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C:\Users\gfons\Desktop\SIPSA_A\Dane web\"/>
    </mc:Choice>
  </mc:AlternateContent>
  <xr:revisionPtr revIDLastSave="0" documentId="13_ncr:1_{E925F760-7EDB-43E7-9EE1-595AE07B9E3A}" xr6:coauthVersionLast="47" xr6:coauthVersionMax="47" xr10:uidLastSave="{00000000-0000-0000-0000-000000000000}"/>
  <bookViews>
    <workbookView xWindow="-120" yWindow="-120" windowWidth="20730" windowHeight="11040" activeTab="2" xr2:uid="{00000000-000D-0000-FFFF-FFFF00000000}"/>
  </bookViews>
  <sheets>
    <sheet name="Índice" sheetId="73" r:id="rId1"/>
    <sheet name="1. F.Metodológica" sheetId="72" r:id="rId2"/>
    <sheet name="2. Serie mensual" sheetId="71" r:id="rId3"/>
    <sheet name="3. Serie semanal" sheetId="76" r:id="rId4"/>
  </sheets>
  <definedNames>
    <definedName name="_xlnm._FilterDatabase" localSheetId="2" hidden="1">'2. Serie mensual'!$A$10:$H$1359</definedName>
    <definedName name="arti">#REF!</definedName>
    <definedName name="CPC">#REF!</definedName>
    <definedName name="CPC2.1">#REF!</definedName>
    <definedName name="IPP_20162">#REF!</definedName>
    <definedName name="º1">#REF!</definedName>
    <definedName name="OLE_LINK1" localSheetId="1">'1. F.Metodológica'!#REF!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9" i="71" l="1"/>
  <c r="C139" i="71" s="1"/>
  <c r="B138" i="71"/>
  <c r="B137" i="71"/>
  <c r="E137" i="71" s="1"/>
  <c r="B136" i="71"/>
  <c r="E136" i="71" s="1"/>
  <c r="B135" i="71"/>
  <c r="B134" i="71"/>
  <c r="E139" i="71" l="1"/>
  <c r="F139" i="71" s="1"/>
  <c r="C138" i="71"/>
  <c r="C135" i="71"/>
  <c r="E138" i="71"/>
  <c r="C137" i="71"/>
  <c r="C136" i="71"/>
  <c r="E135" i="71"/>
  <c r="E134" i="71"/>
  <c r="B133" i="71"/>
  <c r="E133" i="71" s="1"/>
  <c r="B132" i="71"/>
  <c r="E132" i="71" s="1"/>
  <c r="C134" i="71" l="1"/>
  <c r="C133" i="71"/>
  <c r="C11" i="76"/>
  <c r="D11" i="76"/>
  <c r="E11" i="76"/>
  <c r="F11" i="76"/>
  <c r="G11" i="76"/>
  <c r="H11" i="76"/>
  <c r="I11" i="76"/>
  <c r="J11" i="76"/>
  <c r="K11" i="76"/>
  <c r="L11" i="76"/>
  <c r="M11" i="76"/>
  <c r="N11" i="76"/>
  <c r="O11" i="76"/>
  <c r="P11" i="76"/>
  <c r="Q11" i="76"/>
  <c r="R11" i="76"/>
  <c r="S11" i="76"/>
  <c r="T11" i="76"/>
  <c r="U11" i="76"/>
  <c r="V11" i="76"/>
  <c r="W11" i="76"/>
  <c r="X11" i="76"/>
  <c r="Y11" i="76"/>
  <c r="Z11" i="76"/>
  <c r="AA11" i="76"/>
  <c r="AB11" i="76"/>
  <c r="AC11" i="76"/>
  <c r="AD11" i="76"/>
  <c r="AE11" i="76"/>
  <c r="AF11" i="76"/>
  <c r="AG11" i="76"/>
  <c r="AH11" i="76"/>
  <c r="AI11" i="76"/>
  <c r="AJ11" i="76"/>
  <c r="AK11" i="76"/>
  <c r="AL11" i="76"/>
  <c r="AM11" i="76"/>
  <c r="AN11" i="76"/>
  <c r="AO11" i="76"/>
  <c r="AP11" i="76"/>
  <c r="AQ11" i="76"/>
  <c r="AR11" i="76"/>
  <c r="AS11" i="76"/>
  <c r="AT11" i="76"/>
  <c r="AU11" i="76"/>
  <c r="AV11" i="76"/>
  <c r="AW11" i="76"/>
  <c r="AX11" i="76"/>
  <c r="AY11" i="76"/>
  <c r="AZ11" i="76"/>
  <c r="BA11" i="76"/>
  <c r="BB11" i="76"/>
  <c r="BC11" i="76"/>
  <c r="BD11" i="76"/>
  <c r="BE11" i="76"/>
  <c r="BF11" i="76"/>
  <c r="BG11" i="76"/>
  <c r="BH11" i="76"/>
  <c r="BI11" i="76"/>
  <c r="BJ11" i="76"/>
  <c r="BK11" i="76"/>
  <c r="BL11" i="76"/>
  <c r="BM11" i="76"/>
  <c r="BN11" i="76"/>
  <c r="BO11" i="76"/>
  <c r="BP11" i="76"/>
  <c r="BQ11" i="76"/>
  <c r="BR11" i="76"/>
  <c r="BS11" i="76"/>
  <c r="BT11" i="76"/>
  <c r="BU11" i="76"/>
  <c r="BV11" i="76"/>
  <c r="BW11" i="76"/>
  <c r="BX11" i="76"/>
  <c r="BY11" i="76"/>
  <c r="BZ11" i="76"/>
  <c r="CA11" i="76"/>
  <c r="CB11" i="76"/>
  <c r="CC11" i="76"/>
  <c r="CD11" i="76"/>
  <c r="CE11" i="76"/>
  <c r="CF11" i="76"/>
  <c r="CG11" i="76"/>
  <c r="CH11" i="76"/>
  <c r="CI11" i="76"/>
  <c r="CJ11" i="76"/>
  <c r="CK11" i="76"/>
  <c r="CL11" i="76"/>
  <c r="CM11" i="76"/>
  <c r="CN11" i="76"/>
  <c r="CO11" i="76"/>
  <c r="CP11" i="76"/>
  <c r="CQ11" i="76"/>
  <c r="CR11" i="76"/>
  <c r="CS11" i="76"/>
  <c r="CT11" i="76"/>
  <c r="CU11" i="76"/>
  <c r="CV11" i="76"/>
  <c r="CW11" i="76"/>
  <c r="CX11" i="76"/>
  <c r="CY11" i="76"/>
  <c r="CZ11" i="76"/>
  <c r="DA11" i="76"/>
  <c r="DB11" i="76"/>
  <c r="DC11" i="76"/>
  <c r="DD11" i="76"/>
  <c r="DE11" i="76"/>
  <c r="DF11" i="76"/>
  <c r="DG11" i="76"/>
  <c r="DH11" i="76"/>
  <c r="DI11" i="76"/>
  <c r="DJ11" i="76"/>
  <c r="DK11" i="76"/>
  <c r="DL11" i="76"/>
  <c r="DM11" i="76"/>
  <c r="DN11" i="76"/>
  <c r="DO11" i="76"/>
  <c r="DP11" i="76"/>
  <c r="DQ11" i="76"/>
  <c r="DR11" i="76"/>
  <c r="DS11" i="76"/>
  <c r="DT11" i="76"/>
  <c r="DU11" i="76"/>
  <c r="DV11" i="76"/>
  <c r="DW11" i="76"/>
  <c r="DX11" i="76"/>
  <c r="DY11" i="76"/>
  <c r="DZ11" i="76"/>
  <c r="EA11" i="76"/>
  <c r="EB11" i="76"/>
  <c r="EC11" i="76"/>
  <c r="ED11" i="76"/>
  <c r="EE11" i="76"/>
  <c r="EF11" i="76"/>
  <c r="EG11" i="76"/>
  <c r="EH11" i="76"/>
  <c r="EI11" i="76"/>
  <c r="EJ11" i="76"/>
  <c r="EK11" i="76"/>
  <c r="EL11" i="76"/>
  <c r="EM11" i="76"/>
  <c r="EN11" i="76"/>
  <c r="EO11" i="76"/>
  <c r="EP11" i="76"/>
  <c r="EQ11" i="76"/>
  <c r="ER11" i="76"/>
  <c r="ES11" i="76"/>
  <c r="ET11" i="76"/>
  <c r="EU11" i="76"/>
  <c r="EV11" i="76"/>
  <c r="EW11" i="76"/>
  <c r="EX11" i="76"/>
  <c r="EY11" i="76"/>
  <c r="EZ11" i="76"/>
  <c r="FA11" i="76"/>
  <c r="FB11" i="76"/>
  <c r="FC11" i="76"/>
  <c r="FD11" i="76"/>
  <c r="FE11" i="76"/>
  <c r="FF11" i="76"/>
  <c r="FG11" i="76"/>
  <c r="FH11" i="76"/>
  <c r="FI11" i="76"/>
  <c r="FJ11" i="76"/>
  <c r="FK11" i="76"/>
  <c r="FL11" i="76"/>
  <c r="FM11" i="76"/>
  <c r="FN11" i="76"/>
  <c r="FO11" i="76"/>
  <c r="FP11" i="76"/>
  <c r="FQ11" i="76"/>
  <c r="FR11" i="76"/>
  <c r="FS11" i="76"/>
  <c r="FT11" i="76"/>
  <c r="FU11" i="76"/>
  <c r="FV11" i="76"/>
  <c r="FW11" i="76"/>
  <c r="FX11" i="76"/>
  <c r="FY11" i="76"/>
  <c r="FZ11" i="76"/>
  <c r="GA11" i="76"/>
  <c r="GB11" i="76"/>
  <c r="GC11" i="76"/>
  <c r="GD11" i="76"/>
  <c r="GE11" i="76"/>
  <c r="GF11" i="76"/>
  <c r="GG11" i="76"/>
  <c r="GH11" i="76"/>
  <c r="GI11" i="76"/>
  <c r="GJ11" i="76"/>
  <c r="GK11" i="76"/>
  <c r="GL11" i="76"/>
  <c r="GM11" i="76"/>
  <c r="GN11" i="76"/>
  <c r="GO11" i="76"/>
  <c r="GP11" i="76"/>
  <c r="GQ11" i="76"/>
  <c r="GR11" i="76"/>
  <c r="GS11" i="76"/>
  <c r="GT11" i="76"/>
  <c r="GU11" i="76"/>
  <c r="GV11" i="76"/>
  <c r="GW11" i="76"/>
  <c r="GX11" i="76"/>
  <c r="GY11" i="76"/>
  <c r="GZ11" i="76"/>
  <c r="HA11" i="76"/>
  <c r="HB11" i="76"/>
  <c r="HC11" i="76"/>
  <c r="HD11" i="76"/>
  <c r="HE11" i="76"/>
  <c r="HF11" i="76"/>
  <c r="HG11" i="76"/>
  <c r="HH11" i="76"/>
  <c r="HI11" i="76"/>
  <c r="HJ11" i="76"/>
  <c r="HK11" i="76"/>
  <c r="HL11" i="76"/>
  <c r="HM11" i="76"/>
  <c r="HN11" i="76"/>
  <c r="HO11" i="76"/>
  <c r="HP11" i="76"/>
  <c r="HQ11" i="76"/>
  <c r="HR11" i="76"/>
  <c r="HS11" i="76"/>
  <c r="HT11" i="76"/>
  <c r="HU11" i="76"/>
  <c r="HV11" i="76"/>
  <c r="HW11" i="76"/>
  <c r="HX11" i="76"/>
  <c r="HY11" i="76"/>
  <c r="HZ11" i="76"/>
  <c r="IA11" i="76"/>
  <c r="IB11" i="76"/>
  <c r="IC11" i="76"/>
  <c r="ID11" i="76"/>
  <c r="IE11" i="76"/>
  <c r="IF11" i="76"/>
  <c r="IG11" i="76"/>
  <c r="IH11" i="76"/>
  <c r="II11" i="76"/>
  <c r="IJ11" i="76"/>
  <c r="IK11" i="76"/>
  <c r="IL11" i="76"/>
  <c r="IM11" i="76"/>
  <c r="IN11" i="76"/>
  <c r="IO11" i="76"/>
  <c r="IP11" i="76"/>
  <c r="IQ11" i="76"/>
  <c r="IR11" i="76"/>
  <c r="IS11" i="76"/>
  <c r="IT11" i="76"/>
  <c r="IU11" i="76"/>
  <c r="IV11" i="76"/>
  <c r="IW11" i="76"/>
  <c r="IX11" i="76"/>
  <c r="IY11" i="76"/>
  <c r="IZ11" i="76"/>
  <c r="JA11" i="76"/>
  <c r="JB11" i="76"/>
  <c r="JC11" i="76"/>
  <c r="JD11" i="76"/>
  <c r="JE11" i="76"/>
  <c r="JF11" i="76"/>
  <c r="JG11" i="76"/>
  <c r="JH11" i="76"/>
  <c r="JI11" i="76"/>
  <c r="JJ11" i="76"/>
  <c r="JK11" i="76"/>
  <c r="JL11" i="76"/>
  <c r="JM11" i="76"/>
  <c r="JN11" i="76"/>
  <c r="JO11" i="76"/>
  <c r="JP11" i="76"/>
  <c r="JQ11" i="76"/>
  <c r="JR11" i="76"/>
  <c r="JS11" i="76"/>
  <c r="JT11" i="76"/>
  <c r="JU11" i="76"/>
  <c r="JV11" i="76"/>
  <c r="JW11" i="76"/>
  <c r="JX11" i="76"/>
  <c r="JY11" i="76"/>
  <c r="JZ11" i="76"/>
  <c r="KA11" i="76"/>
  <c r="KB11" i="76"/>
  <c r="KC11" i="76"/>
  <c r="KD11" i="76"/>
  <c r="KE11" i="76"/>
  <c r="KF11" i="76"/>
  <c r="KG11" i="76"/>
  <c r="KH11" i="76"/>
  <c r="KI11" i="76"/>
  <c r="KJ11" i="76"/>
  <c r="KK11" i="76"/>
  <c r="KL11" i="76"/>
  <c r="KM11" i="76"/>
  <c r="KN11" i="76"/>
  <c r="KO11" i="76"/>
  <c r="KP11" i="76"/>
  <c r="KQ11" i="76"/>
  <c r="KR11" i="76"/>
  <c r="KS11" i="76"/>
  <c r="KT11" i="76"/>
  <c r="KU11" i="76"/>
  <c r="KV11" i="76"/>
  <c r="KW11" i="76"/>
  <c r="KX11" i="76"/>
  <c r="KY11" i="76"/>
  <c r="KZ11" i="76"/>
  <c r="LA11" i="76"/>
  <c r="LB11" i="76"/>
  <c r="LC11" i="76"/>
  <c r="LD11" i="76"/>
  <c r="LE11" i="76"/>
  <c r="LF11" i="76"/>
  <c r="LG11" i="76"/>
  <c r="LH11" i="76"/>
  <c r="LI11" i="76"/>
  <c r="LJ11" i="76"/>
  <c r="LK11" i="76"/>
  <c r="LL11" i="76"/>
  <c r="LM11" i="76"/>
  <c r="LN11" i="76"/>
  <c r="LO11" i="76"/>
  <c r="LP11" i="76"/>
  <c r="LQ11" i="76"/>
  <c r="LR11" i="76"/>
  <c r="LS11" i="76"/>
  <c r="LT11" i="76"/>
  <c r="LU11" i="76"/>
  <c r="LV11" i="76"/>
  <c r="LW11" i="76"/>
  <c r="LX11" i="76"/>
  <c r="LY11" i="76"/>
  <c r="LZ11" i="76"/>
  <c r="MA11" i="76"/>
  <c r="MB11" i="76"/>
  <c r="MC11" i="76"/>
  <c r="MD11" i="76"/>
  <c r="ME11" i="76"/>
  <c r="MF11" i="76"/>
  <c r="MG11" i="76"/>
  <c r="MH11" i="76"/>
  <c r="MI11" i="76"/>
  <c r="MJ11" i="76"/>
  <c r="MK11" i="76"/>
  <c r="ML11" i="76"/>
  <c r="MM11" i="76"/>
  <c r="MN11" i="76"/>
  <c r="MO11" i="76"/>
  <c r="MP11" i="76"/>
  <c r="MQ11" i="76"/>
  <c r="MR11" i="76"/>
  <c r="MS11" i="76"/>
  <c r="MT11" i="76"/>
  <c r="MU11" i="76"/>
  <c r="MV11" i="76"/>
  <c r="MW11" i="76"/>
  <c r="MX11" i="76"/>
  <c r="MY11" i="76"/>
  <c r="MZ11" i="76"/>
  <c r="NA11" i="76"/>
  <c r="NB11" i="76"/>
  <c r="NC11" i="76"/>
  <c r="ND11" i="76"/>
  <c r="NE11" i="76"/>
  <c r="NF11" i="76"/>
  <c r="NG11" i="76"/>
  <c r="NH11" i="76"/>
  <c r="NI11" i="76"/>
  <c r="NJ11" i="76"/>
  <c r="NK11" i="76"/>
  <c r="NL11" i="76"/>
  <c r="NM11" i="76"/>
  <c r="NN11" i="76"/>
  <c r="NO11" i="76"/>
  <c r="NP11" i="76"/>
  <c r="NQ11" i="76"/>
  <c r="NR11" i="76"/>
  <c r="NS11" i="76"/>
  <c r="NT11" i="76"/>
  <c r="NU11" i="76"/>
  <c r="NV11" i="76"/>
  <c r="NW11" i="76"/>
  <c r="NX11" i="76"/>
  <c r="NY11" i="76"/>
  <c r="NZ11" i="76"/>
  <c r="OA11" i="76"/>
  <c r="OB11" i="76"/>
  <c r="OC11" i="76"/>
  <c r="OD11" i="76"/>
  <c r="OE11" i="76"/>
  <c r="OF11" i="76"/>
  <c r="OG11" i="76"/>
  <c r="OH11" i="76"/>
  <c r="OI11" i="76"/>
  <c r="OJ11" i="76"/>
  <c r="OK11" i="76"/>
  <c r="OL11" i="76"/>
  <c r="OM11" i="76"/>
  <c r="ON11" i="76"/>
  <c r="OO11" i="76"/>
  <c r="OP11" i="76"/>
  <c r="OQ11" i="76"/>
  <c r="OR11" i="76"/>
  <c r="OS11" i="76"/>
  <c r="OT11" i="76"/>
  <c r="OU11" i="76"/>
  <c r="OV11" i="76"/>
  <c r="OW11" i="76"/>
  <c r="OX11" i="76"/>
  <c r="OY11" i="76"/>
  <c r="OZ11" i="76"/>
  <c r="PA11" i="76"/>
  <c r="PB11" i="76"/>
  <c r="PC11" i="76"/>
  <c r="PD11" i="76"/>
  <c r="PE11" i="76"/>
  <c r="PF11" i="76"/>
  <c r="PG11" i="76"/>
  <c r="PH11" i="76"/>
  <c r="PI11" i="76"/>
  <c r="PJ11" i="76"/>
  <c r="PK11" i="76"/>
  <c r="PL11" i="76"/>
  <c r="PM11" i="76"/>
  <c r="PN11" i="76"/>
  <c r="PO11" i="76"/>
  <c r="PP11" i="76"/>
  <c r="PQ11" i="76"/>
  <c r="PR11" i="76"/>
  <c r="PS11" i="76"/>
  <c r="PT11" i="76"/>
  <c r="PU11" i="76"/>
  <c r="PV11" i="76"/>
  <c r="PW11" i="76"/>
  <c r="PX11" i="76"/>
  <c r="PY11" i="76"/>
  <c r="PZ11" i="76"/>
  <c r="QA11" i="76"/>
  <c r="QB11" i="76"/>
  <c r="QC11" i="76"/>
  <c r="QD11" i="76"/>
  <c r="QE11" i="76"/>
  <c r="QF11" i="76"/>
  <c r="QG11" i="76"/>
  <c r="QH11" i="76"/>
  <c r="QI11" i="76"/>
  <c r="QJ11" i="76"/>
  <c r="QK11" i="76"/>
  <c r="QL11" i="76"/>
  <c r="QM11" i="76"/>
  <c r="QN11" i="76"/>
  <c r="QO11" i="76"/>
  <c r="QP11" i="76"/>
  <c r="QQ11" i="76"/>
  <c r="QR11" i="76"/>
  <c r="QS11" i="76"/>
  <c r="QT11" i="76"/>
  <c r="QU11" i="76"/>
  <c r="QV11" i="76"/>
  <c r="QW11" i="76"/>
  <c r="QX11" i="76"/>
  <c r="QY11" i="76"/>
  <c r="QZ11" i="76"/>
  <c r="RA11" i="76"/>
  <c r="RB11" i="76"/>
  <c r="RC11" i="76"/>
  <c r="RD11" i="76"/>
  <c r="RE11" i="76"/>
  <c r="RF11" i="76"/>
  <c r="RG11" i="76"/>
  <c r="RH11" i="76"/>
  <c r="RI11" i="76"/>
  <c r="RJ11" i="76"/>
  <c r="RK11" i="76"/>
  <c r="RL11" i="76"/>
  <c r="RM11" i="76"/>
  <c r="RN11" i="76"/>
  <c r="RO11" i="76"/>
  <c r="RP11" i="76"/>
  <c r="RQ11" i="76"/>
  <c r="RR11" i="76"/>
  <c r="RS11" i="76"/>
  <c r="RT11" i="76"/>
  <c r="RU11" i="76"/>
  <c r="RV11" i="76"/>
  <c r="RW11" i="76"/>
  <c r="OG129" i="76"/>
  <c r="MF129" i="76"/>
  <c r="ME129" i="76"/>
  <c r="MD129" i="76"/>
  <c r="MC129" i="76"/>
  <c r="MB129" i="76"/>
  <c r="MA129" i="76"/>
  <c r="LZ129" i="76"/>
  <c r="LY129" i="76"/>
  <c r="LX129" i="76"/>
  <c r="LW129" i="76"/>
  <c r="LV129" i="76"/>
  <c r="LU129" i="76"/>
  <c r="LT129" i="76"/>
  <c r="LS129" i="76"/>
  <c r="LQ129" i="76"/>
  <c r="LP129" i="76"/>
  <c r="LO129" i="76"/>
  <c r="LN129" i="76"/>
  <c r="LM129" i="76"/>
  <c r="LL129" i="76"/>
  <c r="LK129" i="76"/>
  <c r="LJ129" i="76"/>
  <c r="LI129" i="76"/>
  <c r="LH129" i="76"/>
  <c r="LG129" i="76"/>
  <c r="LF129" i="76"/>
  <c r="LE129" i="76"/>
  <c r="LD129" i="76"/>
  <c r="LC129" i="76"/>
  <c r="LB129" i="76"/>
  <c r="LA129" i="76"/>
  <c r="KZ129" i="76"/>
  <c r="KY129" i="76"/>
  <c r="KX129" i="76"/>
  <c r="KW129" i="76"/>
  <c r="KV129" i="76"/>
  <c r="KU129" i="76"/>
  <c r="KT129" i="76"/>
  <c r="KS129" i="76"/>
  <c r="KR129" i="76"/>
  <c r="KQ129" i="76"/>
  <c r="KP129" i="76"/>
  <c r="KO129" i="76"/>
  <c r="KN129" i="76"/>
  <c r="KM129" i="76"/>
  <c r="KL129" i="76"/>
  <c r="KK129" i="76"/>
  <c r="KJ129" i="76"/>
  <c r="KI129" i="76"/>
  <c r="KH129" i="76"/>
  <c r="KG129" i="76"/>
  <c r="KF129" i="76"/>
  <c r="KE129" i="76"/>
  <c r="KD129" i="76"/>
  <c r="KC129" i="76"/>
  <c r="KB129" i="76"/>
  <c r="KA129" i="76"/>
  <c r="JZ129" i="76"/>
  <c r="JY129" i="76"/>
  <c r="JX129" i="76"/>
  <c r="JW129" i="76"/>
  <c r="JV129" i="76"/>
  <c r="JU129" i="76"/>
  <c r="JT129" i="76"/>
  <c r="JS129" i="76"/>
  <c r="JR129" i="76"/>
  <c r="JQ129" i="76"/>
  <c r="JP129" i="76"/>
  <c r="JO129" i="76"/>
  <c r="JN129" i="76"/>
  <c r="JM129" i="76"/>
  <c r="JL129" i="76"/>
  <c r="JK129" i="76"/>
  <c r="JJ129" i="76"/>
  <c r="JI129" i="76"/>
  <c r="JH129" i="76"/>
  <c r="JG129" i="76"/>
  <c r="JF129" i="76"/>
  <c r="JE129" i="76"/>
  <c r="JC129" i="76"/>
  <c r="JB129" i="76"/>
  <c r="JA129" i="76"/>
  <c r="IZ129" i="76"/>
  <c r="IY129" i="76"/>
  <c r="IX129" i="76"/>
  <c r="IW129" i="76"/>
  <c r="IV129" i="76"/>
  <c r="IU129" i="76"/>
  <c r="IT129" i="76"/>
  <c r="IS129" i="76"/>
  <c r="IR129" i="76"/>
  <c r="IQ129" i="76"/>
  <c r="IP129" i="76"/>
  <c r="IO129" i="76"/>
  <c r="IN129" i="76"/>
  <c r="IM129" i="76"/>
  <c r="IL129" i="76"/>
  <c r="IK129" i="76"/>
  <c r="IJ129" i="76"/>
  <c r="II129" i="76"/>
  <c r="IH129" i="76"/>
  <c r="IG129" i="76"/>
  <c r="IF129" i="76"/>
  <c r="IE129" i="76"/>
  <c r="ID129" i="76"/>
  <c r="IC129" i="76"/>
  <c r="IB129" i="76"/>
  <c r="IA129" i="76"/>
  <c r="HZ129" i="76"/>
  <c r="HY129" i="76"/>
  <c r="HX129" i="76"/>
  <c r="HW129" i="76"/>
  <c r="HV129" i="76"/>
  <c r="HU129" i="76"/>
  <c r="HT129" i="76"/>
  <c r="HS129" i="76"/>
  <c r="HR129" i="76"/>
  <c r="HQ129" i="76"/>
  <c r="HP129" i="76"/>
  <c r="HO129" i="76"/>
  <c r="HN129" i="76"/>
  <c r="HM129" i="76"/>
  <c r="HL129" i="76"/>
  <c r="HK129" i="76"/>
  <c r="HJ129" i="76"/>
  <c r="HI129" i="76"/>
  <c r="HH129" i="76"/>
  <c r="HG129" i="76"/>
  <c r="HF129" i="76"/>
  <c r="HE129" i="76"/>
  <c r="HA129" i="76"/>
  <c r="GZ129" i="76"/>
  <c r="GY129" i="76"/>
  <c r="BF129" i="76"/>
  <c r="BE129" i="76"/>
  <c r="BD129" i="76"/>
  <c r="BC129" i="76"/>
  <c r="BB129" i="76"/>
  <c r="BA129" i="76"/>
  <c r="AX129" i="76"/>
  <c r="AW129" i="76"/>
  <c r="AV129" i="76"/>
  <c r="AU129" i="76"/>
  <c r="AT129" i="76"/>
  <c r="AS129" i="76"/>
  <c r="AR129" i="76"/>
  <c r="AQ129" i="76"/>
  <c r="AP129" i="76"/>
  <c r="AO129" i="76"/>
  <c r="AN129" i="76"/>
  <c r="AM129" i="76"/>
  <c r="AL129" i="76"/>
  <c r="AK129" i="76"/>
  <c r="AJ129" i="76"/>
  <c r="AI129" i="76"/>
  <c r="AH129" i="76"/>
  <c r="AG129" i="76"/>
  <c r="AF129" i="76"/>
  <c r="AE129" i="76"/>
  <c r="AD129" i="76"/>
  <c r="AC129" i="76"/>
  <c r="AB129" i="76"/>
  <c r="AA129" i="76"/>
  <c r="Z129" i="76"/>
  <c r="Y129" i="76"/>
  <c r="X129" i="76"/>
  <c r="W129" i="76"/>
  <c r="V129" i="76"/>
  <c r="U129" i="76"/>
  <c r="T129" i="76"/>
  <c r="S129" i="76"/>
  <c r="R129" i="76"/>
  <c r="Q129" i="76"/>
  <c r="P129" i="76"/>
  <c r="O129" i="76"/>
  <c r="N129" i="76"/>
  <c r="M129" i="76"/>
  <c r="L129" i="76"/>
  <c r="K129" i="76"/>
  <c r="J129" i="76"/>
  <c r="I129" i="76"/>
  <c r="H129" i="76"/>
  <c r="G129" i="76"/>
  <c r="F129" i="76"/>
  <c r="E129" i="76"/>
  <c r="D129" i="76"/>
  <c r="C129" i="76"/>
  <c r="A126" i="76"/>
  <c r="A127" i="76" s="1"/>
  <c r="A128" i="76" s="1"/>
  <c r="A129" i="76" s="1"/>
  <c r="OG124" i="76"/>
  <c r="MF124" i="76"/>
  <c r="ME124" i="76"/>
  <c r="MD124" i="76"/>
  <c r="MC124" i="76"/>
  <c r="MB124" i="76"/>
  <c r="MA124" i="76"/>
  <c r="LZ124" i="76"/>
  <c r="LY124" i="76"/>
  <c r="LX124" i="76"/>
  <c r="LW124" i="76"/>
  <c r="LV124" i="76"/>
  <c r="LU124" i="76"/>
  <c r="LT124" i="76"/>
  <c r="LS124" i="76"/>
  <c r="LQ124" i="76"/>
  <c r="LP124" i="76"/>
  <c r="LO124" i="76"/>
  <c r="LN124" i="76"/>
  <c r="LM124" i="76"/>
  <c r="LL124" i="76"/>
  <c r="LK124" i="76"/>
  <c r="LJ124" i="76"/>
  <c r="LI124" i="76"/>
  <c r="LH124" i="76"/>
  <c r="LG124" i="76"/>
  <c r="LF124" i="76"/>
  <c r="LE124" i="76"/>
  <c r="LD124" i="76"/>
  <c r="LC124" i="76"/>
  <c r="LB124" i="76"/>
  <c r="LA124" i="76"/>
  <c r="KZ124" i="76"/>
  <c r="KY124" i="76"/>
  <c r="KX124" i="76"/>
  <c r="KW124" i="76"/>
  <c r="KV124" i="76"/>
  <c r="KU124" i="76"/>
  <c r="KT124" i="76"/>
  <c r="KS124" i="76"/>
  <c r="KR124" i="76"/>
  <c r="KQ124" i="76"/>
  <c r="KP124" i="76"/>
  <c r="KO124" i="76"/>
  <c r="KN124" i="76"/>
  <c r="KM124" i="76"/>
  <c r="KL124" i="76"/>
  <c r="KK124" i="76"/>
  <c r="KJ124" i="76"/>
  <c r="KI124" i="76"/>
  <c r="KH124" i="76"/>
  <c r="KG124" i="76"/>
  <c r="KF124" i="76"/>
  <c r="KE124" i="76"/>
  <c r="KD124" i="76"/>
  <c r="KC124" i="76"/>
  <c r="KB124" i="76"/>
  <c r="KA124" i="76"/>
  <c r="JZ124" i="76"/>
  <c r="JY124" i="76"/>
  <c r="JX124" i="76"/>
  <c r="JW124" i="76"/>
  <c r="JV124" i="76"/>
  <c r="JU124" i="76"/>
  <c r="JT124" i="76"/>
  <c r="JS124" i="76"/>
  <c r="JR124" i="76"/>
  <c r="JQ124" i="76"/>
  <c r="JP124" i="76"/>
  <c r="JO124" i="76"/>
  <c r="JN124" i="76"/>
  <c r="JM124" i="76"/>
  <c r="JL124" i="76"/>
  <c r="A121" i="76"/>
  <c r="A122" i="76" s="1"/>
  <c r="A123" i="76" s="1"/>
  <c r="A124" i="76" s="1"/>
  <c r="OG119" i="76"/>
  <c r="MF119" i="76"/>
  <c r="ME119" i="76"/>
  <c r="MD119" i="76"/>
  <c r="MC119" i="76"/>
  <c r="MB119" i="76"/>
  <c r="MA119" i="76"/>
  <c r="LZ119" i="76"/>
  <c r="LY119" i="76"/>
  <c r="LX119" i="76"/>
  <c r="LW119" i="76"/>
  <c r="LV119" i="76"/>
  <c r="LU119" i="76"/>
  <c r="LT119" i="76"/>
  <c r="LS119" i="76"/>
  <c r="LQ119" i="76"/>
  <c r="LP119" i="76"/>
  <c r="LO119" i="76"/>
  <c r="LN119" i="76"/>
  <c r="LM119" i="76"/>
  <c r="LL119" i="76"/>
  <c r="LK119" i="76"/>
  <c r="LJ119" i="76"/>
  <c r="LI119" i="76"/>
  <c r="LH119" i="76"/>
  <c r="LG119" i="76"/>
  <c r="LF119" i="76"/>
  <c r="LE119" i="76"/>
  <c r="LD119" i="76"/>
  <c r="LC119" i="76"/>
  <c r="LB119" i="76"/>
  <c r="LA119" i="76"/>
  <c r="KZ119" i="76"/>
  <c r="KY119" i="76"/>
  <c r="KX119" i="76"/>
  <c r="KW119" i="76"/>
  <c r="KV119" i="76"/>
  <c r="KU119" i="76"/>
  <c r="KT119" i="76"/>
  <c r="KS119" i="76"/>
  <c r="KR119" i="76"/>
  <c r="KQ119" i="76"/>
  <c r="KP119" i="76"/>
  <c r="KO119" i="76"/>
  <c r="KN119" i="76"/>
  <c r="KM119" i="76"/>
  <c r="KL119" i="76"/>
  <c r="KK119" i="76"/>
  <c r="KJ119" i="76"/>
  <c r="KI119" i="76"/>
  <c r="KH119" i="76"/>
  <c r="KG119" i="76"/>
  <c r="KF119" i="76"/>
  <c r="KE119" i="76"/>
  <c r="KD119" i="76"/>
  <c r="KC119" i="76"/>
  <c r="KB119" i="76"/>
  <c r="KA119" i="76"/>
  <c r="JZ119" i="76"/>
  <c r="JY119" i="76"/>
  <c r="JX119" i="76"/>
  <c r="JW119" i="76"/>
  <c r="JV119" i="76"/>
  <c r="JU119" i="76"/>
  <c r="JT119" i="76"/>
  <c r="JS119" i="76"/>
  <c r="JR119" i="76"/>
  <c r="JQ119" i="76"/>
  <c r="JP119" i="76"/>
  <c r="JO119" i="76"/>
  <c r="JN119" i="76"/>
  <c r="JM119" i="76"/>
  <c r="JL119" i="76"/>
  <c r="JK119" i="76"/>
  <c r="JJ119" i="76"/>
  <c r="JI119" i="76"/>
  <c r="JH119" i="76"/>
  <c r="JG119" i="76"/>
  <c r="JF119" i="76"/>
  <c r="JE119" i="76"/>
  <c r="JC119" i="76"/>
  <c r="JB119" i="76"/>
  <c r="JA119" i="76"/>
  <c r="IZ119" i="76"/>
  <c r="IY119" i="76"/>
  <c r="IX119" i="76"/>
  <c r="IW119" i="76"/>
  <c r="IV119" i="76"/>
  <c r="IU119" i="76"/>
  <c r="IT119" i="76"/>
  <c r="IS119" i="76"/>
  <c r="IR119" i="76"/>
  <c r="IQ119" i="76"/>
  <c r="IP119" i="76"/>
  <c r="IO119" i="76"/>
  <c r="IN119" i="76"/>
  <c r="IM119" i="76"/>
  <c r="IL119" i="76"/>
  <c r="IK119" i="76"/>
  <c r="IJ119" i="76"/>
  <c r="II119" i="76"/>
  <c r="IH119" i="76"/>
  <c r="IG119" i="76"/>
  <c r="IF119" i="76"/>
  <c r="IE119" i="76"/>
  <c r="ID119" i="76"/>
  <c r="IC119" i="76"/>
  <c r="IB119" i="76"/>
  <c r="IA119" i="76"/>
  <c r="HZ119" i="76"/>
  <c r="HY119" i="76"/>
  <c r="HX119" i="76"/>
  <c r="HW119" i="76"/>
  <c r="HV119" i="76"/>
  <c r="HU119" i="76"/>
  <c r="HT119" i="76"/>
  <c r="HS119" i="76"/>
  <c r="HR119" i="76"/>
  <c r="HQ119" i="76"/>
  <c r="HP119" i="76"/>
  <c r="HO119" i="76"/>
  <c r="HN119" i="76"/>
  <c r="HM119" i="76"/>
  <c r="HL119" i="76"/>
  <c r="HK119" i="76"/>
  <c r="HJ119" i="76"/>
  <c r="HI119" i="76"/>
  <c r="HH119" i="76"/>
  <c r="HG119" i="76"/>
  <c r="HF119" i="76"/>
  <c r="HE119" i="76"/>
  <c r="HA119" i="76"/>
  <c r="GZ119" i="76"/>
  <c r="GY119" i="76"/>
  <c r="A116" i="76"/>
  <c r="A117" i="76" s="1"/>
  <c r="A118" i="76" s="1"/>
  <c r="A119" i="76" s="1"/>
  <c r="A111" i="76"/>
  <c r="A112" i="76" s="1"/>
  <c r="A113" i="76" s="1"/>
  <c r="A114" i="76" s="1"/>
  <c r="OG109" i="76"/>
  <c r="MF109" i="76"/>
  <c r="ME109" i="76"/>
  <c r="MD109" i="76"/>
  <c r="MC109" i="76"/>
  <c r="MB109" i="76"/>
  <c r="MA109" i="76"/>
  <c r="LZ109" i="76"/>
  <c r="LY109" i="76"/>
  <c r="LX109" i="76"/>
  <c r="LW109" i="76"/>
  <c r="LV109" i="76"/>
  <c r="LU109" i="76"/>
  <c r="LT109" i="76"/>
  <c r="LS109" i="76"/>
  <c r="LQ109" i="76"/>
  <c r="LP109" i="76"/>
  <c r="LO109" i="76"/>
  <c r="LN109" i="76"/>
  <c r="LM109" i="76"/>
  <c r="LL109" i="76"/>
  <c r="LK109" i="76"/>
  <c r="LJ109" i="76"/>
  <c r="LI109" i="76"/>
  <c r="LH109" i="76"/>
  <c r="LG109" i="76"/>
  <c r="LF109" i="76"/>
  <c r="LE109" i="76"/>
  <c r="LD109" i="76"/>
  <c r="LC109" i="76"/>
  <c r="LB109" i="76"/>
  <c r="LA109" i="76"/>
  <c r="KZ109" i="76"/>
  <c r="KY109" i="76"/>
  <c r="KX109" i="76"/>
  <c r="KW109" i="76"/>
  <c r="KV109" i="76"/>
  <c r="KU109" i="76"/>
  <c r="KT109" i="76"/>
  <c r="KS109" i="76"/>
  <c r="KR109" i="76"/>
  <c r="KQ109" i="76"/>
  <c r="KP109" i="76"/>
  <c r="KO109" i="76"/>
  <c r="KN109" i="76"/>
  <c r="KM109" i="76"/>
  <c r="KL109" i="76"/>
  <c r="KK109" i="76"/>
  <c r="KJ109" i="76"/>
  <c r="KI109" i="76"/>
  <c r="KH109" i="76"/>
  <c r="KG109" i="76"/>
  <c r="KF109" i="76"/>
  <c r="KE109" i="76"/>
  <c r="KD109" i="76"/>
  <c r="KC109" i="76"/>
  <c r="KB109" i="76"/>
  <c r="KA109" i="76"/>
  <c r="JZ109" i="76"/>
  <c r="JY109" i="76"/>
  <c r="JX109" i="76"/>
  <c r="JW109" i="76"/>
  <c r="JV109" i="76"/>
  <c r="JU109" i="76"/>
  <c r="JT109" i="76"/>
  <c r="JS109" i="76"/>
  <c r="JR109" i="76"/>
  <c r="JQ109" i="76"/>
  <c r="JP109" i="76"/>
  <c r="JO109" i="76"/>
  <c r="JN109" i="76"/>
  <c r="JM109" i="76"/>
  <c r="JL109" i="76"/>
  <c r="A106" i="76"/>
  <c r="A107" i="76" s="1"/>
  <c r="A108" i="76" s="1"/>
  <c r="A109" i="76" s="1"/>
  <c r="OG104" i="76"/>
  <c r="MF104" i="76"/>
  <c r="ME104" i="76"/>
  <c r="MD104" i="76"/>
  <c r="MC104" i="76"/>
  <c r="MB104" i="76"/>
  <c r="MA104" i="76"/>
  <c r="LZ104" i="76"/>
  <c r="LY104" i="76"/>
  <c r="LX104" i="76"/>
  <c r="LW104" i="76"/>
  <c r="LV104" i="76"/>
  <c r="LU104" i="76"/>
  <c r="LT104" i="76"/>
  <c r="LS104" i="76"/>
  <c r="LQ104" i="76"/>
  <c r="LP104" i="76"/>
  <c r="LO104" i="76"/>
  <c r="LN104" i="76"/>
  <c r="LM104" i="76"/>
  <c r="LL104" i="76"/>
  <c r="LK104" i="76"/>
  <c r="LJ104" i="76"/>
  <c r="LI104" i="76"/>
  <c r="LH104" i="76"/>
  <c r="LG104" i="76"/>
  <c r="LF104" i="76"/>
  <c r="LE104" i="76"/>
  <c r="LD104" i="76"/>
  <c r="LC104" i="76"/>
  <c r="LB104" i="76"/>
  <c r="LA104" i="76"/>
  <c r="KZ104" i="76"/>
  <c r="KY104" i="76"/>
  <c r="KX104" i="76"/>
  <c r="KW104" i="76"/>
  <c r="KV104" i="76"/>
  <c r="KU104" i="76"/>
  <c r="KT104" i="76"/>
  <c r="KS104" i="76"/>
  <c r="KR104" i="76"/>
  <c r="KQ104" i="76"/>
  <c r="KP104" i="76"/>
  <c r="KO104" i="76"/>
  <c r="KN104" i="76"/>
  <c r="KM104" i="76"/>
  <c r="KL104" i="76"/>
  <c r="KK104" i="76"/>
  <c r="KJ104" i="76"/>
  <c r="KI104" i="76"/>
  <c r="KH104" i="76"/>
  <c r="KG104" i="76"/>
  <c r="KF104" i="76"/>
  <c r="KE104" i="76"/>
  <c r="KD104" i="76"/>
  <c r="KC104" i="76"/>
  <c r="KB104" i="76"/>
  <c r="KA104" i="76"/>
  <c r="JZ104" i="76"/>
  <c r="JY104" i="76"/>
  <c r="JX104" i="76"/>
  <c r="JW104" i="76"/>
  <c r="JV104" i="76"/>
  <c r="JU104" i="76"/>
  <c r="JT104" i="76"/>
  <c r="JS104" i="76"/>
  <c r="JR104" i="76"/>
  <c r="JQ104" i="76"/>
  <c r="JP104" i="76"/>
  <c r="JO104" i="76"/>
  <c r="JN104" i="76"/>
  <c r="JM104" i="76"/>
  <c r="JL104" i="76"/>
  <c r="A101" i="76"/>
  <c r="A102" i="76" s="1"/>
  <c r="A103" i="76" s="1"/>
  <c r="A104" i="76" s="1"/>
  <c r="OG99" i="76"/>
  <c r="MF99" i="76"/>
  <c r="ME99" i="76"/>
  <c r="MD99" i="76"/>
  <c r="MC99" i="76"/>
  <c r="MB99" i="76"/>
  <c r="MA99" i="76"/>
  <c r="LZ99" i="76"/>
  <c r="LY99" i="76"/>
  <c r="LX99" i="76"/>
  <c r="LW99" i="76"/>
  <c r="LV99" i="76"/>
  <c r="LU99" i="76"/>
  <c r="LT99" i="76"/>
  <c r="LS99" i="76"/>
  <c r="LQ99" i="76"/>
  <c r="LP99" i="76"/>
  <c r="LO99" i="76"/>
  <c r="LN99" i="76"/>
  <c r="LM99" i="76"/>
  <c r="LL99" i="76"/>
  <c r="LK99" i="76"/>
  <c r="LJ99" i="76"/>
  <c r="LI99" i="76"/>
  <c r="LH99" i="76"/>
  <c r="LG99" i="76"/>
  <c r="LF99" i="76"/>
  <c r="LE99" i="76"/>
  <c r="LD99" i="76"/>
  <c r="LC99" i="76"/>
  <c r="LB99" i="76"/>
  <c r="LA99" i="76"/>
  <c r="KZ99" i="76"/>
  <c r="KY99" i="76"/>
  <c r="KX99" i="76"/>
  <c r="KW99" i="76"/>
  <c r="KV99" i="76"/>
  <c r="KU99" i="76"/>
  <c r="KT99" i="76"/>
  <c r="KS99" i="76"/>
  <c r="KR99" i="76"/>
  <c r="KQ99" i="76"/>
  <c r="KP99" i="76"/>
  <c r="KO99" i="76"/>
  <c r="KN99" i="76"/>
  <c r="KM99" i="76"/>
  <c r="KL99" i="76"/>
  <c r="KK99" i="76"/>
  <c r="KJ99" i="76"/>
  <c r="KI99" i="76"/>
  <c r="KH99" i="76"/>
  <c r="KG99" i="76"/>
  <c r="KF99" i="76"/>
  <c r="KE99" i="76"/>
  <c r="KD99" i="76"/>
  <c r="KC99" i="76"/>
  <c r="KB99" i="76"/>
  <c r="KA99" i="76"/>
  <c r="JZ99" i="76"/>
  <c r="JY99" i="76"/>
  <c r="JX99" i="76"/>
  <c r="JW99" i="76"/>
  <c r="JV99" i="76"/>
  <c r="JU99" i="76"/>
  <c r="JT99" i="76"/>
  <c r="JS99" i="76"/>
  <c r="JR99" i="76"/>
  <c r="JQ99" i="76"/>
  <c r="JP99" i="76"/>
  <c r="JO99" i="76"/>
  <c r="JN99" i="76"/>
  <c r="JM99" i="76"/>
  <c r="JL99" i="76"/>
  <c r="A96" i="76"/>
  <c r="A97" i="76" s="1"/>
  <c r="A98" i="76" s="1"/>
  <c r="A99" i="76" s="1"/>
  <c r="OG94" i="76"/>
  <c r="MF94" i="76"/>
  <c r="ME94" i="76"/>
  <c r="MD94" i="76"/>
  <c r="MC94" i="76"/>
  <c r="MB94" i="76"/>
  <c r="MA94" i="76"/>
  <c r="LZ94" i="76"/>
  <c r="LY94" i="76"/>
  <c r="LX94" i="76"/>
  <c r="LW94" i="76"/>
  <c r="LV94" i="76"/>
  <c r="LU94" i="76"/>
  <c r="LT94" i="76"/>
  <c r="LS94" i="76"/>
  <c r="LQ94" i="76"/>
  <c r="LP94" i="76"/>
  <c r="LO94" i="76"/>
  <c r="LN94" i="76"/>
  <c r="LM94" i="76"/>
  <c r="LL94" i="76"/>
  <c r="LK94" i="76"/>
  <c r="LJ94" i="76"/>
  <c r="LI94" i="76"/>
  <c r="LH94" i="76"/>
  <c r="LG94" i="76"/>
  <c r="LF94" i="76"/>
  <c r="LE94" i="76"/>
  <c r="LD94" i="76"/>
  <c r="LC94" i="76"/>
  <c r="LB94" i="76"/>
  <c r="LA94" i="76"/>
  <c r="KZ94" i="76"/>
  <c r="KY94" i="76"/>
  <c r="KX94" i="76"/>
  <c r="KW94" i="76"/>
  <c r="KV94" i="76"/>
  <c r="KU94" i="76"/>
  <c r="KT94" i="76"/>
  <c r="KS94" i="76"/>
  <c r="KR94" i="76"/>
  <c r="KQ94" i="76"/>
  <c r="KP94" i="76"/>
  <c r="KO94" i="76"/>
  <c r="KN94" i="76"/>
  <c r="KM94" i="76"/>
  <c r="KL94" i="76"/>
  <c r="KK94" i="76"/>
  <c r="KJ94" i="76"/>
  <c r="KI94" i="76"/>
  <c r="KH94" i="76"/>
  <c r="KG94" i="76"/>
  <c r="KF94" i="76"/>
  <c r="KE94" i="76"/>
  <c r="KD94" i="76"/>
  <c r="KC94" i="76"/>
  <c r="KB94" i="76"/>
  <c r="KA94" i="76"/>
  <c r="JZ94" i="76"/>
  <c r="JY94" i="76"/>
  <c r="JX94" i="76"/>
  <c r="JW94" i="76"/>
  <c r="JV94" i="76"/>
  <c r="JU94" i="76"/>
  <c r="JT94" i="76"/>
  <c r="JS94" i="76"/>
  <c r="JR94" i="76"/>
  <c r="JQ94" i="76"/>
  <c r="JP94" i="76"/>
  <c r="JO94" i="76"/>
  <c r="JN94" i="76"/>
  <c r="JM94" i="76"/>
  <c r="JL94" i="76"/>
  <c r="JK94" i="76"/>
  <c r="JJ94" i="76"/>
  <c r="JI94" i="76"/>
  <c r="JH94" i="76"/>
  <c r="JG94" i="76"/>
  <c r="JF94" i="76"/>
  <c r="JE94" i="76"/>
  <c r="JC94" i="76"/>
  <c r="JB94" i="76"/>
  <c r="JA94" i="76"/>
  <c r="IZ94" i="76"/>
  <c r="IY94" i="76"/>
  <c r="IX94" i="76"/>
  <c r="IW94" i="76"/>
  <c r="IV94" i="76"/>
  <c r="IU94" i="76"/>
  <c r="IT94" i="76"/>
  <c r="IS94" i="76"/>
  <c r="IR94" i="76"/>
  <c r="IQ94" i="76"/>
  <c r="IP94" i="76"/>
  <c r="IO94" i="76"/>
  <c r="IN94" i="76"/>
  <c r="IM94" i="76"/>
  <c r="IL94" i="76"/>
  <c r="IK94" i="76"/>
  <c r="IJ94" i="76"/>
  <c r="II94" i="76"/>
  <c r="IH94" i="76"/>
  <c r="IG94" i="76"/>
  <c r="IF94" i="76"/>
  <c r="IE94" i="76"/>
  <c r="ID94" i="76"/>
  <c r="IC94" i="76"/>
  <c r="IB94" i="76"/>
  <c r="IA94" i="76"/>
  <c r="HZ94" i="76"/>
  <c r="HY94" i="76"/>
  <c r="HX94" i="76"/>
  <c r="HW94" i="76"/>
  <c r="HV94" i="76"/>
  <c r="HU94" i="76"/>
  <c r="HT94" i="76"/>
  <c r="HS94" i="76"/>
  <c r="HR94" i="76"/>
  <c r="HQ94" i="76"/>
  <c r="HP94" i="76"/>
  <c r="HO94" i="76"/>
  <c r="HN94" i="76"/>
  <c r="HM94" i="76"/>
  <c r="HL94" i="76"/>
  <c r="HK94" i="76"/>
  <c r="HJ94" i="76"/>
  <c r="HI94" i="76"/>
  <c r="HH94" i="76"/>
  <c r="HG94" i="76"/>
  <c r="HF94" i="76"/>
  <c r="HE94" i="76"/>
  <c r="HA94" i="76"/>
  <c r="GZ94" i="76"/>
  <c r="GY94" i="76"/>
  <c r="BF94" i="76"/>
  <c r="BE94" i="76"/>
  <c r="BD94" i="76"/>
  <c r="BC94" i="76"/>
  <c r="BB94" i="76"/>
  <c r="BA94" i="76"/>
  <c r="AX94" i="76"/>
  <c r="AW94" i="76"/>
  <c r="AV94" i="76"/>
  <c r="AU94" i="76"/>
  <c r="AT94" i="76"/>
  <c r="AS94" i="76"/>
  <c r="AR94" i="76"/>
  <c r="AQ94" i="76"/>
  <c r="AP94" i="76"/>
  <c r="AO94" i="76"/>
  <c r="AN94" i="76"/>
  <c r="AM94" i="76"/>
  <c r="AL94" i="76"/>
  <c r="AK94" i="76"/>
  <c r="AJ94" i="76"/>
  <c r="AI94" i="76"/>
  <c r="AH94" i="76"/>
  <c r="AG94" i="76"/>
  <c r="AF94" i="76"/>
  <c r="AE94" i="76"/>
  <c r="AD94" i="76"/>
  <c r="AC94" i="76"/>
  <c r="AB94" i="76"/>
  <c r="AA94" i="76"/>
  <c r="Z94" i="76"/>
  <c r="Y94" i="76"/>
  <c r="X94" i="76"/>
  <c r="W94" i="76"/>
  <c r="V94" i="76"/>
  <c r="U94" i="76"/>
  <c r="T94" i="76"/>
  <c r="S94" i="76"/>
  <c r="R94" i="76"/>
  <c r="Q94" i="76"/>
  <c r="P94" i="76"/>
  <c r="O94" i="76"/>
  <c r="N94" i="76"/>
  <c r="M94" i="76"/>
  <c r="L94" i="76"/>
  <c r="K94" i="76"/>
  <c r="J94" i="76"/>
  <c r="I94" i="76"/>
  <c r="H94" i="76"/>
  <c r="G94" i="76"/>
  <c r="F94" i="76"/>
  <c r="E94" i="76"/>
  <c r="D94" i="76"/>
  <c r="C94" i="76"/>
  <c r="A91" i="76"/>
  <c r="A92" i="76" s="1"/>
  <c r="A93" i="76" s="1"/>
  <c r="A94" i="76" s="1"/>
  <c r="OG89" i="76"/>
  <c r="MF89" i="76"/>
  <c r="ME89" i="76"/>
  <c r="MD89" i="76"/>
  <c r="MC89" i="76"/>
  <c r="MB89" i="76"/>
  <c r="MA89" i="76"/>
  <c r="LZ89" i="76"/>
  <c r="LY89" i="76"/>
  <c r="LX89" i="76"/>
  <c r="LW89" i="76"/>
  <c r="LV89" i="76"/>
  <c r="LU89" i="76"/>
  <c r="LT89" i="76"/>
  <c r="LS89" i="76"/>
  <c r="LQ89" i="76"/>
  <c r="LP89" i="76"/>
  <c r="LO89" i="76"/>
  <c r="LN89" i="76"/>
  <c r="LM89" i="76"/>
  <c r="LL89" i="76"/>
  <c r="LK89" i="76"/>
  <c r="LJ89" i="76"/>
  <c r="LI89" i="76"/>
  <c r="LH89" i="76"/>
  <c r="LG89" i="76"/>
  <c r="LF89" i="76"/>
  <c r="LE89" i="76"/>
  <c r="LD89" i="76"/>
  <c r="LC89" i="76"/>
  <c r="LB89" i="76"/>
  <c r="LA89" i="76"/>
  <c r="KZ89" i="76"/>
  <c r="KY89" i="76"/>
  <c r="KX89" i="76"/>
  <c r="KW89" i="76"/>
  <c r="KV89" i="76"/>
  <c r="KU89" i="76"/>
  <c r="KT89" i="76"/>
  <c r="KS89" i="76"/>
  <c r="KR89" i="76"/>
  <c r="KQ89" i="76"/>
  <c r="KP89" i="76"/>
  <c r="KO89" i="76"/>
  <c r="KN89" i="76"/>
  <c r="KM89" i="76"/>
  <c r="KL89" i="76"/>
  <c r="KK89" i="76"/>
  <c r="KJ89" i="76"/>
  <c r="KI89" i="76"/>
  <c r="KH89" i="76"/>
  <c r="KG89" i="76"/>
  <c r="KF89" i="76"/>
  <c r="KE89" i="76"/>
  <c r="KD89" i="76"/>
  <c r="KC89" i="76"/>
  <c r="KB89" i="76"/>
  <c r="KA89" i="76"/>
  <c r="JZ89" i="76"/>
  <c r="JY89" i="76"/>
  <c r="JX89" i="76"/>
  <c r="JW89" i="76"/>
  <c r="JV89" i="76"/>
  <c r="JU89" i="76"/>
  <c r="JT89" i="76"/>
  <c r="JS89" i="76"/>
  <c r="JR89" i="76"/>
  <c r="JQ89" i="76"/>
  <c r="JP89" i="76"/>
  <c r="JO89" i="76"/>
  <c r="JN89" i="76"/>
  <c r="JM89" i="76"/>
  <c r="JL89" i="76"/>
  <c r="HA89" i="76"/>
  <c r="GZ89" i="76"/>
  <c r="GY89" i="76"/>
  <c r="A86" i="76"/>
  <c r="A87" i="76" s="1"/>
  <c r="A88" i="76" s="1"/>
  <c r="A89" i="76" s="1"/>
  <c r="OG84" i="76"/>
  <c r="MF84" i="76"/>
  <c r="ME84" i="76"/>
  <c r="MD84" i="76"/>
  <c r="MC84" i="76"/>
  <c r="MB84" i="76"/>
  <c r="MA84" i="76"/>
  <c r="LZ84" i="76"/>
  <c r="LY84" i="76"/>
  <c r="LX84" i="76"/>
  <c r="LW84" i="76"/>
  <c r="LV84" i="76"/>
  <c r="LU84" i="76"/>
  <c r="LT84" i="76"/>
  <c r="LS84" i="76"/>
  <c r="LQ84" i="76"/>
  <c r="LP84" i="76"/>
  <c r="LO84" i="76"/>
  <c r="LN84" i="76"/>
  <c r="LM84" i="76"/>
  <c r="LL84" i="76"/>
  <c r="LK84" i="76"/>
  <c r="LJ84" i="76"/>
  <c r="LI84" i="76"/>
  <c r="LH84" i="76"/>
  <c r="LG84" i="76"/>
  <c r="LF84" i="76"/>
  <c r="LE84" i="76"/>
  <c r="LD84" i="76"/>
  <c r="LC84" i="76"/>
  <c r="LB84" i="76"/>
  <c r="LA84" i="76"/>
  <c r="KZ84" i="76"/>
  <c r="KY84" i="76"/>
  <c r="KX84" i="76"/>
  <c r="KW84" i="76"/>
  <c r="KV84" i="76"/>
  <c r="KU84" i="76"/>
  <c r="KT84" i="76"/>
  <c r="KS84" i="76"/>
  <c r="KR84" i="76"/>
  <c r="KQ84" i="76"/>
  <c r="KP84" i="76"/>
  <c r="KO84" i="76"/>
  <c r="KN84" i="76"/>
  <c r="KM84" i="76"/>
  <c r="KL84" i="76"/>
  <c r="KK84" i="76"/>
  <c r="KJ84" i="76"/>
  <c r="KI84" i="76"/>
  <c r="KH84" i="76"/>
  <c r="KG84" i="76"/>
  <c r="KF84" i="76"/>
  <c r="KE84" i="76"/>
  <c r="KD84" i="76"/>
  <c r="KC84" i="76"/>
  <c r="KB84" i="76"/>
  <c r="KA84" i="76"/>
  <c r="JZ84" i="76"/>
  <c r="JY84" i="76"/>
  <c r="JX84" i="76"/>
  <c r="JW84" i="76"/>
  <c r="JV84" i="76"/>
  <c r="JU84" i="76"/>
  <c r="JT84" i="76"/>
  <c r="JS84" i="76"/>
  <c r="JR84" i="76"/>
  <c r="JQ84" i="76"/>
  <c r="JP84" i="76"/>
  <c r="JO84" i="76"/>
  <c r="JN84" i="76"/>
  <c r="JM84" i="76"/>
  <c r="JL84" i="76"/>
  <c r="JK84" i="76"/>
  <c r="JJ84" i="76"/>
  <c r="JI84" i="76"/>
  <c r="JH84" i="76"/>
  <c r="JG84" i="76"/>
  <c r="JF84" i="76"/>
  <c r="JE84" i="76"/>
  <c r="JC84" i="76"/>
  <c r="JB84" i="76"/>
  <c r="JA84" i="76"/>
  <c r="IZ84" i="76"/>
  <c r="IY84" i="76"/>
  <c r="IX84" i="76"/>
  <c r="IW84" i="76"/>
  <c r="IV84" i="76"/>
  <c r="IU84" i="76"/>
  <c r="IT84" i="76"/>
  <c r="IS84" i="76"/>
  <c r="IR84" i="76"/>
  <c r="IQ84" i="76"/>
  <c r="IP84" i="76"/>
  <c r="IO84" i="76"/>
  <c r="IN84" i="76"/>
  <c r="IM84" i="76"/>
  <c r="IL84" i="76"/>
  <c r="IK84" i="76"/>
  <c r="IJ84" i="76"/>
  <c r="II84" i="76"/>
  <c r="IH84" i="76"/>
  <c r="IG84" i="76"/>
  <c r="IF84" i="76"/>
  <c r="IE84" i="76"/>
  <c r="ID84" i="76"/>
  <c r="IC84" i="76"/>
  <c r="IB84" i="76"/>
  <c r="IA84" i="76"/>
  <c r="HZ84" i="76"/>
  <c r="HY84" i="76"/>
  <c r="HX84" i="76"/>
  <c r="HW84" i="76"/>
  <c r="HV84" i="76"/>
  <c r="HU84" i="76"/>
  <c r="HT84" i="76"/>
  <c r="HS84" i="76"/>
  <c r="HR84" i="76"/>
  <c r="HQ84" i="76"/>
  <c r="HP84" i="76"/>
  <c r="HO84" i="76"/>
  <c r="HN84" i="76"/>
  <c r="HM84" i="76"/>
  <c r="HL84" i="76"/>
  <c r="HK84" i="76"/>
  <c r="HJ84" i="76"/>
  <c r="HI84" i="76"/>
  <c r="HH84" i="76"/>
  <c r="HG84" i="76"/>
  <c r="HF84" i="76"/>
  <c r="HE84" i="76"/>
  <c r="HA84" i="76"/>
  <c r="BF84" i="76"/>
  <c r="BE84" i="76"/>
  <c r="BD84" i="76"/>
  <c r="BC84" i="76"/>
  <c r="BB84" i="76"/>
  <c r="BA84" i="76"/>
  <c r="AX84" i="76"/>
  <c r="AW84" i="76"/>
  <c r="AV84" i="76"/>
  <c r="AU84" i="76"/>
  <c r="AT84" i="76"/>
  <c r="AS84" i="76"/>
  <c r="AR84" i="76"/>
  <c r="AQ84" i="76"/>
  <c r="AP84" i="76"/>
  <c r="AO84" i="76"/>
  <c r="AN84" i="76"/>
  <c r="AM84" i="76"/>
  <c r="AL84" i="76"/>
  <c r="AK84" i="76"/>
  <c r="AJ84" i="76"/>
  <c r="AI84" i="76"/>
  <c r="AH84" i="76"/>
  <c r="AG84" i="76"/>
  <c r="AF84" i="76"/>
  <c r="AE84" i="76"/>
  <c r="AD84" i="76"/>
  <c r="AC84" i="76"/>
  <c r="AB84" i="76"/>
  <c r="AA84" i="76"/>
  <c r="Z84" i="76"/>
  <c r="Y84" i="76"/>
  <c r="X84" i="76"/>
  <c r="W84" i="76"/>
  <c r="V84" i="76"/>
  <c r="U84" i="76"/>
  <c r="T84" i="76"/>
  <c r="S84" i="76"/>
  <c r="R84" i="76"/>
  <c r="Q84" i="76"/>
  <c r="P84" i="76"/>
  <c r="O84" i="76"/>
  <c r="N84" i="76"/>
  <c r="M84" i="76"/>
  <c r="L84" i="76"/>
  <c r="K84" i="76"/>
  <c r="J84" i="76"/>
  <c r="I84" i="76"/>
  <c r="H84" i="76"/>
  <c r="G84" i="76"/>
  <c r="F84" i="76"/>
  <c r="E84" i="76"/>
  <c r="D84" i="76"/>
  <c r="C84" i="76"/>
  <c r="A81" i="76"/>
  <c r="A82" i="76" s="1"/>
  <c r="A83" i="76" s="1"/>
  <c r="A84" i="76" s="1"/>
  <c r="OG79" i="76"/>
  <c r="MF79" i="76"/>
  <c r="ME79" i="76"/>
  <c r="MD79" i="76"/>
  <c r="MC79" i="76"/>
  <c r="MB79" i="76"/>
  <c r="MA79" i="76"/>
  <c r="LZ79" i="76"/>
  <c r="LY79" i="76"/>
  <c r="LX79" i="76"/>
  <c r="LW79" i="76"/>
  <c r="LV79" i="76"/>
  <c r="LU79" i="76"/>
  <c r="LT79" i="76"/>
  <c r="LS79" i="76"/>
  <c r="LQ79" i="76"/>
  <c r="LP79" i="76"/>
  <c r="LO79" i="76"/>
  <c r="LN79" i="76"/>
  <c r="LM79" i="76"/>
  <c r="LL79" i="76"/>
  <c r="LK79" i="76"/>
  <c r="LJ79" i="76"/>
  <c r="LI79" i="76"/>
  <c r="LH79" i="76"/>
  <c r="LG79" i="76"/>
  <c r="LF79" i="76"/>
  <c r="LE79" i="76"/>
  <c r="LD79" i="76"/>
  <c r="LC79" i="76"/>
  <c r="LB79" i="76"/>
  <c r="LA79" i="76"/>
  <c r="KZ79" i="76"/>
  <c r="KY79" i="76"/>
  <c r="KX79" i="76"/>
  <c r="KW79" i="76"/>
  <c r="KV79" i="76"/>
  <c r="KU79" i="76"/>
  <c r="KT79" i="76"/>
  <c r="KS79" i="76"/>
  <c r="KR79" i="76"/>
  <c r="KQ79" i="76"/>
  <c r="KP79" i="76"/>
  <c r="KO79" i="76"/>
  <c r="KN79" i="76"/>
  <c r="KM79" i="76"/>
  <c r="KL79" i="76"/>
  <c r="KK79" i="76"/>
  <c r="KJ79" i="76"/>
  <c r="KI79" i="76"/>
  <c r="KH79" i="76"/>
  <c r="KG79" i="76"/>
  <c r="KF79" i="76"/>
  <c r="KE79" i="76"/>
  <c r="KD79" i="76"/>
  <c r="KC79" i="76"/>
  <c r="KB79" i="76"/>
  <c r="KA79" i="76"/>
  <c r="JZ79" i="76"/>
  <c r="JY79" i="76"/>
  <c r="JX79" i="76"/>
  <c r="JW79" i="76"/>
  <c r="JV79" i="76"/>
  <c r="JU79" i="76"/>
  <c r="JT79" i="76"/>
  <c r="JS79" i="76"/>
  <c r="JR79" i="76"/>
  <c r="JQ79" i="76"/>
  <c r="JP79" i="76"/>
  <c r="JO79" i="76"/>
  <c r="JN79" i="76"/>
  <c r="JM79" i="76"/>
  <c r="JL79" i="76"/>
  <c r="A76" i="76"/>
  <c r="A77" i="76" s="1"/>
  <c r="A78" i="76" s="1"/>
  <c r="A79" i="76" s="1"/>
  <c r="OG74" i="76"/>
  <c r="MF74" i="76"/>
  <c r="ME74" i="76"/>
  <c r="MD74" i="76"/>
  <c r="MC74" i="76"/>
  <c r="MB74" i="76"/>
  <c r="MA74" i="76"/>
  <c r="LZ74" i="76"/>
  <c r="LY74" i="76"/>
  <c r="LX74" i="76"/>
  <c r="LW74" i="76"/>
  <c r="LV74" i="76"/>
  <c r="LU74" i="76"/>
  <c r="LT74" i="76"/>
  <c r="LS74" i="76"/>
  <c r="LQ74" i="76"/>
  <c r="LP74" i="76"/>
  <c r="LO74" i="76"/>
  <c r="LN74" i="76"/>
  <c r="LM74" i="76"/>
  <c r="LL74" i="76"/>
  <c r="LK74" i="76"/>
  <c r="LJ74" i="76"/>
  <c r="LI74" i="76"/>
  <c r="LH74" i="76"/>
  <c r="LG74" i="76"/>
  <c r="LF74" i="76"/>
  <c r="LE74" i="76"/>
  <c r="LD74" i="76"/>
  <c r="LC74" i="76"/>
  <c r="LB74" i="76"/>
  <c r="LA74" i="76"/>
  <c r="KZ74" i="76"/>
  <c r="KY74" i="76"/>
  <c r="KX74" i="76"/>
  <c r="KW74" i="76"/>
  <c r="KV74" i="76"/>
  <c r="KU74" i="76"/>
  <c r="KT74" i="76"/>
  <c r="KS74" i="76"/>
  <c r="KR74" i="76"/>
  <c r="KQ74" i="76"/>
  <c r="KP74" i="76"/>
  <c r="KO74" i="76"/>
  <c r="KN74" i="76"/>
  <c r="KM74" i="76"/>
  <c r="KL74" i="76"/>
  <c r="KK74" i="76"/>
  <c r="KJ74" i="76"/>
  <c r="KI74" i="76"/>
  <c r="KH74" i="76"/>
  <c r="KG74" i="76"/>
  <c r="KF74" i="76"/>
  <c r="KE74" i="76"/>
  <c r="KD74" i="76"/>
  <c r="KC74" i="76"/>
  <c r="KB74" i="76"/>
  <c r="KA74" i="76"/>
  <c r="JZ74" i="76"/>
  <c r="JY74" i="76"/>
  <c r="JX74" i="76"/>
  <c r="JW74" i="76"/>
  <c r="JV74" i="76"/>
  <c r="JU74" i="76"/>
  <c r="JT74" i="76"/>
  <c r="JS74" i="76"/>
  <c r="JR74" i="76"/>
  <c r="JQ74" i="76"/>
  <c r="JP74" i="76"/>
  <c r="JO74" i="76"/>
  <c r="JN74" i="76"/>
  <c r="JM74" i="76"/>
  <c r="JL74" i="76"/>
  <c r="JK74" i="76"/>
  <c r="JJ74" i="76"/>
  <c r="JI74" i="76"/>
  <c r="JH74" i="76"/>
  <c r="JG74" i="76"/>
  <c r="JF74" i="76"/>
  <c r="JE74" i="76"/>
  <c r="JC74" i="76"/>
  <c r="JB74" i="76"/>
  <c r="JA74" i="76"/>
  <c r="IZ74" i="76"/>
  <c r="IY74" i="76"/>
  <c r="IX74" i="76"/>
  <c r="IW74" i="76"/>
  <c r="IV74" i="76"/>
  <c r="IU74" i="76"/>
  <c r="IT74" i="76"/>
  <c r="IS74" i="76"/>
  <c r="IR74" i="76"/>
  <c r="IQ74" i="76"/>
  <c r="IP74" i="76"/>
  <c r="IO74" i="76"/>
  <c r="IN74" i="76"/>
  <c r="IM74" i="76"/>
  <c r="IL74" i="76"/>
  <c r="IK74" i="76"/>
  <c r="IJ74" i="76"/>
  <c r="II74" i="76"/>
  <c r="IH74" i="76"/>
  <c r="IG74" i="76"/>
  <c r="IF74" i="76"/>
  <c r="IE74" i="76"/>
  <c r="ID74" i="76"/>
  <c r="IC74" i="76"/>
  <c r="IB74" i="76"/>
  <c r="IA74" i="76"/>
  <c r="HZ74" i="76"/>
  <c r="HY74" i="76"/>
  <c r="HX74" i="76"/>
  <c r="HW74" i="76"/>
  <c r="HV74" i="76"/>
  <c r="HU74" i="76"/>
  <c r="HT74" i="76"/>
  <c r="HS74" i="76"/>
  <c r="HR74" i="76"/>
  <c r="HQ74" i="76"/>
  <c r="HP74" i="76"/>
  <c r="HO74" i="76"/>
  <c r="HN74" i="76"/>
  <c r="HM74" i="76"/>
  <c r="HL74" i="76"/>
  <c r="HK74" i="76"/>
  <c r="HJ74" i="76"/>
  <c r="HI74" i="76"/>
  <c r="HH74" i="76"/>
  <c r="HG74" i="76"/>
  <c r="HF74" i="76"/>
  <c r="HE74" i="76"/>
  <c r="HA74" i="76"/>
  <c r="BF74" i="76"/>
  <c r="BE74" i="76"/>
  <c r="BD74" i="76"/>
  <c r="BC74" i="76"/>
  <c r="BB74" i="76"/>
  <c r="BA74" i="76"/>
  <c r="AX74" i="76"/>
  <c r="AW74" i="76"/>
  <c r="AV74" i="76"/>
  <c r="AU74" i="76"/>
  <c r="AT74" i="76"/>
  <c r="AS74" i="76"/>
  <c r="AR74" i="76"/>
  <c r="AQ74" i="76"/>
  <c r="AP74" i="76"/>
  <c r="AO74" i="76"/>
  <c r="AN74" i="76"/>
  <c r="AM74" i="76"/>
  <c r="AL74" i="76"/>
  <c r="AK74" i="76"/>
  <c r="AJ74" i="76"/>
  <c r="AI74" i="76"/>
  <c r="AH74" i="76"/>
  <c r="AG74" i="76"/>
  <c r="AF74" i="76"/>
  <c r="AE74" i="76"/>
  <c r="AD74" i="76"/>
  <c r="AC74" i="76"/>
  <c r="AB74" i="76"/>
  <c r="AA74" i="76"/>
  <c r="Z74" i="76"/>
  <c r="Y74" i="76"/>
  <c r="X74" i="76"/>
  <c r="W74" i="76"/>
  <c r="V74" i="76"/>
  <c r="U74" i="76"/>
  <c r="T74" i="76"/>
  <c r="S74" i="76"/>
  <c r="R74" i="76"/>
  <c r="Q74" i="76"/>
  <c r="P74" i="76"/>
  <c r="O74" i="76"/>
  <c r="N74" i="76"/>
  <c r="M74" i="76"/>
  <c r="L74" i="76"/>
  <c r="K74" i="76"/>
  <c r="J74" i="76"/>
  <c r="I74" i="76"/>
  <c r="H74" i="76"/>
  <c r="G74" i="76"/>
  <c r="F74" i="76"/>
  <c r="E74" i="76"/>
  <c r="D74" i="76"/>
  <c r="C74" i="76"/>
  <c r="A71" i="76"/>
  <c r="A72" i="76" s="1"/>
  <c r="A73" i="76" s="1"/>
  <c r="A74" i="76" s="1"/>
  <c r="OG69" i="76"/>
  <c r="MF69" i="76"/>
  <c r="ME69" i="76"/>
  <c r="MD69" i="76"/>
  <c r="MC69" i="76"/>
  <c r="MB69" i="76"/>
  <c r="MA69" i="76"/>
  <c r="LZ69" i="76"/>
  <c r="LY69" i="76"/>
  <c r="LX69" i="76"/>
  <c r="LW69" i="76"/>
  <c r="LV69" i="76"/>
  <c r="LU69" i="76"/>
  <c r="LT69" i="76"/>
  <c r="LS69" i="76"/>
  <c r="LQ69" i="76"/>
  <c r="LP69" i="76"/>
  <c r="LO69" i="76"/>
  <c r="LN69" i="76"/>
  <c r="LM69" i="76"/>
  <c r="LL69" i="76"/>
  <c r="LK69" i="76"/>
  <c r="LJ69" i="76"/>
  <c r="LI69" i="76"/>
  <c r="LH69" i="76"/>
  <c r="LG69" i="76"/>
  <c r="LF69" i="76"/>
  <c r="LE69" i="76"/>
  <c r="LD69" i="76"/>
  <c r="LC69" i="76"/>
  <c r="LB69" i="76"/>
  <c r="LA69" i="76"/>
  <c r="KZ69" i="76"/>
  <c r="KY69" i="76"/>
  <c r="KX69" i="76"/>
  <c r="KW69" i="76"/>
  <c r="KV69" i="76"/>
  <c r="KU69" i="76"/>
  <c r="KT69" i="76"/>
  <c r="KS69" i="76"/>
  <c r="KR69" i="76"/>
  <c r="KQ69" i="76"/>
  <c r="KP69" i="76"/>
  <c r="KO69" i="76"/>
  <c r="KN69" i="76"/>
  <c r="KM69" i="76"/>
  <c r="KL69" i="76"/>
  <c r="KK69" i="76"/>
  <c r="KJ69" i="76"/>
  <c r="KI69" i="76"/>
  <c r="KH69" i="76"/>
  <c r="KG69" i="76"/>
  <c r="KF69" i="76"/>
  <c r="KE69" i="76"/>
  <c r="KD69" i="76"/>
  <c r="KC69" i="76"/>
  <c r="KB69" i="76"/>
  <c r="KA69" i="76"/>
  <c r="JZ69" i="76"/>
  <c r="JY69" i="76"/>
  <c r="JX69" i="76"/>
  <c r="JW69" i="76"/>
  <c r="JV69" i="76"/>
  <c r="JU69" i="76"/>
  <c r="JT69" i="76"/>
  <c r="JS69" i="76"/>
  <c r="JR69" i="76"/>
  <c r="JQ69" i="76"/>
  <c r="JP69" i="76"/>
  <c r="JO69" i="76"/>
  <c r="JN69" i="76"/>
  <c r="JM69" i="76"/>
  <c r="JL69" i="76"/>
  <c r="A66" i="76"/>
  <c r="A67" i="76" s="1"/>
  <c r="A68" i="76" s="1"/>
  <c r="A69" i="76" s="1"/>
  <c r="OG64" i="76"/>
  <c r="MF64" i="76"/>
  <c r="ME64" i="76"/>
  <c r="MD64" i="76"/>
  <c r="MC64" i="76"/>
  <c r="MB64" i="76"/>
  <c r="MA64" i="76"/>
  <c r="LZ64" i="76"/>
  <c r="LY64" i="76"/>
  <c r="LX64" i="76"/>
  <c r="LW64" i="76"/>
  <c r="LV64" i="76"/>
  <c r="LU64" i="76"/>
  <c r="LT64" i="76"/>
  <c r="LS64" i="76"/>
  <c r="LQ64" i="76"/>
  <c r="LP64" i="76"/>
  <c r="LO64" i="76"/>
  <c r="LN64" i="76"/>
  <c r="LM64" i="76"/>
  <c r="LL64" i="76"/>
  <c r="LK64" i="76"/>
  <c r="LJ64" i="76"/>
  <c r="LI64" i="76"/>
  <c r="LH64" i="76"/>
  <c r="LG64" i="76"/>
  <c r="LF64" i="76"/>
  <c r="LE64" i="76"/>
  <c r="LD64" i="76"/>
  <c r="LC64" i="76"/>
  <c r="LB64" i="76"/>
  <c r="LA64" i="76"/>
  <c r="KZ64" i="76"/>
  <c r="KY64" i="76"/>
  <c r="KX64" i="76"/>
  <c r="KW64" i="76"/>
  <c r="KV64" i="76"/>
  <c r="KU64" i="76"/>
  <c r="KT64" i="76"/>
  <c r="KS64" i="76"/>
  <c r="KR64" i="76"/>
  <c r="KQ64" i="76"/>
  <c r="KP64" i="76"/>
  <c r="KO64" i="76"/>
  <c r="KN64" i="76"/>
  <c r="KM64" i="76"/>
  <c r="KL64" i="76"/>
  <c r="KK64" i="76"/>
  <c r="KJ64" i="76"/>
  <c r="KI64" i="76"/>
  <c r="KH64" i="76"/>
  <c r="KG64" i="76"/>
  <c r="KF64" i="76"/>
  <c r="KE64" i="76"/>
  <c r="KD64" i="76"/>
  <c r="KC64" i="76"/>
  <c r="KB64" i="76"/>
  <c r="KA64" i="76"/>
  <c r="JZ64" i="76"/>
  <c r="JY64" i="76"/>
  <c r="JX64" i="76"/>
  <c r="JW64" i="76"/>
  <c r="JV64" i="76"/>
  <c r="JU64" i="76"/>
  <c r="JT64" i="76"/>
  <c r="JS64" i="76"/>
  <c r="JR64" i="76"/>
  <c r="JQ64" i="76"/>
  <c r="JP64" i="76"/>
  <c r="JO64" i="76"/>
  <c r="JN64" i="76"/>
  <c r="JM64" i="76"/>
  <c r="JL64" i="76"/>
  <c r="JK64" i="76"/>
  <c r="JJ64" i="76"/>
  <c r="JI64" i="76"/>
  <c r="JH64" i="76"/>
  <c r="JG64" i="76"/>
  <c r="JF64" i="76"/>
  <c r="JE64" i="76"/>
  <c r="JC64" i="76"/>
  <c r="JB64" i="76"/>
  <c r="JA64" i="76"/>
  <c r="IZ64" i="76"/>
  <c r="IY64" i="76"/>
  <c r="IX64" i="76"/>
  <c r="IW64" i="76"/>
  <c r="IV64" i="76"/>
  <c r="IU64" i="76"/>
  <c r="IT64" i="76"/>
  <c r="IS64" i="76"/>
  <c r="IR64" i="76"/>
  <c r="IQ64" i="76"/>
  <c r="IP64" i="76"/>
  <c r="IO64" i="76"/>
  <c r="IN64" i="76"/>
  <c r="IM64" i="76"/>
  <c r="IL64" i="76"/>
  <c r="IK64" i="76"/>
  <c r="IJ64" i="76"/>
  <c r="II64" i="76"/>
  <c r="IH64" i="76"/>
  <c r="IG64" i="76"/>
  <c r="IF64" i="76"/>
  <c r="IE64" i="76"/>
  <c r="ID64" i="76"/>
  <c r="IC64" i="76"/>
  <c r="IB64" i="76"/>
  <c r="IA64" i="76"/>
  <c r="HZ64" i="76"/>
  <c r="HY64" i="76"/>
  <c r="HX64" i="76"/>
  <c r="HW64" i="76"/>
  <c r="HV64" i="76"/>
  <c r="HU64" i="76"/>
  <c r="HT64" i="76"/>
  <c r="HS64" i="76"/>
  <c r="HR64" i="76"/>
  <c r="HQ64" i="76"/>
  <c r="HP64" i="76"/>
  <c r="HO64" i="76"/>
  <c r="HN64" i="76"/>
  <c r="HM64" i="76"/>
  <c r="HL64" i="76"/>
  <c r="HK64" i="76"/>
  <c r="HJ64" i="76"/>
  <c r="HI64" i="76"/>
  <c r="HH64" i="76"/>
  <c r="HG64" i="76"/>
  <c r="HF64" i="76"/>
  <c r="HE64" i="76"/>
  <c r="HA64" i="76"/>
  <c r="A62" i="76"/>
  <c r="A63" i="76" s="1"/>
  <c r="A64" i="76" s="1"/>
  <c r="OG60" i="76"/>
  <c r="MF60" i="76"/>
  <c r="ME60" i="76"/>
  <c r="MD60" i="76"/>
  <c r="MC60" i="76"/>
  <c r="MB60" i="76"/>
  <c r="MA60" i="76"/>
  <c r="LZ60" i="76"/>
  <c r="LY60" i="76"/>
  <c r="LX60" i="76"/>
  <c r="LW60" i="76"/>
  <c r="LV60" i="76"/>
  <c r="LU60" i="76"/>
  <c r="LT60" i="76"/>
  <c r="LS60" i="76"/>
  <c r="LQ60" i="76"/>
  <c r="LP60" i="76"/>
  <c r="LO60" i="76"/>
  <c r="LN60" i="76"/>
  <c r="LM60" i="76"/>
  <c r="LL60" i="76"/>
  <c r="LK60" i="76"/>
  <c r="LI60" i="76"/>
  <c r="LH60" i="76"/>
  <c r="LG60" i="76"/>
  <c r="LF60" i="76"/>
  <c r="LE60" i="76"/>
  <c r="LD60" i="76"/>
  <c r="LC60" i="76"/>
  <c r="LB60" i="76"/>
  <c r="LA60" i="76"/>
  <c r="KZ60" i="76"/>
  <c r="KY60" i="76"/>
  <c r="KX60" i="76"/>
  <c r="KW60" i="76"/>
  <c r="KV60" i="76"/>
  <c r="KU60" i="76"/>
  <c r="KT60" i="76"/>
  <c r="KS60" i="76"/>
  <c r="KR60" i="76"/>
  <c r="KQ60" i="76"/>
  <c r="KP60" i="76"/>
  <c r="KO60" i="76"/>
  <c r="KN60" i="76"/>
  <c r="KM60" i="76"/>
  <c r="KL60" i="76"/>
  <c r="KK60" i="76"/>
  <c r="KJ60" i="76"/>
  <c r="KI60" i="76"/>
  <c r="KH60" i="76"/>
  <c r="KG60" i="76"/>
  <c r="KF60" i="76"/>
  <c r="KE60" i="76"/>
  <c r="KD60" i="76"/>
  <c r="KC60" i="76"/>
  <c r="KB60" i="76"/>
  <c r="KA60" i="76"/>
  <c r="JZ60" i="76"/>
  <c r="JY60" i="76"/>
  <c r="JX60" i="76"/>
  <c r="JW60" i="76"/>
  <c r="JV60" i="76"/>
  <c r="JU60" i="76"/>
  <c r="JT60" i="76"/>
  <c r="JS60" i="76"/>
  <c r="JR60" i="76"/>
  <c r="JQ60" i="76"/>
  <c r="JP60" i="76"/>
  <c r="JO60" i="76"/>
  <c r="JN60" i="76"/>
  <c r="JM60" i="76"/>
  <c r="JL60" i="76"/>
  <c r="A57" i="76"/>
  <c r="A58" i="76" s="1"/>
  <c r="A59" i="76" s="1"/>
  <c r="A60" i="76" s="1"/>
  <c r="A52" i="76"/>
  <c r="A53" i="76" s="1"/>
  <c r="A54" i="76" s="1"/>
  <c r="A55" i="76" s="1"/>
  <c r="OG50" i="76"/>
  <c r="MF50" i="76"/>
  <c r="ME50" i="76"/>
  <c r="MD50" i="76"/>
  <c r="MC50" i="76"/>
  <c r="MB50" i="76"/>
  <c r="MA50" i="76"/>
  <c r="LZ50" i="76"/>
  <c r="LY50" i="76"/>
  <c r="LX50" i="76"/>
  <c r="LW50" i="76"/>
  <c r="LV50" i="76"/>
  <c r="LU50" i="76"/>
  <c r="LT50" i="76"/>
  <c r="LS50" i="76"/>
  <c r="LQ50" i="76"/>
  <c r="LP50" i="76"/>
  <c r="LO50" i="76"/>
  <c r="LN50" i="76"/>
  <c r="LM50" i="76"/>
  <c r="LL50" i="76"/>
  <c r="LK50" i="76"/>
  <c r="LI50" i="76"/>
  <c r="LH50" i="76"/>
  <c r="LG50" i="76"/>
  <c r="LF50" i="76"/>
  <c r="LE50" i="76"/>
  <c r="LD50" i="76"/>
  <c r="LC50" i="76"/>
  <c r="LB50" i="76"/>
  <c r="LA50" i="76"/>
  <c r="KZ50" i="76"/>
  <c r="KY50" i="76"/>
  <c r="KX50" i="76"/>
  <c r="KW50" i="76"/>
  <c r="KV50" i="76"/>
  <c r="KU50" i="76"/>
  <c r="KT50" i="76"/>
  <c r="KS50" i="76"/>
  <c r="KR50" i="76"/>
  <c r="KQ50" i="76"/>
  <c r="KP50" i="76"/>
  <c r="KO50" i="76"/>
  <c r="KN50" i="76"/>
  <c r="KM50" i="76"/>
  <c r="KL50" i="76"/>
  <c r="KK50" i="76"/>
  <c r="KJ50" i="76"/>
  <c r="KI50" i="76"/>
  <c r="KH50" i="76"/>
  <c r="KG50" i="76"/>
  <c r="KF50" i="76"/>
  <c r="KE50" i="76"/>
  <c r="KD50" i="76"/>
  <c r="KC50" i="76"/>
  <c r="KB50" i="76"/>
  <c r="KA50" i="76"/>
  <c r="JZ50" i="76"/>
  <c r="JY50" i="76"/>
  <c r="JX50" i="76"/>
  <c r="JW50" i="76"/>
  <c r="JV50" i="76"/>
  <c r="JU50" i="76"/>
  <c r="JT50" i="76"/>
  <c r="JS50" i="76"/>
  <c r="JR50" i="76"/>
  <c r="JQ50" i="76"/>
  <c r="JP50" i="76"/>
  <c r="JO50" i="76"/>
  <c r="JN50" i="76"/>
  <c r="JM50" i="76"/>
  <c r="JL50" i="76"/>
  <c r="JK50" i="76"/>
  <c r="JJ50" i="76"/>
  <c r="JI50" i="76"/>
  <c r="JH50" i="76"/>
  <c r="JG50" i="76"/>
  <c r="JF50" i="76"/>
  <c r="JE50" i="76"/>
  <c r="JC50" i="76"/>
  <c r="JB50" i="76"/>
  <c r="JA50" i="76"/>
  <c r="IZ50" i="76"/>
  <c r="IY50" i="76"/>
  <c r="IX50" i="76"/>
  <c r="IW50" i="76"/>
  <c r="IV50" i="76"/>
  <c r="IU50" i="76"/>
  <c r="IT50" i="76"/>
  <c r="IS50" i="76"/>
  <c r="IR50" i="76"/>
  <c r="IQ50" i="76"/>
  <c r="IP50" i="76"/>
  <c r="IO50" i="76"/>
  <c r="IN50" i="76"/>
  <c r="IM50" i="76"/>
  <c r="IL50" i="76"/>
  <c r="IK50" i="76"/>
  <c r="IJ50" i="76"/>
  <c r="II50" i="76"/>
  <c r="IH50" i="76"/>
  <c r="IG50" i="76"/>
  <c r="IF50" i="76"/>
  <c r="IE50" i="76"/>
  <c r="ID50" i="76"/>
  <c r="IC50" i="76"/>
  <c r="IB50" i="76"/>
  <c r="IA50" i="76"/>
  <c r="HZ50" i="76"/>
  <c r="HY50" i="76"/>
  <c r="HX50" i="76"/>
  <c r="HW50" i="76"/>
  <c r="HV50" i="76"/>
  <c r="HU50" i="76"/>
  <c r="HT50" i="76"/>
  <c r="HS50" i="76"/>
  <c r="HR50" i="76"/>
  <c r="HQ50" i="76"/>
  <c r="HP50" i="76"/>
  <c r="HO50" i="76"/>
  <c r="HN50" i="76"/>
  <c r="HM50" i="76"/>
  <c r="HL50" i="76"/>
  <c r="HK50" i="76"/>
  <c r="HJ50" i="76"/>
  <c r="HI50" i="76"/>
  <c r="HH50" i="76"/>
  <c r="HG50" i="76"/>
  <c r="HF50" i="76"/>
  <c r="HE50" i="76"/>
  <c r="HA50" i="76"/>
  <c r="BF50" i="76"/>
  <c r="BE50" i="76"/>
  <c r="BD50" i="76"/>
  <c r="BC50" i="76"/>
  <c r="BB50" i="76"/>
  <c r="BA50" i="76"/>
  <c r="AX50" i="76"/>
  <c r="AW50" i="76"/>
  <c r="AV50" i="76"/>
  <c r="AU50" i="76"/>
  <c r="AT50" i="76"/>
  <c r="AS50" i="76"/>
  <c r="AR50" i="76"/>
  <c r="AQ50" i="76"/>
  <c r="AP50" i="76"/>
  <c r="AO50" i="76"/>
  <c r="AN50" i="76"/>
  <c r="AM50" i="76"/>
  <c r="AL50" i="76"/>
  <c r="AK50" i="76"/>
  <c r="AJ50" i="76"/>
  <c r="AI50" i="76"/>
  <c r="AH50" i="76"/>
  <c r="AG50" i="76"/>
  <c r="AF50" i="76"/>
  <c r="AE50" i="76"/>
  <c r="AD50" i="76"/>
  <c r="AC50" i="76"/>
  <c r="AB50" i="76"/>
  <c r="AA50" i="76"/>
  <c r="Z50" i="76"/>
  <c r="Y50" i="76"/>
  <c r="X50" i="76"/>
  <c r="W50" i="76"/>
  <c r="V50" i="76"/>
  <c r="U50" i="76"/>
  <c r="T50" i="76"/>
  <c r="S50" i="76"/>
  <c r="R50" i="76"/>
  <c r="Q50" i="76"/>
  <c r="P50" i="76"/>
  <c r="O50" i="76"/>
  <c r="N50" i="76"/>
  <c r="M50" i="76"/>
  <c r="L50" i="76"/>
  <c r="K50" i="76"/>
  <c r="J50" i="76"/>
  <c r="I50" i="76"/>
  <c r="H50" i="76"/>
  <c r="G50" i="76"/>
  <c r="F50" i="76"/>
  <c r="E50" i="76"/>
  <c r="D50" i="76"/>
  <c r="C50" i="76"/>
  <c r="A47" i="76"/>
  <c r="A48" i="76" s="1"/>
  <c r="A49" i="76" s="1"/>
  <c r="A50" i="76" s="1"/>
  <c r="OG45" i="76"/>
  <c r="MF45" i="76"/>
  <c r="ME45" i="76"/>
  <c r="MD45" i="76"/>
  <c r="MC45" i="76"/>
  <c r="MB45" i="76"/>
  <c r="MA45" i="76"/>
  <c r="LZ45" i="76"/>
  <c r="LY45" i="76"/>
  <c r="LX45" i="76"/>
  <c r="LW45" i="76"/>
  <c r="LV45" i="76"/>
  <c r="LU45" i="76"/>
  <c r="LT45" i="76"/>
  <c r="LS45" i="76"/>
  <c r="LQ45" i="76"/>
  <c r="LP45" i="76"/>
  <c r="LO45" i="76"/>
  <c r="LN45" i="76"/>
  <c r="LM45" i="76"/>
  <c r="LL45" i="76"/>
  <c r="LK45" i="76"/>
  <c r="LI45" i="76"/>
  <c r="LH45" i="76"/>
  <c r="LG45" i="76"/>
  <c r="LF45" i="76"/>
  <c r="LE45" i="76"/>
  <c r="LD45" i="76"/>
  <c r="LC45" i="76"/>
  <c r="LB45" i="76"/>
  <c r="LA45" i="76"/>
  <c r="KZ45" i="76"/>
  <c r="KY45" i="76"/>
  <c r="KX45" i="76"/>
  <c r="KW45" i="76"/>
  <c r="KV45" i="76"/>
  <c r="KU45" i="76"/>
  <c r="KT45" i="76"/>
  <c r="KS45" i="76"/>
  <c r="KR45" i="76"/>
  <c r="KQ45" i="76"/>
  <c r="KP45" i="76"/>
  <c r="KO45" i="76"/>
  <c r="KN45" i="76"/>
  <c r="KM45" i="76"/>
  <c r="KL45" i="76"/>
  <c r="KK45" i="76"/>
  <c r="KJ45" i="76"/>
  <c r="KI45" i="76"/>
  <c r="KH45" i="76"/>
  <c r="KG45" i="76"/>
  <c r="KF45" i="76"/>
  <c r="KE45" i="76"/>
  <c r="KD45" i="76"/>
  <c r="KC45" i="76"/>
  <c r="KB45" i="76"/>
  <c r="KA45" i="76"/>
  <c r="JZ45" i="76"/>
  <c r="JY45" i="76"/>
  <c r="JX45" i="76"/>
  <c r="JW45" i="76"/>
  <c r="JV45" i="76"/>
  <c r="JU45" i="76"/>
  <c r="JT45" i="76"/>
  <c r="JS45" i="76"/>
  <c r="JR45" i="76"/>
  <c r="JQ45" i="76"/>
  <c r="JP45" i="76"/>
  <c r="JO45" i="76"/>
  <c r="JN45" i="76"/>
  <c r="JM45" i="76"/>
  <c r="JL45" i="76"/>
  <c r="JK45" i="76"/>
  <c r="JJ45" i="76"/>
  <c r="JI45" i="76"/>
  <c r="JH45" i="76"/>
  <c r="JG45" i="76"/>
  <c r="JF45" i="76"/>
  <c r="JE45" i="76"/>
  <c r="JC45" i="76"/>
  <c r="JB45" i="76"/>
  <c r="JA45" i="76"/>
  <c r="IZ45" i="76"/>
  <c r="IY45" i="76"/>
  <c r="IX45" i="76"/>
  <c r="IW45" i="76"/>
  <c r="IV45" i="76"/>
  <c r="IU45" i="76"/>
  <c r="IT45" i="76"/>
  <c r="IS45" i="76"/>
  <c r="IR45" i="76"/>
  <c r="IQ45" i="76"/>
  <c r="IP45" i="76"/>
  <c r="IO45" i="76"/>
  <c r="IN45" i="76"/>
  <c r="IM45" i="76"/>
  <c r="IL45" i="76"/>
  <c r="IK45" i="76"/>
  <c r="IJ45" i="76"/>
  <c r="II45" i="76"/>
  <c r="IH45" i="76"/>
  <c r="IG45" i="76"/>
  <c r="IF45" i="76"/>
  <c r="IE45" i="76"/>
  <c r="ID45" i="76"/>
  <c r="IC45" i="76"/>
  <c r="IB45" i="76"/>
  <c r="IA45" i="76"/>
  <c r="HZ45" i="76"/>
  <c r="HY45" i="76"/>
  <c r="HX45" i="76"/>
  <c r="HW45" i="76"/>
  <c r="HV45" i="76"/>
  <c r="HU45" i="76"/>
  <c r="HT45" i="76"/>
  <c r="HS45" i="76"/>
  <c r="HR45" i="76"/>
  <c r="HQ45" i="76"/>
  <c r="HP45" i="76"/>
  <c r="HO45" i="76"/>
  <c r="HN45" i="76"/>
  <c r="HM45" i="76"/>
  <c r="HL45" i="76"/>
  <c r="HK45" i="76"/>
  <c r="HJ45" i="76"/>
  <c r="HI45" i="76"/>
  <c r="A42" i="76"/>
  <c r="A43" i="76" s="1"/>
  <c r="A44" i="76" s="1"/>
  <c r="A45" i="76" s="1"/>
  <c r="OG40" i="76"/>
  <c r="MF40" i="76"/>
  <c r="ME40" i="76"/>
  <c r="MD40" i="76"/>
  <c r="MC40" i="76"/>
  <c r="MB40" i="76"/>
  <c r="MA40" i="76"/>
  <c r="LZ40" i="76"/>
  <c r="LY40" i="76"/>
  <c r="LX40" i="76"/>
  <c r="LW40" i="76"/>
  <c r="LV40" i="76"/>
  <c r="LU40" i="76"/>
  <c r="LT40" i="76"/>
  <c r="LS40" i="76"/>
  <c r="LQ40" i="76"/>
  <c r="LP40" i="76"/>
  <c r="LO40" i="76"/>
  <c r="LN40" i="76"/>
  <c r="LM40" i="76"/>
  <c r="LL40" i="76"/>
  <c r="LK40" i="76"/>
  <c r="LI40" i="76"/>
  <c r="LH40" i="76"/>
  <c r="LG40" i="76"/>
  <c r="LF40" i="76"/>
  <c r="LE40" i="76"/>
  <c r="LD40" i="76"/>
  <c r="LC40" i="76"/>
  <c r="LB40" i="76"/>
  <c r="LA40" i="76"/>
  <c r="KZ40" i="76"/>
  <c r="KY40" i="76"/>
  <c r="KX40" i="76"/>
  <c r="KW40" i="76"/>
  <c r="KV40" i="76"/>
  <c r="KU40" i="76"/>
  <c r="KT40" i="76"/>
  <c r="KS40" i="76"/>
  <c r="KR40" i="76"/>
  <c r="KQ40" i="76"/>
  <c r="KP40" i="76"/>
  <c r="KO40" i="76"/>
  <c r="KN40" i="76"/>
  <c r="KM40" i="76"/>
  <c r="KL40" i="76"/>
  <c r="KK40" i="76"/>
  <c r="KJ40" i="76"/>
  <c r="KI40" i="76"/>
  <c r="KH40" i="76"/>
  <c r="KG40" i="76"/>
  <c r="KF40" i="76"/>
  <c r="KE40" i="76"/>
  <c r="KD40" i="76"/>
  <c r="KC40" i="76"/>
  <c r="KB40" i="76"/>
  <c r="KA40" i="76"/>
  <c r="JZ40" i="76"/>
  <c r="JY40" i="76"/>
  <c r="JX40" i="76"/>
  <c r="JW40" i="76"/>
  <c r="JV40" i="76"/>
  <c r="JU40" i="76"/>
  <c r="JT40" i="76"/>
  <c r="JS40" i="76"/>
  <c r="JR40" i="76"/>
  <c r="JQ40" i="76"/>
  <c r="JP40" i="76"/>
  <c r="JO40" i="76"/>
  <c r="JN40" i="76"/>
  <c r="JM40" i="76"/>
  <c r="JL40" i="76"/>
  <c r="JK40" i="76"/>
  <c r="JJ40" i="76"/>
  <c r="JI40" i="76"/>
  <c r="JH40" i="76"/>
  <c r="JG40" i="76"/>
  <c r="JF40" i="76"/>
  <c r="JE40" i="76"/>
  <c r="JC40" i="76"/>
  <c r="JB40" i="76"/>
  <c r="JA40" i="76"/>
  <c r="IZ40" i="76"/>
  <c r="IY40" i="76"/>
  <c r="IX40" i="76"/>
  <c r="IW40" i="76"/>
  <c r="IV40" i="76"/>
  <c r="IU40" i="76"/>
  <c r="IT40" i="76"/>
  <c r="IS40" i="76"/>
  <c r="IR40" i="76"/>
  <c r="IQ40" i="76"/>
  <c r="IP40" i="76"/>
  <c r="IO40" i="76"/>
  <c r="IN40" i="76"/>
  <c r="IM40" i="76"/>
  <c r="IL40" i="76"/>
  <c r="IK40" i="76"/>
  <c r="IJ40" i="76"/>
  <c r="II40" i="76"/>
  <c r="IH40" i="76"/>
  <c r="IG40" i="76"/>
  <c r="IF40" i="76"/>
  <c r="IE40" i="76"/>
  <c r="ID40" i="76"/>
  <c r="IC40" i="76"/>
  <c r="IB40" i="76"/>
  <c r="IA40" i="76"/>
  <c r="HZ40" i="76"/>
  <c r="HY40" i="76"/>
  <c r="HX40" i="76"/>
  <c r="HW40" i="76"/>
  <c r="HV40" i="76"/>
  <c r="HU40" i="76"/>
  <c r="HT40" i="76"/>
  <c r="HS40" i="76"/>
  <c r="HR40" i="76"/>
  <c r="HQ40" i="76"/>
  <c r="HP40" i="76"/>
  <c r="HO40" i="76"/>
  <c r="HN40" i="76"/>
  <c r="HM40" i="76"/>
  <c r="HL40" i="76"/>
  <c r="HK40" i="76"/>
  <c r="HJ40" i="76"/>
  <c r="HI40" i="76"/>
  <c r="HH40" i="76"/>
  <c r="HG40" i="76"/>
  <c r="HF40" i="76"/>
  <c r="HE40" i="76"/>
  <c r="HA40" i="76"/>
  <c r="BF40" i="76"/>
  <c r="BE40" i="76"/>
  <c r="BD40" i="76"/>
  <c r="BC40" i="76"/>
  <c r="BB40" i="76"/>
  <c r="BA40" i="76"/>
  <c r="AX40" i="76"/>
  <c r="AW40" i="76"/>
  <c r="AV40" i="76"/>
  <c r="AU40" i="76"/>
  <c r="AT40" i="76"/>
  <c r="AS40" i="76"/>
  <c r="AR40" i="76"/>
  <c r="AQ40" i="76"/>
  <c r="AP40" i="76"/>
  <c r="AO40" i="76"/>
  <c r="AN40" i="76"/>
  <c r="AM40" i="76"/>
  <c r="AL40" i="76"/>
  <c r="AK40" i="76"/>
  <c r="AJ40" i="76"/>
  <c r="AI40" i="76"/>
  <c r="AH40" i="76"/>
  <c r="AG40" i="76"/>
  <c r="AF40" i="76"/>
  <c r="AE40" i="76"/>
  <c r="AD40" i="76"/>
  <c r="AC40" i="76"/>
  <c r="AB40" i="76"/>
  <c r="AA40" i="76"/>
  <c r="Z40" i="76"/>
  <c r="Y40" i="76"/>
  <c r="X40" i="76"/>
  <c r="W40" i="76"/>
  <c r="V40" i="76"/>
  <c r="U40" i="76"/>
  <c r="T40" i="76"/>
  <c r="S40" i="76"/>
  <c r="R40" i="76"/>
  <c r="Q40" i="76"/>
  <c r="P40" i="76"/>
  <c r="O40" i="76"/>
  <c r="N40" i="76"/>
  <c r="M40" i="76"/>
  <c r="L40" i="76"/>
  <c r="K40" i="76"/>
  <c r="J40" i="76"/>
  <c r="I40" i="76"/>
  <c r="H40" i="76"/>
  <c r="G40" i="76"/>
  <c r="F40" i="76"/>
  <c r="E40" i="76"/>
  <c r="D40" i="76"/>
  <c r="C40" i="76"/>
  <c r="A37" i="76"/>
  <c r="A38" i="76" s="1"/>
  <c r="A39" i="76" s="1"/>
  <c r="A40" i="76" s="1"/>
  <c r="OG35" i="76"/>
  <c r="MF35" i="76"/>
  <c r="ME35" i="76"/>
  <c r="MD35" i="76"/>
  <c r="MC35" i="76"/>
  <c r="MB35" i="76"/>
  <c r="MA35" i="76"/>
  <c r="LZ35" i="76"/>
  <c r="LY35" i="76"/>
  <c r="LX35" i="76"/>
  <c r="LW35" i="76"/>
  <c r="LV35" i="76"/>
  <c r="LU35" i="76"/>
  <c r="LT35" i="76"/>
  <c r="LS35" i="76"/>
  <c r="LQ35" i="76"/>
  <c r="LP35" i="76"/>
  <c r="LO35" i="76"/>
  <c r="LN35" i="76"/>
  <c r="LM35" i="76"/>
  <c r="LL35" i="76"/>
  <c r="LK35" i="76"/>
  <c r="LI35" i="76"/>
  <c r="LH35" i="76"/>
  <c r="LG35" i="76"/>
  <c r="LF35" i="76"/>
  <c r="LE35" i="76"/>
  <c r="LD35" i="76"/>
  <c r="LC35" i="76"/>
  <c r="LB35" i="76"/>
  <c r="LA35" i="76"/>
  <c r="KZ35" i="76"/>
  <c r="KY35" i="76"/>
  <c r="KX35" i="76"/>
  <c r="KW35" i="76"/>
  <c r="KV35" i="76"/>
  <c r="KU35" i="76"/>
  <c r="KT35" i="76"/>
  <c r="KS35" i="76"/>
  <c r="KR35" i="76"/>
  <c r="KQ35" i="76"/>
  <c r="KP35" i="76"/>
  <c r="KO35" i="76"/>
  <c r="KN35" i="76"/>
  <c r="KM35" i="76"/>
  <c r="KL35" i="76"/>
  <c r="KK35" i="76"/>
  <c r="KJ35" i="76"/>
  <c r="KI35" i="76"/>
  <c r="KH35" i="76"/>
  <c r="KG35" i="76"/>
  <c r="KF35" i="76"/>
  <c r="KE35" i="76"/>
  <c r="KD35" i="76"/>
  <c r="KC35" i="76"/>
  <c r="KB35" i="76"/>
  <c r="KA35" i="76"/>
  <c r="JZ35" i="76"/>
  <c r="JY35" i="76"/>
  <c r="JX35" i="76"/>
  <c r="JW35" i="76"/>
  <c r="JV35" i="76"/>
  <c r="JU35" i="76"/>
  <c r="JT35" i="76"/>
  <c r="JS35" i="76"/>
  <c r="JR35" i="76"/>
  <c r="JQ35" i="76"/>
  <c r="JP35" i="76"/>
  <c r="JO35" i="76"/>
  <c r="JN35" i="76"/>
  <c r="JM35" i="76"/>
  <c r="JL35" i="76"/>
  <c r="JK35" i="76"/>
  <c r="JJ35" i="76"/>
  <c r="JI35" i="76"/>
  <c r="JH35" i="76"/>
  <c r="JG35" i="76"/>
  <c r="JF35" i="76"/>
  <c r="JE35" i="76"/>
  <c r="JC35" i="76"/>
  <c r="JB35" i="76"/>
  <c r="JA35" i="76"/>
  <c r="IZ35" i="76"/>
  <c r="IY35" i="76"/>
  <c r="IX35" i="76"/>
  <c r="IW35" i="76"/>
  <c r="IV35" i="76"/>
  <c r="IU35" i="76"/>
  <c r="IT35" i="76"/>
  <c r="IS35" i="76"/>
  <c r="IR35" i="76"/>
  <c r="IQ35" i="76"/>
  <c r="IP35" i="76"/>
  <c r="IO35" i="76"/>
  <c r="IN35" i="76"/>
  <c r="IM35" i="76"/>
  <c r="IL35" i="76"/>
  <c r="IK35" i="76"/>
  <c r="IJ35" i="76"/>
  <c r="II35" i="76"/>
  <c r="IH35" i="76"/>
  <c r="IG35" i="76"/>
  <c r="IF35" i="76"/>
  <c r="IE35" i="76"/>
  <c r="ID35" i="76"/>
  <c r="IC35" i="76"/>
  <c r="IB35" i="76"/>
  <c r="IA35" i="76"/>
  <c r="HZ35" i="76"/>
  <c r="HY35" i="76"/>
  <c r="HX35" i="76"/>
  <c r="HW35" i="76"/>
  <c r="HV35" i="76"/>
  <c r="HU35" i="76"/>
  <c r="HT35" i="76"/>
  <c r="HS35" i="76"/>
  <c r="HR35" i="76"/>
  <c r="HQ35" i="76"/>
  <c r="HP35" i="76"/>
  <c r="HO35" i="76"/>
  <c r="HN35" i="76"/>
  <c r="HM35" i="76"/>
  <c r="HL35" i="76"/>
  <c r="HK35" i="76"/>
  <c r="HJ35" i="76"/>
  <c r="HI35" i="76"/>
  <c r="HH35" i="76"/>
  <c r="HG35" i="76"/>
  <c r="HF35" i="76"/>
  <c r="HE35" i="76"/>
  <c r="HA35" i="76"/>
  <c r="BF35" i="76"/>
  <c r="BE35" i="76"/>
  <c r="BD35" i="76"/>
  <c r="BC35" i="76"/>
  <c r="BB35" i="76"/>
  <c r="BA35" i="76"/>
  <c r="AX35" i="76"/>
  <c r="AW35" i="76"/>
  <c r="AV35" i="76"/>
  <c r="AU35" i="76"/>
  <c r="AT35" i="76"/>
  <c r="AS35" i="76"/>
  <c r="AR35" i="76"/>
  <c r="AQ35" i="76"/>
  <c r="AP35" i="76"/>
  <c r="AO35" i="76"/>
  <c r="AN35" i="76"/>
  <c r="AM35" i="76"/>
  <c r="AL35" i="76"/>
  <c r="AK35" i="76"/>
  <c r="AJ35" i="76"/>
  <c r="AI35" i="76"/>
  <c r="AH35" i="76"/>
  <c r="AG35" i="76"/>
  <c r="AF35" i="76"/>
  <c r="AE35" i="76"/>
  <c r="AD35" i="76"/>
  <c r="AC35" i="76"/>
  <c r="AB35" i="76"/>
  <c r="AA35" i="76"/>
  <c r="Z35" i="76"/>
  <c r="Y35" i="76"/>
  <c r="X35" i="76"/>
  <c r="W35" i="76"/>
  <c r="V35" i="76"/>
  <c r="U35" i="76"/>
  <c r="T35" i="76"/>
  <c r="S35" i="76"/>
  <c r="R35" i="76"/>
  <c r="Q35" i="76"/>
  <c r="P35" i="76"/>
  <c r="O35" i="76"/>
  <c r="N35" i="76"/>
  <c r="M35" i="76"/>
  <c r="L35" i="76"/>
  <c r="K35" i="76"/>
  <c r="J35" i="76"/>
  <c r="I35" i="76"/>
  <c r="H35" i="76"/>
  <c r="G35" i="76"/>
  <c r="F35" i="76"/>
  <c r="E35" i="76"/>
  <c r="D35" i="76"/>
  <c r="C35" i="76"/>
  <c r="A32" i="76"/>
  <c r="A33" i="76" s="1"/>
  <c r="A34" i="76" s="1"/>
  <c r="A35" i="76" s="1"/>
  <c r="OG30" i="76"/>
  <c r="MF30" i="76"/>
  <c r="ME30" i="76"/>
  <c r="MD30" i="76"/>
  <c r="MC30" i="76"/>
  <c r="MB30" i="76"/>
  <c r="MA30" i="76"/>
  <c r="LZ30" i="76"/>
  <c r="LY30" i="76"/>
  <c r="LX30" i="76"/>
  <c r="LW30" i="76"/>
  <c r="LV30" i="76"/>
  <c r="LU30" i="76"/>
  <c r="LT30" i="76"/>
  <c r="LS30" i="76"/>
  <c r="LQ30" i="76"/>
  <c r="LP30" i="76"/>
  <c r="LO30" i="76"/>
  <c r="LN30" i="76"/>
  <c r="LM30" i="76"/>
  <c r="LL30" i="76"/>
  <c r="LK30" i="76"/>
  <c r="LI30" i="76"/>
  <c r="LH30" i="76"/>
  <c r="LG30" i="76"/>
  <c r="LF30" i="76"/>
  <c r="LE30" i="76"/>
  <c r="LD30" i="76"/>
  <c r="LC30" i="76"/>
  <c r="LB30" i="76"/>
  <c r="LA30" i="76"/>
  <c r="KZ30" i="76"/>
  <c r="KY30" i="76"/>
  <c r="KX30" i="76"/>
  <c r="KW30" i="76"/>
  <c r="KV30" i="76"/>
  <c r="KU30" i="76"/>
  <c r="KT30" i="76"/>
  <c r="KS30" i="76"/>
  <c r="KR30" i="76"/>
  <c r="KQ30" i="76"/>
  <c r="KP30" i="76"/>
  <c r="KO30" i="76"/>
  <c r="KN30" i="76"/>
  <c r="KM30" i="76"/>
  <c r="KL30" i="76"/>
  <c r="KK30" i="76"/>
  <c r="KJ30" i="76"/>
  <c r="KI30" i="76"/>
  <c r="KH30" i="76"/>
  <c r="KG30" i="76"/>
  <c r="KF30" i="76"/>
  <c r="KE30" i="76"/>
  <c r="KD30" i="76"/>
  <c r="KC30" i="76"/>
  <c r="KB30" i="76"/>
  <c r="KA30" i="76"/>
  <c r="JZ30" i="76"/>
  <c r="JY30" i="76"/>
  <c r="JX30" i="76"/>
  <c r="JW30" i="76"/>
  <c r="JV30" i="76"/>
  <c r="JU30" i="76"/>
  <c r="JT30" i="76"/>
  <c r="JS30" i="76"/>
  <c r="JR30" i="76"/>
  <c r="JQ30" i="76"/>
  <c r="JP30" i="76"/>
  <c r="JO30" i="76"/>
  <c r="JN30" i="76"/>
  <c r="JM30" i="76"/>
  <c r="JL30" i="76"/>
  <c r="JK30" i="76"/>
  <c r="JJ30" i="76"/>
  <c r="JI30" i="76"/>
  <c r="JH30" i="76"/>
  <c r="JG30" i="76"/>
  <c r="JF30" i="76"/>
  <c r="JE30" i="76"/>
  <c r="JC30" i="76"/>
  <c r="JB30" i="76"/>
  <c r="JA30" i="76"/>
  <c r="IZ30" i="76"/>
  <c r="IY30" i="76"/>
  <c r="IX30" i="76"/>
  <c r="IW30" i="76"/>
  <c r="IV30" i="76"/>
  <c r="IU30" i="76"/>
  <c r="IT30" i="76"/>
  <c r="IS30" i="76"/>
  <c r="IR30" i="76"/>
  <c r="IQ30" i="76"/>
  <c r="IP30" i="76"/>
  <c r="IO30" i="76"/>
  <c r="IN30" i="76"/>
  <c r="IM30" i="76"/>
  <c r="IL30" i="76"/>
  <c r="IK30" i="76"/>
  <c r="IJ30" i="76"/>
  <c r="II30" i="76"/>
  <c r="IH30" i="76"/>
  <c r="IG30" i="76"/>
  <c r="IF30" i="76"/>
  <c r="IE30" i="76"/>
  <c r="ID30" i="76"/>
  <c r="IC30" i="76"/>
  <c r="IB30" i="76"/>
  <c r="IA30" i="76"/>
  <c r="HZ30" i="76"/>
  <c r="HY30" i="76"/>
  <c r="HX30" i="76"/>
  <c r="HW30" i="76"/>
  <c r="HV30" i="76"/>
  <c r="HU30" i="76"/>
  <c r="HT30" i="76"/>
  <c r="HS30" i="76"/>
  <c r="HR30" i="76"/>
  <c r="HQ30" i="76"/>
  <c r="HP30" i="76"/>
  <c r="HO30" i="76"/>
  <c r="HN30" i="76"/>
  <c r="HM30" i="76"/>
  <c r="HL30" i="76"/>
  <c r="HK30" i="76"/>
  <c r="HJ30" i="76"/>
  <c r="HI30" i="76"/>
  <c r="HH30" i="76"/>
  <c r="HG30" i="76"/>
  <c r="HF30" i="76"/>
  <c r="HE30" i="76"/>
  <c r="HA30" i="76"/>
  <c r="BG30" i="76"/>
  <c r="BF30" i="76"/>
  <c r="BE30" i="76"/>
  <c r="BD30" i="76"/>
  <c r="BC30" i="76"/>
  <c r="BB30" i="76"/>
  <c r="BA30" i="76"/>
  <c r="AX30" i="76"/>
  <c r="AW30" i="76"/>
  <c r="AV30" i="76"/>
  <c r="AU30" i="76"/>
  <c r="AT30" i="76"/>
  <c r="AS30" i="76"/>
  <c r="AR30" i="76"/>
  <c r="AQ30" i="76"/>
  <c r="AP30" i="76"/>
  <c r="AO30" i="76"/>
  <c r="AN30" i="76"/>
  <c r="AM30" i="76"/>
  <c r="AL30" i="76"/>
  <c r="AK30" i="76"/>
  <c r="AJ30" i="76"/>
  <c r="AI30" i="76"/>
  <c r="AH30" i="76"/>
  <c r="AG30" i="76"/>
  <c r="AF30" i="76"/>
  <c r="AE30" i="76"/>
  <c r="AD30" i="76"/>
  <c r="AC30" i="76"/>
  <c r="AB30" i="76"/>
  <c r="AA30" i="76"/>
  <c r="Z30" i="76"/>
  <c r="Y30" i="76"/>
  <c r="X30" i="76"/>
  <c r="W30" i="76"/>
  <c r="V30" i="76"/>
  <c r="U30" i="76"/>
  <c r="T30" i="76"/>
  <c r="S30" i="76"/>
  <c r="R30" i="76"/>
  <c r="Q30" i="76"/>
  <c r="P30" i="76"/>
  <c r="O30" i="76"/>
  <c r="N30" i="76"/>
  <c r="M30" i="76"/>
  <c r="L30" i="76"/>
  <c r="K30" i="76"/>
  <c r="J30" i="76"/>
  <c r="I30" i="76"/>
  <c r="H30" i="76"/>
  <c r="G30" i="76"/>
  <c r="F30" i="76"/>
  <c r="E30" i="76"/>
  <c r="D30" i="76"/>
  <c r="C30" i="76"/>
  <c r="A27" i="76"/>
  <c r="A28" i="76" s="1"/>
  <c r="A29" i="76" s="1"/>
  <c r="A30" i="76" s="1"/>
  <c r="OG25" i="76"/>
  <c r="MF25" i="76"/>
  <c r="ME25" i="76"/>
  <c r="MD25" i="76"/>
  <c r="MC25" i="76"/>
  <c r="MB25" i="76"/>
  <c r="MA25" i="76"/>
  <c r="LZ25" i="76"/>
  <c r="LY25" i="76"/>
  <c r="LX25" i="76"/>
  <c r="LW25" i="76"/>
  <c r="LV25" i="76"/>
  <c r="LU25" i="76"/>
  <c r="LT25" i="76"/>
  <c r="LS25" i="76"/>
  <c r="LQ25" i="76"/>
  <c r="LP25" i="76"/>
  <c r="LO25" i="76"/>
  <c r="LN25" i="76"/>
  <c r="LM25" i="76"/>
  <c r="LL25" i="76"/>
  <c r="LK25" i="76"/>
  <c r="LI25" i="76"/>
  <c r="LH25" i="76"/>
  <c r="LG25" i="76"/>
  <c r="LF25" i="76"/>
  <c r="LE25" i="76"/>
  <c r="LD25" i="76"/>
  <c r="LC25" i="76"/>
  <c r="LB25" i="76"/>
  <c r="LA25" i="76"/>
  <c r="KZ25" i="76"/>
  <c r="KY25" i="76"/>
  <c r="KX25" i="76"/>
  <c r="KW25" i="76"/>
  <c r="KV25" i="76"/>
  <c r="KU25" i="76"/>
  <c r="KT25" i="76"/>
  <c r="KS25" i="76"/>
  <c r="KR25" i="76"/>
  <c r="KQ25" i="76"/>
  <c r="KP25" i="76"/>
  <c r="KO25" i="76"/>
  <c r="KN25" i="76"/>
  <c r="KM25" i="76"/>
  <c r="KL25" i="76"/>
  <c r="KK25" i="76"/>
  <c r="KJ25" i="76"/>
  <c r="KI25" i="76"/>
  <c r="KH25" i="76"/>
  <c r="KG25" i="76"/>
  <c r="KF25" i="76"/>
  <c r="KE25" i="76"/>
  <c r="KD25" i="76"/>
  <c r="KC25" i="76"/>
  <c r="KB25" i="76"/>
  <c r="KA25" i="76"/>
  <c r="JZ25" i="76"/>
  <c r="JY25" i="76"/>
  <c r="JX25" i="76"/>
  <c r="JW25" i="76"/>
  <c r="JV25" i="76"/>
  <c r="JU25" i="76"/>
  <c r="JT25" i="76"/>
  <c r="JS25" i="76"/>
  <c r="JR25" i="76"/>
  <c r="JQ25" i="76"/>
  <c r="JP25" i="76"/>
  <c r="JO25" i="76"/>
  <c r="JN25" i="76"/>
  <c r="JM25" i="76"/>
  <c r="JL25" i="76"/>
  <c r="JK25" i="76"/>
  <c r="JJ25" i="76"/>
  <c r="JI25" i="76"/>
  <c r="JH25" i="76"/>
  <c r="JG25" i="76"/>
  <c r="JF25" i="76"/>
  <c r="JE25" i="76"/>
  <c r="JC25" i="76"/>
  <c r="JB25" i="76"/>
  <c r="JA25" i="76"/>
  <c r="IZ25" i="76"/>
  <c r="IY25" i="76"/>
  <c r="IX25" i="76"/>
  <c r="IW25" i="76"/>
  <c r="IV25" i="76"/>
  <c r="IU25" i="76"/>
  <c r="IT25" i="76"/>
  <c r="IS25" i="76"/>
  <c r="IR25" i="76"/>
  <c r="IQ25" i="76"/>
  <c r="IP25" i="76"/>
  <c r="IO25" i="76"/>
  <c r="IN25" i="76"/>
  <c r="IM25" i="76"/>
  <c r="IL25" i="76"/>
  <c r="IK25" i="76"/>
  <c r="IJ25" i="76"/>
  <c r="II25" i="76"/>
  <c r="IH25" i="76"/>
  <c r="IG25" i="76"/>
  <c r="IF25" i="76"/>
  <c r="IE25" i="76"/>
  <c r="ID25" i="76"/>
  <c r="IC25" i="76"/>
  <c r="IB25" i="76"/>
  <c r="IA25" i="76"/>
  <c r="HZ25" i="76"/>
  <c r="HY25" i="76"/>
  <c r="HX25" i="76"/>
  <c r="HW25" i="76"/>
  <c r="HV25" i="76"/>
  <c r="HU25" i="76"/>
  <c r="HT25" i="76"/>
  <c r="HS25" i="76"/>
  <c r="HR25" i="76"/>
  <c r="HQ25" i="76"/>
  <c r="HP25" i="76"/>
  <c r="HO25" i="76"/>
  <c r="HN25" i="76"/>
  <c r="HM25" i="76"/>
  <c r="HL25" i="76"/>
  <c r="HK25" i="76"/>
  <c r="HJ25" i="76"/>
  <c r="HI25" i="76"/>
  <c r="HH25" i="76"/>
  <c r="HG25" i="76"/>
  <c r="HF25" i="76"/>
  <c r="HE25" i="76"/>
  <c r="HA25" i="76"/>
  <c r="BG25" i="76"/>
  <c r="BF25" i="76"/>
  <c r="BE25" i="76"/>
  <c r="BD25" i="76"/>
  <c r="BC25" i="76"/>
  <c r="BB25" i="76"/>
  <c r="BA25" i="76"/>
  <c r="AX25" i="76"/>
  <c r="AW25" i="76"/>
  <c r="AV25" i="76"/>
  <c r="AU25" i="76"/>
  <c r="AT25" i="76"/>
  <c r="AS25" i="76"/>
  <c r="AR25" i="76"/>
  <c r="AQ25" i="76"/>
  <c r="AP25" i="76"/>
  <c r="AO25" i="76"/>
  <c r="AN25" i="76"/>
  <c r="AM25" i="76"/>
  <c r="AL25" i="76"/>
  <c r="AK25" i="76"/>
  <c r="AJ25" i="76"/>
  <c r="AI25" i="76"/>
  <c r="AH25" i="76"/>
  <c r="AG25" i="76"/>
  <c r="AF25" i="76"/>
  <c r="AE25" i="76"/>
  <c r="AD25" i="76"/>
  <c r="AC25" i="76"/>
  <c r="AB25" i="76"/>
  <c r="AA25" i="76"/>
  <c r="Z25" i="76"/>
  <c r="Y25" i="76"/>
  <c r="X25" i="76"/>
  <c r="W25" i="76"/>
  <c r="V25" i="76"/>
  <c r="U25" i="76"/>
  <c r="T25" i="76"/>
  <c r="S25" i="76"/>
  <c r="R25" i="76"/>
  <c r="Q25" i="76"/>
  <c r="P25" i="76"/>
  <c r="O25" i="76"/>
  <c r="N25" i="76"/>
  <c r="M25" i="76"/>
  <c r="L25" i="76"/>
  <c r="K25" i="76"/>
  <c r="J25" i="76"/>
  <c r="I25" i="76"/>
  <c r="H25" i="76"/>
  <c r="G25" i="76"/>
  <c r="F25" i="76"/>
  <c r="E25" i="76"/>
  <c r="D25" i="76"/>
  <c r="C25" i="76"/>
  <c r="A22" i="76"/>
  <c r="A23" i="76" s="1"/>
  <c r="A24" i="76" s="1"/>
  <c r="A25" i="76" s="1"/>
  <c r="OG20" i="76"/>
  <c r="MF20" i="76"/>
  <c r="ME20" i="76"/>
  <c r="MD20" i="76"/>
  <c r="MC20" i="76"/>
  <c r="MB20" i="76"/>
  <c r="MA20" i="76"/>
  <c r="LZ20" i="76"/>
  <c r="LY20" i="76"/>
  <c r="LX20" i="76"/>
  <c r="LW20" i="76"/>
  <c r="LV20" i="76"/>
  <c r="LU20" i="76"/>
  <c r="LT20" i="76"/>
  <c r="LS20" i="76"/>
  <c r="LQ20" i="76"/>
  <c r="LP20" i="76"/>
  <c r="LO20" i="76"/>
  <c r="LN20" i="76"/>
  <c r="LM20" i="76"/>
  <c r="LL20" i="76"/>
  <c r="LK20" i="76"/>
  <c r="LI20" i="76"/>
  <c r="LH20" i="76"/>
  <c r="LG20" i="76"/>
  <c r="LF20" i="76"/>
  <c r="LE20" i="76"/>
  <c r="LD20" i="76"/>
  <c r="LC20" i="76"/>
  <c r="LB20" i="76"/>
  <c r="LA20" i="76"/>
  <c r="KZ20" i="76"/>
  <c r="KY20" i="76"/>
  <c r="KX20" i="76"/>
  <c r="KW20" i="76"/>
  <c r="KV20" i="76"/>
  <c r="KU20" i="76"/>
  <c r="KT20" i="76"/>
  <c r="KS20" i="76"/>
  <c r="KR20" i="76"/>
  <c r="KQ20" i="76"/>
  <c r="KP20" i="76"/>
  <c r="KO20" i="76"/>
  <c r="KN20" i="76"/>
  <c r="KM20" i="76"/>
  <c r="KL20" i="76"/>
  <c r="KK20" i="76"/>
  <c r="KJ20" i="76"/>
  <c r="KI20" i="76"/>
  <c r="KH20" i="76"/>
  <c r="KG20" i="76"/>
  <c r="KF20" i="76"/>
  <c r="KE20" i="76"/>
  <c r="KD20" i="76"/>
  <c r="KC20" i="76"/>
  <c r="KB20" i="76"/>
  <c r="KA20" i="76"/>
  <c r="JZ20" i="76"/>
  <c r="JY20" i="76"/>
  <c r="JX20" i="76"/>
  <c r="JW20" i="76"/>
  <c r="JV20" i="76"/>
  <c r="JU20" i="76"/>
  <c r="JT20" i="76"/>
  <c r="JS20" i="76"/>
  <c r="JR20" i="76"/>
  <c r="JQ20" i="76"/>
  <c r="JP20" i="76"/>
  <c r="JO20" i="76"/>
  <c r="JN20" i="76"/>
  <c r="JM20" i="76"/>
  <c r="JL20" i="76"/>
  <c r="JK20" i="76"/>
  <c r="JJ20" i="76"/>
  <c r="JI20" i="76"/>
  <c r="JH20" i="76"/>
  <c r="JG20" i="76"/>
  <c r="JF20" i="76"/>
  <c r="JE20" i="76"/>
  <c r="JC20" i="76"/>
  <c r="JB20" i="76"/>
  <c r="JA20" i="76"/>
  <c r="IZ20" i="76"/>
  <c r="IY20" i="76"/>
  <c r="IX20" i="76"/>
  <c r="IW20" i="76"/>
  <c r="IV20" i="76"/>
  <c r="IU20" i="76"/>
  <c r="IT20" i="76"/>
  <c r="IS20" i="76"/>
  <c r="IR20" i="76"/>
  <c r="IQ20" i="76"/>
  <c r="IP20" i="76"/>
  <c r="IO20" i="76"/>
  <c r="IN20" i="76"/>
  <c r="IM20" i="76"/>
  <c r="IL20" i="76"/>
  <c r="IK20" i="76"/>
  <c r="IJ20" i="76"/>
  <c r="II20" i="76"/>
  <c r="IH20" i="76"/>
  <c r="IG20" i="76"/>
  <c r="IF20" i="76"/>
  <c r="IE20" i="76"/>
  <c r="ID20" i="76"/>
  <c r="IC20" i="76"/>
  <c r="IB20" i="76"/>
  <c r="IA20" i="76"/>
  <c r="HZ20" i="76"/>
  <c r="HY20" i="76"/>
  <c r="HX20" i="76"/>
  <c r="HW20" i="76"/>
  <c r="HV20" i="76"/>
  <c r="HU20" i="76"/>
  <c r="HT20" i="76"/>
  <c r="HS20" i="76"/>
  <c r="HR20" i="76"/>
  <c r="HQ20" i="76"/>
  <c r="HP20" i="76"/>
  <c r="HO20" i="76"/>
  <c r="HN20" i="76"/>
  <c r="HM20" i="76"/>
  <c r="HL20" i="76"/>
  <c r="HK20" i="76"/>
  <c r="HJ20" i="76"/>
  <c r="HI20" i="76"/>
  <c r="HH20" i="76"/>
  <c r="HG20" i="76"/>
  <c r="HF20" i="76"/>
  <c r="HE20" i="76"/>
  <c r="HA20" i="76"/>
  <c r="BG20" i="76"/>
  <c r="BF20" i="76"/>
  <c r="BE20" i="76"/>
  <c r="BD20" i="76"/>
  <c r="BC20" i="76"/>
  <c r="BB20" i="76"/>
  <c r="BA20" i="76"/>
  <c r="AX20" i="76"/>
  <c r="AW20" i="76"/>
  <c r="AV20" i="76"/>
  <c r="AU20" i="76"/>
  <c r="AT20" i="76"/>
  <c r="AS20" i="76"/>
  <c r="AR20" i="76"/>
  <c r="AQ20" i="76"/>
  <c r="AP20" i="76"/>
  <c r="AO20" i="76"/>
  <c r="AN20" i="76"/>
  <c r="AM20" i="76"/>
  <c r="AL20" i="76"/>
  <c r="AK20" i="76"/>
  <c r="AJ20" i="76"/>
  <c r="AI20" i="76"/>
  <c r="AH20" i="76"/>
  <c r="AG20" i="76"/>
  <c r="AF20" i="76"/>
  <c r="AE20" i="76"/>
  <c r="AD20" i="76"/>
  <c r="AC20" i="76"/>
  <c r="AB20" i="76"/>
  <c r="AA20" i="76"/>
  <c r="Z20" i="76"/>
  <c r="Y20" i="76"/>
  <c r="X20" i="76"/>
  <c r="W20" i="76"/>
  <c r="V20" i="76"/>
  <c r="U20" i="76"/>
  <c r="T20" i="76"/>
  <c r="S20" i="76"/>
  <c r="R20" i="76"/>
  <c r="Q20" i="76"/>
  <c r="P20" i="76"/>
  <c r="O20" i="76"/>
  <c r="N20" i="76"/>
  <c r="M20" i="76"/>
  <c r="L20" i="76"/>
  <c r="K20" i="76"/>
  <c r="J20" i="76"/>
  <c r="I20" i="76"/>
  <c r="H20" i="76"/>
  <c r="G20" i="76"/>
  <c r="F20" i="76"/>
  <c r="E20" i="76"/>
  <c r="D20" i="76"/>
  <c r="C20" i="76"/>
  <c r="NG15" i="76"/>
  <c r="NF15" i="76"/>
  <c r="NE15" i="76"/>
  <c r="ND15" i="76"/>
  <c r="NC15" i="76"/>
  <c r="NB15" i="76"/>
  <c r="NA15" i="76"/>
  <c r="MZ15" i="76"/>
  <c r="MY15" i="76"/>
  <c r="MX15" i="76"/>
  <c r="MW15" i="76"/>
  <c r="MV15" i="76"/>
  <c r="MU15" i="76"/>
  <c r="MT15" i="76"/>
  <c r="MS15" i="76"/>
  <c r="MR15" i="76"/>
  <c r="MQ15" i="76"/>
  <c r="MP15" i="76"/>
  <c r="MO15" i="76"/>
  <c r="MN15" i="76"/>
  <c r="MM15" i="76"/>
  <c r="ML15" i="76"/>
  <c r="MK15" i="76"/>
  <c r="MJ15" i="76"/>
  <c r="MI15" i="76"/>
  <c r="MH15" i="76"/>
  <c r="MG15" i="76"/>
  <c r="LR15" i="76"/>
  <c r="JD15" i="76"/>
  <c r="HD15" i="76"/>
  <c r="HC15" i="76"/>
  <c r="HB15" i="76"/>
  <c r="GX15" i="76"/>
  <c r="GW15" i="76"/>
  <c r="GV15" i="76"/>
  <c r="GU15" i="76"/>
  <c r="GT15" i="76"/>
  <c r="GS15" i="76"/>
  <c r="GR15" i="76"/>
  <c r="GQ15" i="76"/>
  <c r="GP15" i="76"/>
  <c r="GO15" i="76"/>
  <c r="GN15" i="76"/>
  <c r="GM15" i="76"/>
  <c r="GL15" i="76"/>
  <c r="GK15" i="76"/>
  <c r="GJ15" i="76"/>
  <c r="GI15" i="76"/>
  <c r="GH15" i="76"/>
  <c r="GG15" i="76"/>
  <c r="GF15" i="76"/>
  <c r="GE15" i="76"/>
  <c r="GD15" i="76"/>
  <c r="GC15" i="76"/>
  <c r="GB15" i="76"/>
  <c r="GA15" i="76"/>
  <c r="FZ15" i="76"/>
  <c r="FY15" i="76"/>
  <c r="FX15" i="76"/>
  <c r="FW15" i="76"/>
  <c r="FV15" i="76"/>
  <c r="FU15" i="76"/>
  <c r="FT15" i="76"/>
  <c r="FS15" i="76"/>
  <c r="FR15" i="76"/>
  <c r="FQ15" i="76"/>
  <c r="FP15" i="76"/>
  <c r="FO15" i="76"/>
  <c r="FN15" i="76"/>
  <c r="FM15" i="76"/>
  <c r="FL15" i="76"/>
  <c r="FK15" i="76"/>
  <c r="FJ15" i="76"/>
  <c r="FI15" i="76"/>
  <c r="FH15" i="76"/>
  <c r="FG15" i="76"/>
  <c r="FF15" i="76"/>
  <c r="FE15" i="76"/>
  <c r="FD15" i="76"/>
  <c r="FC15" i="76"/>
  <c r="FB15" i="76"/>
  <c r="FA15" i="76"/>
  <c r="EZ15" i="76"/>
  <c r="EY15" i="76"/>
  <c r="EX15" i="76"/>
  <c r="EW15" i="76"/>
  <c r="EV15" i="76"/>
  <c r="EU15" i="76"/>
  <c r="ET15" i="76"/>
  <c r="ES15" i="76"/>
  <c r="ER15" i="76"/>
  <c r="EQ15" i="76"/>
  <c r="EP15" i="76"/>
  <c r="EO15" i="76"/>
  <c r="EN15" i="76"/>
  <c r="EM15" i="76"/>
  <c r="EL15" i="76"/>
  <c r="EK15" i="76"/>
  <c r="EJ15" i="76"/>
  <c r="EI15" i="76"/>
  <c r="EH15" i="76"/>
  <c r="EG15" i="76"/>
  <c r="EF15" i="76"/>
  <c r="EE15" i="76"/>
  <c r="ED15" i="76"/>
  <c r="EC15" i="76"/>
  <c r="EB15" i="76"/>
  <c r="EA15" i="76"/>
  <c r="DZ15" i="76"/>
  <c r="DY15" i="76"/>
  <c r="DX15" i="76"/>
  <c r="DW15" i="76"/>
  <c r="DV15" i="76"/>
  <c r="DU15" i="76"/>
  <c r="DT15" i="76"/>
  <c r="DS15" i="76"/>
  <c r="DR15" i="76"/>
  <c r="DQ15" i="76"/>
  <c r="DP15" i="76"/>
  <c r="DO15" i="76"/>
  <c r="DN15" i="76"/>
  <c r="DM15" i="76"/>
  <c r="DL15" i="76"/>
  <c r="DK15" i="76"/>
  <c r="DJ15" i="76"/>
  <c r="DI15" i="76"/>
  <c r="DH15" i="76"/>
  <c r="DG15" i="76"/>
  <c r="DF15" i="76"/>
  <c r="DE15" i="76"/>
  <c r="DD15" i="76"/>
  <c r="DC15" i="76"/>
  <c r="DB15" i="76"/>
  <c r="DA15" i="76"/>
  <c r="CZ15" i="76"/>
  <c r="RW14" i="76"/>
  <c r="RV14" i="76"/>
  <c r="RU14" i="76"/>
  <c r="RT14" i="76"/>
  <c r="RS14" i="76"/>
  <c r="RR14" i="76"/>
  <c r="RQ14" i="76"/>
  <c r="RP14" i="76"/>
  <c r="RO14" i="76"/>
  <c r="RN14" i="76"/>
  <c r="RM14" i="76"/>
  <c r="RL14" i="76"/>
  <c r="RK14" i="76"/>
  <c r="RJ14" i="76"/>
  <c r="RI14" i="76"/>
  <c r="RH14" i="76"/>
  <c r="RG14" i="76"/>
  <c r="RF14" i="76"/>
  <c r="RE14" i="76"/>
  <c r="RD14" i="76"/>
  <c r="RC14" i="76"/>
  <c r="RB14" i="76"/>
  <c r="RA14" i="76"/>
  <c r="QZ14" i="76"/>
  <c r="QY14" i="76"/>
  <c r="QX14" i="76"/>
  <c r="QW14" i="76"/>
  <c r="QV14" i="76"/>
  <c r="QU14" i="76"/>
  <c r="QT14" i="76"/>
  <c r="QS14" i="76"/>
  <c r="QR14" i="76"/>
  <c r="QQ14" i="76"/>
  <c r="QP14" i="76"/>
  <c r="QO14" i="76"/>
  <c r="QN14" i="76"/>
  <c r="QM14" i="76"/>
  <c r="QL14" i="76"/>
  <c r="QK14" i="76"/>
  <c r="QJ14" i="76"/>
  <c r="QI14" i="76"/>
  <c r="QH14" i="76"/>
  <c r="QG14" i="76"/>
  <c r="QF14" i="76"/>
  <c r="QE14" i="76"/>
  <c r="QD14" i="76"/>
  <c r="QC14" i="76"/>
  <c r="QB14" i="76"/>
  <c r="QA14" i="76"/>
  <c r="PZ14" i="76"/>
  <c r="PY14" i="76"/>
  <c r="PX14" i="76"/>
  <c r="PW14" i="76"/>
  <c r="PV14" i="76"/>
  <c r="PU14" i="76"/>
  <c r="PT14" i="76"/>
  <c r="PS14" i="76"/>
  <c r="PR14" i="76"/>
  <c r="PQ14" i="76"/>
  <c r="PP14" i="76"/>
  <c r="PO14" i="76"/>
  <c r="PN14" i="76"/>
  <c r="PM14" i="76"/>
  <c r="PL14" i="76"/>
  <c r="PK14" i="76"/>
  <c r="PJ14" i="76"/>
  <c r="PI14" i="76"/>
  <c r="PH14" i="76"/>
  <c r="PG14" i="76"/>
  <c r="PF14" i="76"/>
  <c r="PE14" i="76"/>
  <c r="PD14" i="76"/>
  <c r="PC14" i="76"/>
  <c r="PB14" i="76"/>
  <c r="PA14" i="76"/>
  <c r="OZ14" i="76"/>
  <c r="OY14" i="76"/>
  <c r="OX14" i="76"/>
  <c r="OW14" i="76"/>
  <c r="OV14" i="76"/>
  <c r="OU14" i="76"/>
  <c r="OT14" i="76"/>
  <c r="OS14" i="76"/>
  <c r="OR14" i="76"/>
  <c r="OQ14" i="76"/>
  <c r="OP14" i="76"/>
  <c r="OO14" i="76"/>
  <c r="ON14" i="76"/>
  <c r="OM14" i="76"/>
  <c r="OL14" i="76"/>
  <c r="OK14" i="76"/>
  <c r="OJ14" i="76"/>
  <c r="OI14" i="76"/>
  <c r="OH14" i="76"/>
  <c r="OG14" i="76"/>
  <c r="OF14" i="76"/>
  <c r="OE14" i="76"/>
  <c r="OD14" i="76"/>
  <c r="OC14" i="76"/>
  <c r="OB14" i="76"/>
  <c r="OA14" i="76"/>
  <c r="NZ14" i="76"/>
  <c r="NY14" i="76"/>
  <c r="NX14" i="76"/>
  <c r="NW14" i="76"/>
  <c r="NV14" i="76"/>
  <c r="NU14" i="76"/>
  <c r="NT14" i="76"/>
  <c r="NS14" i="76"/>
  <c r="NR14" i="76"/>
  <c r="NQ14" i="76"/>
  <c r="NP14" i="76"/>
  <c r="NO14" i="76"/>
  <c r="NN14" i="76"/>
  <c r="NM14" i="76"/>
  <c r="NL14" i="76"/>
  <c r="NK14" i="76"/>
  <c r="NJ14" i="76"/>
  <c r="NI14" i="76"/>
  <c r="NH14" i="76"/>
  <c r="NG14" i="76"/>
  <c r="NF14" i="76"/>
  <c r="NE14" i="76"/>
  <c r="ND14" i="76"/>
  <c r="NC14" i="76"/>
  <c r="NB14" i="76"/>
  <c r="NA14" i="76"/>
  <c r="MZ14" i="76"/>
  <c r="MY14" i="76"/>
  <c r="MX14" i="76"/>
  <c r="MW14" i="76"/>
  <c r="MV14" i="76"/>
  <c r="MU14" i="76"/>
  <c r="MT14" i="76"/>
  <c r="MS14" i="76"/>
  <c r="MR14" i="76"/>
  <c r="MQ14" i="76"/>
  <c r="MP14" i="76"/>
  <c r="MO14" i="76"/>
  <c r="MN14" i="76"/>
  <c r="MM14" i="76"/>
  <c r="ML14" i="76"/>
  <c r="MK14" i="76"/>
  <c r="MJ14" i="76"/>
  <c r="MI14" i="76"/>
  <c r="MH14" i="76"/>
  <c r="MG14" i="76"/>
  <c r="MF14" i="76"/>
  <c r="ME14" i="76"/>
  <c r="MD14" i="76"/>
  <c r="MC14" i="76"/>
  <c r="MB14" i="76"/>
  <c r="MA14" i="76"/>
  <c r="LZ14" i="76"/>
  <c r="LY14" i="76"/>
  <c r="LX14" i="76"/>
  <c r="LW14" i="76"/>
  <c r="LV14" i="76"/>
  <c r="LU14" i="76"/>
  <c r="LT14" i="76"/>
  <c r="LS14" i="76"/>
  <c r="LR14" i="76"/>
  <c r="LQ14" i="76"/>
  <c r="LP14" i="76"/>
  <c r="LO14" i="76"/>
  <c r="LN14" i="76"/>
  <c r="LM14" i="76"/>
  <c r="LL14" i="76"/>
  <c r="LK14" i="76"/>
  <c r="LJ14" i="76"/>
  <c r="LI14" i="76"/>
  <c r="LH14" i="76"/>
  <c r="LG14" i="76"/>
  <c r="LF14" i="76"/>
  <c r="LE14" i="76"/>
  <c r="LD14" i="76"/>
  <c r="LC14" i="76"/>
  <c r="LB14" i="76"/>
  <c r="LA14" i="76"/>
  <c r="KZ14" i="76"/>
  <c r="KY14" i="76"/>
  <c r="KX14" i="76"/>
  <c r="KW14" i="76"/>
  <c r="KV14" i="76"/>
  <c r="KU14" i="76"/>
  <c r="KT14" i="76"/>
  <c r="KS14" i="76"/>
  <c r="KR14" i="76"/>
  <c r="KQ14" i="76"/>
  <c r="KP14" i="76"/>
  <c r="KO14" i="76"/>
  <c r="KN14" i="76"/>
  <c r="KM14" i="76"/>
  <c r="KL14" i="76"/>
  <c r="KK14" i="76"/>
  <c r="KJ14" i="76"/>
  <c r="KI14" i="76"/>
  <c r="KH14" i="76"/>
  <c r="KG14" i="76"/>
  <c r="KF14" i="76"/>
  <c r="KE14" i="76"/>
  <c r="KD14" i="76"/>
  <c r="KC14" i="76"/>
  <c r="KB14" i="76"/>
  <c r="KA14" i="76"/>
  <c r="JZ14" i="76"/>
  <c r="JY14" i="76"/>
  <c r="JX14" i="76"/>
  <c r="JW14" i="76"/>
  <c r="JV14" i="76"/>
  <c r="JU14" i="76"/>
  <c r="JT14" i="76"/>
  <c r="JS14" i="76"/>
  <c r="JR14" i="76"/>
  <c r="JQ14" i="76"/>
  <c r="JP14" i="76"/>
  <c r="JO14" i="76"/>
  <c r="JN14" i="76"/>
  <c r="JM14" i="76"/>
  <c r="JL14" i="76"/>
  <c r="JK14" i="76"/>
  <c r="JJ14" i="76"/>
  <c r="JI14" i="76"/>
  <c r="JH14" i="76"/>
  <c r="JG14" i="76"/>
  <c r="JF14" i="76"/>
  <c r="JE14" i="76"/>
  <c r="JD14" i="76"/>
  <c r="JC14" i="76"/>
  <c r="JB14" i="76"/>
  <c r="JA14" i="76"/>
  <c r="IZ14" i="76"/>
  <c r="IY14" i="76"/>
  <c r="IX14" i="76"/>
  <c r="IW14" i="76"/>
  <c r="IV14" i="76"/>
  <c r="IU14" i="76"/>
  <c r="IT14" i="76"/>
  <c r="IS14" i="76"/>
  <c r="IR14" i="76"/>
  <c r="IQ14" i="76"/>
  <c r="IP14" i="76"/>
  <c r="IO14" i="76"/>
  <c r="IN14" i="76"/>
  <c r="IM14" i="76"/>
  <c r="IL14" i="76"/>
  <c r="IK14" i="76"/>
  <c r="IJ14" i="76"/>
  <c r="II14" i="76"/>
  <c r="IH14" i="76"/>
  <c r="IG14" i="76"/>
  <c r="IF14" i="76"/>
  <c r="IE14" i="76"/>
  <c r="ID14" i="76"/>
  <c r="IC14" i="76"/>
  <c r="IB14" i="76"/>
  <c r="IA14" i="76"/>
  <c r="HZ14" i="76"/>
  <c r="HY14" i="76"/>
  <c r="HX14" i="76"/>
  <c r="HW14" i="76"/>
  <c r="HV14" i="76"/>
  <c r="HU14" i="76"/>
  <c r="HT14" i="76"/>
  <c r="HS14" i="76"/>
  <c r="HR14" i="76"/>
  <c r="HQ14" i="76"/>
  <c r="HP14" i="76"/>
  <c r="HO14" i="76"/>
  <c r="HN14" i="76"/>
  <c r="HM14" i="76"/>
  <c r="HL14" i="76"/>
  <c r="HK14" i="76"/>
  <c r="HJ14" i="76"/>
  <c r="HI14" i="76"/>
  <c r="HH14" i="76"/>
  <c r="HG14" i="76"/>
  <c r="HF14" i="76"/>
  <c r="HE14" i="76"/>
  <c r="HD14" i="76"/>
  <c r="HC14" i="76"/>
  <c r="HB14" i="76"/>
  <c r="HA14" i="76"/>
  <c r="GZ14" i="76"/>
  <c r="GY14" i="76"/>
  <c r="GX14" i="76"/>
  <c r="GW14" i="76"/>
  <c r="GV14" i="76"/>
  <c r="GU14" i="76"/>
  <c r="GT14" i="76"/>
  <c r="GS14" i="76"/>
  <c r="GR14" i="76"/>
  <c r="GQ14" i="76"/>
  <c r="GP14" i="76"/>
  <c r="GO14" i="76"/>
  <c r="GN14" i="76"/>
  <c r="GM14" i="76"/>
  <c r="GL14" i="76"/>
  <c r="GK14" i="76"/>
  <c r="GJ14" i="76"/>
  <c r="GI14" i="76"/>
  <c r="GH14" i="76"/>
  <c r="GG14" i="76"/>
  <c r="GF14" i="76"/>
  <c r="GE14" i="76"/>
  <c r="GD14" i="76"/>
  <c r="GC14" i="76"/>
  <c r="GB14" i="76"/>
  <c r="GA14" i="76"/>
  <c r="FZ14" i="76"/>
  <c r="FY14" i="76"/>
  <c r="FX14" i="76"/>
  <c r="FW14" i="76"/>
  <c r="FV14" i="76"/>
  <c r="FU14" i="76"/>
  <c r="FT14" i="76"/>
  <c r="FS14" i="76"/>
  <c r="FR14" i="76"/>
  <c r="FQ14" i="76"/>
  <c r="FP14" i="76"/>
  <c r="FO14" i="76"/>
  <c r="FN14" i="76"/>
  <c r="FM14" i="76"/>
  <c r="FL14" i="76"/>
  <c r="FK14" i="76"/>
  <c r="FJ14" i="76"/>
  <c r="FI14" i="76"/>
  <c r="FH14" i="76"/>
  <c r="FG14" i="76"/>
  <c r="FF14" i="76"/>
  <c r="FE14" i="76"/>
  <c r="FD14" i="76"/>
  <c r="FC14" i="76"/>
  <c r="FB14" i="76"/>
  <c r="FA14" i="76"/>
  <c r="EZ14" i="76"/>
  <c r="EY14" i="76"/>
  <c r="EX14" i="76"/>
  <c r="EW14" i="76"/>
  <c r="EV14" i="76"/>
  <c r="EU14" i="76"/>
  <c r="ET14" i="76"/>
  <c r="ES14" i="76"/>
  <c r="ER14" i="76"/>
  <c r="EQ14" i="76"/>
  <c r="EP14" i="76"/>
  <c r="EO14" i="76"/>
  <c r="EN14" i="76"/>
  <c r="EM14" i="76"/>
  <c r="EL14" i="76"/>
  <c r="EK14" i="76"/>
  <c r="EJ14" i="76"/>
  <c r="EI14" i="76"/>
  <c r="EH14" i="76"/>
  <c r="EG14" i="76"/>
  <c r="EF14" i="76"/>
  <c r="EE14" i="76"/>
  <c r="ED14" i="76"/>
  <c r="EC14" i="76"/>
  <c r="EB14" i="76"/>
  <c r="EA14" i="76"/>
  <c r="DZ14" i="76"/>
  <c r="DY14" i="76"/>
  <c r="DX14" i="76"/>
  <c r="DW14" i="76"/>
  <c r="DV14" i="76"/>
  <c r="DU14" i="76"/>
  <c r="DT14" i="76"/>
  <c r="DS14" i="76"/>
  <c r="DR14" i="76"/>
  <c r="DQ14" i="76"/>
  <c r="DP14" i="76"/>
  <c r="DO14" i="76"/>
  <c r="DN14" i="76"/>
  <c r="DM14" i="76"/>
  <c r="DL14" i="76"/>
  <c r="DK14" i="76"/>
  <c r="DJ14" i="76"/>
  <c r="DI14" i="76"/>
  <c r="DH14" i="76"/>
  <c r="DG14" i="76"/>
  <c r="DF14" i="76"/>
  <c r="DE14" i="76"/>
  <c r="DD14" i="76"/>
  <c r="DC14" i="76"/>
  <c r="DB14" i="76"/>
  <c r="DA14" i="76"/>
  <c r="CZ14" i="76"/>
  <c r="CY14" i="76"/>
  <c r="CX14" i="76"/>
  <c r="CW14" i="76"/>
  <c r="CV14" i="76"/>
  <c r="CU14" i="76"/>
  <c r="CT14" i="76"/>
  <c r="CS14" i="76"/>
  <c r="CR14" i="76"/>
  <c r="CQ14" i="76"/>
  <c r="CP14" i="76"/>
  <c r="CO14" i="76"/>
  <c r="CN14" i="76"/>
  <c r="CM14" i="76"/>
  <c r="CL14" i="76"/>
  <c r="CK14" i="76"/>
  <c r="CJ14" i="76"/>
  <c r="CI14" i="76"/>
  <c r="CH14" i="76"/>
  <c r="CG14" i="76"/>
  <c r="CF14" i="76"/>
  <c r="CE14" i="76"/>
  <c r="CD14" i="76"/>
  <c r="CC14" i="76"/>
  <c r="CB14" i="76"/>
  <c r="CA14" i="76"/>
  <c r="BZ14" i="76"/>
  <c r="BY14" i="76"/>
  <c r="BX14" i="76"/>
  <c r="BW14" i="76"/>
  <c r="BV14" i="76"/>
  <c r="BU14" i="76"/>
  <c r="BT14" i="76"/>
  <c r="BS14" i="76"/>
  <c r="BR14" i="76"/>
  <c r="BQ14" i="76"/>
  <c r="BP14" i="76"/>
  <c r="BO14" i="76"/>
  <c r="BN14" i="76"/>
  <c r="BM14" i="76"/>
  <c r="BL14" i="76"/>
  <c r="BK14" i="76"/>
  <c r="BJ14" i="76"/>
  <c r="BI14" i="76"/>
  <c r="BH14" i="76"/>
  <c r="BG14" i="76"/>
  <c r="BF14" i="76"/>
  <c r="BE14" i="76"/>
  <c r="BD14" i="76"/>
  <c r="BC14" i="76"/>
  <c r="BB14" i="76"/>
  <c r="BA14" i="76"/>
  <c r="AZ14" i="76"/>
  <c r="AY14" i="76"/>
  <c r="AX14" i="76"/>
  <c r="AW14" i="76"/>
  <c r="AV14" i="76"/>
  <c r="AU14" i="76"/>
  <c r="AT14" i="76"/>
  <c r="AS14" i="76"/>
  <c r="AR14" i="76"/>
  <c r="AQ14" i="76"/>
  <c r="AP14" i="76"/>
  <c r="AO14" i="76"/>
  <c r="AN14" i="76"/>
  <c r="AM14" i="76"/>
  <c r="AL14" i="76"/>
  <c r="AK14" i="76"/>
  <c r="AJ14" i="76"/>
  <c r="AI14" i="76"/>
  <c r="AH14" i="76"/>
  <c r="AG14" i="76"/>
  <c r="AF14" i="76"/>
  <c r="AE14" i="76"/>
  <c r="AD14" i="76"/>
  <c r="AC14" i="76"/>
  <c r="AB14" i="76"/>
  <c r="AA14" i="76"/>
  <c r="Z14" i="76"/>
  <c r="Y14" i="76"/>
  <c r="X14" i="76"/>
  <c r="W14" i="76"/>
  <c r="V14" i="76"/>
  <c r="U14" i="76"/>
  <c r="T14" i="76"/>
  <c r="S14" i="76"/>
  <c r="R14" i="76"/>
  <c r="Q14" i="76"/>
  <c r="P14" i="76"/>
  <c r="O14" i="76"/>
  <c r="N14" i="76"/>
  <c r="M14" i="76"/>
  <c r="L14" i="76"/>
  <c r="K14" i="76"/>
  <c r="J14" i="76"/>
  <c r="I14" i="76"/>
  <c r="H14" i="76"/>
  <c r="G14" i="76"/>
  <c r="F14" i="76"/>
  <c r="E14" i="76"/>
  <c r="D14" i="76"/>
  <c r="C14" i="76"/>
  <c r="RW13" i="76"/>
  <c r="RV13" i="76"/>
  <c r="RU13" i="76"/>
  <c r="RT13" i="76"/>
  <c r="RS13" i="76"/>
  <c r="RR13" i="76"/>
  <c r="RQ13" i="76"/>
  <c r="RP13" i="76"/>
  <c r="RO13" i="76"/>
  <c r="RN13" i="76"/>
  <c r="RM13" i="76"/>
  <c r="RL13" i="76"/>
  <c r="RK13" i="76"/>
  <c r="RJ13" i="76"/>
  <c r="RI13" i="76"/>
  <c r="RH13" i="76"/>
  <c r="RG13" i="76"/>
  <c r="RF13" i="76"/>
  <c r="RE13" i="76"/>
  <c r="RD13" i="76"/>
  <c r="RC13" i="76"/>
  <c r="RB13" i="76"/>
  <c r="RA13" i="76"/>
  <c r="QZ13" i="76"/>
  <c r="QY13" i="76"/>
  <c r="QX13" i="76"/>
  <c r="QW13" i="76"/>
  <c r="QV13" i="76"/>
  <c r="QU13" i="76"/>
  <c r="QT13" i="76"/>
  <c r="QS13" i="76"/>
  <c r="QR13" i="76"/>
  <c r="QQ13" i="76"/>
  <c r="QP13" i="76"/>
  <c r="QO13" i="76"/>
  <c r="QN13" i="76"/>
  <c r="QM13" i="76"/>
  <c r="QL13" i="76"/>
  <c r="QK13" i="76"/>
  <c r="QJ13" i="76"/>
  <c r="QI13" i="76"/>
  <c r="QH13" i="76"/>
  <c r="QG13" i="76"/>
  <c r="QF13" i="76"/>
  <c r="QE13" i="76"/>
  <c r="QD13" i="76"/>
  <c r="QC13" i="76"/>
  <c r="QB13" i="76"/>
  <c r="QA13" i="76"/>
  <c r="PZ13" i="76"/>
  <c r="PY13" i="76"/>
  <c r="PX13" i="76"/>
  <c r="PW13" i="76"/>
  <c r="PV13" i="76"/>
  <c r="PU13" i="76"/>
  <c r="PT13" i="76"/>
  <c r="PS13" i="76"/>
  <c r="PR13" i="76"/>
  <c r="PQ13" i="76"/>
  <c r="PP13" i="76"/>
  <c r="PO13" i="76"/>
  <c r="PN13" i="76"/>
  <c r="PM13" i="76"/>
  <c r="PL13" i="76"/>
  <c r="PK13" i="76"/>
  <c r="PJ13" i="76"/>
  <c r="PI13" i="76"/>
  <c r="PH13" i="76"/>
  <c r="PG13" i="76"/>
  <c r="PF13" i="76"/>
  <c r="PE13" i="76"/>
  <c r="PD13" i="76"/>
  <c r="PC13" i="76"/>
  <c r="PB13" i="76"/>
  <c r="PA13" i="76"/>
  <c r="OZ13" i="76"/>
  <c r="OY13" i="76"/>
  <c r="OX13" i="76"/>
  <c r="OW13" i="76"/>
  <c r="OV13" i="76"/>
  <c r="OU13" i="76"/>
  <c r="OT13" i="76"/>
  <c r="OS13" i="76"/>
  <c r="OR13" i="76"/>
  <c r="OQ13" i="76"/>
  <c r="OP13" i="76"/>
  <c r="OO13" i="76"/>
  <c r="ON13" i="76"/>
  <c r="OM13" i="76"/>
  <c r="OL13" i="76"/>
  <c r="OK13" i="76"/>
  <c r="OJ13" i="76"/>
  <c r="OI13" i="76"/>
  <c r="OH13" i="76"/>
  <c r="OG13" i="76"/>
  <c r="OF13" i="76"/>
  <c r="OE13" i="76"/>
  <c r="OD13" i="76"/>
  <c r="OC13" i="76"/>
  <c r="OB13" i="76"/>
  <c r="OA13" i="76"/>
  <c r="NZ13" i="76"/>
  <c r="NY13" i="76"/>
  <c r="NX13" i="76"/>
  <c r="NW13" i="76"/>
  <c r="NV13" i="76"/>
  <c r="NU13" i="76"/>
  <c r="NT13" i="76"/>
  <c r="NS13" i="76"/>
  <c r="NR13" i="76"/>
  <c r="NQ13" i="76"/>
  <c r="NP13" i="76"/>
  <c r="NO13" i="76"/>
  <c r="NN13" i="76"/>
  <c r="NM13" i="76"/>
  <c r="NL13" i="76"/>
  <c r="NK13" i="76"/>
  <c r="NJ13" i="76"/>
  <c r="NI13" i="76"/>
  <c r="NH13" i="76"/>
  <c r="NG13" i="76"/>
  <c r="NF13" i="76"/>
  <c r="NE13" i="76"/>
  <c r="ND13" i="76"/>
  <c r="NC13" i="76"/>
  <c r="NB13" i="76"/>
  <c r="NA13" i="76"/>
  <c r="MZ13" i="76"/>
  <c r="MY13" i="76"/>
  <c r="MX13" i="76"/>
  <c r="MW13" i="76"/>
  <c r="MV13" i="76"/>
  <c r="MU13" i="76"/>
  <c r="MT13" i="76"/>
  <c r="MS13" i="76"/>
  <c r="MR13" i="76"/>
  <c r="MQ13" i="76"/>
  <c r="MP13" i="76"/>
  <c r="MO13" i="76"/>
  <c r="MN13" i="76"/>
  <c r="MM13" i="76"/>
  <c r="ML13" i="76"/>
  <c r="MK13" i="76"/>
  <c r="MJ13" i="76"/>
  <c r="MI13" i="76"/>
  <c r="MH13" i="76"/>
  <c r="MG13" i="76"/>
  <c r="MF13" i="76"/>
  <c r="ME13" i="76"/>
  <c r="MD13" i="76"/>
  <c r="MC13" i="76"/>
  <c r="MB13" i="76"/>
  <c r="MA13" i="76"/>
  <c r="LZ13" i="76"/>
  <c r="LY13" i="76"/>
  <c r="LX13" i="76"/>
  <c r="LW13" i="76"/>
  <c r="LV13" i="76"/>
  <c r="LU13" i="76"/>
  <c r="LT13" i="76"/>
  <c r="LS13" i="76"/>
  <c r="LR13" i="76"/>
  <c r="LQ13" i="76"/>
  <c r="LP13" i="76"/>
  <c r="LO13" i="76"/>
  <c r="LN13" i="76"/>
  <c r="LM13" i="76"/>
  <c r="LL13" i="76"/>
  <c r="LK13" i="76"/>
  <c r="LJ13" i="76"/>
  <c r="LI13" i="76"/>
  <c r="LH13" i="76"/>
  <c r="LG13" i="76"/>
  <c r="LF13" i="76"/>
  <c r="LE13" i="76"/>
  <c r="LD13" i="76"/>
  <c r="LC13" i="76"/>
  <c r="LB13" i="76"/>
  <c r="LA13" i="76"/>
  <c r="KZ13" i="76"/>
  <c r="KY13" i="76"/>
  <c r="KX13" i="76"/>
  <c r="KW13" i="76"/>
  <c r="KV13" i="76"/>
  <c r="KU13" i="76"/>
  <c r="KT13" i="76"/>
  <c r="KS13" i="76"/>
  <c r="KR13" i="76"/>
  <c r="KQ13" i="76"/>
  <c r="KP13" i="76"/>
  <c r="KO13" i="76"/>
  <c r="KN13" i="76"/>
  <c r="KM13" i="76"/>
  <c r="KL13" i="76"/>
  <c r="KK13" i="76"/>
  <c r="KJ13" i="76"/>
  <c r="KI13" i="76"/>
  <c r="KH13" i="76"/>
  <c r="KG13" i="76"/>
  <c r="KF13" i="76"/>
  <c r="KE13" i="76"/>
  <c r="KD13" i="76"/>
  <c r="KC13" i="76"/>
  <c r="KB13" i="76"/>
  <c r="KA13" i="76"/>
  <c r="JZ13" i="76"/>
  <c r="JY13" i="76"/>
  <c r="JX13" i="76"/>
  <c r="JW13" i="76"/>
  <c r="JV13" i="76"/>
  <c r="JU13" i="76"/>
  <c r="JT13" i="76"/>
  <c r="JS13" i="76"/>
  <c r="JR13" i="76"/>
  <c r="JQ13" i="76"/>
  <c r="JP13" i="76"/>
  <c r="JO13" i="76"/>
  <c r="JN13" i="76"/>
  <c r="JM13" i="76"/>
  <c r="JL13" i="76"/>
  <c r="JK13" i="76"/>
  <c r="JJ13" i="76"/>
  <c r="JI13" i="76"/>
  <c r="JH13" i="76"/>
  <c r="JG13" i="76"/>
  <c r="JF13" i="76"/>
  <c r="JE13" i="76"/>
  <c r="JD13" i="76"/>
  <c r="JC13" i="76"/>
  <c r="JB13" i="76"/>
  <c r="JA13" i="76"/>
  <c r="IZ13" i="76"/>
  <c r="IY13" i="76"/>
  <c r="IX13" i="76"/>
  <c r="IW13" i="76"/>
  <c r="IV13" i="76"/>
  <c r="IU13" i="76"/>
  <c r="IT13" i="76"/>
  <c r="IS13" i="76"/>
  <c r="IR13" i="76"/>
  <c r="IQ13" i="76"/>
  <c r="IP13" i="76"/>
  <c r="IO13" i="76"/>
  <c r="IN13" i="76"/>
  <c r="IM13" i="76"/>
  <c r="IL13" i="76"/>
  <c r="IK13" i="76"/>
  <c r="IJ13" i="76"/>
  <c r="II13" i="76"/>
  <c r="IH13" i="76"/>
  <c r="IG13" i="76"/>
  <c r="IF13" i="76"/>
  <c r="IE13" i="76"/>
  <c r="ID13" i="76"/>
  <c r="IC13" i="76"/>
  <c r="IB13" i="76"/>
  <c r="IA13" i="76"/>
  <c r="HZ13" i="76"/>
  <c r="HY13" i="76"/>
  <c r="HX13" i="76"/>
  <c r="HW13" i="76"/>
  <c r="HV13" i="76"/>
  <c r="HU13" i="76"/>
  <c r="HT13" i="76"/>
  <c r="HS13" i="76"/>
  <c r="HR13" i="76"/>
  <c r="HQ13" i="76"/>
  <c r="HP13" i="76"/>
  <c r="HO13" i="76"/>
  <c r="HN13" i="76"/>
  <c r="HM13" i="76"/>
  <c r="HL13" i="76"/>
  <c r="HK13" i="76"/>
  <c r="HJ13" i="76"/>
  <c r="HI13" i="76"/>
  <c r="HH13" i="76"/>
  <c r="HG13" i="76"/>
  <c r="HF13" i="76"/>
  <c r="HE13" i="76"/>
  <c r="HD13" i="76"/>
  <c r="HC13" i="76"/>
  <c r="HB13" i="76"/>
  <c r="HA13" i="76"/>
  <c r="GZ13" i="76"/>
  <c r="GY13" i="76"/>
  <c r="GX13" i="76"/>
  <c r="GW13" i="76"/>
  <c r="GV13" i="76"/>
  <c r="GU13" i="76"/>
  <c r="GT13" i="76"/>
  <c r="GS13" i="76"/>
  <c r="GR13" i="76"/>
  <c r="GQ13" i="76"/>
  <c r="GP13" i="76"/>
  <c r="GO13" i="76"/>
  <c r="GN13" i="76"/>
  <c r="GM13" i="76"/>
  <c r="GL13" i="76"/>
  <c r="GK13" i="76"/>
  <c r="GJ13" i="76"/>
  <c r="GI13" i="76"/>
  <c r="GH13" i="76"/>
  <c r="GG13" i="76"/>
  <c r="GF13" i="76"/>
  <c r="GE13" i="76"/>
  <c r="GD13" i="76"/>
  <c r="GC13" i="76"/>
  <c r="GB13" i="76"/>
  <c r="GA13" i="76"/>
  <c r="FZ13" i="76"/>
  <c r="FY13" i="76"/>
  <c r="FX13" i="76"/>
  <c r="FW13" i="76"/>
  <c r="FV13" i="76"/>
  <c r="FU13" i="76"/>
  <c r="FT13" i="76"/>
  <c r="FS13" i="76"/>
  <c r="FR13" i="76"/>
  <c r="FQ13" i="76"/>
  <c r="FP13" i="76"/>
  <c r="FO13" i="76"/>
  <c r="FN13" i="76"/>
  <c r="FM13" i="76"/>
  <c r="FL13" i="76"/>
  <c r="FK13" i="76"/>
  <c r="FJ13" i="76"/>
  <c r="FI13" i="76"/>
  <c r="FH13" i="76"/>
  <c r="FG13" i="76"/>
  <c r="FF13" i="76"/>
  <c r="FE13" i="76"/>
  <c r="FD13" i="76"/>
  <c r="FC13" i="76"/>
  <c r="FB13" i="76"/>
  <c r="FA13" i="76"/>
  <c r="EZ13" i="76"/>
  <c r="EY13" i="76"/>
  <c r="EX13" i="76"/>
  <c r="EW13" i="76"/>
  <c r="EV13" i="76"/>
  <c r="EU13" i="76"/>
  <c r="ET13" i="76"/>
  <c r="ES13" i="76"/>
  <c r="ER13" i="76"/>
  <c r="EQ13" i="76"/>
  <c r="EP13" i="76"/>
  <c r="EO13" i="76"/>
  <c r="EN13" i="76"/>
  <c r="EM13" i="76"/>
  <c r="EL13" i="76"/>
  <c r="EK13" i="76"/>
  <c r="EJ13" i="76"/>
  <c r="EI13" i="76"/>
  <c r="EH13" i="76"/>
  <c r="EG13" i="76"/>
  <c r="EF13" i="76"/>
  <c r="EE13" i="76"/>
  <c r="ED13" i="76"/>
  <c r="EC13" i="76"/>
  <c r="EB13" i="76"/>
  <c r="EA13" i="76"/>
  <c r="DZ13" i="76"/>
  <c r="DY13" i="76"/>
  <c r="DX13" i="76"/>
  <c r="DW13" i="76"/>
  <c r="DV13" i="76"/>
  <c r="DU13" i="76"/>
  <c r="DT13" i="76"/>
  <c r="DS13" i="76"/>
  <c r="DR13" i="76"/>
  <c r="DQ13" i="76"/>
  <c r="DP13" i="76"/>
  <c r="DO13" i="76"/>
  <c r="DN13" i="76"/>
  <c r="DM13" i="76"/>
  <c r="DL13" i="76"/>
  <c r="DK13" i="76"/>
  <c r="DJ13" i="76"/>
  <c r="DI13" i="76"/>
  <c r="DH13" i="76"/>
  <c r="DG13" i="76"/>
  <c r="DF13" i="76"/>
  <c r="DE13" i="76"/>
  <c r="DD13" i="76"/>
  <c r="DC13" i="76"/>
  <c r="DB13" i="76"/>
  <c r="DA13" i="76"/>
  <c r="CZ13" i="76"/>
  <c r="CY13" i="76"/>
  <c r="CX13" i="76"/>
  <c r="CW13" i="76"/>
  <c r="CV13" i="76"/>
  <c r="CU13" i="76"/>
  <c r="CT13" i="76"/>
  <c r="CS13" i="76"/>
  <c r="CR13" i="76"/>
  <c r="CQ13" i="76"/>
  <c r="CP13" i="76"/>
  <c r="CO13" i="76"/>
  <c r="CN13" i="76"/>
  <c r="CM13" i="76"/>
  <c r="CL13" i="76"/>
  <c r="CK13" i="76"/>
  <c r="CJ13" i="76"/>
  <c r="CI13" i="76"/>
  <c r="CH13" i="76"/>
  <c r="CG13" i="76"/>
  <c r="CF13" i="76"/>
  <c r="CE13" i="76"/>
  <c r="CD13" i="76"/>
  <c r="CC13" i="76"/>
  <c r="CB13" i="76"/>
  <c r="CA13" i="76"/>
  <c r="BZ13" i="76"/>
  <c r="BY13" i="76"/>
  <c r="BX13" i="76"/>
  <c r="BW13" i="76"/>
  <c r="BV13" i="76"/>
  <c r="BU13" i="76"/>
  <c r="BT13" i="76"/>
  <c r="BS13" i="76"/>
  <c r="BR13" i="76"/>
  <c r="BQ13" i="76"/>
  <c r="BP13" i="76"/>
  <c r="BO13" i="76"/>
  <c r="BN13" i="76"/>
  <c r="BM13" i="76"/>
  <c r="BL13" i="76"/>
  <c r="BK13" i="76"/>
  <c r="BJ13" i="76"/>
  <c r="BI13" i="76"/>
  <c r="BH13" i="76"/>
  <c r="BG13" i="76"/>
  <c r="BF13" i="76"/>
  <c r="BE13" i="76"/>
  <c r="BD13" i="76"/>
  <c r="BC13" i="76"/>
  <c r="BB13" i="76"/>
  <c r="BA13" i="76"/>
  <c r="AZ13" i="76"/>
  <c r="AY13" i="76"/>
  <c r="AX13" i="76"/>
  <c r="AW13" i="76"/>
  <c r="AV13" i="76"/>
  <c r="AU13" i="76"/>
  <c r="AT13" i="76"/>
  <c r="AS13" i="76"/>
  <c r="AR13" i="76"/>
  <c r="AQ13" i="76"/>
  <c r="AP13" i="76"/>
  <c r="AO13" i="76"/>
  <c r="AN13" i="76"/>
  <c r="AM13" i="76"/>
  <c r="AL13" i="76"/>
  <c r="AK13" i="76"/>
  <c r="AJ13" i="76"/>
  <c r="AI13" i="76"/>
  <c r="AH13" i="76"/>
  <c r="AG13" i="76"/>
  <c r="AF13" i="76"/>
  <c r="AE13" i="76"/>
  <c r="AD13" i="76"/>
  <c r="AC13" i="76"/>
  <c r="AB13" i="76"/>
  <c r="AA13" i="76"/>
  <c r="Z13" i="76"/>
  <c r="Y13" i="76"/>
  <c r="X13" i="76"/>
  <c r="W13" i="76"/>
  <c r="V13" i="76"/>
  <c r="U13" i="76"/>
  <c r="T13" i="76"/>
  <c r="S13" i="76"/>
  <c r="R13" i="76"/>
  <c r="Q13" i="76"/>
  <c r="P13" i="76"/>
  <c r="O13" i="76"/>
  <c r="N13" i="76"/>
  <c r="M13" i="76"/>
  <c r="L13" i="76"/>
  <c r="K13" i="76"/>
  <c r="J13" i="76"/>
  <c r="I13" i="76"/>
  <c r="H13" i="76"/>
  <c r="G13" i="76"/>
  <c r="F13" i="76"/>
  <c r="E13" i="76"/>
  <c r="D13" i="76"/>
  <c r="C13" i="76"/>
  <c r="RW12" i="76"/>
  <c r="RV12" i="76"/>
  <c r="RU12" i="76"/>
  <c r="RT12" i="76"/>
  <c r="RS12" i="76"/>
  <c r="RR12" i="76"/>
  <c r="RQ12" i="76"/>
  <c r="RP12" i="76"/>
  <c r="RO12" i="76"/>
  <c r="RN12" i="76"/>
  <c r="RM12" i="76"/>
  <c r="RL12" i="76"/>
  <c r="RK12" i="76"/>
  <c r="RJ12" i="76"/>
  <c r="RI12" i="76"/>
  <c r="RH12" i="76"/>
  <c r="RG12" i="76"/>
  <c r="RF12" i="76"/>
  <c r="RE12" i="76"/>
  <c r="RD12" i="76"/>
  <c r="RC12" i="76"/>
  <c r="RB12" i="76"/>
  <c r="RA12" i="76"/>
  <c r="QZ12" i="76"/>
  <c r="QY12" i="76"/>
  <c r="QX12" i="76"/>
  <c r="QW12" i="76"/>
  <c r="QV12" i="76"/>
  <c r="QU12" i="76"/>
  <c r="QT12" i="76"/>
  <c r="QS12" i="76"/>
  <c r="QR12" i="76"/>
  <c r="QQ12" i="76"/>
  <c r="QP12" i="76"/>
  <c r="QO12" i="76"/>
  <c r="QN12" i="76"/>
  <c r="QM12" i="76"/>
  <c r="QL12" i="76"/>
  <c r="QK12" i="76"/>
  <c r="QJ12" i="76"/>
  <c r="QI12" i="76"/>
  <c r="QH12" i="76"/>
  <c r="QG12" i="76"/>
  <c r="QF12" i="76"/>
  <c r="QE12" i="76"/>
  <c r="QD12" i="76"/>
  <c r="QC12" i="76"/>
  <c r="QB12" i="76"/>
  <c r="QA12" i="76"/>
  <c r="PZ12" i="76"/>
  <c r="PY12" i="76"/>
  <c r="PX12" i="76"/>
  <c r="PW12" i="76"/>
  <c r="PV12" i="76"/>
  <c r="PU12" i="76"/>
  <c r="PT12" i="76"/>
  <c r="PS12" i="76"/>
  <c r="PR12" i="76"/>
  <c r="PQ12" i="76"/>
  <c r="PP12" i="76"/>
  <c r="PO12" i="76"/>
  <c r="PN12" i="76"/>
  <c r="PM12" i="76"/>
  <c r="PL12" i="76"/>
  <c r="PK12" i="76"/>
  <c r="PJ12" i="76"/>
  <c r="PI12" i="76"/>
  <c r="PH12" i="76"/>
  <c r="PG12" i="76"/>
  <c r="PF12" i="76"/>
  <c r="PE12" i="76"/>
  <c r="PD12" i="76"/>
  <c r="PC12" i="76"/>
  <c r="PB12" i="76"/>
  <c r="PA12" i="76"/>
  <c r="OZ12" i="76"/>
  <c r="OY12" i="76"/>
  <c r="OX12" i="76"/>
  <c r="OW12" i="76"/>
  <c r="OV12" i="76"/>
  <c r="OU12" i="76"/>
  <c r="OT12" i="76"/>
  <c r="OS12" i="76"/>
  <c r="OR12" i="76"/>
  <c r="OQ12" i="76"/>
  <c r="OP12" i="76"/>
  <c r="OO12" i="76"/>
  <c r="ON12" i="76"/>
  <c r="OM12" i="76"/>
  <c r="OL12" i="76"/>
  <c r="OK12" i="76"/>
  <c r="OJ12" i="76"/>
  <c r="OI12" i="76"/>
  <c r="OH12" i="76"/>
  <c r="OG12" i="76"/>
  <c r="OF12" i="76"/>
  <c r="OE12" i="76"/>
  <c r="OD12" i="76"/>
  <c r="OC12" i="76"/>
  <c r="OB12" i="76"/>
  <c r="OA12" i="76"/>
  <c r="NZ12" i="76"/>
  <c r="NY12" i="76"/>
  <c r="NX12" i="76"/>
  <c r="NW12" i="76"/>
  <c r="NV12" i="76"/>
  <c r="NU12" i="76"/>
  <c r="NT12" i="76"/>
  <c r="NS12" i="76"/>
  <c r="NR12" i="76"/>
  <c r="NQ12" i="76"/>
  <c r="NP12" i="76"/>
  <c r="NO12" i="76"/>
  <c r="NN12" i="76"/>
  <c r="NM12" i="76"/>
  <c r="NL12" i="76"/>
  <c r="NK12" i="76"/>
  <c r="NJ12" i="76"/>
  <c r="NI12" i="76"/>
  <c r="NH12" i="76"/>
  <c r="NG12" i="76"/>
  <c r="NF12" i="76"/>
  <c r="NE12" i="76"/>
  <c r="ND12" i="76"/>
  <c r="NC12" i="76"/>
  <c r="NB12" i="76"/>
  <c r="NA12" i="76"/>
  <c r="MZ12" i="76"/>
  <c r="MY12" i="76"/>
  <c r="MX12" i="76"/>
  <c r="MW12" i="76"/>
  <c r="MV12" i="76"/>
  <c r="MU12" i="76"/>
  <c r="MT12" i="76"/>
  <c r="MS12" i="76"/>
  <c r="MR12" i="76"/>
  <c r="MQ12" i="76"/>
  <c r="MP12" i="76"/>
  <c r="MO12" i="76"/>
  <c r="MN12" i="76"/>
  <c r="MM12" i="76"/>
  <c r="ML12" i="76"/>
  <c r="MK12" i="76"/>
  <c r="MJ12" i="76"/>
  <c r="MI12" i="76"/>
  <c r="MH12" i="76"/>
  <c r="MG12" i="76"/>
  <c r="MF12" i="76"/>
  <c r="ME12" i="76"/>
  <c r="MD12" i="76"/>
  <c r="MC12" i="76"/>
  <c r="MB12" i="76"/>
  <c r="MA12" i="76"/>
  <c r="LZ12" i="76"/>
  <c r="LY12" i="76"/>
  <c r="LX12" i="76"/>
  <c r="LW12" i="76"/>
  <c r="LV12" i="76"/>
  <c r="LU12" i="76"/>
  <c r="LT12" i="76"/>
  <c r="LS12" i="76"/>
  <c r="LR12" i="76"/>
  <c r="LQ12" i="76"/>
  <c r="LP12" i="76"/>
  <c r="LO12" i="76"/>
  <c r="LN12" i="76"/>
  <c r="LM12" i="76"/>
  <c r="LL12" i="76"/>
  <c r="LK12" i="76"/>
  <c r="LJ12" i="76"/>
  <c r="LI12" i="76"/>
  <c r="LH12" i="76"/>
  <c r="LG12" i="76"/>
  <c r="LF12" i="76"/>
  <c r="LE12" i="76"/>
  <c r="LD12" i="76"/>
  <c r="LC12" i="76"/>
  <c r="LB12" i="76"/>
  <c r="LA12" i="76"/>
  <c r="KZ12" i="76"/>
  <c r="KY12" i="76"/>
  <c r="KX12" i="76"/>
  <c r="KW12" i="76"/>
  <c r="KV12" i="76"/>
  <c r="KU12" i="76"/>
  <c r="KT12" i="76"/>
  <c r="KS12" i="76"/>
  <c r="KR12" i="76"/>
  <c r="KQ12" i="76"/>
  <c r="KP12" i="76"/>
  <c r="KO12" i="76"/>
  <c r="KN12" i="76"/>
  <c r="KM12" i="76"/>
  <c r="KL12" i="76"/>
  <c r="KK12" i="76"/>
  <c r="KJ12" i="76"/>
  <c r="KI12" i="76"/>
  <c r="KH12" i="76"/>
  <c r="KG12" i="76"/>
  <c r="KF12" i="76"/>
  <c r="KE12" i="76"/>
  <c r="KD12" i="76"/>
  <c r="KC12" i="76"/>
  <c r="KB12" i="76"/>
  <c r="KA12" i="76"/>
  <c r="JZ12" i="76"/>
  <c r="JY12" i="76"/>
  <c r="JX12" i="76"/>
  <c r="JW12" i="76"/>
  <c r="JV12" i="76"/>
  <c r="JU12" i="76"/>
  <c r="JT12" i="76"/>
  <c r="JS12" i="76"/>
  <c r="JR12" i="76"/>
  <c r="JQ12" i="76"/>
  <c r="JP12" i="76"/>
  <c r="JO12" i="76"/>
  <c r="JN12" i="76"/>
  <c r="JM12" i="76"/>
  <c r="JL12" i="76"/>
  <c r="JK12" i="76"/>
  <c r="JJ12" i="76"/>
  <c r="JI12" i="76"/>
  <c r="JH12" i="76"/>
  <c r="JG12" i="76"/>
  <c r="JF12" i="76"/>
  <c r="JE12" i="76"/>
  <c r="JD12" i="76"/>
  <c r="JC12" i="76"/>
  <c r="JB12" i="76"/>
  <c r="JA12" i="76"/>
  <c r="IZ12" i="76"/>
  <c r="IY12" i="76"/>
  <c r="IX12" i="76"/>
  <c r="IW12" i="76"/>
  <c r="IV12" i="76"/>
  <c r="IU12" i="76"/>
  <c r="IT12" i="76"/>
  <c r="IS12" i="76"/>
  <c r="IR12" i="76"/>
  <c r="IQ12" i="76"/>
  <c r="IP12" i="76"/>
  <c r="IO12" i="76"/>
  <c r="IN12" i="76"/>
  <c r="IM12" i="76"/>
  <c r="IL12" i="76"/>
  <c r="IK12" i="76"/>
  <c r="IJ12" i="76"/>
  <c r="II12" i="76"/>
  <c r="IH12" i="76"/>
  <c r="IG12" i="76"/>
  <c r="IF12" i="76"/>
  <c r="IE12" i="76"/>
  <c r="ID12" i="76"/>
  <c r="IC12" i="76"/>
  <c r="IB12" i="76"/>
  <c r="IA12" i="76"/>
  <c r="HZ12" i="76"/>
  <c r="HY12" i="76"/>
  <c r="HX12" i="76"/>
  <c r="HW12" i="76"/>
  <c r="HV12" i="76"/>
  <c r="HU12" i="76"/>
  <c r="HT12" i="76"/>
  <c r="HS12" i="76"/>
  <c r="HR12" i="76"/>
  <c r="HQ12" i="76"/>
  <c r="HP12" i="76"/>
  <c r="HO12" i="76"/>
  <c r="HN12" i="76"/>
  <c r="HM12" i="76"/>
  <c r="HL12" i="76"/>
  <c r="HK12" i="76"/>
  <c r="HJ12" i="76"/>
  <c r="HI12" i="76"/>
  <c r="HH12" i="76"/>
  <c r="HG12" i="76"/>
  <c r="HF12" i="76"/>
  <c r="HE12" i="76"/>
  <c r="HD12" i="76"/>
  <c r="HC12" i="76"/>
  <c r="HB12" i="76"/>
  <c r="HA12" i="76"/>
  <c r="GZ12" i="76"/>
  <c r="GY12" i="76"/>
  <c r="GX12" i="76"/>
  <c r="GW12" i="76"/>
  <c r="GV12" i="76"/>
  <c r="GU12" i="76"/>
  <c r="GT12" i="76"/>
  <c r="GS12" i="76"/>
  <c r="GR12" i="76"/>
  <c r="GQ12" i="76"/>
  <c r="GP12" i="76"/>
  <c r="GO12" i="76"/>
  <c r="GN12" i="76"/>
  <c r="GM12" i="76"/>
  <c r="GL12" i="76"/>
  <c r="GK12" i="76"/>
  <c r="GJ12" i="76"/>
  <c r="GI12" i="76"/>
  <c r="GH12" i="76"/>
  <c r="GG12" i="76"/>
  <c r="GF12" i="76"/>
  <c r="GE12" i="76"/>
  <c r="GD12" i="76"/>
  <c r="GC12" i="76"/>
  <c r="GB12" i="76"/>
  <c r="GA12" i="76"/>
  <c r="FZ12" i="76"/>
  <c r="FY12" i="76"/>
  <c r="FX12" i="76"/>
  <c r="FW12" i="76"/>
  <c r="FV12" i="76"/>
  <c r="FU12" i="76"/>
  <c r="FT12" i="76"/>
  <c r="FS12" i="76"/>
  <c r="FR12" i="76"/>
  <c r="FQ12" i="76"/>
  <c r="FP12" i="76"/>
  <c r="FO12" i="76"/>
  <c r="FN12" i="76"/>
  <c r="FM12" i="76"/>
  <c r="FL12" i="76"/>
  <c r="FK12" i="76"/>
  <c r="FJ12" i="76"/>
  <c r="FI12" i="76"/>
  <c r="FH12" i="76"/>
  <c r="FG12" i="76"/>
  <c r="FF12" i="76"/>
  <c r="FE12" i="76"/>
  <c r="FD12" i="76"/>
  <c r="FC12" i="76"/>
  <c r="FB12" i="76"/>
  <c r="FA12" i="76"/>
  <c r="EZ12" i="76"/>
  <c r="EY12" i="76"/>
  <c r="EX12" i="76"/>
  <c r="EW12" i="76"/>
  <c r="EV12" i="76"/>
  <c r="EU12" i="76"/>
  <c r="ET12" i="76"/>
  <c r="ES12" i="76"/>
  <c r="ER12" i="76"/>
  <c r="EQ12" i="76"/>
  <c r="EP12" i="76"/>
  <c r="EO12" i="76"/>
  <c r="EN12" i="76"/>
  <c r="EM12" i="76"/>
  <c r="EL12" i="76"/>
  <c r="EK12" i="76"/>
  <c r="EJ12" i="76"/>
  <c r="EI12" i="76"/>
  <c r="EH12" i="76"/>
  <c r="EG12" i="76"/>
  <c r="EF12" i="76"/>
  <c r="EE12" i="76"/>
  <c r="ED12" i="76"/>
  <c r="EC12" i="76"/>
  <c r="EB12" i="76"/>
  <c r="EA12" i="76"/>
  <c r="DZ12" i="76"/>
  <c r="DY12" i="76"/>
  <c r="DX12" i="76"/>
  <c r="DW12" i="76"/>
  <c r="DV12" i="76"/>
  <c r="DU12" i="76"/>
  <c r="DT12" i="76"/>
  <c r="DS12" i="76"/>
  <c r="DR12" i="76"/>
  <c r="DQ12" i="76"/>
  <c r="DP12" i="76"/>
  <c r="DO12" i="76"/>
  <c r="DN12" i="76"/>
  <c r="DM12" i="76"/>
  <c r="DL12" i="76"/>
  <c r="DK12" i="76"/>
  <c r="DJ12" i="76"/>
  <c r="DI12" i="76"/>
  <c r="DH12" i="76"/>
  <c r="DG12" i="76"/>
  <c r="DF12" i="76"/>
  <c r="DE12" i="76"/>
  <c r="DD12" i="76"/>
  <c r="DC12" i="76"/>
  <c r="DB12" i="76"/>
  <c r="DA12" i="76"/>
  <c r="CZ12" i="76"/>
  <c r="CY12" i="76"/>
  <c r="CX12" i="76"/>
  <c r="CW12" i="76"/>
  <c r="CV12" i="76"/>
  <c r="CU12" i="76"/>
  <c r="CT12" i="76"/>
  <c r="CS12" i="76"/>
  <c r="CR12" i="76"/>
  <c r="CQ12" i="76"/>
  <c r="CP12" i="76"/>
  <c r="CO12" i="76"/>
  <c r="CN12" i="76"/>
  <c r="CM12" i="76"/>
  <c r="CL12" i="76"/>
  <c r="CK12" i="76"/>
  <c r="CJ12" i="76"/>
  <c r="CI12" i="76"/>
  <c r="CH12" i="76"/>
  <c r="CG12" i="76"/>
  <c r="CF12" i="76"/>
  <c r="CE12" i="76"/>
  <c r="CD12" i="76"/>
  <c r="CC12" i="76"/>
  <c r="CB12" i="76"/>
  <c r="CA12" i="76"/>
  <c r="BZ12" i="76"/>
  <c r="BY12" i="76"/>
  <c r="BX12" i="76"/>
  <c r="BW12" i="76"/>
  <c r="BV12" i="76"/>
  <c r="BU12" i="76"/>
  <c r="BT12" i="76"/>
  <c r="BS12" i="76"/>
  <c r="BR12" i="76"/>
  <c r="BQ12" i="76"/>
  <c r="BP12" i="76"/>
  <c r="BO12" i="76"/>
  <c r="BN12" i="76"/>
  <c r="BM12" i="76"/>
  <c r="BL12" i="76"/>
  <c r="BK12" i="76"/>
  <c r="BJ12" i="76"/>
  <c r="BI12" i="76"/>
  <c r="BH12" i="76"/>
  <c r="BG12" i="76"/>
  <c r="BF12" i="76"/>
  <c r="BE12" i="76"/>
  <c r="BD12" i="76"/>
  <c r="BC12" i="76"/>
  <c r="BB12" i="76"/>
  <c r="BA12" i="76"/>
  <c r="AZ12" i="76"/>
  <c r="AY12" i="76"/>
  <c r="AX12" i="76"/>
  <c r="AW12" i="76"/>
  <c r="AV12" i="76"/>
  <c r="AU12" i="76"/>
  <c r="AT12" i="76"/>
  <c r="AS12" i="76"/>
  <c r="AR12" i="76"/>
  <c r="AQ12" i="76"/>
  <c r="AP12" i="76"/>
  <c r="AO12" i="76"/>
  <c r="AN12" i="76"/>
  <c r="AM12" i="76"/>
  <c r="AL12" i="76"/>
  <c r="AK12" i="76"/>
  <c r="AJ12" i="76"/>
  <c r="AI12" i="76"/>
  <c r="AH12" i="76"/>
  <c r="AG12" i="76"/>
  <c r="AF12" i="76"/>
  <c r="AE12" i="76"/>
  <c r="AD12" i="76"/>
  <c r="AC12" i="76"/>
  <c r="AB12" i="76"/>
  <c r="AA12" i="76"/>
  <c r="Z12" i="76"/>
  <c r="Y12" i="76"/>
  <c r="X12" i="76"/>
  <c r="W12" i="76"/>
  <c r="V12" i="76"/>
  <c r="U12" i="76"/>
  <c r="T12" i="76"/>
  <c r="S12" i="76"/>
  <c r="R12" i="76"/>
  <c r="Q12" i="76"/>
  <c r="P12" i="76"/>
  <c r="O12" i="76"/>
  <c r="N12" i="76"/>
  <c r="M12" i="76"/>
  <c r="L12" i="76"/>
  <c r="K12" i="76"/>
  <c r="J12" i="76"/>
  <c r="I12" i="76"/>
  <c r="H12" i="76"/>
  <c r="G12" i="76"/>
  <c r="F12" i="76"/>
  <c r="E12" i="76"/>
  <c r="D12" i="76"/>
  <c r="C12" i="76"/>
  <c r="X15" i="76" l="1"/>
  <c r="CJ15" i="76"/>
  <c r="NL15" i="76"/>
  <c r="NT15" i="76"/>
  <c r="OJ15" i="76"/>
  <c r="OZ15" i="76"/>
  <c r="PH15" i="76"/>
  <c r="PP15" i="76"/>
  <c r="PX15" i="76"/>
  <c r="QF15" i="76"/>
  <c r="QV15" i="76"/>
  <c r="RL15" i="76"/>
  <c r="RT15" i="76"/>
  <c r="CV15" i="76"/>
  <c r="NH15" i="76"/>
  <c r="OV15" i="76"/>
  <c r="PL15" i="76"/>
  <c r="NM15" i="76"/>
  <c r="NU15" i="76"/>
  <c r="OC15" i="76"/>
  <c r="OK15" i="76"/>
  <c r="OS15" i="76"/>
  <c r="PA15" i="76"/>
  <c r="PI15" i="76"/>
  <c r="PQ15" i="76"/>
  <c r="PY15" i="76"/>
  <c r="QG15" i="76"/>
  <c r="QO15" i="76"/>
  <c r="QW15" i="76"/>
  <c r="RE15" i="76"/>
  <c r="RM15" i="76"/>
  <c r="RU15" i="76"/>
  <c r="OA15" i="76"/>
  <c r="AU15" i="76"/>
  <c r="AB15" i="76"/>
  <c r="BX15" i="76"/>
  <c r="CF15" i="76"/>
  <c r="QZ15" i="76"/>
  <c r="RP15" i="76"/>
  <c r="W15" i="76"/>
  <c r="BC15" i="76"/>
  <c r="OQ15" i="76"/>
  <c r="PG15" i="76"/>
  <c r="QE15" i="76"/>
  <c r="QU15" i="76"/>
  <c r="E15" i="76"/>
  <c r="M15" i="76"/>
  <c r="U15" i="76"/>
  <c r="AC15" i="76"/>
  <c r="AK15" i="76"/>
  <c r="AS15" i="76"/>
  <c r="BA15" i="76"/>
  <c r="BI15" i="76"/>
  <c r="BQ15" i="76"/>
  <c r="BY15" i="76"/>
  <c r="CG15" i="76"/>
  <c r="CO15" i="76"/>
  <c r="CW15" i="76"/>
  <c r="NI15" i="76"/>
  <c r="NQ15" i="76"/>
  <c r="NY15" i="76"/>
  <c r="OG15" i="76"/>
  <c r="OO15" i="76"/>
  <c r="OW15" i="76"/>
  <c r="PE15" i="76"/>
  <c r="PM15" i="76"/>
  <c r="PU15" i="76"/>
  <c r="QC15" i="76"/>
  <c r="QK15" i="76"/>
  <c r="QS15" i="76"/>
  <c r="RA15" i="76"/>
  <c r="RI15" i="76"/>
  <c r="RQ15" i="76"/>
  <c r="AN15" i="76"/>
  <c r="BD15" i="76"/>
  <c r="RH15" i="76"/>
  <c r="QR15" i="76"/>
  <c r="QJ15" i="76"/>
  <c r="QB15" i="76"/>
  <c r="PT15" i="76"/>
  <c r="PD15" i="76"/>
  <c r="ON15" i="76"/>
  <c r="OF15" i="76"/>
  <c r="NX15" i="76"/>
  <c r="NP15" i="76"/>
  <c r="CN15" i="76"/>
  <c r="BP15" i="76"/>
  <c r="BH15" i="76"/>
  <c r="AZ15" i="76"/>
  <c r="AR15" i="76"/>
  <c r="AJ15" i="76"/>
  <c r="T15" i="76"/>
  <c r="L15" i="76"/>
  <c r="D15" i="76"/>
  <c r="JQ15" i="76"/>
  <c r="AM15" i="76"/>
  <c r="BS15" i="76"/>
  <c r="NK15" i="76"/>
  <c r="OY15" i="76"/>
  <c r="PW15" i="76"/>
  <c r="RC15" i="76"/>
  <c r="AE15" i="76"/>
  <c r="BK15" i="76"/>
  <c r="NS15" i="76"/>
  <c r="QM15" i="76"/>
  <c r="RK15" i="76"/>
  <c r="GY15" i="76"/>
  <c r="O15" i="76"/>
  <c r="CI15" i="76"/>
  <c r="OI15" i="76"/>
  <c r="RS15" i="76"/>
  <c r="CQ15" i="76"/>
  <c r="PO15" i="76"/>
  <c r="G15" i="76"/>
  <c r="CA15" i="76"/>
  <c r="CY15" i="76"/>
  <c r="LV15" i="76"/>
  <c r="MD15" i="76"/>
  <c r="HH15" i="76"/>
  <c r="HP15" i="76"/>
  <c r="HX15" i="76"/>
  <c r="IF15" i="76"/>
  <c r="IN15" i="76"/>
  <c r="IV15" i="76"/>
  <c r="LX15" i="76"/>
  <c r="HT15" i="76"/>
  <c r="IB15" i="76"/>
  <c r="IJ15" i="76"/>
  <c r="IZ15" i="76"/>
  <c r="JI15" i="76"/>
  <c r="KG15" i="76"/>
  <c r="KO15" i="76"/>
  <c r="KW15" i="76"/>
  <c r="H15" i="76"/>
  <c r="P15" i="76"/>
  <c r="AF15" i="76"/>
  <c r="AV15" i="76"/>
  <c r="BT15" i="76"/>
  <c r="CR15" i="76"/>
  <c r="LP15" i="76"/>
  <c r="BL15" i="76"/>
  <c r="CB15" i="76"/>
  <c r="OB15" i="76"/>
  <c r="OR15" i="76"/>
  <c r="QN15" i="76"/>
  <c r="RD15" i="76"/>
  <c r="MF15" i="76"/>
  <c r="LK15" i="76"/>
  <c r="LT15" i="76"/>
  <c r="MB15" i="76"/>
  <c r="JL15" i="76"/>
  <c r="JT15" i="76"/>
  <c r="KB15" i="76"/>
  <c r="KJ15" i="76"/>
  <c r="KR15" i="76"/>
  <c r="KZ15" i="76"/>
  <c r="LH15" i="76"/>
  <c r="GZ15" i="76"/>
  <c r="HL15" i="76"/>
  <c r="IR15" i="76"/>
  <c r="JY15" i="76"/>
  <c r="LE15" i="76"/>
  <c r="F15" i="76"/>
  <c r="N15" i="76"/>
  <c r="V15" i="76"/>
  <c r="AD15" i="76"/>
  <c r="AL15" i="76"/>
  <c r="AT15" i="76"/>
  <c r="BB15" i="76"/>
  <c r="BJ15" i="76"/>
  <c r="BR15" i="76"/>
  <c r="BZ15" i="76"/>
  <c r="CH15" i="76"/>
  <c r="CP15" i="76"/>
  <c r="CX15" i="76"/>
  <c r="NJ15" i="76"/>
  <c r="NR15" i="76"/>
  <c r="NZ15" i="76"/>
  <c r="OH15" i="76"/>
  <c r="OP15" i="76"/>
  <c r="OX15" i="76"/>
  <c r="PF15" i="76"/>
  <c r="PN15" i="76"/>
  <c r="PV15" i="76"/>
  <c r="QD15" i="76"/>
  <c r="QL15" i="76"/>
  <c r="QT15" i="76"/>
  <c r="RB15" i="76"/>
  <c r="RJ15" i="76"/>
  <c r="RR15" i="76"/>
  <c r="HJ15" i="76"/>
  <c r="HR15" i="76"/>
  <c r="HZ15" i="76"/>
  <c r="IH15" i="76"/>
  <c r="IP15" i="76"/>
  <c r="IX15" i="76"/>
  <c r="JG15" i="76"/>
  <c r="JO15" i="76"/>
  <c r="JW15" i="76"/>
  <c r="KE15" i="76"/>
  <c r="KM15" i="76"/>
  <c r="KU15" i="76"/>
  <c r="LC15" i="76"/>
  <c r="LL15" i="76"/>
  <c r="LU15" i="76"/>
  <c r="MC15" i="76"/>
  <c r="LN15" i="76"/>
  <c r="LW15" i="76"/>
  <c r="ME15" i="76"/>
  <c r="JE15" i="76"/>
  <c r="JM15" i="76"/>
  <c r="JU15" i="76"/>
  <c r="KC15" i="76"/>
  <c r="KK15" i="76"/>
  <c r="KS15" i="76"/>
  <c r="LA15" i="76"/>
  <c r="LI15" i="76"/>
  <c r="LS15" i="76"/>
  <c r="MA15" i="76"/>
  <c r="HQ15" i="76"/>
  <c r="IW15" i="76"/>
  <c r="KT15" i="76"/>
  <c r="I15" i="76"/>
  <c r="Q15" i="76"/>
  <c r="Y15" i="76"/>
  <c r="AG15" i="76"/>
  <c r="AO15" i="76"/>
  <c r="AW15" i="76"/>
  <c r="BE15" i="76"/>
  <c r="BM15" i="76"/>
  <c r="BU15" i="76"/>
  <c r="CC15" i="76"/>
  <c r="CK15" i="76"/>
  <c r="CS15" i="76"/>
  <c r="JJ15" i="76"/>
  <c r="JR15" i="76"/>
  <c r="JZ15" i="76"/>
  <c r="KH15" i="76"/>
  <c r="KP15" i="76"/>
  <c r="KX15" i="76"/>
  <c r="LF15" i="76"/>
  <c r="LO15" i="76"/>
  <c r="IO15" i="76"/>
  <c r="JN15" i="76"/>
  <c r="KD15" i="76"/>
  <c r="J15" i="76"/>
  <c r="R15" i="76"/>
  <c r="Z15" i="76"/>
  <c r="AH15" i="76"/>
  <c r="AP15" i="76"/>
  <c r="AX15" i="76"/>
  <c r="BF15" i="76"/>
  <c r="BN15" i="76"/>
  <c r="BV15" i="76"/>
  <c r="CD15" i="76"/>
  <c r="CL15" i="76"/>
  <c r="CT15" i="76"/>
  <c r="NN15" i="76"/>
  <c r="NV15" i="76"/>
  <c r="OD15" i="76"/>
  <c r="OL15" i="76"/>
  <c r="OT15" i="76"/>
  <c r="PB15" i="76"/>
  <c r="PJ15" i="76"/>
  <c r="PR15" i="76"/>
  <c r="PZ15" i="76"/>
  <c r="QH15" i="76"/>
  <c r="QP15" i="76"/>
  <c r="QX15" i="76"/>
  <c r="RF15" i="76"/>
  <c r="RN15" i="76"/>
  <c r="RV15" i="76"/>
  <c r="HF15" i="76"/>
  <c r="HN15" i="76"/>
  <c r="HV15" i="76"/>
  <c r="ID15" i="76"/>
  <c r="IL15" i="76"/>
  <c r="IT15" i="76"/>
  <c r="JB15" i="76"/>
  <c r="JK15" i="76"/>
  <c r="JS15" i="76"/>
  <c r="KA15" i="76"/>
  <c r="KI15" i="76"/>
  <c r="KQ15" i="76"/>
  <c r="KY15" i="76"/>
  <c r="LG15" i="76"/>
  <c r="LY15" i="76"/>
  <c r="HY15" i="76"/>
  <c r="JF15" i="76"/>
  <c r="LB15" i="76"/>
  <c r="C15" i="76"/>
  <c r="K15" i="76"/>
  <c r="S15" i="76"/>
  <c r="AA15" i="76"/>
  <c r="AI15" i="76"/>
  <c r="AQ15" i="76"/>
  <c r="AY15" i="76"/>
  <c r="BG15" i="76"/>
  <c r="BO15" i="76"/>
  <c r="BW15" i="76"/>
  <c r="CE15" i="76"/>
  <c r="CM15" i="76"/>
  <c r="CU15" i="76"/>
  <c r="NO15" i="76"/>
  <c r="NW15" i="76"/>
  <c r="OE15" i="76"/>
  <c r="OM15" i="76"/>
  <c r="OU15" i="76"/>
  <c r="PC15" i="76"/>
  <c r="PK15" i="76"/>
  <c r="PS15" i="76"/>
  <c r="QA15" i="76"/>
  <c r="QI15" i="76"/>
  <c r="QQ15" i="76"/>
  <c r="QY15" i="76"/>
  <c r="RG15" i="76"/>
  <c r="RO15" i="76"/>
  <c r="RW15" i="76"/>
  <c r="HG15" i="76"/>
  <c r="HO15" i="76"/>
  <c r="HW15" i="76"/>
  <c r="IE15" i="76"/>
  <c r="IM15" i="76"/>
  <c r="IU15" i="76"/>
  <c r="JC15" i="76"/>
  <c r="LQ15" i="76"/>
  <c r="LZ15" i="76"/>
  <c r="HE15" i="76"/>
  <c r="HM15" i="76"/>
  <c r="HU15" i="76"/>
  <c r="IC15" i="76"/>
  <c r="IK15" i="76"/>
  <c r="IS15" i="76"/>
  <c r="JA15" i="76"/>
  <c r="HK15" i="76"/>
  <c r="HS15" i="76"/>
  <c r="IA15" i="76"/>
  <c r="II15" i="76"/>
  <c r="IQ15" i="76"/>
  <c r="IY15" i="76"/>
  <c r="JH15" i="76"/>
  <c r="JP15" i="76"/>
  <c r="JX15" i="76"/>
  <c r="KF15" i="76"/>
  <c r="KN15" i="76"/>
  <c r="KV15" i="76"/>
  <c r="LD15" i="76"/>
  <c r="LM15" i="76"/>
  <c r="HA15" i="76"/>
  <c r="LJ15" i="76"/>
  <c r="HI15" i="76"/>
  <c r="IG15" i="76"/>
  <c r="JV15" i="76"/>
  <c r="KL15" i="76"/>
  <c r="B131" i="71" l="1"/>
  <c r="B130" i="71"/>
  <c r="B129" i="71"/>
  <c r="B128" i="71"/>
  <c r="B127" i="71"/>
  <c r="B126" i="71"/>
  <c r="F138" i="71" s="1"/>
  <c r="B120" i="71"/>
  <c r="F132" i="71" s="1"/>
  <c r="B121" i="71"/>
  <c r="F133" i="71" s="1"/>
  <c r="B122" i="71"/>
  <c r="F134" i="71" s="1"/>
  <c r="B123" i="71"/>
  <c r="F135" i="71" s="1"/>
  <c r="B124" i="71"/>
  <c r="F136" i="71" s="1"/>
  <c r="B125" i="71"/>
  <c r="F137" i="71" s="1"/>
  <c r="C126" i="71" l="1"/>
  <c r="C127" i="71"/>
  <c r="C129" i="71"/>
  <c r="C128" i="71"/>
  <c r="C131" i="71"/>
  <c r="C125" i="71"/>
  <c r="C130" i="71"/>
  <c r="C124" i="71"/>
  <c r="C122" i="71"/>
  <c r="C123" i="71"/>
  <c r="B107" i="71" l="1"/>
  <c r="B108" i="71"/>
  <c r="B109" i="71"/>
  <c r="D121" i="71" s="1"/>
  <c r="B110" i="71"/>
  <c r="D122" i="71" s="1"/>
  <c r="B111" i="71"/>
  <c r="D123" i="71" s="1"/>
  <c r="B112" i="71"/>
  <c r="D124" i="71" s="1"/>
  <c r="B113" i="71"/>
  <c r="D125" i="71" s="1"/>
  <c r="B114" i="71"/>
  <c r="D126" i="71" s="1"/>
  <c r="B115" i="71"/>
  <c r="D127" i="71" s="1"/>
  <c r="B116" i="71"/>
  <c r="D128" i="71" s="1"/>
  <c r="B117" i="71"/>
  <c r="D129" i="71" s="1"/>
  <c r="B118" i="71"/>
  <c r="D130" i="71" s="1"/>
  <c r="B119" i="71"/>
  <c r="D131" i="71" s="1"/>
  <c r="C120" i="71" l="1"/>
  <c r="C121" i="71"/>
  <c r="D120" i="71"/>
  <c r="C119" i="71"/>
  <c r="D119" i="71"/>
  <c r="C116" i="71"/>
  <c r="C117" i="71"/>
  <c r="C118" i="71"/>
  <c r="B106" i="71"/>
  <c r="D118" i="71" s="1"/>
  <c r="C111" i="71"/>
  <c r="B12" i="71"/>
  <c r="B13" i="71"/>
  <c r="B14" i="71"/>
  <c r="B15" i="71"/>
  <c r="B16" i="71"/>
  <c r="B17" i="71"/>
  <c r="B18" i="71"/>
  <c r="B19" i="71"/>
  <c r="E19" i="71" s="1"/>
  <c r="B20" i="71"/>
  <c r="E20" i="71" s="1"/>
  <c r="B21" i="71"/>
  <c r="E21" i="71" s="1"/>
  <c r="B22" i="71"/>
  <c r="E22" i="71" s="1"/>
  <c r="B23" i="71"/>
  <c r="E23" i="71" s="1"/>
  <c r="B24" i="71"/>
  <c r="E24" i="71" s="1"/>
  <c r="B25" i="71"/>
  <c r="E25" i="71" s="1"/>
  <c r="B26" i="71"/>
  <c r="E26" i="71" s="1"/>
  <c r="B27" i="71"/>
  <c r="E27" i="71" s="1"/>
  <c r="B28" i="71"/>
  <c r="B29" i="71"/>
  <c r="E29" i="71" s="1"/>
  <c r="B30" i="71"/>
  <c r="E30" i="71" s="1"/>
  <c r="B31" i="71"/>
  <c r="B32" i="71"/>
  <c r="B33" i="71"/>
  <c r="B34" i="71"/>
  <c r="B35" i="71"/>
  <c r="B36" i="71"/>
  <c r="B37" i="71"/>
  <c r="E37" i="71" s="1"/>
  <c r="B38" i="71"/>
  <c r="E38" i="71" s="1"/>
  <c r="B39" i="71"/>
  <c r="E39" i="71" s="1"/>
  <c r="B40" i="71"/>
  <c r="E40" i="71" s="1"/>
  <c r="B41" i="71"/>
  <c r="E41" i="71" s="1"/>
  <c r="B42" i="71"/>
  <c r="E42" i="71" s="1"/>
  <c r="B43" i="71"/>
  <c r="E43" i="71" s="1"/>
  <c r="B44" i="71"/>
  <c r="B45" i="71"/>
  <c r="E45" i="71" s="1"/>
  <c r="B46" i="71"/>
  <c r="E46" i="71" s="1"/>
  <c r="B47" i="71"/>
  <c r="E47" i="71" s="1"/>
  <c r="B48" i="71"/>
  <c r="E48" i="71" s="1"/>
  <c r="B49" i="71"/>
  <c r="E49" i="71" s="1"/>
  <c r="B50" i="71"/>
  <c r="E50" i="71" s="1"/>
  <c r="B51" i="71"/>
  <c r="E51" i="71" s="1"/>
  <c r="B52" i="71"/>
  <c r="B53" i="71"/>
  <c r="E53" i="71" s="1"/>
  <c r="B54" i="71"/>
  <c r="E54" i="71" s="1"/>
  <c r="B55" i="71"/>
  <c r="E55" i="71" s="1"/>
  <c r="F55" i="71" s="1"/>
  <c r="B56" i="71"/>
  <c r="E56" i="71" s="1"/>
  <c r="B57" i="71"/>
  <c r="E57" i="71" s="1"/>
  <c r="B58" i="71"/>
  <c r="E58" i="71" s="1"/>
  <c r="B59" i="71"/>
  <c r="E59" i="71" s="1"/>
  <c r="B60" i="71"/>
  <c r="E60" i="71" s="1"/>
  <c r="B61" i="71"/>
  <c r="E61" i="71" s="1"/>
  <c r="B62" i="71"/>
  <c r="E62" i="71" s="1"/>
  <c r="B63" i="71"/>
  <c r="E63" i="71" s="1"/>
  <c r="F63" i="71" s="1"/>
  <c r="B64" i="71"/>
  <c r="E64" i="71" s="1"/>
  <c r="B65" i="71"/>
  <c r="E65" i="71" s="1"/>
  <c r="B66" i="71"/>
  <c r="E66" i="71" s="1"/>
  <c r="B67" i="71"/>
  <c r="E67" i="71" s="1"/>
  <c r="B68" i="71"/>
  <c r="B69" i="71"/>
  <c r="E69" i="71" s="1"/>
  <c r="B70" i="71"/>
  <c r="E70" i="71" s="1"/>
  <c r="B71" i="71"/>
  <c r="E71" i="71" s="1"/>
  <c r="F71" i="71" s="1"/>
  <c r="B72" i="71"/>
  <c r="E72" i="71" s="1"/>
  <c r="B73" i="71"/>
  <c r="E73" i="71" s="1"/>
  <c r="B74" i="71"/>
  <c r="E74" i="71" s="1"/>
  <c r="B75" i="71"/>
  <c r="E75" i="71" s="1"/>
  <c r="B76" i="71"/>
  <c r="B77" i="71"/>
  <c r="E77" i="71" s="1"/>
  <c r="B78" i="71"/>
  <c r="E78" i="71" s="1"/>
  <c r="B79" i="71"/>
  <c r="E79" i="71" s="1"/>
  <c r="F79" i="71" s="1"/>
  <c r="B80" i="71"/>
  <c r="E80" i="71" s="1"/>
  <c r="B81" i="71"/>
  <c r="E81" i="71" s="1"/>
  <c r="B82" i="71"/>
  <c r="E82" i="71" s="1"/>
  <c r="B83" i="71"/>
  <c r="E83" i="71" s="1"/>
  <c r="B84" i="71"/>
  <c r="B85" i="71"/>
  <c r="B86" i="71"/>
  <c r="B87" i="71"/>
  <c r="B88" i="71"/>
  <c r="B89" i="71"/>
  <c r="B90" i="71"/>
  <c r="B91" i="71"/>
  <c r="B92" i="71"/>
  <c r="B93" i="71"/>
  <c r="B94" i="71"/>
  <c r="B95" i="71"/>
  <c r="B96" i="71"/>
  <c r="B97" i="71"/>
  <c r="D109" i="71" s="1"/>
  <c r="B98" i="71"/>
  <c r="B99" i="71"/>
  <c r="B100" i="71"/>
  <c r="B101" i="71"/>
  <c r="B102" i="71"/>
  <c r="B103" i="71"/>
  <c r="D115" i="71" s="1"/>
  <c r="B104" i="71"/>
  <c r="B105" i="71"/>
  <c r="D117" i="71" s="1"/>
  <c r="C108" i="71"/>
  <c r="C109" i="71"/>
  <c r="C112" i="71"/>
  <c r="C113" i="71"/>
  <c r="C115" i="71"/>
  <c r="B11" i="71"/>
  <c r="F47" i="71" l="1"/>
  <c r="F39" i="71"/>
  <c r="F65" i="71"/>
  <c r="F41" i="71"/>
  <c r="F64" i="71"/>
  <c r="F56" i="71"/>
  <c r="F48" i="71"/>
  <c r="F40" i="71"/>
  <c r="F24" i="71"/>
  <c r="F81" i="71"/>
  <c r="F57" i="71"/>
  <c r="F25" i="71"/>
  <c r="F80" i="71"/>
  <c r="F73" i="71"/>
  <c r="F49" i="71"/>
  <c r="F72" i="71"/>
  <c r="C36" i="71"/>
  <c r="F82" i="71"/>
  <c r="F74" i="71"/>
  <c r="F38" i="71"/>
  <c r="F30" i="71"/>
  <c r="F83" i="71"/>
  <c r="F23" i="71"/>
  <c r="C102" i="71"/>
  <c r="F50" i="71"/>
  <c r="F78" i="71"/>
  <c r="F70" i="71"/>
  <c r="F62" i="71"/>
  <c r="F54" i="71"/>
  <c r="F46" i="71"/>
  <c r="F69" i="71"/>
  <c r="F53" i="71"/>
  <c r="F37" i="71"/>
  <c r="F29" i="71"/>
  <c r="C76" i="71"/>
  <c r="E76" i="71"/>
  <c r="F76" i="71" s="1"/>
  <c r="C68" i="71"/>
  <c r="E68" i="71"/>
  <c r="F68" i="71" s="1"/>
  <c r="F60" i="71"/>
  <c r="C52" i="71"/>
  <c r="E52" i="71"/>
  <c r="F52" i="71" s="1"/>
  <c r="C44" i="71"/>
  <c r="E44" i="71"/>
  <c r="F44" i="71" s="1"/>
  <c r="C28" i="71"/>
  <c r="E28" i="71"/>
  <c r="F28" i="71" s="1"/>
  <c r="F77" i="71"/>
  <c r="F61" i="71"/>
  <c r="F45" i="71"/>
  <c r="F75" i="71"/>
  <c r="F67" i="71"/>
  <c r="F59" i="71"/>
  <c r="F51" i="71"/>
  <c r="F43" i="71"/>
  <c r="F27" i="71"/>
  <c r="F66" i="71"/>
  <c r="F58" i="71"/>
  <c r="F42" i="71"/>
  <c r="F26" i="71"/>
  <c r="C86" i="71"/>
  <c r="C78" i="71"/>
  <c r="C54" i="71"/>
  <c r="C46" i="71"/>
  <c r="C98" i="71"/>
  <c r="C90" i="71"/>
  <c r="C82" i="71"/>
  <c r="C74" i="71"/>
  <c r="C66" i="71"/>
  <c r="C58" i="71"/>
  <c r="C50" i="71"/>
  <c r="C39" i="71"/>
  <c r="C31" i="71"/>
  <c r="C20" i="71"/>
  <c r="C42" i="71"/>
  <c r="C95" i="71"/>
  <c r="C87" i="71"/>
  <c r="C79" i="71"/>
  <c r="C63" i="71"/>
  <c r="C55" i="71"/>
  <c r="C47" i="71"/>
  <c r="C23" i="71"/>
  <c r="C38" i="71"/>
  <c r="C99" i="71"/>
  <c r="C91" i="71"/>
  <c r="C15" i="71"/>
  <c r="C107" i="71"/>
  <c r="D101" i="71"/>
  <c r="D93" i="71"/>
  <c r="D85" i="71"/>
  <c r="C83" i="71"/>
  <c r="C104" i="71"/>
  <c r="C96" i="71"/>
  <c r="C88" i="71"/>
  <c r="C80" i="71"/>
  <c r="C64" i="71"/>
  <c r="C56" i="71"/>
  <c r="C48" i="71"/>
  <c r="C40" i="71"/>
  <c r="C32" i="71"/>
  <c r="C24" i="71"/>
  <c r="C16" i="71"/>
  <c r="C94" i="71"/>
  <c r="C30" i="71"/>
  <c r="C22" i="71"/>
  <c r="C100" i="71"/>
  <c r="C92" i="71"/>
  <c r="C84" i="71"/>
  <c r="C12" i="71"/>
  <c r="C75" i="71"/>
  <c r="C67" i="71"/>
  <c r="C51" i="71"/>
  <c r="C43" i="71"/>
  <c r="C35" i="71"/>
  <c r="C27" i="71"/>
  <c r="C34" i="71"/>
  <c r="C26" i="71"/>
  <c r="C18" i="71"/>
  <c r="C105" i="71"/>
  <c r="C97" i="71"/>
  <c r="C89" i="71"/>
  <c r="C81" i="71"/>
  <c r="C73" i="71"/>
  <c r="C65" i="71"/>
  <c r="C57" i="71"/>
  <c r="C41" i="71"/>
  <c r="C33" i="71"/>
  <c r="C25" i="71"/>
  <c r="C17" i="71"/>
  <c r="D116" i="71"/>
  <c r="D100" i="71"/>
  <c r="D36" i="71"/>
  <c r="D111" i="71"/>
  <c r="D102" i="71"/>
  <c r="D94" i="71"/>
  <c r="D86" i="71"/>
  <c r="C70" i="71"/>
  <c r="D92" i="71"/>
  <c r="D110" i="71"/>
  <c r="C21" i="71"/>
  <c r="C14" i="71"/>
  <c r="C62" i="71"/>
  <c r="D84" i="71"/>
  <c r="D106" i="71"/>
  <c r="C110" i="71"/>
  <c r="C101" i="71"/>
  <c r="C93" i="71"/>
  <c r="C85" i="71"/>
  <c r="C77" i="71"/>
  <c r="C69" i="71"/>
  <c r="C53" i="71"/>
  <c r="C45" i="71"/>
  <c r="C29" i="71"/>
  <c r="C13" i="71"/>
  <c r="D108" i="71"/>
  <c r="D99" i="71"/>
  <c r="D91" i="71"/>
  <c r="D35" i="71"/>
  <c r="D107" i="71"/>
  <c r="D98" i="71"/>
  <c r="D90" i="71"/>
  <c r="D34" i="71"/>
  <c r="D114" i="71"/>
  <c r="D105" i="71"/>
  <c r="D97" i="71"/>
  <c r="D89" i="71"/>
  <c r="D33" i="71"/>
  <c r="D113" i="71"/>
  <c r="D104" i="71"/>
  <c r="D96" i="71"/>
  <c r="D88" i="71"/>
  <c r="D32" i="71"/>
  <c r="C114" i="71"/>
  <c r="D112" i="71"/>
  <c r="D103" i="71"/>
  <c r="D95" i="71"/>
  <c r="D87" i="71"/>
  <c r="D31" i="71"/>
  <c r="C106" i="71"/>
  <c r="C103"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E19" authorId="0" shapeId="0" xr:uid="{944FB77C-22BA-4F2E-A346-4B25CDD48ACD}">
      <text>
        <r>
          <rPr>
            <b/>
            <sz val="9"/>
            <color indexed="81"/>
            <rFont val="Tahoma"/>
            <family val="2"/>
          </rPr>
          <t>USUARIO:</t>
        </r>
        <r>
          <rPr>
            <sz val="9"/>
            <color indexed="81"/>
            <rFont val="Tahoma"/>
            <family val="2"/>
          </rPr>
          <t xml:space="preserve">
Total 13 mercados
</t>
        </r>
      </text>
    </comment>
    <comment ref="E37" authorId="0" shapeId="0" xr:uid="{5FCD243E-2D2D-4DE4-86BE-89AFEB35E6BB}">
      <text>
        <r>
          <rPr>
            <b/>
            <sz val="9"/>
            <color indexed="81"/>
            <rFont val="Tahoma"/>
            <family val="2"/>
          </rPr>
          <t>USUARIO:</t>
        </r>
        <r>
          <rPr>
            <sz val="9"/>
            <color indexed="81"/>
            <rFont val="Tahoma"/>
            <family val="2"/>
          </rPr>
          <t xml:space="preserve">
Total 14 mercados</t>
        </r>
      </text>
    </comment>
    <comment ref="E49" authorId="0" shapeId="0" xr:uid="{4D140CDA-4DC7-4291-9ABB-0064486D8C98}">
      <text>
        <r>
          <rPr>
            <b/>
            <sz val="9"/>
            <color indexed="81"/>
            <rFont val="Tahoma"/>
            <family val="2"/>
          </rPr>
          <t>USUARIO:</t>
        </r>
        <r>
          <rPr>
            <sz val="9"/>
            <color indexed="81"/>
            <rFont val="Tahoma"/>
            <family val="2"/>
          </rPr>
          <t xml:space="preserve">
Total 16 mercados</t>
        </r>
      </text>
    </comment>
    <comment ref="E61" authorId="0" shapeId="0" xr:uid="{63406959-1797-4244-88D6-D27BE3E5325F}">
      <text>
        <r>
          <rPr>
            <b/>
            <sz val="9"/>
            <color indexed="81"/>
            <rFont val="Tahoma"/>
            <family val="2"/>
          </rPr>
          <t>USUARIO:</t>
        </r>
        <r>
          <rPr>
            <sz val="9"/>
            <color indexed="81"/>
            <rFont val="Tahoma"/>
            <family val="2"/>
          </rPr>
          <t xml:space="preserve">
Total 17 mercados</t>
        </r>
      </text>
    </comment>
    <comment ref="E71" authorId="0" shapeId="0" xr:uid="{0CA8AE5E-5F07-4BC8-99B4-E1FD4E63BC85}">
      <text>
        <r>
          <rPr>
            <b/>
            <sz val="9"/>
            <color indexed="81"/>
            <rFont val="Tahoma"/>
            <family val="2"/>
          </rPr>
          <t>USUARIO:</t>
        </r>
        <r>
          <rPr>
            <sz val="9"/>
            <color indexed="81"/>
            <rFont val="Tahoma"/>
            <family val="2"/>
          </rPr>
          <t xml:space="preserve">
Total 18 mercados</t>
        </r>
      </text>
    </comment>
    <comment ref="E72" authorId="0" shapeId="0" xr:uid="{00E28B1C-E5B7-43AE-ADB2-60CFBE5DB469}">
      <text>
        <r>
          <rPr>
            <b/>
            <sz val="9"/>
            <color indexed="81"/>
            <rFont val="Tahoma"/>
            <family val="2"/>
          </rPr>
          <t>USUARIO:</t>
        </r>
        <r>
          <rPr>
            <sz val="9"/>
            <color indexed="81"/>
            <rFont val="Tahoma"/>
            <family val="2"/>
          </rPr>
          <t xml:space="preserve">
Total 20 mercados</t>
        </r>
      </text>
    </comment>
    <comment ref="E132" authorId="0" shapeId="0" xr:uid="{1A4F8F7C-896D-4575-8507-3E79A106FFCF}">
      <text>
        <r>
          <rPr>
            <b/>
            <sz val="9"/>
            <color indexed="81"/>
            <rFont val="Tahoma"/>
            <family val="2"/>
          </rPr>
          <t>USUARIO:</t>
        </r>
        <r>
          <rPr>
            <sz val="9"/>
            <color indexed="81"/>
            <rFont val="Tahoma"/>
            <family val="2"/>
          </rPr>
          <t xml:space="preserve">
Total 29 mercados</t>
        </r>
      </text>
    </comment>
  </commentList>
</comments>
</file>

<file path=xl/sharedStrings.xml><?xml version="1.0" encoding="utf-8"?>
<sst xmlns="http://schemas.openxmlformats.org/spreadsheetml/2006/main" count="820" uniqueCount="671">
  <si>
    <t>SISTEMA DE INFORMACIÓN DE PRECIOS Y ABASTECIMIENTO DEL SECTOR AGROPECUARIO -SIPSA-</t>
  </si>
  <si>
    <t>Componente Abastecimiento de Alimentos - Series históricas</t>
  </si>
  <si>
    <t>1.</t>
  </si>
  <si>
    <t>Aspectos metodológicos de la operación estadística</t>
  </si>
  <si>
    <t>2.</t>
  </si>
  <si>
    <t>Abastecimiento de alimentos mensual por mercado mayorista desde 2013</t>
  </si>
  <si>
    <t>3.</t>
  </si>
  <si>
    <t>Abastecimiento de alimentos semanal por mercado mayorista y grupo de alimentos desde 2013</t>
  </si>
  <si>
    <t>SISTEMA DE INFORMACIÓN DE PRECIOS Y ABASTECIMIENTO DEL SECTOR AGROPECUARIO -SIPSA
Componente Abastecimiento de Alimentos SIPSA_A</t>
  </si>
  <si>
    <t>Tipo de operación estadística</t>
  </si>
  <si>
    <t>Operación estadística por muestreo no probabilístico</t>
  </si>
  <si>
    <t>Objetivo</t>
  </si>
  <si>
    <t>Generar información sobre las cantidades y procedencias de los alimentos frescos y procesados que ingresan a los mercados
mayoristas del país, para la toma de decisiones.</t>
  </si>
  <si>
    <t>Objetivos específicos</t>
  </si>
  <si>
    <t xml:space="preserve">•	Recolectar de manera continua información sobre el abastecimiento y procedencia de alimentos en los mercados mayoristas de las principales ciudades del país.
•	Analizar información sobre la cantidad de alimentos que ingresan a los mercados mayoristas del país.
•	Proporcionar información de manera periódica, oportuna, accesible y clara sobre el acopio de alimentos en los mercados mayoristas.
</t>
  </si>
  <si>
    <t>Población objetivo</t>
  </si>
  <si>
    <t>Alimentos frescos y procesados de origen agropecuario que constituyen la canasta de SIPSA_A, y que ingresan a los mercados mayoristas de las principales ciudades del país, incluyendo centrales de abasto y plazas de mercado.</t>
  </si>
  <si>
    <t>Cobertura geográfica</t>
  </si>
  <si>
    <t>Corresponde a 23 principales ciudades del país, en 21 departamentos.</t>
  </si>
  <si>
    <t>Frecuencia de entrega de resultados</t>
  </si>
  <si>
    <t xml:space="preserve">•	Informe diario de abastecimiento, tiene un periodo de referencia del día anterior a la publicación, se difunde todos los días hábiles a través del boletín diario de SIPSA_P.
•	Indicador semanal de abastecimiento, tiene un periodo de referencia de jueves a miércoles, se difunde los viernes a través del boletín semanal de SIPSA_P.
•	Boletín quincenal de abastecimiento, es un reporte del comportamiento del abastecimiento de la primera quincena de cada mes, comparado con el mismo periodo del mes anterior; se difunde el día cinco del siguiente mes de referencia, o el día hábil siguiente a esta fecha. 
•	Boletín mensual de abastecimiento, tiene por objetivo comparar el comportamiento del abastecimiento del mes calendario con respecto al mes anterior; su publicación se realiza el día veinte del mes siguiente al periodo de referencia, o el día hábil siguiente a esta fecha.
</t>
  </si>
  <si>
    <t>Fuente de datos</t>
  </si>
  <si>
    <t xml:space="preserve">Conductores de vehículos de carga que ingresan a los mercados mayoristas, incluyendo centrales de abastos y plazas de mercado, de las principales ciudades del país, donde el SIPSA_A recolecta información.	</t>
  </si>
  <si>
    <t>Desagregación de resultados</t>
  </si>
  <si>
    <r>
      <rPr>
        <b/>
        <sz val="10"/>
        <rFont val="Segoe UI"/>
        <family val="2"/>
        <charset val="204"/>
      </rPr>
      <t>Desagregación geográfica</t>
    </r>
    <r>
      <rPr>
        <sz val="10"/>
        <rFont val="Segoe UI"/>
        <family val="2"/>
        <charset val="204"/>
      </rPr>
      <t xml:space="preserve">
De acuerdo con el mercado mayorista, en boletines quincenales y mensuales; también se presenta la información desagregada por ciudad en el indicador semanal.
</t>
    </r>
    <r>
      <rPr>
        <b/>
        <sz val="10"/>
        <rFont val="Segoe UI"/>
        <family val="2"/>
        <charset val="204"/>
      </rPr>
      <t>Desagregación temática</t>
    </r>
    <r>
      <rPr>
        <sz val="10"/>
        <rFont val="Segoe UI"/>
        <family val="2"/>
        <charset val="204"/>
      </rPr>
      <t xml:space="preserve">
•	Grupo de alimentos (Frutas, Tubérculos, raíces y plátanos, Verduras y hortalizas y Otros grupos que incluyen Carnes  y cereales, Huevos y lácteos, Pescados y Procesados).
•	Mercado mayorista.</t>
    </r>
  </si>
  <si>
    <t>Condiciones de uso de la información estadística</t>
  </si>
  <si>
    <t xml:space="preserve">•	Se autoriza el uso, aprovechamiento, transformación y análisis de la información contenida en este anexo, siempre y cuando se haga la siguiente cita textual: “Fuente: Departamento Administrativo Nacional de Estadística, SIPSA”.
•	Calidad de la información. La información que aparece en este anexo se ha introducido siguiendo estrictos procedimientos de control de calidad. No obstante, el DANE no se responsabiliza por el uso e interpretación realizado por terceros.
</t>
  </si>
  <si>
    <r>
      <rPr>
        <b/>
        <sz val="8"/>
        <rFont val="Segoe UI"/>
        <family val="2"/>
        <charset val="204"/>
      </rPr>
      <t>Fuente:</t>
    </r>
    <r>
      <rPr>
        <sz val="8"/>
        <rFont val="Segoe UI"/>
        <family val="2"/>
        <charset val="204"/>
      </rPr>
      <t xml:space="preserve"> DANE, SIPSA</t>
    </r>
  </si>
  <si>
    <r>
      <t xml:space="preserve">Componente de Abastecimiento de Alimentos- Serie histórica mensual
</t>
    </r>
    <r>
      <rPr>
        <sz val="10"/>
        <rFont val="Segoe UI"/>
        <family val="2"/>
      </rPr>
      <t>Toneladas</t>
    </r>
  </si>
  <si>
    <t>Fecha</t>
  </si>
  <si>
    <t>TOTAL ABASTECIMIENTO</t>
  </si>
  <si>
    <t>Variación Mensual del Abastecimiento</t>
  </si>
  <si>
    <t>Variación Anual del Abastecimiento</t>
  </si>
  <si>
    <t>EMPALME - Total abastecimiento mercados anteriores</t>
  </si>
  <si>
    <t>EMPALME - Variación anual mercados anteriores</t>
  </si>
  <si>
    <t>Armenia, Mercar</t>
  </si>
  <si>
    <t>Barranquilla, Barranquillita</t>
  </si>
  <si>
    <t>Barranquilla, Granabastos</t>
  </si>
  <si>
    <t>Bogotá, D.C., Corabastos</t>
  </si>
  <si>
    <t>Bogotá, D.C., Paloquemao</t>
  </si>
  <si>
    <t>Bogotá, D.C., Plaza Las Flores</t>
  </si>
  <si>
    <t>Bogotá, D.C., Plaza Samper Mendoza</t>
  </si>
  <si>
    <t>Bucaramanga, Centroabastos</t>
  </si>
  <si>
    <t>Cali, Cavasa</t>
  </si>
  <si>
    <t>Cali, Santa Helena</t>
  </si>
  <si>
    <t>Cartagena, Bazurto</t>
  </si>
  <si>
    <t>Cúcuta, Cenabastos</t>
  </si>
  <si>
    <t>Cúcuta, La Nueva Sexta</t>
  </si>
  <si>
    <t>Florencia (Caquetá)</t>
  </si>
  <si>
    <t>Ibagué, Plaza La 21</t>
  </si>
  <si>
    <t>Ipiales (Nariño), Centro de Acopio</t>
  </si>
  <si>
    <t>Manizales, Centro Galerías</t>
  </si>
  <si>
    <t>Medellín, Central Mayorista de Antioquia</t>
  </si>
  <si>
    <t>Medellín, Plaza Minorista José María Villa</t>
  </si>
  <si>
    <t>Montería, Mercado del Sur</t>
  </si>
  <si>
    <t>Neiva, Surabastos</t>
  </si>
  <si>
    <t>Pasto, El Potrerillo</t>
  </si>
  <si>
    <t>Pereira, La 41</t>
  </si>
  <si>
    <t>Pereira, Mercasa</t>
  </si>
  <si>
    <t>Popayán, Plaza de Mercado del Barrio Bolívar</t>
  </si>
  <si>
    <t>Santa Marta (Magdalena)</t>
  </si>
  <si>
    <t>Sincelejo, Nuevo Mercado</t>
  </si>
  <si>
    <t>Tibasosa (Boyacá), Coomproriente</t>
  </si>
  <si>
    <t>Tunja, Complejo de Servicios del Sur</t>
  </si>
  <si>
    <t>Valledupar, Mercabastos</t>
  </si>
  <si>
    <t>Valledupar, Mercado Nuevo</t>
  </si>
  <si>
    <t>Villavicencio, CAV</t>
  </si>
  <si>
    <r>
      <rPr>
        <b/>
        <sz val="8"/>
        <rFont val="Segoe UI"/>
        <family val="2"/>
      </rPr>
      <t>Fuente:</t>
    </r>
    <r>
      <rPr>
        <sz val="8"/>
        <rFont val="Segoe UI"/>
        <family val="2"/>
      </rPr>
      <t xml:space="preserve"> DANE-SIPSA.</t>
    </r>
  </si>
  <si>
    <t xml:space="preserve">Notas explicativas: </t>
  </si>
  <si>
    <t>- Los días festivos los mercados de Armenia, Manizales, Medellín, Pereira y las plazas de Las Flores y Samper Mendoza en Bogotá no operan.</t>
  </si>
  <si>
    <t>- Los días Jueves y Viernes Santo, 25 de diciembre y 1 de enero no operan la mayoría de mercados</t>
  </si>
  <si>
    <t>El empalme de las columnas e y f corresponde al total de labastecimiento del número de mercados vigente para el año anterior para poder calcular la variación anual.</t>
  </si>
  <si>
    <t>2013: Mercados mayoristas que cubre el SIPSA_A (13): Armenia,  Mercar; Barranquilla,  Barranquillita; Bogotá, D.C.,  Corabastos; Bogotá, D.C.,  Plaza Las Flores; Bucaramanga,  Centroabastos; Cali,  Cavasa; Cali,  Santa Helena; Cúcuta,  Cenabastos; Medellín,  Central Mayorista de Antioquia; Medellín,  Plaza Minorista José María Villa; Neiva,  Surabastos; Pereira,  Mercasa; y Villavicencio,  Central de Abastos de Villavicencio.</t>
  </si>
  <si>
    <t>1sep-2013: Se amplia cobertura incluyendo el mercado de Cúcuta, la Nueva Sexta</t>
  </si>
  <si>
    <t>2mar-2015: Se amplia cobertura incluyendo los mercados de (2): Barranquilla, Granabastos e Ipiales, Centro de acopio</t>
  </si>
  <si>
    <t>8mar-2016: Se amplia cobertura incluyendo el mercado de Tunja, Complejo de Servicios del Sur</t>
  </si>
  <si>
    <t>Enero-2017:  Se amplia cobertura incluyendo los mercados de (3): Bogotá, D.C., Paloquemao y Plaza Samper Mendoza; Cartagena, Bazurto</t>
  </si>
  <si>
    <t>Enero-2018:  Se amplia cobertura incluyendo los mercados de (9):Ibagué, Plaza La 21; Manizales,  Centro Galerías; Montería,  Mercado del Sur; Pasto,  El Potrerillo; Popayán,  Plaza de mercado del barrio Bolívar; Santa Marta, Santa Marta (Magdalena); Sincelejo,  Nuevo Mercado; Valledupar,  Mercabastos; Valledupar,  Mercado Nuevo</t>
  </si>
  <si>
    <t xml:space="preserve">30jul-2020: Se imputó información en Medellín debido a problemas administrativos </t>
  </si>
  <si>
    <t>1 y 2mar-2021: Se imputó información para la central de Bucaramanga debido a problemas administrativos</t>
  </si>
  <si>
    <t>21jun-2021: Datos imputados para Popayán debido a problemas de Salud de los recolectores</t>
  </si>
  <si>
    <t>22jun-2021: Datos imputados para Ipiales debido a problemas administrativos</t>
  </si>
  <si>
    <t>20jul-2021: Datos imputados para Paloquemao en Bogotá debido a problemas administrativos</t>
  </si>
  <si>
    <t>2ago-2021: Datos imputados para Centroabastos en Bucaramanga debido a problemas administrativos</t>
  </si>
  <si>
    <t>Septiembre-2022: Datos imputados en algunos horarios en la CMA en Medellín, debido a problemas administrativos</t>
  </si>
  <si>
    <t>30ene-2023: Se imputó la Plaza las Flores en Bogotá por problemas administrativos</t>
  </si>
  <si>
    <t>1feb-2023: se amplia cobertura incluyendo los mercados de (3): Florencia (Caquetá), La 41 en Pereira y Coomproriente en Tibasosa (Boyacá)</t>
  </si>
  <si>
    <t>SISTEMA DE INFORMACIÓN DE PRECIOS Y ABASTECIMIENTO DEL SECTOR AGROPECUARIO -SIPSA</t>
  </si>
  <si>
    <r>
      <t xml:space="preserve">Componente de Abastecimiento de Alimentos- Serie histórica semanal, según ciudad y grupo de alimentos - </t>
    </r>
    <r>
      <rPr>
        <sz val="10"/>
        <rFont val="Segoe UI"/>
        <family val="2"/>
      </rPr>
      <t>Toneladas</t>
    </r>
  </si>
  <si>
    <t>CIUDAD</t>
  </si>
  <si>
    <t>GRUPO</t>
  </si>
  <si>
    <t xml:space="preserve"> 5-11 ene 2013</t>
  </si>
  <si>
    <t xml:space="preserve"> 12-18 ene 2013</t>
  </si>
  <si>
    <t xml:space="preserve"> 19-25 ene 2013</t>
  </si>
  <si>
    <t xml:space="preserve"> 26-1 feb 2013</t>
  </si>
  <si>
    <t xml:space="preserve"> 2-8 feb 2013</t>
  </si>
  <si>
    <t xml:space="preserve"> 9-15 feb 2013</t>
  </si>
  <si>
    <t xml:space="preserve"> 16-22 feb 2013</t>
  </si>
  <si>
    <t xml:space="preserve"> 23-1 mar 2013</t>
  </si>
  <si>
    <t xml:space="preserve"> 2-8 mar 2013</t>
  </si>
  <si>
    <t xml:space="preserve"> 9-15 mar 2013</t>
  </si>
  <si>
    <t xml:space="preserve"> 16-22 mar 2013</t>
  </si>
  <si>
    <t xml:space="preserve"> 23-29 mar 2013</t>
  </si>
  <si>
    <t xml:space="preserve"> 30-5 abr 2013</t>
  </si>
  <si>
    <t xml:space="preserve"> 6-12 abr 2013</t>
  </si>
  <si>
    <t xml:space="preserve"> 13-19 abr 2013</t>
  </si>
  <si>
    <t xml:space="preserve"> 20-26 abr 2013</t>
  </si>
  <si>
    <t xml:space="preserve"> 27-3 may 2013</t>
  </si>
  <si>
    <t xml:space="preserve"> 4-10 may 2013</t>
  </si>
  <si>
    <t xml:space="preserve"> 11-17 may 2013</t>
  </si>
  <si>
    <t xml:space="preserve"> 18-24 may 2013</t>
  </si>
  <si>
    <t xml:space="preserve"> 25-31 may 2013</t>
  </si>
  <si>
    <t xml:space="preserve"> 1-7 jun 2013</t>
  </si>
  <si>
    <t xml:space="preserve"> 8-14 jun 2013</t>
  </si>
  <si>
    <t xml:space="preserve"> 15-21 jun 2013</t>
  </si>
  <si>
    <t xml:space="preserve"> 22-28 jun 2013</t>
  </si>
  <si>
    <t xml:space="preserve"> 29-5 jul 2013</t>
  </si>
  <si>
    <t xml:space="preserve"> 6-12 jul 2013</t>
  </si>
  <si>
    <t xml:space="preserve"> 13-19 jul 2013</t>
  </si>
  <si>
    <t xml:space="preserve"> 20-26 jul 2013</t>
  </si>
  <si>
    <t xml:space="preserve"> 27-2 ago 2013</t>
  </si>
  <si>
    <t xml:space="preserve"> 3-9 ago 2013</t>
  </si>
  <si>
    <t xml:space="preserve"> 10-16 ago 2013</t>
  </si>
  <si>
    <t xml:space="preserve"> 17-23 ago 2013</t>
  </si>
  <si>
    <t xml:space="preserve"> 24-30 ago 2013</t>
  </si>
  <si>
    <t xml:space="preserve"> 31-6 sep 2013</t>
  </si>
  <si>
    <t xml:space="preserve"> 7-13 sep 2013</t>
  </si>
  <si>
    <t xml:space="preserve"> 14-20 sep 2013</t>
  </si>
  <si>
    <t xml:space="preserve"> 21-27 sep 2013</t>
  </si>
  <si>
    <t xml:space="preserve"> 28-4 oct 2013</t>
  </si>
  <si>
    <t xml:space="preserve"> 5-11 oct 2013</t>
  </si>
  <si>
    <t xml:space="preserve"> 12-18 oct 2013</t>
  </si>
  <si>
    <t xml:space="preserve"> 19-25 oct 2013</t>
  </si>
  <si>
    <t xml:space="preserve"> 26-1 nov 2013</t>
  </si>
  <si>
    <t xml:space="preserve"> 2-8 nov 2013</t>
  </si>
  <si>
    <t xml:space="preserve"> 9-15 nov 2013</t>
  </si>
  <si>
    <t xml:space="preserve"> 16-22 nov 2013</t>
  </si>
  <si>
    <t xml:space="preserve"> 23-29 nov 2013</t>
  </si>
  <si>
    <t xml:space="preserve"> 30-6 dic 2013</t>
  </si>
  <si>
    <t xml:space="preserve"> 7-13 dic 2013</t>
  </si>
  <si>
    <t xml:space="preserve"> 14-20 dic 2013</t>
  </si>
  <si>
    <t xml:space="preserve"> 21-27 dic 2013</t>
  </si>
  <si>
    <t xml:space="preserve"> 28-3 ene 2014</t>
  </si>
  <si>
    <t xml:space="preserve"> 4-10 ene 2014</t>
  </si>
  <si>
    <t xml:space="preserve"> 11-17 ene 2014</t>
  </si>
  <si>
    <t xml:space="preserve"> 18-24 ene 2014</t>
  </si>
  <si>
    <t xml:space="preserve"> 25-29 ene 2014</t>
  </si>
  <si>
    <t xml:space="preserve"> 30-5 feb 2014</t>
  </si>
  <si>
    <t xml:space="preserve"> 6-12 feb 2014</t>
  </si>
  <si>
    <t xml:space="preserve"> 13-19 feb 2014</t>
  </si>
  <si>
    <t xml:space="preserve"> 20-26 feb 2014</t>
  </si>
  <si>
    <t xml:space="preserve"> 27-5 mar 2014</t>
  </si>
  <si>
    <t xml:space="preserve"> 6-12 mar 2014</t>
  </si>
  <si>
    <t xml:space="preserve"> 13-19 mar 2014</t>
  </si>
  <si>
    <t xml:space="preserve"> 20-26 mar 2014</t>
  </si>
  <si>
    <t xml:space="preserve"> 27-2 abr 2014</t>
  </si>
  <si>
    <t xml:space="preserve"> 3-9 abr 2014</t>
  </si>
  <si>
    <t xml:space="preserve"> 10-16 abr 2014</t>
  </si>
  <si>
    <t xml:space="preserve"> 17-23 abr 2014</t>
  </si>
  <si>
    <t xml:space="preserve"> 24-30 abr 2014</t>
  </si>
  <si>
    <t xml:space="preserve"> 1-7 may 2014</t>
  </si>
  <si>
    <t xml:space="preserve"> 8-14 may 2014</t>
  </si>
  <si>
    <t xml:space="preserve"> 15-21 may 2014</t>
  </si>
  <si>
    <t xml:space="preserve"> 22-28 may 2014</t>
  </si>
  <si>
    <t xml:space="preserve"> 29-4 jun 2014</t>
  </si>
  <si>
    <t xml:space="preserve"> 5-11 jun 2014</t>
  </si>
  <si>
    <t xml:space="preserve"> 12-18 jun 2014</t>
  </si>
  <si>
    <t xml:space="preserve"> 19-25 jun 2014</t>
  </si>
  <si>
    <t xml:space="preserve"> 26-2 jul 2014</t>
  </si>
  <si>
    <t xml:space="preserve"> 3-9 jul 2014</t>
  </si>
  <si>
    <t xml:space="preserve"> 10-16 jul 2014</t>
  </si>
  <si>
    <t xml:space="preserve"> 17-23 jul 2014</t>
  </si>
  <si>
    <t xml:space="preserve"> 24-30 jul 2014</t>
  </si>
  <si>
    <t xml:space="preserve"> 31-6 ago 2014</t>
  </si>
  <si>
    <t xml:space="preserve"> 7-13 ago 2014</t>
  </si>
  <si>
    <t xml:space="preserve"> 14-20 ago 2014</t>
  </si>
  <si>
    <t xml:space="preserve"> 21-27 ago 2014</t>
  </si>
  <si>
    <t xml:space="preserve"> 28-3 sep 2014</t>
  </si>
  <si>
    <t xml:space="preserve"> 4-10 sep 2014</t>
  </si>
  <si>
    <t xml:space="preserve"> 11-17 sep 2014</t>
  </si>
  <si>
    <t xml:space="preserve"> 18-24 sep 2014</t>
  </si>
  <si>
    <t xml:space="preserve"> 25-1 oct 2014</t>
  </si>
  <si>
    <t xml:space="preserve"> 2-8 oct 2014</t>
  </si>
  <si>
    <t xml:space="preserve"> 9-15 oct 2014</t>
  </si>
  <si>
    <t xml:space="preserve"> 16-22 oct 2014</t>
  </si>
  <si>
    <t xml:space="preserve"> 23-29 oct 2014</t>
  </si>
  <si>
    <t xml:space="preserve"> 30-5 nov 2014</t>
  </si>
  <si>
    <t xml:space="preserve"> 6-12 nov 2014</t>
  </si>
  <si>
    <t xml:space="preserve"> 13-19 nov 2014</t>
  </si>
  <si>
    <t xml:space="preserve"> 20-26 nov 2014</t>
  </si>
  <si>
    <t xml:space="preserve"> 27-3 dic 2014</t>
  </si>
  <si>
    <t xml:space="preserve"> 4-10 dic 2014</t>
  </si>
  <si>
    <t xml:space="preserve"> 11-17 dic 2014</t>
  </si>
  <si>
    <t xml:space="preserve"> 18-24 dic 2014</t>
  </si>
  <si>
    <t xml:space="preserve"> 25-31 dic 2014</t>
  </si>
  <si>
    <t xml:space="preserve"> 1-7 ene 2015</t>
  </si>
  <si>
    <t xml:space="preserve"> 8-14 ene 2015</t>
  </si>
  <si>
    <t xml:space="preserve"> 15-21 ene 2015</t>
  </si>
  <si>
    <t xml:space="preserve"> 22-28 ene 2015</t>
  </si>
  <si>
    <t xml:space="preserve"> 29-4 feb 2015</t>
  </si>
  <si>
    <t xml:space="preserve"> 5-11 feb 2015</t>
  </si>
  <si>
    <t xml:space="preserve"> 12-18 feb 2015</t>
  </si>
  <si>
    <t xml:space="preserve"> 19-25 feb 2015</t>
  </si>
  <si>
    <t xml:space="preserve"> 26-4 mar 2015</t>
  </si>
  <si>
    <t xml:space="preserve"> 5-11 mar 2015</t>
  </si>
  <si>
    <t xml:space="preserve"> 12-18 mar 2015</t>
  </si>
  <si>
    <t xml:space="preserve"> 19-25 mar 2015</t>
  </si>
  <si>
    <t xml:space="preserve"> 26-1 abr 2015</t>
  </si>
  <si>
    <t xml:space="preserve"> 2-8 abr 2015</t>
  </si>
  <si>
    <t xml:space="preserve"> 9-15 abr 2015</t>
  </si>
  <si>
    <t xml:space="preserve"> 16-22 abr 2015</t>
  </si>
  <si>
    <t xml:space="preserve"> 23-29 abr 2015</t>
  </si>
  <si>
    <t xml:space="preserve"> 30-6 may 2015</t>
  </si>
  <si>
    <t xml:space="preserve"> 7-13 may 2015</t>
  </si>
  <si>
    <t xml:space="preserve"> 14-20 may 2015</t>
  </si>
  <si>
    <t xml:space="preserve"> 21-27 may 2015</t>
  </si>
  <si>
    <t xml:space="preserve"> 28-3 jun 2015</t>
  </si>
  <si>
    <t xml:space="preserve"> 4-10 jun 2015</t>
  </si>
  <si>
    <t xml:space="preserve"> 11-17 jun 2015</t>
  </si>
  <si>
    <t xml:space="preserve"> 18-24 jun 2015</t>
  </si>
  <si>
    <t xml:space="preserve"> 25-1 jul 2015</t>
  </si>
  <si>
    <t xml:space="preserve"> 2-8 jul 2015</t>
  </si>
  <si>
    <t xml:space="preserve"> 9-15 jul 2015</t>
  </si>
  <si>
    <t xml:space="preserve"> 16-22 jul 2015</t>
  </si>
  <si>
    <t xml:space="preserve"> 23-29 jul 2015</t>
  </si>
  <si>
    <t xml:space="preserve"> 30-5 ago 2015</t>
  </si>
  <si>
    <t xml:space="preserve"> 6-12 ago 2015</t>
  </si>
  <si>
    <t xml:space="preserve"> 13-19 ago 2015</t>
  </si>
  <si>
    <t xml:space="preserve"> 20-26 ago 2015</t>
  </si>
  <si>
    <t xml:space="preserve"> 27-2 sep 2015</t>
  </si>
  <si>
    <t xml:space="preserve"> 3-9 sep 2015</t>
  </si>
  <si>
    <t xml:space="preserve"> 10-16 sep 2015</t>
  </si>
  <si>
    <t xml:space="preserve"> 17-23 sep 2015</t>
  </si>
  <si>
    <t xml:space="preserve"> 24-30 sep 2015</t>
  </si>
  <si>
    <t xml:space="preserve"> 1-7 oct 2015</t>
  </si>
  <si>
    <t xml:space="preserve"> 8-14 oct 2015</t>
  </si>
  <si>
    <t xml:space="preserve"> 15-21 oct 2015</t>
  </si>
  <si>
    <t xml:space="preserve"> 22-28 oct 2015</t>
  </si>
  <si>
    <t xml:space="preserve"> 29-4 nov 2015</t>
  </si>
  <si>
    <t xml:space="preserve"> 5-11 nov 2015</t>
  </si>
  <si>
    <t xml:space="preserve"> 12-18 nov 2015</t>
  </si>
  <si>
    <t xml:space="preserve"> 19-25 nov 2015</t>
  </si>
  <si>
    <t xml:space="preserve"> 26-2 dic 2015</t>
  </si>
  <si>
    <t xml:space="preserve"> 3-9 dic 2015</t>
  </si>
  <si>
    <t xml:space="preserve"> 10-16 dic 2015</t>
  </si>
  <si>
    <t xml:space="preserve"> 17-23 dic 2015</t>
  </si>
  <si>
    <t xml:space="preserve"> 24-30 dic 2015</t>
  </si>
  <si>
    <t xml:space="preserve"> 31-6 ene 2016</t>
  </si>
  <si>
    <t xml:space="preserve"> 7-13 ene 2016</t>
  </si>
  <si>
    <t xml:space="preserve"> 14-20 ene 2016</t>
  </si>
  <si>
    <t xml:space="preserve"> 21-27 ene 2016</t>
  </si>
  <si>
    <t xml:space="preserve"> 28-3 feb 2016</t>
  </si>
  <si>
    <t xml:space="preserve"> 4-10 feb 2016</t>
  </si>
  <si>
    <t xml:space="preserve"> 11-17 feb 2016</t>
  </si>
  <si>
    <t xml:space="preserve"> 18-24 feb 2016</t>
  </si>
  <si>
    <t xml:space="preserve"> 25-2 mar 2016</t>
  </si>
  <si>
    <t xml:space="preserve"> 3-9 mar 2016</t>
  </si>
  <si>
    <t xml:space="preserve"> 10-16 mar 2016</t>
  </si>
  <si>
    <t xml:space="preserve"> 17-23 mar 2016</t>
  </si>
  <si>
    <t xml:space="preserve"> 24-30 mar 2016</t>
  </si>
  <si>
    <t xml:space="preserve"> 31-6 abr 2016</t>
  </si>
  <si>
    <t xml:space="preserve"> 7-13 abr 2016</t>
  </si>
  <si>
    <t xml:space="preserve"> 14-20 abr 2016</t>
  </si>
  <si>
    <t xml:space="preserve"> 21-27 abr 2016</t>
  </si>
  <si>
    <t xml:space="preserve"> 28-4 may 2016</t>
  </si>
  <si>
    <t xml:space="preserve"> 5-11 may 2016</t>
  </si>
  <si>
    <t xml:space="preserve"> 12-18 may 2016</t>
  </si>
  <si>
    <t xml:space="preserve"> 19-25 may 2016</t>
  </si>
  <si>
    <t xml:space="preserve"> 26-1 jun 2016</t>
  </si>
  <si>
    <t xml:space="preserve"> 2-8 jun 2016</t>
  </si>
  <si>
    <t xml:space="preserve"> 9-15 jun 2016</t>
  </si>
  <si>
    <t xml:space="preserve"> 16-22 jun 2016</t>
  </si>
  <si>
    <t xml:space="preserve"> 23-29 jun 2016</t>
  </si>
  <si>
    <t xml:space="preserve"> 30-6 jul 2016</t>
  </si>
  <si>
    <t xml:space="preserve"> 7-13 jul 2016</t>
  </si>
  <si>
    <t xml:space="preserve"> 14-20 jul 2016</t>
  </si>
  <si>
    <t xml:space="preserve"> 21-27 jul 2016</t>
  </si>
  <si>
    <t xml:space="preserve"> 28-3 ago 2016</t>
  </si>
  <si>
    <t xml:space="preserve"> 4-10 ago 2016</t>
  </si>
  <si>
    <t xml:space="preserve"> 11-17 ago 2016</t>
  </si>
  <si>
    <t xml:space="preserve"> 18-24 ago 2016</t>
  </si>
  <si>
    <t xml:space="preserve"> 25-31 ago 2016</t>
  </si>
  <si>
    <t xml:space="preserve"> 1-7 sep 2016</t>
  </si>
  <si>
    <t xml:space="preserve"> 8-14 sep 2016</t>
  </si>
  <si>
    <t xml:space="preserve"> 15-21 sep 2016</t>
  </si>
  <si>
    <t xml:space="preserve"> 22-28 sep 2016</t>
  </si>
  <si>
    <t xml:space="preserve"> 29 sep-5 oct 2016</t>
  </si>
  <si>
    <t xml:space="preserve"> 6-12 oct 2016</t>
  </si>
  <si>
    <t xml:space="preserve"> 13-19 oct 2016</t>
  </si>
  <si>
    <t xml:space="preserve"> 20-26 oct 2016</t>
  </si>
  <si>
    <t xml:space="preserve"> 27 oct-2 nov 2016</t>
  </si>
  <si>
    <t xml:space="preserve"> 3-9 nov 2016</t>
  </si>
  <si>
    <t xml:space="preserve"> 10-16 nov 2016</t>
  </si>
  <si>
    <t xml:space="preserve"> 17-23 nov 2016</t>
  </si>
  <si>
    <t xml:space="preserve"> 24-30 nov 2016</t>
  </si>
  <si>
    <t xml:space="preserve"> 1-7 dic 2016</t>
  </si>
  <si>
    <t xml:space="preserve"> 8-14 dic 2016</t>
  </si>
  <si>
    <t xml:space="preserve"> 15-21 dic 2016</t>
  </si>
  <si>
    <t xml:space="preserve"> 22-28 dic 2016</t>
  </si>
  <si>
    <t xml:space="preserve"> 29-4 ene 2017</t>
  </si>
  <si>
    <t xml:space="preserve"> 5-11 ene 2017</t>
  </si>
  <si>
    <t xml:space="preserve"> 12-18 ene 2017</t>
  </si>
  <si>
    <t>19-25 ene 2017</t>
  </si>
  <si>
    <t>26 ene-1 feb 2017</t>
  </si>
  <si>
    <t>2-8 feb 2017</t>
  </si>
  <si>
    <t>9-15 feb 2017</t>
  </si>
  <si>
    <t>16-22 feb 2017</t>
  </si>
  <si>
    <t>23 feb-1mar 2017</t>
  </si>
  <si>
    <t>2-8 mar 2017</t>
  </si>
  <si>
    <t>9-15 mar 2017</t>
  </si>
  <si>
    <t>16-22 mar 2017</t>
  </si>
  <si>
    <t>23-29 mar 2017</t>
  </si>
  <si>
    <t>30 mar - 5 abr 2017</t>
  </si>
  <si>
    <t>6-12 abr 2017</t>
  </si>
  <si>
    <t>13-19 abr 2017</t>
  </si>
  <si>
    <t>20-26 abr 2017</t>
  </si>
  <si>
    <t>27 abr - 3 may 2017</t>
  </si>
  <si>
    <t>4-10 may 2017</t>
  </si>
  <si>
    <t>11-17 may 2017</t>
  </si>
  <si>
    <t>18-24 may 2017</t>
  </si>
  <si>
    <t>25-31 may 2017</t>
  </si>
  <si>
    <t>1-7 jun 2017</t>
  </si>
  <si>
    <t>8-14 jun 2017</t>
  </si>
  <si>
    <t>15-21 jun 2017</t>
  </si>
  <si>
    <t>22-28 jun 2017</t>
  </si>
  <si>
    <t>29 jun-5 jul 2017</t>
  </si>
  <si>
    <t>6-12 jul 2017</t>
  </si>
  <si>
    <t>13-19 jul 2017</t>
  </si>
  <si>
    <t>20-26 jul 2017</t>
  </si>
  <si>
    <t>27 jul-2 ago 2017</t>
  </si>
  <si>
    <t>3-9 ago 2017</t>
  </si>
  <si>
    <t>10-16 ago 2017</t>
  </si>
  <si>
    <t>17-23 ago 2017</t>
  </si>
  <si>
    <t>24-30 ago 2017</t>
  </si>
  <si>
    <t>31 ago-6 sep 2017</t>
  </si>
  <si>
    <t>7-13 sep 2017</t>
  </si>
  <si>
    <t>14-20 sep 2017</t>
  </si>
  <si>
    <t>21-27 sep 2017</t>
  </si>
  <si>
    <t>28 sep-4 oct 2017</t>
  </si>
  <si>
    <t>5-11 oct 2017</t>
  </si>
  <si>
    <t>12-18 oct 2017</t>
  </si>
  <si>
    <t>19-25 oct 2017</t>
  </si>
  <si>
    <t>26 oct-1 nov 2017</t>
  </si>
  <si>
    <t>2-8 nov 2017</t>
  </si>
  <si>
    <t>9-15 nov 2017</t>
  </si>
  <si>
    <t>16-22 nov 2017</t>
  </si>
  <si>
    <t>23-29 nov 2017</t>
  </si>
  <si>
    <t>30 nov-6 dic 2017</t>
  </si>
  <si>
    <t>7-13 dic 2017</t>
  </si>
  <si>
    <t>14-20 dic 2017</t>
  </si>
  <si>
    <t>21-27 dic 2018</t>
  </si>
  <si>
    <t>28 dic 2017 - 3 ene 2018</t>
  </si>
  <si>
    <t>4-10 ene 2018</t>
  </si>
  <si>
    <t>11-17 ene 2018</t>
  </si>
  <si>
    <t>18-24 ene 2018</t>
  </si>
  <si>
    <t>25-31 ene 2018</t>
  </si>
  <si>
    <t>1-7 feb 2018</t>
  </si>
  <si>
    <t>8-14 feb 2018</t>
  </si>
  <si>
    <t>15-21 feb 2018</t>
  </si>
  <si>
    <t>22-28 feb 2018</t>
  </si>
  <si>
    <t>1-7 mar 2018</t>
  </si>
  <si>
    <t>8-14 mar 2018</t>
  </si>
  <si>
    <t>15-21 mar 2018</t>
  </si>
  <si>
    <t>22-28 mar 2018</t>
  </si>
  <si>
    <t>29 mar - 4 abr 2018</t>
  </si>
  <si>
    <t>5-11 abr 2018</t>
  </si>
  <si>
    <t>12-18 abr 2018</t>
  </si>
  <si>
    <t>19-25 abr 2018</t>
  </si>
  <si>
    <t>26 abr-2 may 2018</t>
  </si>
  <si>
    <t>3-9 may 2018</t>
  </si>
  <si>
    <t>10-16 may 2018</t>
  </si>
  <si>
    <t>17-23 may 2018</t>
  </si>
  <si>
    <t>24-30 may 2018</t>
  </si>
  <si>
    <t>31 may-6 jun 2018</t>
  </si>
  <si>
    <t>7-13 jun 2018</t>
  </si>
  <si>
    <t>14-20 jun 2018</t>
  </si>
  <si>
    <t>21-27 jun 2018</t>
  </si>
  <si>
    <t>28 jun-4 jul 2018</t>
  </si>
  <si>
    <t>5-11 jul 2018</t>
  </si>
  <si>
    <t>18-18 jul 2018</t>
  </si>
  <si>
    <t>19-25 jul 2018</t>
  </si>
  <si>
    <t>26 jul-1 ago 2018</t>
  </si>
  <si>
    <t>1-8 ago 2018</t>
  </si>
  <si>
    <t>9-15 ago 2018</t>
  </si>
  <si>
    <t>16-22 ago 2018</t>
  </si>
  <si>
    <t>23-29 ago 2018</t>
  </si>
  <si>
    <t>30 ago- 5 sep 2018</t>
  </si>
  <si>
    <t>6-12 sep 2018</t>
  </si>
  <si>
    <t>13-19 sep 2018</t>
  </si>
  <si>
    <t>20-26 sep 2018</t>
  </si>
  <si>
    <t>27 sep-3 oct 2018</t>
  </si>
  <si>
    <t>4-10 oct 2018</t>
  </si>
  <si>
    <t>11-17 oct 2018</t>
  </si>
  <si>
    <t>18-24 oct 2018</t>
  </si>
  <si>
    <t>25-31 oct 2018</t>
  </si>
  <si>
    <t>1-7 nov 2018</t>
  </si>
  <si>
    <t>8-14 nov 2018</t>
  </si>
  <si>
    <t>15-21 nov 2018</t>
  </si>
  <si>
    <t>22-28 nov 2018</t>
  </si>
  <si>
    <t>29 nov-5 dic 2018</t>
  </si>
  <si>
    <t>6-12 dic 2018</t>
  </si>
  <si>
    <t>13-19 dic 2018</t>
  </si>
  <si>
    <t xml:space="preserve">20-26 dic 2018 </t>
  </si>
  <si>
    <t>27 dic 2018-2 ene 2019</t>
  </si>
  <si>
    <t>3-9 ene 2019</t>
  </si>
  <si>
    <t>10-16 ene 2019</t>
  </si>
  <si>
    <t>17-23 ene 2019</t>
  </si>
  <si>
    <t>24-30 ene 2019</t>
  </si>
  <si>
    <t>31 ene-6 feb 2019</t>
  </si>
  <si>
    <t>7-13 feb 2019</t>
  </si>
  <si>
    <t>14-20 feb 2019</t>
  </si>
  <si>
    <t>21-27 feb 2019</t>
  </si>
  <si>
    <t>28 feb-6 mar 2019</t>
  </si>
  <si>
    <t>7-13 mar 2019</t>
  </si>
  <si>
    <t>14-20 mar 2019</t>
  </si>
  <si>
    <t>21-27 mar 2019</t>
  </si>
  <si>
    <t>28 mar-3 abr 2019</t>
  </si>
  <si>
    <t>4-10 abr 2019</t>
  </si>
  <si>
    <t>11-17 abr 2019</t>
  </si>
  <si>
    <t>18-24 abr 2019</t>
  </si>
  <si>
    <t>25 abr-1 may 2019</t>
  </si>
  <si>
    <t>2-8 may 2019</t>
  </si>
  <si>
    <t>9-15 may 2019</t>
  </si>
  <si>
    <t>16-22 may 2019</t>
  </si>
  <si>
    <t>23-29 may 2019</t>
  </si>
  <si>
    <t>30 may - 5 jun 2019</t>
  </si>
  <si>
    <t>6-12 jun 2019</t>
  </si>
  <si>
    <t>13-19 jun 2019</t>
  </si>
  <si>
    <t>20-26 jun 2019</t>
  </si>
  <si>
    <t>27 jun-3 jul 2019</t>
  </si>
  <si>
    <t>4-10 jul 2019</t>
  </si>
  <si>
    <t>11-17 jul 2019</t>
  </si>
  <si>
    <t>18-24 jul 2019</t>
  </si>
  <si>
    <t>25-31 jul 2019</t>
  </si>
  <si>
    <t>1-7 ago 2019</t>
  </si>
  <si>
    <t>8-14 ago 2019</t>
  </si>
  <si>
    <t>15-21 ago 2019</t>
  </si>
  <si>
    <t>22-28 ago 2019</t>
  </si>
  <si>
    <t>29 ago-4 sep 2019</t>
  </si>
  <si>
    <t>5-11 sep 2019</t>
  </si>
  <si>
    <t>12-18 sep 2019</t>
  </si>
  <si>
    <t>19-25 sep 2019</t>
  </si>
  <si>
    <t>26 sep-2 oct 2019</t>
  </si>
  <si>
    <t>3-9 oct 2019</t>
  </si>
  <si>
    <t>10-16 oct 2019</t>
  </si>
  <si>
    <t>17-23 oct 2019</t>
  </si>
  <si>
    <t>24-30 oct 2019</t>
  </si>
  <si>
    <t>31 oct-6 nov 2019</t>
  </si>
  <si>
    <t>7-13 nov 2019</t>
  </si>
  <si>
    <t>14-20 nov 2019</t>
  </si>
  <si>
    <t>21-27 nov 2019</t>
  </si>
  <si>
    <t>28 nov-4 dic 2019</t>
  </si>
  <si>
    <t>5-11 dic 2019</t>
  </si>
  <si>
    <t>12-18 dic 2019</t>
  </si>
  <si>
    <t>19-25 dic 2019</t>
  </si>
  <si>
    <t>26 dic 2019-1 ene 2020</t>
  </si>
  <si>
    <t>2-8 ene 2020</t>
  </si>
  <si>
    <t>9-15 ene 2020</t>
  </si>
  <si>
    <t>16-22 ene 2020</t>
  </si>
  <si>
    <t>23-29 ene 2020</t>
  </si>
  <si>
    <t>30 ene-5 feb 2020</t>
  </si>
  <si>
    <t>6-12 feb 2020</t>
  </si>
  <si>
    <t>13-19 feb 2020</t>
  </si>
  <si>
    <t>20-26 feb 2020</t>
  </si>
  <si>
    <t>27 feb-4 mar 2020</t>
  </si>
  <si>
    <t>5-11 mar 2020</t>
  </si>
  <si>
    <t>12-18 mar 2020</t>
  </si>
  <si>
    <t>19-25 mar 2020</t>
  </si>
  <si>
    <t>26 mar-1 abr 2020</t>
  </si>
  <si>
    <t>2-8 abr 2020</t>
  </si>
  <si>
    <t>9-15 abr 2020</t>
  </si>
  <si>
    <t>16-22 abr 2020</t>
  </si>
  <si>
    <t>22-29 abr 2020</t>
  </si>
  <si>
    <t>30 abr-6 may 2020</t>
  </si>
  <si>
    <t>7-13 may 2020</t>
  </si>
  <si>
    <t>14-20 may 2020</t>
  </si>
  <si>
    <t>21-27 may 2020</t>
  </si>
  <si>
    <t>28 may-3 jun 2020</t>
  </si>
  <si>
    <t>4-10 jun 2020</t>
  </si>
  <si>
    <t>11-17 jun 2020</t>
  </si>
  <si>
    <t>18-24 jun 2020</t>
  </si>
  <si>
    <t>25 jun-1 jul 2020</t>
  </si>
  <si>
    <t>2-8 jul 2020</t>
  </si>
  <si>
    <t>9-15 jul 2020</t>
  </si>
  <si>
    <t>16-22 jul 2020</t>
  </si>
  <si>
    <t>23-29 jul 2020</t>
  </si>
  <si>
    <t>30 jul - 5 ago 2020</t>
  </si>
  <si>
    <t>6-12 ago 2020</t>
  </si>
  <si>
    <t>13-19 ago 2020</t>
  </si>
  <si>
    <t>20-26 ago 2020</t>
  </si>
  <si>
    <t>27 ago-2 sep 2020</t>
  </si>
  <si>
    <t>3-9 sep 2020</t>
  </si>
  <si>
    <t>10-16 sep 2020</t>
  </si>
  <si>
    <t>17-23 sep 2020</t>
  </si>
  <si>
    <t>24-30 sep 2020</t>
  </si>
  <si>
    <t>1-7 oct 2020</t>
  </si>
  <si>
    <t>8-14 oct 2020</t>
  </si>
  <si>
    <t>15-21 oct 2020</t>
  </si>
  <si>
    <t>22-28 oct 2020</t>
  </si>
  <si>
    <t>29oct - 4nov 2020</t>
  </si>
  <si>
    <t>5-11 nov 2020</t>
  </si>
  <si>
    <t>12-18 nov 2020</t>
  </si>
  <si>
    <t>19-25 nov 2020</t>
  </si>
  <si>
    <t>26 nov- 2 dic 2020</t>
  </si>
  <si>
    <t>3-9 dic 2020</t>
  </si>
  <si>
    <t>10-16 dic 2020</t>
  </si>
  <si>
    <t>17-23 dic 2020</t>
  </si>
  <si>
    <t>24-30 dic 2020</t>
  </si>
  <si>
    <t>31dic 2020 - 6 ene 2021</t>
  </si>
  <si>
    <t>7-13 ene 2021</t>
  </si>
  <si>
    <t>14-20 ene 2021</t>
  </si>
  <si>
    <t>21-27 ene 2021</t>
  </si>
  <si>
    <t>28 ene-3 feb 2021</t>
  </si>
  <si>
    <t>4-10 feb 2021</t>
  </si>
  <si>
    <t>11-17 feb 2021</t>
  </si>
  <si>
    <t>18-24 feb 2021</t>
  </si>
  <si>
    <t>25 feb-3 mar 2021</t>
  </si>
  <si>
    <t>4-10 mar 2021</t>
  </si>
  <si>
    <t>11-17 mar 2021</t>
  </si>
  <si>
    <t>18-24 mar 2021</t>
  </si>
  <si>
    <t>25-31 mar 2021</t>
  </si>
  <si>
    <t>1-7 abr 2021</t>
  </si>
  <si>
    <t>8-14 abr 2021</t>
  </si>
  <si>
    <t>15-21 abr 2021</t>
  </si>
  <si>
    <t>22-28 abr 2021</t>
  </si>
  <si>
    <t>29 abr - 5 may 2021</t>
  </si>
  <si>
    <t>6-12 may 2021</t>
  </si>
  <si>
    <t>13-19 may 2021</t>
  </si>
  <si>
    <t>20-26 may 2021</t>
  </si>
  <si>
    <t>27may - 2 jun 2021</t>
  </si>
  <si>
    <t>3-9 jun 2021</t>
  </si>
  <si>
    <t>10-16 jun 2021</t>
  </si>
  <si>
    <t>17-23 jun 2021</t>
  </si>
  <si>
    <t>24-30 jun 2021</t>
  </si>
  <si>
    <t>1-7 jul 2021</t>
  </si>
  <si>
    <t>8-14 jul 2021</t>
  </si>
  <si>
    <t>15-21 jul 2021</t>
  </si>
  <si>
    <t>22-28 jul 2021</t>
  </si>
  <si>
    <t>29 jul-4 ago 2021</t>
  </si>
  <si>
    <t>5-11 ago 2021</t>
  </si>
  <si>
    <t>12-18 ago 2021</t>
  </si>
  <si>
    <t>19 - 25 ago 2021</t>
  </si>
  <si>
    <t>26ago -1sep 2021</t>
  </si>
  <si>
    <t>2-8 sep 2021</t>
  </si>
  <si>
    <t>9-15 sep 2021</t>
  </si>
  <si>
    <t>16-22 sep 2021</t>
  </si>
  <si>
    <t>23-29 sep 2021</t>
  </si>
  <si>
    <t>30 sep- 6 oct 2021</t>
  </si>
  <si>
    <t>7-13 oct 2021</t>
  </si>
  <si>
    <t>14-20 oct 2021</t>
  </si>
  <si>
    <t>21-27 oct 2021</t>
  </si>
  <si>
    <t>28 oct-3 nov 2021</t>
  </si>
  <si>
    <t>4-10 nov 2021</t>
  </si>
  <si>
    <t>11-17 nov 2021</t>
  </si>
  <si>
    <t>18-24 nov 2021</t>
  </si>
  <si>
    <t>25 nov-1 dic 2021</t>
  </si>
  <si>
    <t>2-8 dic 2021</t>
  </si>
  <si>
    <t>9-15 dic 2021</t>
  </si>
  <si>
    <t>16-22 dic 2021</t>
  </si>
  <si>
    <t>23-29 dic 2021</t>
  </si>
  <si>
    <t>30 dic 2021-5 ene 2022</t>
  </si>
  <si>
    <t>6-12 ene 2022</t>
  </si>
  <si>
    <t>13-19 ene 2022</t>
  </si>
  <si>
    <t>20-26 ene 2022</t>
  </si>
  <si>
    <t>27 ene-2 feb 2022</t>
  </si>
  <si>
    <t>3-9 feb 2022</t>
  </si>
  <si>
    <t>10-16 feb 2022</t>
  </si>
  <si>
    <t>17-23 feb 2022</t>
  </si>
  <si>
    <t>24 feb-2 mar 2022</t>
  </si>
  <si>
    <t>3-9 mar 2022</t>
  </si>
  <si>
    <t>10-16 mar 2022</t>
  </si>
  <si>
    <t>17-23 mar 2022</t>
  </si>
  <si>
    <t>24-30 mar 2022</t>
  </si>
  <si>
    <t>31 mar-6 abr 2022</t>
  </si>
  <si>
    <t>7-13 abr 2022</t>
  </si>
  <si>
    <t>14-20 abr 2022</t>
  </si>
  <si>
    <t>21-27 abr 2022</t>
  </si>
  <si>
    <t>28 abr-4 may 2022</t>
  </si>
  <si>
    <t>5-11 may 2022</t>
  </si>
  <si>
    <t>12-18 may 2022</t>
  </si>
  <si>
    <t>19-25 may 2022</t>
  </si>
  <si>
    <t>26 may-1 jun 2022</t>
  </si>
  <si>
    <t>2-8 jun 2022</t>
  </si>
  <si>
    <t>9-15 jun 2022</t>
  </si>
  <si>
    <t>16-22 jun 2022</t>
  </si>
  <si>
    <t>23-29 jun 2022</t>
  </si>
  <si>
    <t>30 jun-6 jul 2022</t>
  </si>
  <si>
    <t>7-13 jul 2022</t>
  </si>
  <si>
    <t>14-20 jul 2022</t>
  </si>
  <si>
    <t>21-27 jul 2022</t>
  </si>
  <si>
    <t>28 jul-3 ago 2022</t>
  </si>
  <si>
    <t>4 - 10 ago 2022</t>
  </si>
  <si>
    <t>11 - 17 ago 2022</t>
  </si>
  <si>
    <t>18-24 ago 2022</t>
  </si>
  <si>
    <t>25-31 ago 2022</t>
  </si>
  <si>
    <t>1-7 sep 2022</t>
  </si>
  <si>
    <t>8-14 sep 2022</t>
  </si>
  <si>
    <t>15-21 sep 2022</t>
  </si>
  <si>
    <t>22-28 sep 2022</t>
  </si>
  <si>
    <t>29 sep-5 oct 2022</t>
  </si>
  <si>
    <t>6-12 oct 2022</t>
  </si>
  <si>
    <t>13-19 oct 2022</t>
  </si>
  <si>
    <t>20-26 oct 2022</t>
  </si>
  <si>
    <t>27 oct-2 nov 2022</t>
  </si>
  <si>
    <t>3-9 nov 2022</t>
  </si>
  <si>
    <t>10-16 nov 2022</t>
  </si>
  <si>
    <t>17-23 nov 2022</t>
  </si>
  <si>
    <t>24-30 nov 2022</t>
  </si>
  <si>
    <t>1-7 dic 2022</t>
  </si>
  <si>
    <t>8-14 dic 2022</t>
  </si>
  <si>
    <t>15-21 dic 2022</t>
  </si>
  <si>
    <t>22-28 dic 2022</t>
  </si>
  <si>
    <t>29 dic-4 ene 2023</t>
  </si>
  <si>
    <t>5-11 ene 2023</t>
  </si>
  <si>
    <t>12-18 ene 2023</t>
  </si>
  <si>
    <t>19-25 ene 2023</t>
  </si>
  <si>
    <t>26 ene-1 feb 2023</t>
  </si>
  <si>
    <t>2-8 feb 2023</t>
  </si>
  <si>
    <t>9-15 feb 2023</t>
  </si>
  <si>
    <t>16-22 feb 2023</t>
  </si>
  <si>
    <t>23 feb-1 mar 2023</t>
  </si>
  <si>
    <t>FRUTAS</t>
  </si>
  <si>
    <t>TUBERCULOS, RAICES Y PLATANOS</t>
  </si>
  <si>
    <t>VERDURAS Y HORTALIZAS</t>
  </si>
  <si>
    <t>OTROS GRUPOS</t>
  </si>
  <si>
    <t>TOTAL GENERAL</t>
  </si>
  <si>
    <t>Total</t>
  </si>
  <si>
    <t>Barranquilla, Barranquillita y Granabastos</t>
  </si>
  <si>
    <t>Bogotá, D.C., Corabastos, Plaza Las Flores, Paloquemao y Plaza Sampez Mendoza</t>
  </si>
  <si>
    <t>Cali, Cavasa y Santa Helena</t>
  </si>
  <si>
    <t>Cúcuta, Cenabastos y La Nueva Sexta</t>
  </si>
  <si>
    <t>Ipiales, Centro de acopio e Ipiales Somos Todos</t>
  </si>
  <si>
    <t>Medellín, Central Mayorista de Antioquia y Plaza Minorista José María Villa</t>
  </si>
  <si>
    <t>Pereira, La 41 y Mercasa</t>
  </si>
  <si>
    <t>Tibasosa, Coomproriente</t>
  </si>
  <si>
    <t>TOTAL</t>
  </si>
  <si>
    <t>Valledupar, Mercabastos y Mercado Nuevo</t>
  </si>
  <si>
    <t>Villavicencio, Central de Abastos de Villavicencio</t>
  </si>
  <si>
    <t>25ene-2014: Cambio en la semana de martes a miércoles.</t>
  </si>
  <si>
    <t>1feb-2023: se amplió la cobertura incluyendo los mercados de (3): Florencia (Caquetá), La 41 en Pereira y Coomproriente en Tibasosa (Boyacá)</t>
  </si>
  <si>
    <t>30 mar-5 abr 2023</t>
  </si>
  <si>
    <t>6-12 abr 2023</t>
  </si>
  <si>
    <t>13-19 abr 2023</t>
  </si>
  <si>
    <t>20-26 abr 2023</t>
  </si>
  <si>
    <t>2-8 mar 2023</t>
  </si>
  <si>
    <t>9-15 mar 2023</t>
  </si>
  <si>
    <t>16-22 mar 2023</t>
  </si>
  <si>
    <t>23-29 mar 2023</t>
  </si>
  <si>
    <t>27 abr-3 may 2023</t>
  </si>
  <si>
    <t>4-10 may 2023</t>
  </si>
  <si>
    <t>11-17 may 2023</t>
  </si>
  <si>
    <t>18-24 may 2023</t>
  </si>
  <si>
    <t>25-31may 2023</t>
  </si>
  <si>
    <t>1-7 jun 2023</t>
  </si>
  <si>
    <t>8-14 jun 2023</t>
  </si>
  <si>
    <t>15-21 jun 2023</t>
  </si>
  <si>
    <t>22-28 jun 2023</t>
  </si>
  <si>
    <t>29 jun-5 jul 2023</t>
  </si>
  <si>
    <t>6-12 jul 2023</t>
  </si>
  <si>
    <t>13-19 jul 2023</t>
  </si>
  <si>
    <t>20-26 jul 2023</t>
  </si>
  <si>
    <t>27 jul-2 ago 2023</t>
  </si>
  <si>
    <t>3-9 ago 2023</t>
  </si>
  <si>
    <t>10-16 ago 2023</t>
  </si>
  <si>
    <t>17-23 ago 2023</t>
  </si>
  <si>
    <t>24-30 ago 2023</t>
  </si>
  <si>
    <t>Fecha de actualización: 6 de octubre de 2023</t>
  </si>
  <si>
    <t>31 ago-6 sep 2023</t>
  </si>
  <si>
    <t>7-13 sep 2023</t>
  </si>
  <si>
    <t>14-20 sep 2023</t>
  </si>
  <si>
    <t>21-27 sep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</si>
</sst>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_(* #,##0_);_(* \(#,##0\);_(* &quot;-&quot;??_);_(@_)"/>
    <numFmt numFmtId="166" formatCode="[$-240A]#,##0"/>
    <numFmt numFmtId="167" formatCode="&quot; &quot;#,##0.00&quot; &quot;;&quot; (&quot;#,##0.00&quot;)&quot;;&quot; -&quot;#&quot; &quot;;&quot; &quot;@&quot; &quot;"/>
    <numFmt numFmtId="168" formatCode="&quot; &quot;#,##0&quot; &quot;;&quot; (&quot;#,##0&quot;)&quot;;&quot; -&quot;#&quot; &quot;;&quot; &quot;@&quot; &quot;"/>
    <numFmt numFmtId="169" formatCode="_(* #,##0.0_);_(* \(#,##0.0\);_(* &quot;-&quot;??_);_(@_)"/>
    <numFmt numFmtId="170" formatCode="#,##0.0"/>
  </numFmts>
  <fonts count="40" x14ac:knownFonts="1">
    <font>
      <sz val="11"/>
      <color theme="1"/>
      <name val="Calibri"/>
      <family val="2"/>
      <scheme val="minor"/>
    </font>
    <font>
      <sz val="11"/>
      <color theme="1"/>
      <name val="Segoe UI"/>
      <family val="2"/>
    </font>
    <font>
      <sz val="10"/>
      <name val="Arial"/>
      <family val="2"/>
    </font>
    <font>
      <u/>
      <sz val="10"/>
      <color theme="10"/>
      <name val="Arial"/>
      <family val="2"/>
    </font>
    <font>
      <sz val="9"/>
      <name val="Segoe UI"/>
      <family val="2"/>
    </font>
    <font>
      <b/>
      <sz val="11"/>
      <name val="Segoe UI"/>
      <family val="2"/>
    </font>
    <font>
      <b/>
      <sz val="9"/>
      <color theme="1"/>
      <name val="Segoe UI"/>
      <family val="2"/>
    </font>
    <font>
      <sz val="11"/>
      <color theme="1"/>
      <name val="Segoe UI"/>
      <family val="2"/>
    </font>
    <font>
      <sz val="9"/>
      <color theme="1"/>
      <name val="Segoe UI"/>
      <family val="2"/>
    </font>
    <font>
      <b/>
      <sz val="11"/>
      <color rgb="FFFFFFFF"/>
      <name val="Arial"/>
      <family val="2"/>
    </font>
    <font>
      <sz val="10"/>
      <name val="Segoe UI"/>
      <family val="2"/>
    </font>
    <font>
      <sz val="11"/>
      <color theme="1"/>
      <name val="Calibri"/>
      <family val="2"/>
      <scheme val="minor"/>
    </font>
    <font>
      <b/>
      <sz val="9"/>
      <color theme="0"/>
      <name val="Segoe UI"/>
      <family val="2"/>
    </font>
    <font>
      <sz val="10"/>
      <color theme="4" tint="-0.249977111117893"/>
      <name val="Segoe UI"/>
      <family val="2"/>
    </font>
    <font>
      <sz val="10"/>
      <name val="Segoe UI"/>
      <family val="2"/>
      <charset val="204"/>
    </font>
    <font>
      <b/>
      <sz val="14"/>
      <color theme="0"/>
      <name val="Segoe UI"/>
      <family val="2"/>
    </font>
    <font>
      <u/>
      <sz val="10"/>
      <color indexed="12"/>
      <name val="Arial"/>
      <family val="2"/>
    </font>
    <font>
      <u/>
      <sz val="11"/>
      <color indexed="12"/>
      <name val="Segoe UI"/>
      <family val="2"/>
    </font>
    <font>
      <b/>
      <sz val="10"/>
      <name val="Segoe UI"/>
      <family val="2"/>
      <charset val="204"/>
    </font>
    <font>
      <sz val="8"/>
      <name val="Segoe UI"/>
      <family val="2"/>
      <charset val="204"/>
    </font>
    <font>
      <b/>
      <sz val="8"/>
      <name val="Segoe UI"/>
      <family val="2"/>
      <charset val="204"/>
    </font>
    <font>
      <b/>
      <sz val="12"/>
      <color theme="0"/>
      <name val="Arial"/>
      <family val="2"/>
    </font>
    <font>
      <b/>
      <sz val="12"/>
      <name val="Arial"/>
      <family val="2"/>
    </font>
    <font>
      <b/>
      <sz val="11"/>
      <color rgb="FFB6004B"/>
      <name val="Arial"/>
      <family val="2"/>
    </font>
    <font>
      <sz val="11"/>
      <name val="Arial"/>
      <family val="2"/>
    </font>
    <font>
      <sz val="10"/>
      <color theme="4" tint="-0.249977111117893"/>
      <name val="Arial"/>
      <family val="2"/>
    </font>
    <font>
      <sz val="8"/>
      <name val="Segoe UI"/>
      <family val="2"/>
    </font>
    <font>
      <b/>
      <sz val="8"/>
      <name val="Segoe UI"/>
      <family val="2"/>
    </font>
    <font>
      <sz val="10"/>
      <color theme="1"/>
      <name val="Arial"/>
      <family val="2"/>
    </font>
    <font>
      <b/>
      <sz val="10"/>
      <color rgb="FF000000"/>
      <name val="Arial"/>
      <family val="2"/>
    </font>
    <font>
      <b/>
      <sz val="10"/>
      <color theme="1"/>
      <name val="Arial"/>
      <family val="2"/>
    </font>
    <font>
      <sz val="10"/>
      <color rgb="FF000000"/>
      <name val="Arial"/>
      <family val="2"/>
    </font>
    <font>
      <sz val="11"/>
      <color rgb="FF000000"/>
      <name val="Calibri"/>
      <family val="2"/>
    </font>
    <font>
      <sz val="10"/>
      <color rgb="FF00B050"/>
      <name val="Arial"/>
      <family val="2"/>
    </font>
    <font>
      <sz val="10"/>
      <color rgb="FFFF0000"/>
      <name val="Arial"/>
      <family val="2"/>
    </font>
    <font>
      <b/>
      <sz val="11"/>
      <color theme="1"/>
      <name val="Calibri"/>
      <family val="2"/>
      <scheme val="minor"/>
    </font>
    <font>
      <sz val="9"/>
      <color theme="1"/>
      <name val="Calibri"/>
      <family val="2"/>
      <scheme val="minor"/>
    </font>
    <font>
      <sz val="9"/>
      <color indexed="81"/>
      <name val="Tahoma"/>
      <family val="2"/>
    </font>
    <font>
      <b/>
      <sz val="9"/>
      <color indexed="81"/>
      <name val="Tahoma"/>
      <family val="2"/>
    </font>
    <font>
      <sz val="8"/>
      <name val="Calibri"/>
      <family val="2"/>
      <scheme val="minor"/>
    </font>
  </fonts>
  <fills count="24">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B6004B"/>
        <bgColor rgb="FF000000"/>
      </patternFill>
    </fill>
    <fill>
      <patternFill patternType="solid">
        <fgColor theme="0" tint="-0.499984740745262"/>
        <bgColor indexed="64"/>
      </patternFill>
    </fill>
    <fill>
      <patternFill patternType="solid">
        <fgColor theme="2"/>
        <bgColor indexed="64"/>
      </patternFill>
    </fill>
    <fill>
      <patternFill patternType="solid">
        <fgColor indexed="9"/>
        <bgColor indexed="64"/>
      </patternFill>
    </fill>
    <fill>
      <patternFill patternType="solid">
        <fgColor rgb="FFB6004B"/>
        <bgColor indexed="64"/>
      </patternFill>
    </fill>
    <fill>
      <patternFill patternType="solid">
        <fgColor theme="0" tint="-0.14999847407452621"/>
        <bgColor indexed="64"/>
      </patternFill>
    </fill>
    <fill>
      <patternFill patternType="solid">
        <fgColor rgb="FFFFFFFF"/>
        <bgColor indexed="64"/>
      </patternFill>
    </fill>
    <fill>
      <patternFill patternType="solid">
        <fgColor theme="0"/>
        <bgColor rgb="FF000000"/>
      </patternFill>
    </fill>
    <fill>
      <patternFill patternType="solid">
        <fgColor rgb="FFD9D9D9"/>
        <bgColor rgb="FF000000"/>
      </patternFill>
    </fill>
    <fill>
      <patternFill patternType="solid">
        <fgColor rgb="FFD9D9D9"/>
        <bgColor rgb="FFD9D9D9"/>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3" tint="0.79998168889431442"/>
        <bgColor rgb="FFD9D9D9"/>
      </patternFill>
    </fill>
    <fill>
      <patternFill patternType="solid">
        <fgColor theme="3" tint="0.59999389629810485"/>
        <bgColor rgb="FF000000"/>
      </patternFill>
    </fill>
    <fill>
      <patternFill patternType="solid">
        <fgColor theme="3" tint="0.59999389629810485"/>
        <bgColor indexed="64"/>
      </patternFill>
    </fill>
    <fill>
      <patternFill patternType="solid">
        <fgColor theme="3" tint="0.59999389629810485"/>
        <bgColor rgb="FFD9D9D9"/>
      </patternFill>
    </fill>
    <fill>
      <patternFill patternType="solid">
        <fgColor rgb="FF92D050"/>
        <bgColor indexed="64"/>
      </patternFill>
    </fill>
    <fill>
      <patternFill patternType="solid">
        <fgColor rgb="FF98686D"/>
        <bgColor indexed="64"/>
      </patternFill>
    </fill>
    <fill>
      <patternFill patternType="solid">
        <fgColor rgb="FFF3EDEE"/>
        <bgColor indexed="64"/>
      </patternFill>
    </fill>
  </fills>
  <borders count="13">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rgb="FF000000"/>
      </bottom>
      <diagonal/>
    </border>
  </borders>
  <cellStyleXfs count="22">
    <xf numFmtId="0" fontId="0" fillId="0" borderId="0"/>
    <xf numFmtId="0" fontId="2" fillId="0" borderId="0"/>
    <xf numFmtId="0" fontId="3" fillId="0" borderId="0" applyNumberFormat="0" applyFill="0" applyBorder="0" applyAlignment="0" applyProtection="0"/>
    <xf numFmtId="9" fontId="11" fillId="0" borderId="0" applyFont="0" applyFill="0" applyBorder="0" applyAlignment="0" applyProtection="0"/>
    <xf numFmtId="0" fontId="2" fillId="0" borderId="0"/>
    <xf numFmtId="0" fontId="16" fillId="0" borderId="0" applyNumberFormat="0" applyFill="0" applyBorder="0" applyAlignment="0" applyProtection="0">
      <alignment vertical="top"/>
      <protection locked="0"/>
    </xf>
    <xf numFmtId="164" fontId="11"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167" fontId="32" fillId="0" borderId="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92">
    <xf numFmtId="0" fontId="0" fillId="0" borderId="0" xfId="0"/>
    <xf numFmtId="0" fontId="4" fillId="2" borderId="0" xfId="0" applyFont="1" applyFill="1"/>
    <xf numFmtId="49" fontId="4" fillId="2" borderId="0" xfId="0" applyNumberFormat="1" applyFont="1" applyFill="1"/>
    <xf numFmtId="0" fontId="7" fillId="2" borderId="0" xfId="0" applyFont="1" applyFill="1"/>
    <xf numFmtId="49" fontId="8" fillId="0" borderId="1" xfId="0" applyNumberFormat="1" applyFont="1" applyBorder="1" applyAlignment="1">
      <alignment horizontal="left"/>
    </xf>
    <xf numFmtId="49" fontId="8" fillId="0" borderId="0" xfId="0" applyNumberFormat="1" applyFont="1"/>
    <xf numFmtId="49" fontId="7" fillId="2" borderId="0" xfId="0" applyNumberFormat="1" applyFont="1" applyFill="1" applyAlignment="1">
      <alignment horizontal="left"/>
    </xf>
    <xf numFmtId="49" fontId="7" fillId="2" borderId="0" xfId="0" applyNumberFormat="1" applyFont="1" applyFill="1"/>
    <xf numFmtId="49" fontId="7" fillId="2" borderId="0" xfId="0" applyNumberFormat="1" applyFont="1" applyFill="1" applyAlignment="1">
      <alignment horizontal="center"/>
    </xf>
    <xf numFmtId="49" fontId="8" fillId="0" borderId="4" xfId="0" applyNumberFormat="1" applyFont="1" applyBorder="1"/>
    <xf numFmtId="49" fontId="8" fillId="0" borderId="3" xfId="0" applyNumberFormat="1" applyFont="1" applyBorder="1" applyAlignment="1">
      <alignment horizontal="left"/>
    </xf>
    <xf numFmtId="49" fontId="6" fillId="4" borderId="7" xfId="0" applyNumberFormat="1" applyFont="1" applyFill="1" applyBorder="1" applyAlignment="1">
      <alignment horizontal="center" vertical="center" wrapText="1"/>
    </xf>
    <xf numFmtId="17" fontId="8" fillId="0" borderId="1" xfId="0" applyNumberFormat="1" applyFont="1" applyBorder="1" applyAlignment="1">
      <alignment horizontal="left"/>
    </xf>
    <xf numFmtId="3" fontId="8" fillId="0" borderId="0" xfId="0" applyNumberFormat="1" applyFont="1" applyAlignment="1">
      <alignment horizontal="right" vertical="center"/>
    </xf>
    <xf numFmtId="49" fontId="6" fillId="4" borderId="8" xfId="0" applyNumberFormat="1" applyFont="1" applyFill="1" applyBorder="1" applyAlignment="1">
      <alignment horizontal="center" vertical="center" wrapText="1"/>
    </xf>
    <xf numFmtId="3" fontId="8" fillId="0" borderId="2" xfId="0" applyNumberFormat="1" applyFont="1" applyBorder="1" applyAlignment="1">
      <alignment horizontal="right" vertical="center"/>
    </xf>
    <xf numFmtId="3" fontId="8" fillId="0" borderId="5" xfId="0" applyNumberFormat="1" applyFont="1" applyBorder="1" applyAlignment="1">
      <alignment horizontal="right" vertical="center"/>
    </xf>
    <xf numFmtId="49" fontId="6" fillId="4" borderId="6" xfId="0" applyNumberFormat="1" applyFont="1" applyFill="1" applyBorder="1" applyAlignment="1">
      <alignment horizontal="center" vertical="center" wrapText="1"/>
    </xf>
    <xf numFmtId="3" fontId="8" fillId="0" borderId="0" xfId="0" applyNumberFormat="1" applyFont="1"/>
    <xf numFmtId="3" fontId="8" fillId="0" borderId="2" xfId="0" applyNumberFormat="1" applyFont="1" applyBorder="1"/>
    <xf numFmtId="49" fontId="12" fillId="6" borderId="7" xfId="0" applyNumberFormat="1" applyFont="1" applyFill="1" applyBorder="1" applyAlignment="1">
      <alignment horizontal="center" vertical="center" wrapText="1"/>
    </xf>
    <xf numFmtId="49" fontId="4" fillId="2" borderId="0" xfId="0" applyNumberFormat="1" applyFont="1" applyFill="1" applyAlignment="1">
      <alignment horizontal="center" vertical="center"/>
    </xf>
    <xf numFmtId="3" fontId="8" fillId="0" borderId="0" xfId="0" applyNumberFormat="1" applyFont="1" applyAlignment="1">
      <alignment horizontal="center" vertical="center"/>
    </xf>
    <xf numFmtId="17" fontId="8" fillId="0" borderId="0" xfId="0" applyNumberFormat="1" applyFont="1" applyAlignment="1">
      <alignment horizontal="center" vertical="center"/>
    </xf>
    <xf numFmtId="49" fontId="8" fillId="0" borderId="0" xfId="0" applyNumberFormat="1" applyFont="1" applyAlignment="1">
      <alignment horizontal="center" vertical="center"/>
    </xf>
    <xf numFmtId="49" fontId="8" fillId="0" borderId="4" xfId="0" applyNumberFormat="1" applyFont="1" applyBorder="1" applyAlignment="1">
      <alignment horizontal="center" vertical="center"/>
    </xf>
    <xf numFmtId="49" fontId="7" fillId="2" borderId="0" xfId="0" applyNumberFormat="1" applyFont="1" applyFill="1" applyAlignment="1">
      <alignment horizontal="center" vertical="center"/>
    </xf>
    <xf numFmtId="17" fontId="8" fillId="7" borderId="0" xfId="0" applyNumberFormat="1" applyFont="1" applyFill="1" applyAlignment="1">
      <alignment horizontal="center" vertical="center"/>
    </xf>
    <xf numFmtId="10" fontId="8" fillId="7" borderId="0" xfId="3" applyNumberFormat="1" applyFont="1" applyFill="1" applyBorder="1" applyAlignment="1">
      <alignment horizontal="center" vertical="center"/>
    </xf>
    <xf numFmtId="0" fontId="13" fillId="2" borderId="0" xfId="0" applyFont="1" applyFill="1"/>
    <xf numFmtId="0" fontId="10" fillId="2" borderId="0" xfId="0" applyFont="1" applyFill="1"/>
    <xf numFmtId="0" fontId="13" fillId="2" borderId="0" xfId="0" applyFont="1" applyFill="1" applyAlignment="1">
      <alignment horizontal="center"/>
    </xf>
    <xf numFmtId="0" fontId="4" fillId="0" borderId="0" xfId="0" applyFont="1"/>
    <xf numFmtId="0" fontId="14" fillId="2" borderId="0" xfId="4" applyFont="1" applyFill="1" applyAlignment="1">
      <alignment vertical="top"/>
    </xf>
    <xf numFmtId="0" fontId="14" fillId="2" borderId="0" xfId="4" applyFont="1" applyFill="1" applyAlignment="1">
      <alignment horizontal="left" vertical="top"/>
    </xf>
    <xf numFmtId="0" fontId="14" fillId="8" borderId="0" xfId="4" applyFont="1" applyFill="1" applyAlignment="1">
      <alignment horizontal="center" vertical="top"/>
    </xf>
    <xf numFmtId="0" fontId="17" fillId="2" borderId="0" xfId="5" applyFont="1" applyFill="1" applyBorder="1" applyAlignment="1" applyProtection="1">
      <alignment vertical="center"/>
    </xf>
    <xf numFmtId="0" fontId="14" fillId="2" borderId="0" xfId="1" applyFont="1" applyFill="1"/>
    <xf numFmtId="0" fontId="19" fillId="2" borderId="1" xfId="4" applyFont="1" applyFill="1" applyBorder="1" applyAlignment="1">
      <alignment horizontal="left" vertical="center"/>
    </xf>
    <xf numFmtId="0" fontId="19" fillId="2" borderId="0" xfId="4" applyFont="1" applyFill="1" applyAlignment="1">
      <alignment horizontal="left" vertical="center"/>
    </xf>
    <xf numFmtId="0" fontId="20" fillId="2" borderId="0" xfId="4" applyFont="1" applyFill="1" applyAlignment="1">
      <alignment horizontal="left" vertical="center"/>
    </xf>
    <xf numFmtId="0" fontId="4" fillId="11" borderId="0" xfId="1" applyFont="1" applyFill="1"/>
    <xf numFmtId="0" fontId="4" fillId="11" borderId="0" xfId="1" applyFont="1" applyFill="1" applyAlignment="1">
      <alignment horizontal="right"/>
    </xf>
    <xf numFmtId="0" fontId="4" fillId="11" borderId="0" xfId="1" applyFont="1" applyFill="1" applyAlignment="1">
      <alignment horizontal="left"/>
    </xf>
    <xf numFmtId="165" fontId="4" fillId="11" borderId="0" xfId="6" applyNumberFormat="1" applyFont="1" applyFill="1"/>
    <xf numFmtId="0" fontId="8" fillId="11" borderId="0" xfId="0" applyFont="1" applyFill="1"/>
    <xf numFmtId="0" fontId="4" fillId="11" borderId="0" xfId="0" applyFont="1" applyFill="1"/>
    <xf numFmtId="0" fontId="4" fillId="12" borderId="0" xfId="0" applyFont="1" applyFill="1"/>
    <xf numFmtId="0" fontId="8" fillId="11" borderId="12" xfId="0" applyFont="1" applyFill="1" applyBorder="1"/>
    <xf numFmtId="0" fontId="4" fillId="11" borderId="12" xfId="0" applyFont="1" applyFill="1" applyBorder="1"/>
    <xf numFmtId="0" fontId="2" fillId="2" borderId="0" xfId="1" applyFill="1"/>
    <xf numFmtId="0" fontId="23" fillId="2" borderId="0" xfId="1" applyFont="1" applyFill="1" applyAlignment="1">
      <alignment horizontal="right" vertical="center"/>
    </xf>
    <xf numFmtId="0" fontId="16" fillId="2" borderId="0" xfId="5" applyFill="1" applyBorder="1" applyAlignment="1" applyProtection="1">
      <alignment vertical="center"/>
    </xf>
    <xf numFmtId="0" fontId="24" fillId="2" borderId="0" xfId="1" applyFont="1" applyFill="1" applyAlignment="1">
      <alignment vertical="center"/>
    </xf>
    <xf numFmtId="0" fontId="24" fillId="2" borderId="2" xfId="1" applyFont="1" applyFill="1" applyBorder="1" applyAlignment="1">
      <alignment vertical="center"/>
    </xf>
    <xf numFmtId="0" fontId="23" fillId="2" borderId="1" xfId="1" applyFont="1" applyFill="1" applyBorder="1" applyAlignment="1">
      <alignment horizontal="right" vertical="center"/>
    </xf>
    <xf numFmtId="0" fontId="16" fillId="0" borderId="0" xfId="5" quotePrefix="1" applyAlignment="1" applyProtection="1"/>
    <xf numFmtId="0" fontId="25" fillId="10" borderId="4" xfId="1" applyFont="1" applyFill="1" applyBorder="1"/>
    <xf numFmtId="0" fontId="2" fillId="10" borderId="4" xfId="1" applyFill="1" applyBorder="1"/>
    <xf numFmtId="0" fontId="2" fillId="10" borderId="5" xfId="1" applyFill="1" applyBorder="1"/>
    <xf numFmtId="0" fontId="25" fillId="2" borderId="0" xfId="1" applyFont="1" applyFill="1"/>
    <xf numFmtId="0" fontId="16" fillId="2" borderId="0" xfId="5" applyFill="1" applyAlignment="1" applyProtection="1">
      <alignment vertical="center"/>
    </xf>
    <xf numFmtId="0" fontId="26" fillId="0" borderId="9" xfId="0" applyFont="1" applyBorder="1" applyAlignment="1">
      <alignment vertical="center"/>
    </xf>
    <xf numFmtId="0" fontId="26" fillId="0" borderId="10" xfId="0" applyFont="1" applyBorder="1" applyAlignment="1">
      <alignment vertical="center"/>
    </xf>
    <xf numFmtId="0" fontId="26" fillId="0" borderId="1" xfId="0" applyFont="1" applyBorder="1" applyAlignment="1">
      <alignment vertical="center"/>
    </xf>
    <xf numFmtId="0" fontId="27" fillId="0" borderId="1" xfId="0" applyFont="1" applyBorder="1" applyAlignment="1">
      <alignment vertical="center"/>
    </xf>
    <xf numFmtId="0" fontId="26" fillId="0" borderId="0" xfId="0" applyFont="1" applyAlignment="1">
      <alignment vertical="center" wrapText="1"/>
    </xf>
    <xf numFmtId="0" fontId="26" fillId="0" borderId="1" xfId="0" quotePrefix="1" applyFont="1" applyBorder="1" applyAlignment="1">
      <alignment vertical="center"/>
    </xf>
    <xf numFmtId="0" fontId="10" fillId="0" borderId="0" xfId="7" applyFont="1"/>
    <xf numFmtId="0" fontId="10" fillId="0" borderId="10" xfId="7" applyFont="1" applyBorder="1"/>
    <xf numFmtId="49" fontId="8" fillId="0" borderId="11" xfId="0" applyNumberFormat="1" applyFont="1" applyBorder="1"/>
    <xf numFmtId="0" fontId="26" fillId="0" borderId="0" xfId="0" applyFont="1" applyAlignment="1">
      <alignment vertical="center"/>
    </xf>
    <xf numFmtId="49" fontId="8" fillId="0" borderId="2" xfId="0" applyNumberFormat="1" applyFont="1" applyBorder="1"/>
    <xf numFmtId="0" fontId="1" fillId="0" borderId="0" xfId="0" applyFont="1"/>
    <xf numFmtId="17" fontId="8" fillId="0" borderId="3" xfId="0" applyNumberFormat="1" applyFont="1" applyBorder="1" applyAlignment="1">
      <alignment horizontal="left"/>
    </xf>
    <xf numFmtId="17" fontId="8" fillId="0" borderId="4" xfId="0" applyNumberFormat="1" applyFont="1" applyBorder="1" applyAlignment="1">
      <alignment horizontal="center" vertical="center"/>
    </xf>
    <xf numFmtId="49" fontId="8" fillId="0" borderId="5" xfId="0" applyNumberFormat="1" applyFont="1" applyBorder="1"/>
    <xf numFmtId="0" fontId="28" fillId="0" borderId="0" xfId="0" applyFont="1"/>
    <xf numFmtId="3" fontId="28" fillId="0" borderId="0" xfId="0" applyNumberFormat="1" applyFont="1"/>
    <xf numFmtId="0" fontId="29" fillId="13" borderId="1" xfId="9" applyFont="1" applyFill="1" applyBorder="1" applyAlignment="1">
      <alignment horizontal="center" vertical="center"/>
    </xf>
    <xf numFmtId="0" fontId="29" fillId="13" borderId="0" xfId="9" applyFont="1" applyFill="1" applyAlignment="1">
      <alignment horizontal="center" vertical="center" wrapText="1"/>
    </xf>
    <xf numFmtId="0" fontId="30" fillId="10" borderId="0" xfId="9" applyFont="1" applyFill="1" applyAlignment="1">
      <alignment horizontal="center" vertical="center" wrapText="1"/>
    </xf>
    <xf numFmtId="0" fontId="29" fillId="14" borderId="0" xfId="9" applyFont="1" applyFill="1" applyAlignment="1">
      <alignment horizontal="center" vertical="center" wrapText="1"/>
    </xf>
    <xf numFmtId="165" fontId="29" fillId="14" borderId="0" xfId="6" applyNumberFormat="1" applyFont="1" applyFill="1" applyAlignment="1">
      <alignment horizontal="center" wrapText="1"/>
    </xf>
    <xf numFmtId="3" fontId="29" fillId="14" borderId="0" xfId="6" applyNumberFormat="1" applyFont="1" applyFill="1" applyAlignment="1">
      <alignment horizontal="center" vertical="center" wrapText="1"/>
    </xf>
    <xf numFmtId="1" fontId="29" fillId="14" borderId="0" xfId="6" applyNumberFormat="1" applyFont="1" applyFill="1" applyAlignment="1">
      <alignment horizontal="center" vertical="center" wrapText="1"/>
    </xf>
    <xf numFmtId="0" fontId="29" fillId="15" borderId="1" xfId="9" applyFont="1" applyFill="1" applyBorder="1" applyAlignment="1">
      <alignment horizontal="left" vertical="center"/>
    </xf>
    <xf numFmtId="3" fontId="28" fillId="16" borderId="0" xfId="0" applyNumberFormat="1" applyFont="1" applyFill="1"/>
    <xf numFmtId="3" fontId="31" fillId="17" borderId="0" xfId="6" applyNumberFormat="1" applyFont="1" applyFill="1" applyAlignment="1">
      <alignment horizontal="right" vertical="center" wrapText="1"/>
    </xf>
    <xf numFmtId="0" fontId="29" fillId="18" borderId="1" xfId="9" applyFont="1" applyFill="1" applyBorder="1" applyAlignment="1">
      <alignment horizontal="left" vertical="center"/>
    </xf>
    <xf numFmtId="3" fontId="30" fillId="19" borderId="0" xfId="0" applyNumberFormat="1" applyFont="1" applyFill="1"/>
    <xf numFmtId="3" fontId="29" fillId="20" borderId="0" xfId="6" applyNumberFormat="1" applyFont="1" applyFill="1" applyAlignment="1">
      <alignment horizontal="right" vertical="center" wrapText="1"/>
    </xf>
    <xf numFmtId="0" fontId="2" fillId="0" borderId="1" xfId="1" applyBorder="1"/>
    <xf numFmtId="3" fontId="2" fillId="0" borderId="0" xfId="10" applyNumberFormat="1"/>
    <xf numFmtId="165" fontId="28" fillId="0" borderId="0" xfId="6" applyNumberFormat="1" applyFont="1" applyFill="1" applyBorder="1"/>
    <xf numFmtId="165" fontId="28" fillId="0" borderId="0" xfId="6" applyNumberFormat="1" applyFont="1"/>
    <xf numFmtId="3" fontId="28" fillId="0" borderId="0" xfId="6" applyNumberFormat="1" applyFont="1"/>
    <xf numFmtId="166" fontId="28" fillId="0" borderId="0" xfId="0" applyNumberFormat="1" applyFont="1"/>
    <xf numFmtId="165" fontId="28" fillId="0" borderId="0" xfId="0" applyNumberFormat="1" applyFont="1"/>
    <xf numFmtId="3" fontId="0" fillId="0" borderId="0" xfId="0" applyNumberFormat="1"/>
    <xf numFmtId="0" fontId="2" fillId="13" borderId="1" xfId="12" applyFill="1" applyBorder="1"/>
    <xf numFmtId="168" fontId="31" fillId="14" borderId="0" xfId="13" applyNumberFormat="1" applyFont="1" applyFill="1"/>
    <xf numFmtId="3" fontId="31" fillId="14" borderId="0" xfId="13" applyNumberFormat="1" applyFont="1" applyFill="1"/>
    <xf numFmtId="3" fontId="28" fillId="10" borderId="0" xfId="0" applyNumberFormat="1" applyFont="1" applyFill="1"/>
    <xf numFmtId="0" fontId="2" fillId="0" borderId="1" xfId="14" applyBorder="1"/>
    <xf numFmtId="0" fontId="2" fillId="0" borderId="1" xfId="7" applyBorder="1"/>
    <xf numFmtId="0" fontId="2" fillId="0" borderId="1" xfId="15" applyBorder="1"/>
    <xf numFmtId="3" fontId="33" fillId="0" borderId="0" xfId="0" applyNumberFormat="1" applyFont="1"/>
    <xf numFmtId="165" fontId="31" fillId="14" borderId="0" xfId="6" applyNumberFormat="1" applyFont="1" applyFill="1" applyAlignment="1"/>
    <xf numFmtId="3" fontId="33" fillId="10" borderId="0" xfId="0" applyNumberFormat="1" applyFont="1" applyFill="1"/>
    <xf numFmtId="0" fontId="2" fillId="0" borderId="1" xfId="16" applyBorder="1"/>
    <xf numFmtId="3" fontId="31" fillId="14" borderId="0" xfId="6" applyNumberFormat="1" applyFont="1" applyFill="1" applyAlignment="1"/>
    <xf numFmtId="0" fontId="2" fillId="0" borderId="1" xfId="17" applyBorder="1"/>
    <xf numFmtId="165" fontId="33" fillId="0" borderId="0" xfId="6" applyNumberFormat="1" applyFont="1"/>
    <xf numFmtId="165" fontId="34" fillId="0" borderId="0" xfId="6" applyNumberFormat="1" applyFont="1"/>
    <xf numFmtId="1" fontId="28" fillId="0" borderId="0" xfId="0" applyNumberFormat="1" applyFont="1"/>
    <xf numFmtId="168" fontId="33" fillId="14" borderId="0" xfId="13" applyNumberFormat="1" applyFont="1" applyFill="1"/>
    <xf numFmtId="168" fontId="34" fillId="14" borderId="0" xfId="13" applyNumberFormat="1" applyFont="1" applyFill="1"/>
    <xf numFmtId="3" fontId="28" fillId="21" borderId="0" xfId="0" applyNumberFormat="1" applyFont="1" applyFill="1"/>
    <xf numFmtId="0" fontId="2" fillId="0" borderId="1" xfId="18" applyBorder="1"/>
    <xf numFmtId="0" fontId="2" fillId="0" borderId="1" xfId="19" applyBorder="1"/>
    <xf numFmtId="168" fontId="31" fillId="0" borderId="0" xfId="13" applyNumberFormat="1" applyFont="1"/>
    <xf numFmtId="169" fontId="28" fillId="0" borderId="0" xfId="0" applyNumberFormat="1" applyFont="1"/>
    <xf numFmtId="170" fontId="28" fillId="0" borderId="0" xfId="0" applyNumberFormat="1" applyFont="1"/>
    <xf numFmtId="4" fontId="28" fillId="0" borderId="0" xfId="0" applyNumberFormat="1" applyFont="1"/>
    <xf numFmtId="0" fontId="2" fillId="0" borderId="1" xfId="20" applyBorder="1"/>
    <xf numFmtId="0" fontId="2" fillId="0" borderId="1" xfId="12" applyBorder="1"/>
    <xf numFmtId="0" fontId="2" fillId="0" borderId="0" xfId="12"/>
    <xf numFmtId="1" fontId="29" fillId="0" borderId="0" xfId="6" applyNumberFormat="1" applyFont="1" applyFill="1" applyAlignment="1">
      <alignment horizontal="center" vertical="center" wrapText="1"/>
    </xf>
    <xf numFmtId="2" fontId="28" fillId="0" borderId="0" xfId="0" applyNumberFormat="1" applyFont="1"/>
    <xf numFmtId="0" fontId="35" fillId="0" borderId="0" xfId="0" applyFont="1"/>
    <xf numFmtId="0" fontId="28" fillId="0" borderId="11" xfId="0" applyFont="1" applyBorder="1"/>
    <xf numFmtId="0" fontId="28" fillId="0" borderId="2" xfId="0" applyFont="1" applyBorder="1"/>
    <xf numFmtId="0" fontId="0" fillId="0" borderId="2" xfId="0" applyBorder="1"/>
    <xf numFmtId="17" fontId="8" fillId="0" borderId="2" xfId="0" applyNumberFormat="1" applyFont="1" applyBorder="1" applyAlignment="1">
      <alignment horizontal="center" vertical="center"/>
    </xf>
    <xf numFmtId="0" fontId="36" fillId="0" borderId="1" xfId="0" applyFont="1" applyBorder="1"/>
    <xf numFmtId="49" fontId="12" fillId="22" borderId="7" xfId="0" applyNumberFormat="1" applyFont="1" applyFill="1" applyBorder="1" applyAlignment="1">
      <alignment horizontal="center" vertical="center" wrapText="1"/>
    </xf>
    <xf numFmtId="17" fontId="8" fillId="23" borderId="0" xfId="0" applyNumberFormat="1" applyFont="1" applyFill="1" applyAlignment="1">
      <alignment horizontal="center" vertical="center"/>
    </xf>
    <xf numFmtId="3" fontId="8" fillId="23" borderId="0" xfId="0" applyNumberFormat="1" applyFont="1" applyFill="1" applyAlignment="1">
      <alignment horizontal="center" vertical="center"/>
    </xf>
    <xf numFmtId="10" fontId="8" fillId="23" borderId="0" xfId="3" applyNumberFormat="1" applyFont="1" applyFill="1" applyBorder="1" applyAlignment="1">
      <alignment horizontal="center" vertical="center"/>
    </xf>
    <xf numFmtId="3" fontId="6" fillId="23" borderId="0" xfId="0" applyNumberFormat="1" applyFont="1" applyFill="1" applyAlignment="1">
      <alignment horizontal="center" vertical="center"/>
    </xf>
    <xf numFmtId="10" fontId="6" fillId="23" borderId="0" xfId="3" applyNumberFormat="1" applyFont="1" applyFill="1" applyBorder="1" applyAlignment="1">
      <alignment horizontal="center" vertical="center"/>
    </xf>
    <xf numFmtId="0" fontId="1" fillId="2" borderId="0" xfId="0" applyFont="1" applyFill="1"/>
    <xf numFmtId="0" fontId="21" fillId="9" borderId="9" xfId="1" applyFont="1" applyFill="1" applyBorder="1" applyAlignment="1">
      <alignment horizontal="center" vertical="center" wrapText="1"/>
    </xf>
    <xf numFmtId="0" fontId="21" fillId="9" borderId="10" xfId="1" applyFont="1" applyFill="1" applyBorder="1" applyAlignment="1">
      <alignment horizontal="center" vertical="center" wrapText="1"/>
    </xf>
    <xf numFmtId="0" fontId="21" fillId="9" borderId="0" xfId="1" applyFont="1" applyFill="1" applyAlignment="1">
      <alignment horizontal="center" vertical="center" wrapText="1"/>
    </xf>
    <xf numFmtId="0" fontId="21" fillId="9" borderId="11" xfId="1" applyFont="1" applyFill="1" applyBorder="1" applyAlignment="1">
      <alignment horizontal="center" vertical="center" wrapText="1"/>
    </xf>
    <xf numFmtId="0" fontId="21" fillId="9" borderId="3" xfId="1" applyFont="1" applyFill="1" applyBorder="1" applyAlignment="1">
      <alignment horizontal="center" vertical="center" wrapText="1"/>
    </xf>
    <xf numFmtId="0" fontId="21" fillId="9" borderId="4" xfId="1" applyFont="1" applyFill="1" applyBorder="1" applyAlignment="1">
      <alignment horizontal="center" vertical="center" wrapText="1"/>
    </xf>
    <xf numFmtId="0" fontId="21" fillId="9" borderId="5" xfId="1" applyFont="1" applyFill="1" applyBorder="1" applyAlignment="1">
      <alignment horizontal="center" vertical="center" wrapText="1"/>
    </xf>
    <xf numFmtId="0" fontId="22" fillId="10" borderId="10" xfId="1" applyFont="1" applyFill="1" applyBorder="1" applyAlignment="1">
      <alignment horizontal="center" vertical="center" wrapText="1"/>
    </xf>
    <xf numFmtId="0" fontId="22" fillId="10" borderId="11" xfId="1" applyFont="1" applyFill="1" applyBorder="1" applyAlignment="1">
      <alignment horizontal="center" vertical="center" wrapText="1"/>
    </xf>
    <xf numFmtId="0" fontId="22" fillId="10" borderId="0" xfId="1" applyFont="1" applyFill="1" applyAlignment="1">
      <alignment horizontal="center" vertical="center" wrapText="1"/>
    </xf>
    <xf numFmtId="0" fontId="22" fillId="10" borderId="2" xfId="1" applyFont="1" applyFill="1" applyBorder="1" applyAlignment="1">
      <alignment horizontal="center" vertical="center" wrapText="1"/>
    </xf>
    <xf numFmtId="0" fontId="22" fillId="10" borderId="4" xfId="1" applyFont="1" applyFill="1" applyBorder="1" applyAlignment="1">
      <alignment horizontal="center" vertical="center" wrapText="1"/>
    </xf>
    <xf numFmtId="0" fontId="22" fillId="10" borderId="5" xfId="1" applyFont="1" applyFill="1" applyBorder="1" applyAlignment="1">
      <alignment horizontal="center" vertical="center" wrapText="1"/>
    </xf>
    <xf numFmtId="0" fontId="14" fillId="2" borderId="1" xfId="4" applyFont="1" applyFill="1" applyBorder="1" applyAlignment="1">
      <alignment horizontal="justify" vertical="center" wrapText="1"/>
    </xf>
    <xf numFmtId="0" fontId="14" fillId="2" borderId="0" xfId="4" applyFont="1" applyFill="1" applyAlignment="1">
      <alignment horizontal="justify" vertical="center" wrapText="1"/>
    </xf>
    <xf numFmtId="0" fontId="14" fillId="2" borderId="2" xfId="4" applyFont="1" applyFill="1" applyBorder="1" applyAlignment="1">
      <alignment horizontal="justify" vertical="center" wrapText="1"/>
    </xf>
    <xf numFmtId="0" fontId="15" fillId="9" borderId="1" xfId="0" applyFont="1" applyFill="1" applyBorder="1" applyAlignment="1">
      <alignment horizontal="center" vertical="center" wrapText="1"/>
    </xf>
    <xf numFmtId="0" fontId="15" fillId="9" borderId="0" xfId="0" applyFont="1" applyFill="1" applyAlignment="1">
      <alignment horizontal="center" vertical="center"/>
    </xf>
    <xf numFmtId="0" fontId="15" fillId="9" borderId="1" xfId="0" applyFont="1" applyFill="1" applyBorder="1" applyAlignment="1">
      <alignment horizontal="center" vertical="center"/>
    </xf>
    <xf numFmtId="0" fontId="18" fillId="8" borderId="9" xfId="4" applyFont="1" applyFill="1" applyBorder="1" applyAlignment="1">
      <alignment horizontal="center" vertical="center" wrapText="1"/>
    </xf>
    <xf numFmtId="0" fontId="18" fillId="8" borderId="10" xfId="4" applyFont="1" applyFill="1" applyBorder="1" applyAlignment="1">
      <alignment horizontal="center" vertical="center" wrapText="1"/>
    </xf>
    <xf numFmtId="0" fontId="18" fillId="8" borderId="11" xfId="4" applyFont="1" applyFill="1" applyBorder="1" applyAlignment="1">
      <alignment horizontal="center" vertical="center" wrapText="1"/>
    </xf>
    <xf numFmtId="0" fontId="18" fillId="10" borderId="1" xfId="4" applyFont="1" applyFill="1" applyBorder="1" applyAlignment="1">
      <alignment horizontal="left" vertical="top"/>
    </xf>
    <xf numFmtId="0" fontId="18" fillId="10" borderId="0" xfId="4" applyFont="1" applyFill="1" applyAlignment="1">
      <alignment horizontal="left" vertical="top"/>
    </xf>
    <xf numFmtId="0" fontId="18" fillId="10" borderId="2" xfId="4" applyFont="1" applyFill="1" applyBorder="1" applyAlignment="1">
      <alignment horizontal="left" vertical="top"/>
    </xf>
    <xf numFmtId="0" fontId="14" fillId="2" borderId="1" xfId="4" applyFont="1" applyFill="1" applyBorder="1" applyAlignment="1">
      <alignment horizontal="justify" vertical="top" wrapText="1"/>
    </xf>
    <xf numFmtId="0" fontId="14" fillId="2" borderId="0" xfId="4" applyFont="1" applyFill="1" applyAlignment="1">
      <alignment horizontal="justify" vertical="top" wrapText="1"/>
    </xf>
    <xf numFmtId="0" fontId="14" fillId="2" borderId="2" xfId="4" applyFont="1" applyFill="1" applyBorder="1" applyAlignment="1">
      <alignment horizontal="justify" vertical="top" wrapText="1"/>
    </xf>
    <xf numFmtId="0" fontId="14" fillId="2" borderId="1" xfId="4" applyFont="1" applyFill="1" applyBorder="1" applyAlignment="1">
      <alignment horizontal="left" vertical="top" wrapText="1"/>
    </xf>
    <xf numFmtId="0" fontId="14" fillId="2" borderId="0" xfId="4" applyFont="1" applyFill="1" applyAlignment="1">
      <alignment horizontal="left" vertical="top" wrapText="1"/>
    </xf>
    <xf numFmtId="0" fontId="14" fillId="2" borderId="2" xfId="4" applyFont="1" applyFill="1" applyBorder="1" applyAlignment="1">
      <alignment horizontal="left" vertical="top" wrapText="1"/>
    </xf>
    <xf numFmtId="0" fontId="14" fillId="2" borderId="3" xfId="4" applyFont="1" applyFill="1" applyBorder="1" applyAlignment="1">
      <alignment horizontal="justify" vertical="top" wrapText="1"/>
    </xf>
    <xf numFmtId="0" fontId="14" fillId="2" borderId="4" xfId="4" applyFont="1" applyFill="1" applyBorder="1" applyAlignment="1">
      <alignment horizontal="justify" vertical="top" wrapText="1"/>
    </xf>
    <xf numFmtId="0" fontId="14" fillId="2" borderId="5" xfId="4" applyFont="1" applyFill="1" applyBorder="1" applyAlignment="1">
      <alignment horizontal="justify" vertical="top" wrapText="1"/>
    </xf>
    <xf numFmtId="0" fontId="18" fillId="10" borderId="1" xfId="4" applyFont="1" applyFill="1" applyBorder="1" applyAlignment="1">
      <alignment horizontal="left" vertical="top" wrapText="1"/>
    </xf>
    <xf numFmtId="0" fontId="9" fillId="5" borderId="1" xfId="0" applyFont="1" applyFill="1" applyBorder="1" applyAlignment="1">
      <alignment horizontal="center" vertical="center"/>
    </xf>
    <xf numFmtId="0" fontId="9" fillId="5" borderId="0" xfId="0" applyFont="1" applyFill="1" applyAlignment="1">
      <alignment horizontal="center" vertical="center"/>
    </xf>
    <xf numFmtId="0" fontId="5" fillId="3" borderId="1" xfId="0" applyFont="1" applyFill="1" applyBorder="1" applyAlignment="1">
      <alignment horizontal="center" vertical="center" wrapText="1"/>
    </xf>
    <xf numFmtId="0" fontId="5" fillId="3" borderId="0" xfId="0" applyFont="1" applyFill="1" applyAlignment="1">
      <alignment horizontal="center" vertical="center" wrapText="1"/>
    </xf>
    <xf numFmtId="0" fontId="26" fillId="0" borderId="1" xfId="0" quotePrefix="1" applyFont="1" applyBorder="1" applyAlignment="1">
      <alignment horizontal="left" vertical="center" wrapText="1"/>
    </xf>
    <xf numFmtId="0" fontId="26" fillId="0" borderId="0" xfId="0" quotePrefix="1" applyFont="1" applyAlignment="1">
      <alignment horizontal="left" vertical="center" wrapText="1"/>
    </xf>
    <xf numFmtId="0" fontId="26" fillId="0" borderId="2" xfId="0" quotePrefix="1" applyFont="1" applyBorder="1" applyAlignment="1">
      <alignment horizontal="left" vertical="center" wrapText="1"/>
    </xf>
    <xf numFmtId="17" fontId="8" fillId="0" borderId="1" xfId="0" applyNumberFormat="1" applyFont="1" applyBorder="1" applyAlignment="1">
      <alignment horizontal="left" wrapText="1"/>
    </xf>
    <xf numFmtId="17" fontId="8" fillId="0" borderId="0" xfId="0" applyNumberFormat="1" applyFont="1" applyAlignment="1">
      <alignment horizontal="left" wrapText="1"/>
    </xf>
    <xf numFmtId="17" fontId="8" fillId="0" borderId="2" xfId="0" applyNumberFormat="1" applyFont="1" applyBorder="1" applyAlignment="1">
      <alignment horizontal="left" wrapText="1"/>
    </xf>
    <xf numFmtId="0" fontId="9" fillId="5" borderId="1" xfId="0" applyFont="1" applyFill="1" applyBorder="1" applyAlignment="1">
      <alignment horizontal="center" vertical="center" wrapText="1"/>
    </xf>
    <xf numFmtId="0" fontId="9" fillId="5" borderId="0" xfId="0" applyFont="1" applyFill="1" applyAlignment="1">
      <alignment horizontal="center" vertical="center" wrapText="1"/>
    </xf>
    <xf numFmtId="0" fontId="26" fillId="0" borderId="3" xfId="0" quotePrefix="1" applyFont="1" applyBorder="1" applyAlignment="1">
      <alignment horizontal="left" vertical="center" wrapText="1"/>
    </xf>
    <xf numFmtId="0" fontId="26" fillId="0" borderId="5" xfId="0" quotePrefix="1" applyFont="1" applyBorder="1" applyAlignment="1">
      <alignment horizontal="left" vertical="center" wrapText="1"/>
    </xf>
  </cellXfs>
  <cellStyles count="22">
    <cellStyle name="Excel Built-in Comma" xfId="13" xr:uid="{90C94C0D-47E6-4854-A9B8-5D2443F77041}"/>
    <cellStyle name="Hipervínculo" xfId="5" builtinId="8"/>
    <cellStyle name="Hipervínculo 2" xfId="2" xr:uid="{00000000-0005-0000-0000-000001000000}"/>
    <cellStyle name="Millares 2" xfId="6" xr:uid="{FD8B792B-77EF-4706-9D6B-7E8088679424}"/>
    <cellStyle name="Normal" xfId="0" builtinId="0"/>
    <cellStyle name="Normal 10" xfId="7" xr:uid="{2C1A6338-A63E-41E5-AC7C-6B3C4A1DAFBD}"/>
    <cellStyle name="Normal 14" xfId="15" xr:uid="{365C6A07-C6DC-42B2-BF64-3FEEB5BD11B9}"/>
    <cellStyle name="Normal 18" xfId="16" xr:uid="{0DD81856-7FE5-4115-8493-3AFC5869C3DC}"/>
    <cellStyle name="Normal 2" xfId="1" xr:uid="{00000000-0005-0000-0000-000003000000}"/>
    <cellStyle name="Normal 22" xfId="17" xr:uid="{025E0EE6-2E55-4DA1-9D4F-C9FDE11E8812}"/>
    <cellStyle name="Normal 26" xfId="18" xr:uid="{F67315C6-C894-41F6-9887-436EF344F783}"/>
    <cellStyle name="Normal 3" xfId="4" xr:uid="{4D1B74B1-E03F-4B72-AAA9-EFE10337457B}"/>
    <cellStyle name="Normal 30" xfId="19" xr:uid="{E113936D-54B2-4C15-84F8-CAE28302ABED}"/>
    <cellStyle name="Normal 34" xfId="20" xr:uid="{9222DBB5-FABE-4366-BB20-1D110C0476B5}"/>
    <cellStyle name="Normal 38" xfId="12" xr:uid="{893B4A2F-AB31-494C-A5B4-7A9B5BCA9F62}"/>
    <cellStyle name="Normal 39" xfId="21" xr:uid="{0CCDFAD9-86A6-4310-88DC-370C3D9847F8}"/>
    <cellStyle name="Normal 40" xfId="9" xr:uid="{822F17B1-339B-43FF-89C4-7A97BFE3AAEB}"/>
    <cellStyle name="Normal 41" xfId="8" xr:uid="{216121A8-525B-45F7-A3D3-3B35E46E8CDF}"/>
    <cellStyle name="Normal 50" xfId="10" xr:uid="{8D337AED-5D8B-44F6-BB1A-9280BC46A046}"/>
    <cellStyle name="Normal 6" xfId="14" xr:uid="{63529F64-86BF-4808-9ADF-50522E966E85}"/>
    <cellStyle name="Porcentaje" xfId="3" builtinId="5"/>
    <cellStyle name="Porcentual 11" xfId="11" xr:uid="{D2A526BC-E9E7-4CA9-BD1F-BEB716F23019}"/>
  </cellStyles>
  <dxfs count="0"/>
  <tableStyles count="0" defaultTableStyle="TableStyleMedium2" defaultPivotStyle="PivotStyleLight16"/>
  <colors>
    <mruColors>
      <color rgb="FFF3EDEE"/>
      <color rgb="FFE4D4D7"/>
      <color rgb="FF9868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152400</xdr:rowOff>
    </xdr:from>
    <xdr:to>
      <xdr:col>13</xdr:col>
      <xdr:colOff>28575</xdr:colOff>
      <xdr:row>1</xdr:row>
      <xdr:rowOff>219075</xdr:rowOff>
    </xdr:to>
    <xdr:pic>
      <xdr:nvPicPr>
        <xdr:cNvPr id="4" name="Imagen 7">
          <a:extLst>
            <a:ext uri="{FF2B5EF4-FFF2-40B4-BE49-F238E27FC236}">
              <a16:creationId xmlns:a16="http://schemas.microsoft.com/office/drawing/2014/main" id="{9F956A22-CE8C-48AC-A2BA-E0284BC760FE}"/>
            </a:ext>
            <a:ext uri="{147F2762-F138-4A5C-976F-8EAC2B608ADB}">
              <a16:predDERef xmlns:a16="http://schemas.microsoft.com/office/drawing/2014/main" pred="{8919A3ED-1D0D-4C81-8DAE-D85FB605C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0" y="647700"/>
          <a:ext cx="9210675"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390525</xdr:colOff>
      <xdr:row>0</xdr:row>
      <xdr:rowOff>9525</xdr:rowOff>
    </xdr:from>
    <xdr:to>
      <xdr:col>12</xdr:col>
      <xdr:colOff>704850</xdr:colOff>
      <xdr:row>0</xdr:row>
      <xdr:rowOff>457200</xdr:rowOff>
    </xdr:to>
    <xdr:pic>
      <xdr:nvPicPr>
        <xdr:cNvPr id="5" name="Imagen 17">
          <a:extLst>
            <a:ext uri="{FF2B5EF4-FFF2-40B4-BE49-F238E27FC236}">
              <a16:creationId xmlns:a16="http://schemas.microsoft.com/office/drawing/2014/main" id="{60CE95C4-3D57-4BDD-B922-37AD71ED3A1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24625" y="9525"/>
          <a:ext cx="26003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114300</xdr:colOff>
      <xdr:row>0</xdr:row>
      <xdr:rowOff>123825</xdr:rowOff>
    </xdr:from>
    <xdr:to>
      <xdr:col>3</xdr:col>
      <xdr:colOff>361950</xdr:colOff>
      <xdr:row>1</xdr:row>
      <xdr:rowOff>76200</xdr:rowOff>
    </xdr:to>
    <xdr:pic>
      <xdr:nvPicPr>
        <xdr:cNvPr id="2" name="Imagen 17">
          <a:extLst>
            <a:ext uri="{FF2B5EF4-FFF2-40B4-BE49-F238E27FC236}">
              <a16:creationId xmlns:a16="http://schemas.microsoft.com/office/drawing/2014/main" id="{A617D11C-7987-4A25-AF60-646ACC65B7F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4300" y="123825"/>
          <a:ext cx="18097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152400</xdr:rowOff>
    </xdr:from>
    <xdr:to>
      <xdr:col>13</xdr:col>
      <xdr:colOff>28575</xdr:colOff>
      <xdr:row>2</xdr:row>
      <xdr:rowOff>38100</xdr:rowOff>
    </xdr:to>
    <xdr:pic>
      <xdr:nvPicPr>
        <xdr:cNvPr id="3" name="Imagen 16">
          <a:extLst>
            <a:ext uri="{FF2B5EF4-FFF2-40B4-BE49-F238E27FC236}">
              <a16:creationId xmlns:a16="http://schemas.microsoft.com/office/drawing/2014/main" id="{AB3FD6B5-E721-4114-9D49-6BCDC2C44E51}"/>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0" y="914400"/>
          <a:ext cx="94678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561975</xdr:colOff>
      <xdr:row>0</xdr:row>
      <xdr:rowOff>171450</xdr:rowOff>
    </xdr:from>
    <xdr:to>
      <xdr:col>12</xdr:col>
      <xdr:colOff>704850</xdr:colOff>
      <xdr:row>0</xdr:row>
      <xdr:rowOff>619125</xdr:rowOff>
    </xdr:to>
    <xdr:pic>
      <xdr:nvPicPr>
        <xdr:cNvPr id="5" name="Imagen 17">
          <a:extLst>
            <a:ext uri="{FF2B5EF4-FFF2-40B4-BE49-F238E27FC236}">
              <a16:creationId xmlns:a16="http://schemas.microsoft.com/office/drawing/2014/main" id="{91DD9228-B99B-4BA8-86DE-6A2F6DE0142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62750" y="171450"/>
          <a:ext cx="26003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209550</xdr:colOff>
      <xdr:row>0</xdr:row>
      <xdr:rowOff>228600</xdr:rowOff>
    </xdr:from>
    <xdr:to>
      <xdr:col>2</xdr:col>
      <xdr:colOff>781050</xdr:colOff>
      <xdr:row>0</xdr:row>
      <xdr:rowOff>676275</xdr:rowOff>
    </xdr:to>
    <xdr:pic>
      <xdr:nvPicPr>
        <xdr:cNvPr id="2" name="Imagen 17">
          <a:extLst>
            <a:ext uri="{FF2B5EF4-FFF2-40B4-BE49-F238E27FC236}">
              <a16:creationId xmlns:a16="http://schemas.microsoft.com/office/drawing/2014/main" id="{4D5F3289-3A0F-4574-A80E-1468E3100DB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9550" y="228600"/>
          <a:ext cx="18097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19049</xdr:colOff>
      <xdr:row>2</xdr:row>
      <xdr:rowOff>578770</xdr:rowOff>
    </xdr:from>
    <xdr:to>
      <xdr:col>17</xdr:col>
      <xdr:colOff>100805</xdr:colOff>
      <xdr:row>2</xdr:row>
      <xdr:rowOff>663047</xdr:rowOff>
    </xdr:to>
    <xdr:pic>
      <xdr:nvPicPr>
        <xdr:cNvPr id="11" name="Imagen 12">
          <a:extLst>
            <a:ext uri="{FF2B5EF4-FFF2-40B4-BE49-F238E27FC236}">
              <a16:creationId xmlns:a16="http://schemas.microsoft.com/office/drawing/2014/main" id="{43586A79-5E5B-47B7-BBCB-5A8BDC14F5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19049" y="893095"/>
          <a:ext cx="14982825" cy="842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371475</xdr:colOff>
      <xdr:row>1</xdr:row>
      <xdr:rowOff>28575</xdr:rowOff>
    </xdr:from>
    <xdr:to>
      <xdr:col>13</xdr:col>
      <xdr:colOff>295275</xdr:colOff>
      <xdr:row>2</xdr:row>
      <xdr:rowOff>323850</xdr:rowOff>
    </xdr:to>
    <xdr:pic>
      <xdr:nvPicPr>
        <xdr:cNvPr id="2" name="Imagen 17">
          <a:extLst>
            <a:ext uri="{FF2B5EF4-FFF2-40B4-BE49-F238E27FC236}">
              <a16:creationId xmlns:a16="http://schemas.microsoft.com/office/drawing/2014/main" id="{E0E21AF7-DD43-496A-A97D-25796BB6498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610725" y="190500"/>
          <a:ext cx="26003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257175</xdr:colOff>
      <xdr:row>1</xdr:row>
      <xdr:rowOff>19050</xdr:rowOff>
    </xdr:from>
    <xdr:to>
      <xdr:col>2</xdr:col>
      <xdr:colOff>371475</xdr:colOff>
      <xdr:row>2</xdr:row>
      <xdr:rowOff>314325</xdr:rowOff>
    </xdr:to>
    <xdr:pic>
      <xdr:nvPicPr>
        <xdr:cNvPr id="3" name="Imagen 17">
          <a:extLst>
            <a:ext uri="{FF2B5EF4-FFF2-40B4-BE49-F238E27FC236}">
              <a16:creationId xmlns:a16="http://schemas.microsoft.com/office/drawing/2014/main" id="{03897F95-97F3-4A27-88DF-3AFECE5F784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57175" y="180975"/>
          <a:ext cx="18097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19048</xdr:colOff>
      <xdr:row>2</xdr:row>
      <xdr:rowOff>518273</xdr:rowOff>
    </xdr:from>
    <xdr:ext cx="6137117" cy="72000"/>
    <xdr:pic>
      <xdr:nvPicPr>
        <xdr:cNvPr id="6" name="Imagen 12">
          <a:extLst>
            <a:ext uri="{FF2B5EF4-FFF2-40B4-BE49-F238E27FC236}">
              <a16:creationId xmlns:a16="http://schemas.microsoft.com/office/drawing/2014/main" id="{4859660A-1CE8-4583-BEBC-6A35FB76A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19048" y="832598"/>
          <a:ext cx="6137117" cy="7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xdr:col>
      <xdr:colOff>257175</xdr:colOff>
      <xdr:row>0</xdr:row>
      <xdr:rowOff>142875</xdr:rowOff>
    </xdr:from>
    <xdr:to>
      <xdr:col>1</xdr:col>
      <xdr:colOff>2352675</xdr:colOff>
      <xdr:row>2</xdr:row>
      <xdr:rowOff>260241</xdr:rowOff>
    </xdr:to>
    <xdr:pic>
      <xdr:nvPicPr>
        <xdr:cNvPr id="2" name="Imagen 17">
          <a:extLst>
            <a:ext uri="{FF2B5EF4-FFF2-40B4-BE49-F238E27FC236}">
              <a16:creationId xmlns:a16="http://schemas.microsoft.com/office/drawing/2014/main" id="{0FA76E5F-2813-432C-A4E0-1E95AD7EA89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76550" y="142875"/>
          <a:ext cx="2095500" cy="4316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xdr:row>
      <xdr:rowOff>47625</xdr:rowOff>
    </xdr:from>
    <xdr:to>
      <xdr:col>0</xdr:col>
      <xdr:colOff>1857375</xdr:colOff>
      <xdr:row>2</xdr:row>
      <xdr:rowOff>342900</xdr:rowOff>
    </xdr:to>
    <xdr:pic>
      <xdr:nvPicPr>
        <xdr:cNvPr id="3" name="Imagen 17">
          <a:extLst>
            <a:ext uri="{FF2B5EF4-FFF2-40B4-BE49-F238E27FC236}">
              <a16:creationId xmlns:a16="http://schemas.microsoft.com/office/drawing/2014/main" id="{8ED4988F-0F86-48EE-8B9B-46A86C6CD66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7625" y="209550"/>
          <a:ext cx="18097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AF731-35AC-43BC-A601-D3CA5A845447}">
  <sheetPr>
    <tabColor rgb="FFFF0000"/>
  </sheetPr>
  <dimension ref="A1:M12"/>
  <sheetViews>
    <sheetView zoomScaleNormal="100" workbookViewId="0">
      <selection activeCell="K15" sqref="K15"/>
    </sheetView>
  </sheetViews>
  <sheetFormatPr baseColWidth="10" defaultColWidth="11.42578125" defaultRowHeight="12.75" x14ac:dyDescent="0.2"/>
  <cols>
    <col min="1" max="1" width="4.85546875" style="60" customWidth="1"/>
    <col min="2" max="2" width="4.5703125" style="50" customWidth="1"/>
    <col min="3" max="3" width="14" style="50" customWidth="1"/>
    <col min="4" max="256" width="11.42578125" style="50"/>
    <col min="257" max="257" width="6.28515625" style="50" customWidth="1"/>
    <col min="258" max="258" width="11.42578125" style="50"/>
    <col min="259" max="259" width="14" style="50" customWidth="1"/>
    <col min="260" max="512" width="11.42578125" style="50"/>
    <col min="513" max="513" width="6.28515625" style="50" customWidth="1"/>
    <col min="514" max="514" width="11.42578125" style="50"/>
    <col min="515" max="515" width="14" style="50" customWidth="1"/>
    <col min="516" max="768" width="11.42578125" style="50"/>
    <col min="769" max="769" width="6.28515625" style="50" customWidth="1"/>
    <col min="770" max="770" width="11.42578125" style="50"/>
    <col min="771" max="771" width="14" style="50" customWidth="1"/>
    <col min="772" max="1024" width="11.42578125" style="50"/>
    <col min="1025" max="1025" width="6.28515625" style="50" customWidth="1"/>
    <col min="1026" max="1026" width="11.42578125" style="50"/>
    <col min="1027" max="1027" width="14" style="50" customWidth="1"/>
    <col min="1028" max="1280" width="11.42578125" style="50"/>
    <col min="1281" max="1281" width="6.28515625" style="50" customWidth="1"/>
    <col min="1282" max="1282" width="11.42578125" style="50"/>
    <col min="1283" max="1283" width="14" style="50" customWidth="1"/>
    <col min="1284" max="1536" width="11.42578125" style="50"/>
    <col min="1537" max="1537" width="6.28515625" style="50" customWidth="1"/>
    <col min="1538" max="1538" width="11.42578125" style="50"/>
    <col min="1539" max="1539" width="14" style="50" customWidth="1"/>
    <col min="1540" max="1792" width="11.42578125" style="50"/>
    <col min="1793" max="1793" width="6.28515625" style="50" customWidth="1"/>
    <col min="1794" max="1794" width="11.42578125" style="50"/>
    <col min="1795" max="1795" width="14" style="50" customWidth="1"/>
    <col min="1796" max="2048" width="11.42578125" style="50"/>
    <col min="2049" max="2049" width="6.28515625" style="50" customWidth="1"/>
    <col min="2050" max="2050" width="11.42578125" style="50"/>
    <col min="2051" max="2051" width="14" style="50" customWidth="1"/>
    <col min="2052" max="2304" width="11.42578125" style="50"/>
    <col min="2305" max="2305" width="6.28515625" style="50" customWidth="1"/>
    <col min="2306" max="2306" width="11.42578125" style="50"/>
    <col min="2307" max="2307" width="14" style="50" customWidth="1"/>
    <col min="2308" max="2560" width="11.42578125" style="50"/>
    <col min="2561" max="2561" width="6.28515625" style="50" customWidth="1"/>
    <col min="2562" max="2562" width="11.42578125" style="50"/>
    <col min="2563" max="2563" width="14" style="50" customWidth="1"/>
    <col min="2564" max="2816" width="11.42578125" style="50"/>
    <col min="2817" max="2817" width="6.28515625" style="50" customWidth="1"/>
    <col min="2818" max="2818" width="11.42578125" style="50"/>
    <col min="2819" max="2819" width="14" style="50" customWidth="1"/>
    <col min="2820" max="3072" width="11.42578125" style="50"/>
    <col min="3073" max="3073" width="6.28515625" style="50" customWidth="1"/>
    <col min="3074" max="3074" width="11.42578125" style="50"/>
    <col min="3075" max="3075" width="14" style="50" customWidth="1"/>
    <col min="3076" max="3328" width="11.42578125" style="50"/>
    <col min="3329" max="3329" width="6.28515625" style="50" customWidth="1"/>
    <col min="3330" max="3330" width="11.42578125" style="50"/>
    <col min="3331" max="3331" width="14" style="50" customWidth="1"/>
    <col min="3332" max="3584" width="11.42578125" style="50"/>
    <col min="3585" max="3585" width="6.28515625" style="50" customWidth="1"/>
    <col min="3586" max="3586" width="11.42578125" style="50"/>
    <col min="3587" max="3587" width="14" style="50" customWidth="1"/>
    <col min="3588" max="3840" width="11.42578125" style="50"/>
    <col min="3841" max="3841" width="6.28515625" style="50" customWidth="1"/>
    <col min="3842" max="3842" width="11.42578125" style="50"/>
    <col min="3843" max="3843" width="14" style="50" customWidth="1"/>
    <col min="3844" max="4096" width="11.42578125" style="50"/>
    <col min="4097" max="4097" width="6.28515625" style="50" customWidth="1"/>
    <col min="4098" max="4098" width="11.42578125" style="50"/>
    <col min="4099" max="4099" width="14" style="50" customWidth="1"/>
    <col min="4100" max="4352" width="11.42578125" style="50"/>
    <col min="4353" max="4353" width="6.28515625" style="50" customWidth="1"/>
    <col min="4354" max="4354" width="11.42578125" style="50"/>
    <col min="4355" max="4355" width="14" style="50" customWidth="1"/>
    <col min="4356" max="4608" width="11.42578125" style="50"/>
    <col min="4609" max="4609" width="6.28515625" style="50" customWidth="1"/>
    <col min="4610" max="4610" width="11.42578125" style="50"/>
    <col min="4611" max="4611" width="14" style="50" customWidth="1"/>
    <col min="4612" max="4864" width="11.42578125" style="50"/>
    <col min="4865" max="4865" width="6.28515625" style="50" customWidth="1"/>
    <col min="4866" max="4866" width="11.42578125" style="50"/>
    <col min="4867" max="4867" width="14" style="50" customWidth="1"/>
    <col min="4868" max="5120" width="11.42578125" style="50"/>
    <col min="5121" max="5121" width="6.28515625" style="50" customWidth="1"/>
    <col min="5122" max="5122" width="11.42578125" style="50"/>
    <col min="5123" max="5123" width="14" style="50" customWidth="1"/>
    <col min="5124" max="5376" width="11.42578125" style="50"/>
    <col min="5377" max="5377" width="6.28515625" style="50" customWidth="1"/>
    <col min="5378" max="5378" width="11.42578125" style="50"/>
    <col min="5379" max="5379" width="14" style="50" customWidth="1"/>
    <col min="5380" max="5632" width="11.42578125" style="50"/>
    <col min="5633" max="5633" width="6.28515625" style="50" customWidth="1"/>
    <col min="5634" max="5634" width="11.42578125" style="50"/>
    <col min="5635" max="5635" width="14" style="50" customWidth="1"/>
    <col min="5636" max="5888" width="11.42578125" style="50"/>
    <col min="5889" max="5889" width="6.28515625" style="50" customWidth="1"/>
    <col min="5890" max="5890" width="11.42578125" style="50"/>
    <col min="5891" max="5891" width="14" style="50" customWidth="1"/>
    <col min="5892" max="6144" width="11.42578125" style="50"/>
    <col min="6145" max="6145" width="6.28515625" style="50" customWidth="1"/>
    <col min="6146" max="6146" width="11.42578125" style="50"/>
    <col min="6147" max="6147" width="14" style="50" customWidth="1"/>
    <col min="6148" max="6400" width="11.42578125" style="50"/>
    <col min="6401" max="6401" width="6.28515625" style="50" customWidth="1"/>
    <col min="6402" max="6402" width="11.42578125" style="50"/>
    <col min="6403" max="6403" width="14" style="50" customWidth="1"/>
    <col min="6404" max="6656" width="11.42578125" style="50"/>
    <col min="6657" max="6657" width="6.28515625" style="50" customWidth="1"/>
    <col min="6658" max="6658" width="11.42578125" style="50"/>
    <col min="6659" max="6659" width="14" style="50" customWidth="1"/>
    <col min="6660" max="6912" width="11.42578125" style="50"/>
    <col min="6913" max="6913" width="6.28515625" style="50" customWidth="1"/>
    <col min="6914" max="6914" width="11.42578125" style="50"/>
    <col min="6915" max="6915" width="14" style="50" customWidth="1"/>
    <col min="6916" max="7168" width="11.42578125" style="50"/>
    <col min="7169" max="7169" width="6.28515625" style="50" customWidth="1"/>
    <col min="7170" max="7170" width="11.42578125" style="50"/>
    <col min="7171" max="7171" width="14" style="50" customWidth="1"/>
    <col min="7172" max="7424" width="11.42578125" style="50"/>
    <col min="7425" max="7425" width="6.28515625" style="50" customWidth="1"/>
    <col min="7426" max="7426" width="11.42578125" style="50"/>
    <col min="7427" max="7427" width="14" style="50" customWidth="1"/>
    <col min="7428" max="7680" width="11.42578125" style="50"/>
    <col min="7681" max="7681" width="6.28515625" style="50" customWidth="1"/>
    <col min="7682" max="7682" width="11.42578125" style="50"/>
    <col min="7683" max="7683" width="14" style="50" customWidth="1"/>
    <col min="7684" max="7936" width="11.42578125" style="50"/>
    <col min="7937" max="7937" width="6.28515625" style="50" customWidth="1"/>
    <col min="7938" max="7938" width="11.42578125" style="50"/>
    <col min="7939" max="7939" width="14" style="50" customWidth="1"/>
    <col min="7940" max="8192" width="11.42578125" style="50"/>
    <col min="8193" max="8193" width="6.28515625" style="50" customWidth="1"/>
    <col min="8194" max="8194" width="11.42578125" style="50"/>
    <col min="8195" max="8195" width="14" style="50" customWidth="1"/>
    <col min="8196" max="8448" width="11.42578125" style="50"/>
    <col min="8449" max="8449" width="6.28515625" style="50" customWidth="1"/>
    <col min="8450" max="8450" width="11.42578125" style="50"/>
    <col min="8451" max="8451" width="14" style="50" customWidth="1"/>
    <col min="8452" max="8704" width="11.42578125" style="50"/>
    <col min="8705" max="8705" width="6.28515625" style="50" customWidth="1"/>
    <col min="8706" max="8706" width="11.42578125" style="50"/>
    <col min="8707" max="8707" width="14" style="50" customWidth="1"/>
    <col min="8708" max="8960" width="11.42578125" style="50"/>
    <col min="8961" max="8961" width="6.28515625" style="50" customWidth="1"/>
    <col min="8962" max="8962" width="11.42578125" style="50"/>
    <col min="8963" max="8963" width="14" style="50" customWidth="1"/>
    <col min="8964" max="9216" width="11.42578125" style="50"/>
    <col min="9217" max="9217" width="6.28515625" style="50" customWidth="1"/>
    <col min="9218" max="9218" width="11.42578125" style="50"/>
    <col min="9219" max="9219" width="14" style="50" customWidth="1"/>
    <col min="9220" max="9472" width="11.42578125" style="50"/>
    <col min="9473" max="9473" width="6.28515625" style="50" customWidth="1"/>
    <col min="9474" max="9474" width="11.42578125" style="50"/>
    <col min="9475" max="9475" width="14" style="50" customWidth="1"/>
    <col min="9476" max="9728" width="11.42578125" style="50"/>
    <col min="9729" max="9729" width="6.28515625" style="50" customWidth="1"/>
    <col min="9730" max="9730" width="11.42578125" style="50"/>
    <col min="9731" max="9731" width="14" style="50" customWidth="1"/>
    <col min="9732" max="9984" width="11.42578125" style="50"/>
    <col min="9985" max="9985" width="6.28515625" style="50" customWidth="1"/>
    <col min="9986" max="9986" width="11.42578125" style="50"/>
    <col min="9987" max="9987" width="14" style="50" customWidth="1"/>
    <col min="9988" max="10240" width="11.42578125" style="50"/>
    <col min="10241" max="10241" width="6.28515625" style="50" customWidth="1"/>
    <col min="10242" max="10242" width="11.42578125" style="50"/>
    <col min="10243" max="10243" width="14" style="50" customWidth="1"/>
    <col min="10244" max="10496" width="11.42578125" style="50"/>
    <col min="10497" max="10497" width="6.28515625" style="50" customWidth="1"/>
    <col min="10498" max="10498" width="11.42578125" style="50"/>
    <col min="10499" max="10499" width="14" style="50" customWidth="1"/>
    <col min="10500" max="10752" width="11.42578125" style="50"/>
    <col min="10753" max="10753" width="6.28515625" style="50" customWidth="1"/>
    <col min="10754" max="10754" width="11.42578125" style="50"/>
    <col min="10755" max="10755" width="14" style="50" customWidth="1"/>
    <col min="10756" max="11008" width="11.42578125" style="50"/>
    <col min="11009" max="11009" width="6.28515625" style="50" customWidth="1"/>
    <col min="11010" max="11010" width="11.42578125" style="50"/>
    <col min="11011" max="11011" width="14" style="50" customWidth="1"/>
    <col min="11012" max="11264" width="11.42578125" style="50"/>
    <col min="11265" max="11265" width="6.28515625" style="50" customWidth="1"/>
    <col min="11266" max="11266" width="11.42578125" style="50"/>
    <col min="11267" max="11267" width="14" style="50" customWidth="1"/>
    <col min="11268" max="11520" width="11.42578125" style="50"/>
    <col min="11521" max="11521" width="6.28515625" style="50" customWidth="1"/>
    <col min="11522" max="11522" width="11.42578125" style="50"/>
    <col min="11523" max="11523" width="14" style="50" customWidth="1"/>
    <col min="11524" max="11776" width="11.42578125" style="50"/>
    <col min="11777" max="11777" width="6.28515625" style="50" customWidth="1"/>
    <col min="11778" max="11778" width="11.42578125" style="50"/>
    <col min="11779" max="11779" width="14" style="50" customWidth="1"/>
    <col min="11780" max="12032" width="11.42578125" style="50"/>
    <col min="12033" max="12033" width="6.28515625" style="50" customWidth="1"/>
    <col min="12034" max="12034" width="11.42578125" style="50"/>
    <col min="12035" max="12035" width="14" style="50" customWidth="1"/>
    <col min="12036" max="12288" width="11.42578125" style="50"/>
    <col min="12289" max="12289" width="6.28515625" style="50" customWidth="1"/>
    <col min="12290" max="12290" width="11.42578125" style="50"/>
    <col min="12291" max="12291" width="14" style="50" customWidth="1"/>
    <col min="12292" max="12544" width="11.42578125" style="50"/>
    <col min="12545" max="12545" width="6.28515625" style="50" customWidth="1"/>
    <col min="12546" max="12546" width="11.42578125" style="50"/>
    <col min="12547" max="12547" width="14" style="50" customWidth="1"/>
    <col min="12548" max="12800" width="11.42578125" style="50"/>
    <col min="12801" max="12801" width="6.28515625" style="50" customWidth="1"/>
    <col min="12802" max="12802" width="11.42578125" style="50"/>
    <col min="12803" max="12803" width="14" style="50" customWidth="1"/>
    <col min="12804" max="13056" width="11.42578125" style="50"/>
    <col min="13057" max="13057" width="6.28515625" style="50" customWidth="1"/>
    <col min="13058" max="13058" width="11.42578125" style="50"/>
    <col min="13059" max="13059" width="14" style="50" customWidth="1"/>
    <col min="13060" max="13312" width="11.42578125" style="50"/>
    <col min="13313" max="13313" width="6.28515625" style="50" customWidth="1"/>
    <col min="13314" max="13314" width="11.42578125" style="50"/>
    <col min="13315" max="13315" width="14" style="50" customWidth="1"/>
    <col min="13316" max="13568" width="11.42578125" style="50"/>
    <col min="13569" max="13569" width="6.28515625" style="50" customWidth="1"/>
    <col min="13570" max="13570" width="11.42578125" style="50"/>
    <col min="13571" max="13571" width="14" style="50" customWidth="1"/>
    <col min="13572" max="13824" width="11.42578125" style="50"/>
    <col min="13825" max="13825" width="6.28515625" style="50" customWidth="1"/>
    <col min="13826" max="13826" width="11.42578125" style="50"/>
    <col min="13827" max="13827" width="14" style="50" customWidth="1"/>
    <col min="13828" max="14080" width="11.42578125" style="50"/>
    <col min="14081" max="14081" width="6.28515625" style="50" customWidth="1"/>
    <col min="14082" max="14082" width="11.42578125" style="50"/>
    <col min="14083" max="14083" width="14" style="50" customWidth="1"/>
    <col min="14084" max="14336" width="11.42578125" style="50"/>
    <col min="14337" max="14337" width="6.28515625" style="50" customWidth="1"/>
    <col min="14338" max="14338" width="11.42578125" style="50"/>
    <col min="14339" max="14339" width="14" style="50" customWidth="1"/>
    <col min="14340" max="14592" width="11.42578125" style="50"/>
    <col min="14593" max="14593" width="6.28515625" style="50" customWidth="1"/>
    <col min="14594" max="14594" width="11.42578125" style="50"/>
    <col min="14595" max="14595" width="14" style="50" customWidth="1"/>
    <col min="14596" max="14848" width="11.42578125" style="50"/>
    <col min="14849" max="14849" width="6.28515625" style="50" customWidth="1"/>
    <col min="14850" max="14850" width="11.42578125" style="50"/>
    <col min="14851" max="14851" width="14" style="50" customWidth="1"/>
    <col min="14852" max="15104" width="11.42578125" style="50"/>
    <col min="15105" max="15105" width="6.28515625" style="50" customWidth="1"/>
    <col min="15106" max="15106" width="11.42578125" style="50"/>
    <col min="15107" max="15107" width="14" style="50" customWidth="1"/>
    <col min="15108" max="15360" width="11.42578125" style="50"/>
    <col min="15361" max="15361" width="6.28515625" style="50" customWidth="1"/>
    <col min="15362" max="15362" width="11.42578125" style="50"/>
    <col min="15363" max="15363" width="14" style="50" customWidth="1"/>
    <col min="15364" max="15616" width="11.42578125" style="50"/>
    <col min="15617" max="15617" width="6.28515625" style="50" customWidth="1"/>
    <col min="15618" max="15618" width="11.42578125" style="50"/>
    <col min="15619" max="15619" width="14" style="50" customWidth="1"/>
    <col min="15620" max="15872" width="11.42578125" style="50"/>
    <col min="15873" max="15873" width="6.28515625" style="50" customWidth="1"/>
    <col min="15874" max="15874" width="11.42578125" style="50"/>
    <col min="15875" max="15875" width="14" style="50" customWidth="1"/>
    <col min="15876" max="16128" width="11.42578125" style="50"/>
    <col min="16129" max="16129" width="6.28515625" style="50" customWidth="1"/>
    <col min="16130" max="16130" width="11.42578125" style="50"/>
    <col min="16131" max="16131" width="14" style="50" customWidth="1"/>
    <col min="16132" max="16384" width="11.42578125" style="50"/>
  </cols>
  <sheetData>
    <row r="1" spans="1:13" s="47" customFormat="1" ht="39" customHeight="1" x14ac:dyDescent="0.2">
      <c r="A1" s="41"/>
      <c r="B1" s="42"/>
      <c r="C1" s="43"/>
      <c r="D1" s="44"/>
      <c r="E1" s="41"/>
      <c r="F1" s="41"/>
      <c r="G1" s="41"/>
      <c r="H1" s="41"/>
      <c r="I1" s="45"/>
      <c r="J1" s="46"/>
      <c r="K1" s="46"/>
      <c r="L1" s="46"/>
      <c r="M1" s="46"/>
    </row>
    <row r="2" spans="1:13" s="47" customFormat="1" ht="19.5" customHeight="1" x14ac:dyDescent="0.2">
      <c r="A2" s="41"/>
      <c r="B2" s="42"/>
      <c r="C2" s="43"/>
      <c r="D2" s="44"/>
      <c r="E2" s="41"/>
      <c r="F2" s="41"/>
      <c r="G2" s="41"/>
      <c r="H2" s="41"/>
      <c r="I2" s="48"/>
      <c r="J2" s="49"/>
      <c r="K2" s="46"/>
      <c r="L2" s="46"/>
      <c r="M2" s="46"/>
    </row>
    <row r="3" spans="1:13" ht="21.95" customHeight="1" x14ac:dyDescent="0.2">
      <c r="A3" s="143" t="s">
        <v>0</v>
      </c>
      <c r="B3" s="144"/>
      <c r="C3" s="144"/>
      <c r="D3" s="144"/>
      <c r="E3" s="144"/>
      <c r="F3" s="144"/>
      <c r="G3" s="144"/>
      <c r="H3" s="144"/>
      <c r="I3" s="145"/>
      <c r="J3" s="145"/>
      <c r="K3" s="144"/>
      <c r="L3" s="144"/>
      <c r="M3" s="146"/>
    </row>
    <row r="4" spans="1:13" ht="12" customHeight="1" x14ac:dyDescent="0.2">
      <c r="A4" s="147"/>
      <c r="B4" s="148"/>
      <c r="C4" s="148"/>
      <c r="D4" s="148"/>
      <c r="E4" s="148"/>
      <c r="F4" s="148"/>
      <c r="G4" s="148"/>
      <c r="H4" s="148"/>
      <c r="I4" s="148"/>
      <c r="J4" s="148"/>
      <c r="K4" s="148"/>
      <c r="L4" s="148"/>
      <c r="M4" s="149"/>
    </row>
    <row r="5" spans="1:13" x14ac:dyDescent="0.2">
      <c r="A5" s="150" t="s">
        <v>1</v>
      </c>
      <c r="B5" s="150"/>
      <c r="C5" s="150"/>
      <c r="D5" s="150"/>
      <c r="E5" s="150"/>
      <c r="F5" s="150"/>
      <c r="G5" s="150"/>
      <c r="H5" s="150"/>
      <c r="I5" s="150"/>
      <c r="J5" s="150"/>
      <c r="K5" s="150"/>
      <c r="L5" s="150"/>
      <c r="M5" s="151"/>
    </row>
    <row r="6" spans="1:13" ht="15" customHeight="1" x14ac:dyDescent="0.2">
      <c r="A6" s="152"/>
      <c r="B6" s="152"/>
      <c r="C6" s="152"/>
      <c r="D6" s="152"/>
      <c r="E6" s="152"/>
      <c r="F6" s="152"/>
      <c r="G6" s="152"/>
      <c r="H6" s="152"/>
      <c r="I6" s="152"/>
      <c r="J6" s="152"/>
      <c r="K6" s="152"/>
      <c r="L6" s="152"/>
      <c r="M6" s="153"/>
    </row>
    <row r="7" spans="1:13" x14ac:dyDescent="0.2">
      <c r="A7" s="154"/>
      <c r="B7" s="154"/>
      <c r="C7" s="154"/>
      <c r="D7" s="154"/>
      <c r="E7" s="154"/>
      <c r="F7" s="154"/>
      <c r="G7" s="154"/>
      <c r="H7" s="154"/>
      <c r="I7" s="154"/>
      <c r="J7" s="154"/>
      <c r="K7" s="154"/>
      <c r="L7" s="154"/>
      <c r="M7" s="155"/>
    </row>
    <row r="8" spans="1:13" s="53" customFormat="1" ht="27" customHeight="1" x14ac:dyDescent="0.25">
      <c r="A8" s="51" t="s">
        <v>2</v>
      </c>
      <c r="B8" s="52" t="s">
        <v>3</v>
      </c>
      <c r="M8" s="54"/>
    </row>
    <row r="9" spans="1:13" s="53" customFormat="1" ht="27" customHeight="1" x14ac:dyDescent="0.25">
      <c r="A9" s="55" t="s">
        <v>4</v>
      </c>
      <c r="B9" s="61" t="s">
        <v>5</v>
      </c>
      <c r="M9" s="54"/>
    </row>
    <row r="10" spans="1:13" s="53" customFormat="1" ht="27" customHeight="1" x14ac:dyDescent="0.25">
      <c r="A10" s="55" t="s">
        <v>6</v>
      </c>
      <c r="B10" s="61" t="s">
        <v>7</v>
      </c>
      <c r="M10" s="54"/>
    </row>
    <row r="11" spans="1:13" s="53" customFormat="1" ht="15" x14ac:dyDescent="0.2">
      <c r="A11" s="51"/>
      <c r="B11" s="52"/>
      <c r="C11" s="56"/>
      <c r="M11" s="54"/>
    </row>
    <row r="12" spans="1:13" x14ac:dyDescent="0.2">
      <c r="A12" s="57" t="s">
        <v>666</v>
      </c>
      <c r="B12" s="58"/>
      <c r="C12" s="58"/>
      <c r="D12" s="58"/>
      <c r="E12" s="58"/>
      <c r="F12" s="58"/>
      <c r="G12" s="58"/>
      <c r="H12" s="58"/>
      <c r="I12" s="58"/>
      <c r="J12" s="58"/>
      <c r="K12" s="58"/>
      <c r="L12" s="58"/>
      <c r="M12" s="59"/>
    </row>
  </sheetData>
  <mergeCells count="2">
    <mergeCell ref="A3:M4"/>
    <mergeCell ref="A5:M7"/>
  </mergeCells>
  <hyperlinks>
    <hyperlink ref="B8" location="'1. F.Metodológica'!A1" display="Aspectos metodológicos de la operación estadística" xr:uid="{EBC1AD5A-F0EF-4457-9294-038030191143}"/>
    <hyperlink ref="B9" location="Base!A1" display="Abastecimiento de alimentos mensual por mercado mayorista desde 2013" xr:uid="{F8D9FF7C-D66C-4206-B211-4EA7DAE50E72}"/>
    <hyperlink ref="B10" location="Base!A1" display="Abastecimiento de alimentos mensual por mercado mayorista desde 2013" xr:uid="{46D1B88E-E8C3-4922-B575-C8862538E65E}"/>
  </hyperlinks>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469FD-913A-4C93-86D9-E30196B0DC67}">
  <dimension ref="A1:N29"/>
  <sheetViews>
    <sheetView zoomScaleNormal="100" workbookViewId="0"/>
  </sheetViews>
  <sheetFormatPr baseColWidth="10" defaultColWidth="10.85546875" defaultRowHeight="14.25" x14ac:dyDescent="0.25"/>
  <cols>
    <col min="1" max="2" width="9.28515625" style="34" customWidth="1"/>
    <col min="3" max="3" width="12.28515625" style="34" customWidth="1"/>
    <col min="4" max="4" width="13.85546875" style="34" customWidth="1"/>
    <col min="5" max="5" width="9.28515625" style="34" customWidth="1"/>
    <col min="6" max="6" width="8.42578125" style="34" customWidth="1"/>
    <col min="7" max="7" width="9.28515625" style="34" customWidth="1"/>
    <col min="8" max="8" width="10.5703125" style="34" customWidth="1"/>
    <col min="9" max="9" width="10.7109375" style="34" customWidth="1"/>
    <col min="10" max="10" width="12.7109375" style="34" customWidth="1"/>
    <col min="11" max="11" width="12.5703125" style="34" customWidth="1"/>
    <col min="12" max="12" width="11.5703125" style="34" customWidth="1"/>
    <col min="13" max="13" width="11.7109375" style="34" customWidth="1"/>
    <col min="14" max="254" width="10.85546875" style="34"/>
    <col min="255" max="256" width="9.28515625" style="34" customWidth="1"/>
    <col min="257" max="257" width="12.28515625" style="34" customWidth="1"/>
    <col min="258" max="261" width="9.28515625" style="34" customWidth="1"/>
    <col min="262" max="262" width="10.5703125" style="34" customWidth="1"/>
    <col min="263" max="263" width="13.42578125" style="34" customWidth="1"/>
    <col min="264" max="267" width="9.28515625" style="34" customWidth="1"/>
    <col min="268" max="510" width="10.85546875" style="34"/>
    <col min="511" max="512" width="9.28515625" style="34" customWidth="1"/>
    <col min="513" max="513" width="12.28515625" style="34" customWidth="1"/>
    <col min="514" max="517" width="9.28515625" style="34" customWidth="1"/>
    <col min="518" max="518" width="10.5703125" style="34" customWidth="1"/>
    <col min="519" max="519" width="13.42578125" style="34" customWidth="1"/>
    <col min="520" max="523" width="9.28515625" style="34" customWidth="1"/>
    <col min="524" max="766" width="10.85546875" style="34"/>
    <col min="767" max="768" width="9.28515625" style="34" customWidth="1"/>
    <col min="769" max="769" width="12.28515625" style="34" customWidth="1"/>
    <col min="770" max="773" width="9.28515625" style="34" customWidth="1"/>
    <col min="774" max="774" width="10.5703125" style="34" customWidth="1"/>
    <col min="775" max="775" width="13.42578125" style="34" customWidth="1"/>
    <col min="776" max="779" width="9.28515625" style="34" customWidth="1"/>
    <col min="780" max="1022" width="10.85546875" style="34"/>
    <col min="1023" max="1024" width="9.28515625" style="34" customWidth="1"/>
    <col min="1025" max="1025" width="12.28515625" style="34" customWidth="1"/>
    <col min="1026" max="1029" width="9.28515625" style="34" customWidth="1"/>
    <col min="1030" max="1030" width="10.5703125" style="34" customWidth="1"/>
    <col min="1031" max="1031" width="13.42578125" style="34" customWidth="1"/>
    <col min="1032" max="1035" width="9.28515625" style="34" customWidth="1"/>
    <col min="1036" max="1278" width="10.85546875" style="34"/>
    <col min="1279" max="1280" width="9.28515625" style="34" customWidth="1"/>
    <col min="1281" max="1281" width="12.28515625" style="34" customWidth="1"/>
    <col min="1282" max="1285" width="9.28515625" style="34" customWidth="1"/>
    <col min="1286" max="1286" width="10.5703125" style="34" customWidth="1"/>
    <col min="1287" max="1287" width="13.42578125" style="34" customWidth="1"/>
    <col min="1288" max="1291" width="9.28515625" style="34" customWidth="1"/>
    <col min="1292" max="1534" width="10.85546875" style="34"/>
    <col min="1535" max="1536" width="9.28515625" style="34" customWidth="1"/>
    <col min="1537" max="1537" width="12.28515625" style="34" customWidth="1"/>
    <col min="1538" max="1541" width="9.28515625" style="34" customWidth="1"/>
    <col min="1542" max="1542" width="10.5703125" style="34" customWidth="1"/>
    <col min="1543" max="1543" width="13.42578125" style="34" customWidth="1"/>
    <col min="1544" max="1547" width="9.28515625" style="34" customWidth="1"/>
    <col min="1548" max="1790" width="10.85546875" style="34"/>
    <col min="1791" max="1792" width="9.28515625" style="34" customWidth="1"/>
    <col min="1793" max="1793" width="12.28515625" style="34" customWidth="1"/>
    <col min="1794" max="1797" width="9.28515625" style="34" customWidth="1"/>
    <col min="1798" max="1798" width="10.5703125" style="34" customWidth="1"/>
    <col min="1799" max="1799" width="13.42578125" style="34" customWidth="1"/>
    <col min="1800" max="1803" width="9.28515625" style="34" customWidth="1"/>
    <col min="1804" max="2046" width="10.85546875" style="34"/>
    <col min="2047" max="2048" width="9.28515625" style="34" customWidth="1"/>
    <col min="2049" max="2049" width="12.28515625" style="34" customWidth="1"/>
    <col min="2050" max="2053" width="9.28515625" style="34" customWidth="1"/>
    <col min="2054" max="2054" width="10.5703125" style="34" customWidth="1"/>
    <col min="2055" max="2055" width="13.42578125" style="34" customWidth="1"/>
    <col min="2056" max="2059" width="9.28515625" style="34" customWidth="1"/>
    <col min="2060" max="2302" width="10.85546875" style="34"/>
    <col min="2303" max="2304" width="9.28515625" style="34" customWidth="1"/>
    <col min="2305" max="2305" width="12.28515625" style="34" customWidth="1"/>
    <col min="2306" max="2309" width="9.28515625" style="34" customWidth="1"/>
    <col min="2310" max="2310" width="10.5703125" style="34" customWidth="1"/>
    <col min="2311" max="2311" width="13.42578125" style="34" customWidth="1"/>
    <col min="2312" max="2315" width="9.28515625" style="34" customWidth="1"/>
    <col min="2316" max="2558" width="10.85546875" style="34"/>
    <col min="2559" max="2560" width="9.28515625" style="34" customWidth="1"/>
    <col min="2561" max="2561" width="12.28515625" style="34" customWidth="1"/>
    <col min="2562" max="2565" width="9.28515625" style="34" customWidth="1"/>
    <col min="2566" max="2566" width="10.5703125" style="34" customWidth="1"/>
    <col min="2567" max="2567" width="13.42578125" style="34" customWidth="1"/>
    <col min="2568" max="2571" width="9.28515625" style="34" customWidth="1"/>
    <col min="2572" max="2814" width="10.85546875" style="34"/>
    <col min="2815" max="2816" width="9.28515625" style="34" customWidth="1"/>
    <col min="2817" max="2817" width="12.28515625" style="34" customWidth="1"/>
    <col min="2818" max="2821" width="9.28515625" style="34" customWidth="1"/>
    <col min="2822" max="2822" width="10.5703125" style="34" customWidth="1"/>
    <col min="2823" max="2823" width="13.42578125" style="34" customWidth="1"/>
    <col min="2824" max="2827" width="9.28515625" style="34" customWidth="1"/>
    <col min="2828" max="3070" width="10.85546875" style="34"/>
    <col min="3071" max="3072" width="9.28515625" style="34" customWidth="1"/>
    <col min="3073" max="3073" width="12.28515625" style="34" customWidth="1"/>
    <col min="3074" max="3077" width="9.28515625" style="34" customWidth="1"/>
    <col min="3078" max="3078" width="10.5703125" style="34" customWidth="1"/>
    <col min="3079" max="3079" width="13.42578125" style="34" customWidth="1"/>
    <col min="3080" max="3083" width="9.28515625" style="34" customWidth="1"/>
    <col min="3084" max="3326" width="10.85546875" style="34"/>
    <col min="3327" max="3328" width="9.28515625" style="34" customWidth="1"/>
    <col min="3329" max="3329" width="12.28515625" style="34" customWidth="1"/>
    <col min="3330" max="3333" width="9.28515625" style="34" customWidth="1"/>
    <col min="3334" max="3334" width="10.5703125" style="34" customWidth="1"/>
    <col min="3335" max="3335" width="13.42578125" style="34" customWidth="1"/>
    <col min="3336" max="3339" width="9.28515625" style="34" customWidth="1"/>
    <col min="3340" max="3582" width="10.85546875" style="34"/>
    <col min="3583" max="3584" width="9.28515625" style="34" customWidth="1"/>
    <col min="3585" max="3585" width="12.28515625" style="34" customWidth="1"/>
    <col min="3586" max="3589" width="9.28515625" style="34" customWidth="1"/>
    <col min="3590" max="3590" width="10.5703125" style="34" customWidth="1"/>
    <col min="3591" max="3591" width="13.42578125" style="34" customWidth="1"/>
    <col min="3592" max="3595" width="9.28515625" style="34" customWidth="1"/>
    <col min="3596" max="3838" width="10.85546875" style="34"/>
    <col min="3839" max="3840" width="9.28515625" style="34" customWidth="1"/>
    <col min="3841" max="3841" width="12.28515625" style="34" customWidth="1"/>
    <col min="3842" max="3845" width="9.28515625" style="34" customWidth="1"/>
    <col min="3846" max="3846" width="10.5703125" style="34" customWidth="1"/>
    <col min="3847" max="3847" width="13.42578125" style="34" customWidth="1"/>
    <col min="3848" max="3851" width="9.28515625" style="34" customWidth="1"/>
    <col min="3852" max="4094" width="10.85546875" style="34"/>
    <col min="4095" max="4096" width="9.28515625" style="34" customWidth="1"/>
    <col min="4097" max="4097" width="12.28515625" style="34" customWidth="1"/>
    <col min="4098" max="4101" width="9.28515625" style="34" customWidth="1"/>
    <col min="4102" max="4102" width="10.5703125" style="34" customWidth="1"/>
    <col min="4103" max="4103" width="13.42578125" style="34" customWidth="1"/>
    <col min="4104" max="4107" width="9.28515625" style="34" customWidth="1"/>
    <col min="4108" max="4350" width="10.85546875" style="34"/>
    <col min="4351" max="4352" width="9.28515625" style="34" customWidth="1"/>
    <col min="4353" max="4353" width="12.28515625" style="34" customWidth="1"/>
    <col min="4354" max="4357" width="9.28515625" style="34" customWidth="1"/>
    <col min="4358" max="4358" width="10.5703125" style="34" customWidth="1"/>
    <col min="4359" max="4359" width="13.42578125" style="34" customWidth="1"/>
    <col min="4360" max="4363" width="9.28515625" style="34" customWidth="1"/>
    <col min="4364" max="4606" width="10.85546875" style="34"/>
    <col min="4607" max="4608" width="9.28515625" style="34" customWidth="1"/>
    <col min="4609" max="4609" width="12.28515625" style="34" customWidth="1"/>
    <col min="4610" max="4613" width="9.28515625" style="34" customWidth="1"/>
    <col min="4614" max="4614" width="10.5703125" style="34" customWidth="1"/>
    <col min="4615" max="4615" width="13.42578125" style="34" customWidth="1"/>
    <col min="4616" max="4619" width="9.28515625" style="34" customWidth="1"/>
    <col min="4620" max="4862" width="10.85546875" style="34"/>
    <col min="4863" max="4864" width="9.28515625" style="34" customWidth="1"/>
    <col min="4865" max="4865" width="12.28515625" style="34" customWidth="1"/>
    <col min="4866" max="4869" width="9.28515625" style="34" customWidth="1"/>
    <col min="4870" max="4870" width="10.5703125" style="34" customWidth="1"/>
    <col min="4871" max="4871" width="13.42578125" style="34" customWidth="1"/>
    <col min="4872" max="4875" width="9.28515625" style="34" customWidth="1"/>
    <col min="4876" max="5118" width="10.85546875" style="34"/>
    <col min="5119" max="5120" width="9.28515625" style="34" customWidth="1"/>
    <col min="5121" max="5121" width="12.28515625" style="34" customWidth="1"/>
    <col min="5122" max="5125" width="9.28515625" style="34" customWidth="1"/>
    <col min="5126" max="5126" width="10.5703125" style="34" customWidth="1"/>
    <col min="5127" max="5127" width="13.42578125" style="34" customWidth="1"/>
    <col min="5128" max="5131" width="9.28515625" style="34" customWidth="1"/>
    <col min="5132" max="5374" width="10.85546875" style="34"/>
    <col min="5375" max="5376" width="9.28515625" style="34" customWidth="1"/>
    <col min="5377" max="5377" width="12.28515625" style="34" customWidth="1"/>
    <col min="5378" max="5381" width="9.28515625" style="34" customWidth="1"/>
    <col min="5382" max="5382" width="10.5703125" style="34" customWidth="1"/>
    <col min="5383" max="5383" width="13.42578125" style="34" customWidth="1"/>
    <col min="5384" max="5387" width="9.28515625" style="34" customWidth="1"/>
    <col min="5388" max="5630" width="10.85546875" style="34"/>
    <col min="5631" max="5632" width="9.28515625" style="34" customWidth="1"/>
    <col min="5633" max="5633" width="12.28515625" style="34" customWidth="1"/>
    <col min="5634" max="5637" width="9.28515625" style="34" customWidth="1"/>
    <col min="5638" max="5638" width="10.5703125" style="34" customWidth="1"/>
    <col min="5639" max="5639" width="13.42578125" style="34" customWidth="1"/>
    <col min="5640" max="5643" width="9.28515625" style="34" customWidth="1"/>
    <col min="5644" max="5886" width="10.85546875" style="34"/>
    <col min="5887" max="5888" width="9.28515625" style="34" customWidth="1"/>
    <col min="5889" max="5889" width="12.28515625" style="34" customWidth="1"/>
    <col min="5890" max="5893" width="9.28515625" style="34" customWidth="1"/>
    <col min="5894" max="5894" width="10.5703125" style="34" customWidth="1"/>
    <col min="5895" max="5895" width="13.42578125" style="34" customWidth="1"/>
    <col min="5896" max="5899" width="9.28515625" style="34" customWidth="1"/>
    <col min="5900" max="6142" width="10.85546875" style="34"/>
    <col min="6143" max="6144" width="9.28515625" style="34" customWidth="1"/>
    <col min="6145" max="6145" width="12.28515625" style="34" customWidth="1"/>
    <col min="6146" max="6149" width="9.28515625" style="34" customWidth="1"/>
    <col min="6150" max="6150" width="10.5703125" style="34" customWidth="1"/>
    <col min="6151" max="6151" width="13.42578125" style="34" customWidth="1"/>
    <col min="6152" max="6155" width="9.28515625" style="34" customWidth="1"/>
    <col min="6156" max="6398" width="10.85546875" style="34"/>
    <col min="6399" max="6400" width="9.28515625" style="34" customWidth="1"/>
    <col min="6401" max="6401" width="12.28515625" style="34" customWidth="1"/>
    <col min="6402" max="6405" width="9.28515625" style="34" customWidth="1"/>
    <col min="6406" max="6406" width="10.5703125" style="34" customWidth="1"/>
    <col min="6407" max="6407" width="13.42578125" style="34" customWidth="1"/>
    <col min="6408" max="6411" width="9.28515625" style="34" customWidth="1"/>
    <col min="6412" max="6654" width="10.85546875" style="34"/>
    <col min="6655" max="6656" width="9.28515625" style="34" customWidth="1"/>
    <col min="6657" max="6657" width="12.28515625" style="34" customWidth="1"/>
    <col min="6658" max="6661" width="9.28515625" style="34" customWidth="1"/>
    <col min="6662" max="6662" width="10.5703125" style="34" customWidth="1"/>
    <col min="6663" max="6663" width="13.42578125" style="34" customWidth="1"/>
    <col min="6664" max="6667" width="9.28515625" style="34" customWidth="1"/>
    <col min="6668" max="6910" width="10.85546875" style="34"/>
    <col min="6911" max="6912" width="9.28515625" style="34" customWidth="1"/>
    <col min="6913" max="6913" width="12.28515625" style="34" customWidth="1"/>
    <col min="6914" max="6917" width="9.28515625" style="34" customWidth="1"/>
    <col min="6918" max="6918" width="10.5703125" style="34" customWidth="1"/>
    <col min="6919" max="6919" width="13.42578125" style="34" customWidth="1"/>
    <col min="6920" max="6923" width="9.28515625" style="34" customWidth="1"/>
    <col min="6924" max="7166" width="10.85546875" style="34"/>
    <col min="7167" max="7168" width="9.28515625" style="34" customWidth="1"/>
    <col min="7169" max="7169" width="12.28515625" style="34" customWidth="1"/>
    <col min="7170" max="7173" width="9.28515625" style="34" customWidth="1"/>
    <col min="7174" max="7174" width="10.5703125" style="34" customWidth="1"/>
    <col min="7175" max="7175" width="13.42578125" style="34" customWidth="1"/>
    <col min="7176" max="7179" width="9.28515625" style="34" customWidth="1"/>
    <col min="7180" max="7422" width="10.85546875" style="34"/>
    <col min="7423" max="7424" width="9.28515625" style="34" customWidth="1"/>
    <col min="7425" max="7425" width="12.28515625" style="34" customWidth="1"/>
    <col min="7426" max="7429" width="9.28515625" style="34" customWidth="1"/>
    <col min="7430" max="7430" width="10.5703125" style="34" customWidth="1"/>
    <col min="7431" max="7431" width="13.42578125" style="34" customWidth="1"/>
    <col min="7432" max="7435" width="9.28515625" style="34" customWidth="1"/>
    <col min="7436" max="7678" width="10.85546875" style="34"/>
    <col min="7679" max="7680" width="9.28515625" style="34" customWidth="1"/>
    <col min="7681" max="7681" width="12.28515625" style="34" customWidth="1"/>
    <col min="7682" max="7685" width="9.28515625" style="34" customWidth="1"/>
    <col min="7686" max="7686" width="10.5703125" style="34" customWidth="1"/>
    <col min="7687" max="7687" width="13.42578125" style="34" customWidth="1"/>
    <col min="7688" max="7691" width="9.28515625" style="34" customWidth="1"/>
    <col min="7692" max="7934" width="10.85546875" style="34"/>
    <col min="7935" max="7936" width="9.28515625" style="34" customWidth="1"/>
    <col min="7937" max="7937" width="12.28515625" style="34" customWidth="1"/>
    <col min="7938" max="7941" width="9.28515625" style="34" customWidth="1"/>
    <col min="7942" max="7942" width="10.5703125" style="34" customWidth="1"/>
    <col min="7943" max="7943" width="13.42578125" style="34" customWidth="1"/>
    <col min="7944" max="7947" width="9.28515625" style="34" customWidth="1"/>
    <col min="7948" max="8190" width="10.85546875" style="34"/>
    <col min="8191" max="8192" width="9.28515625" style="34" customWidth="1"/>
    <col min="8193" max="8193" width="12.28515625" style="34" customWidth="1"/>
    <col min="8194" max="8197" width="9.28515625" style="34" customWidth="1"/>
    <col min="8198" max="8198" width="10.5703125" style="34" customWidth="1"/>
    <col min="8199" max="8199" width="13.42578125" style="34" customWidth="1"/>
    <col min="8200" max="8203" width="9.28515625" style="34" customWidth="1"/>
    <col min="8204" max="8446" width="10.85546875" style="34"/>
    <col min="8447" max="8448" width="9.28515625" style="34" customWidth="1"/>
    <col min="8449" max="8449" width="12.28515625" style="34" customWidth="1"/>
    <col min="8450" max="8453" width="9.28515625" style="34" customWidth="1"/>
    <col min="8454" max="8454" width="10.5703125" style="34" customWidth="1"/>
    <col min="8455" max="8455" width="13.42578125" style="34" customWidth="1"/>
    <col min="8456" max="8459" width="9.28515625" style="34" customWidth="1"/>
    <col min="8460" max="8702" width="10.85546875" style="34"/>
    <col min="8703" max="8704" width="9.28515625" style="34" customWidth="1"/>
    <col min="8705" max="8705" width="12.28515625" style="34" customWidth="1"/>
    <col min="8706" max="8709" width="9.28515625" style="34" customWidth="1"/>
    <col min="8710" max="8710" width="10.5703125" style="34" customWidth="1"/>
    <col min="8711" max="8711" width="13.42578125" style="34" customWidth="1"/>
    <col min="8712" max="8715" width="9.28515625" style="34" customWidth="1"/>
    <col min="8716" max="8958" width="10.85546875" style="34"/>
    <col min="8959" max="8960" width="9.28515625" style="34" customWidth="1"/>
    <col min="8961" max="8961" width="12.28515625" style="34" customWidth="1"/>
    <col min="8962" max="8965" width="9.28515625" style="34" customWidth="1"/>
    <col min="8966" max="8966" width="10.5703125" style="34" customWidth="1"/>
    <col min="8967" max="8967" width="13.42578125" style="34" customWidth="1"/>
    <col min="8968" max="8971" width="9.28515625" style="34" customWidth="1"/>
    <col min="8972" max="9214" width="10.85546875" style="34"/>
    <col min="9215" max="9216" width="9.28515625" style="34" customWidth="1"/>
    <col min="9217" max="9217" width="12.28515625" style="34" customWidth="1"/>
    <col min="9218" max="9221" width="9.28515625" style="34" customWidth="1"/>
    <col min="9222" max="9222" width="10.5703125" style="34" customWidth="1"/>
    <col min="9223" max="9223" width="13.42578125" style="34" customWidth="1"/>
    <col min="9224" max="9227" width="9.28515625" style="34" customWidth="1"/>
    <col min="9228" max="9470" width="10.85546875" style="34"/>
    <col min="9471" max="9472" width="9.28515625" style="34" customWidth="1"/>
    <col min="9473" max="9473" width="12.28515625" style="34" customWidth="1"/>
    <col min="9474" max="9477" width="9.28515625" style="34" customWidth="1"/>
    <col min="9478" max="9478" width="10.5703125" style="34" customWidth="1"/>
    <col min="9479" max="9479" width="13.42578125" style="34" customWidth="1"/>
    <col min="9480" max="9483" width="9.28515625" style="34" customWidth="1"/>
    <col min="9484" max="9726" width="10.85546875" style="34"/>
    <col min="9727" max="9728" width="9.28515625" style="34" customWidth="1"/>
    <col min="9729" max="9729" width="12.28515625" style="34" customWidth="1"/>
    <col min="9730" max="9733" width="9.28515625" style="34" customWidth="1"/>
    <col min="9734" max="9734" width="10.5703125" style="34" customWidth="1"/>
    <col min="9735" max="9735" width="13.42578125" style="34" customWidth="1"/>
    <col min="9736" max="9739" width="9.28515625" style="34" customWidth="1"/>
    <col min="9740" max="9982" width="10.85546875" style="34"/>
    <col min="9983" max="9984" width="9.28515625" style="34" customWidth="1"/>
    <col min="9985" max="9985" width="12.28515625" style="34" customWidth="1"/>
    <col min="9986" max="9989" width="9.28515625" style="34" customWidth="1"/>
    <col min="9990" max="9990" width="10.5703125" style="34" customWidth="1"/>
    <col min="9991" max="9991" width="13.42578125" style="34" customWidth="1"/>
    <col min="9992" max="9995" width="9.28515625" style="34" customWidth="1"/>
    <col min="9996" max="10238" width="10.85546875" style="34"/>
    <col min="10239" max="10240" width="9.28515625" style="34" customWidth="1"/>
    <col min="10241" max="10241" width="12.28515625" style="34" customWidth="1"/>
    <col min="10242" max="10245" width="9.28515625" style="34" customWidth="1"/>
    <col min="10246" max="10246" width="10.5703125" style="34" customWidth="1"/>
    <col min="10247" max="10247" width="13.42578125" style="34" customWidth="1"/>
    <col min="10248" max="10251" width="9.28515625" style="34" customWidth="1"/>
    <col min="10252" max="10494" width="10.85546875" style="34"/>
    <col min="10495" max="10496" width="9.28515625" style="34" customWidth="1"/>
    <col min="10497" max="10497" width="12.28515625" style="34" customWidth="1"/>
    <col min="10498" max="10501" width="9.28515625" style="34" customWidth="1"/>
    <col min="10502" max="10502" width="10.5703125" style="34" customWidth="1"/>
    <col min="10503" max="10503" width="13.42578125" style="34" customWidth="1"/>
    <col min="10504" max="10507" width="9.28515625" style="34" customWidth="1"/>
    <col min="10508" max="10750" width="10.85546875" style="34"/>
    <col min="10751" max="10752" width="9.28515625" style="34" customWidth="1"/>
    <col min="10753" max="10753" width="12.28515625" style="34" customWidth="1"/>
    <col min="10754" max="10757" width="9.28515625" style="34" customWidth="1"/>
    <col min="10758" max="10758" width="10.5703125" style="34" customWidth="1"/>
    <col min="10759" max="10759" width="13.42578125" style="34" customWidth="1"/>
    <col min="10760" max="10763" width="9.28515625" style="34" customWidth="1"/>
    <col min="10764" max="11006" width="10.85546875" style="34"/>
    <col min="11007" max="11008" width="9.28515625" style="34" customWidth="1"/>
    <col min="11009" max="11009" width="12.28515625" style="34" customWidth="1"/>
    <col min="11010" max="11013" width="9.28515625" style="34" customWidth="1"/>
    <col min="11014" max="11014" width="10.5703125" style="34" customWidth="1"/>
    <col min="11015" max="11015" width="13.42578125" style="34" customWidth="1"/>
    <col min="11016" max="11019" width="9.28515625" style="34" customWidth="1"/>
    <col min="11020" max="11262" width="10.85546875" style="34"/>
    <col min="11263" max="11264" width="9.28515625" style="34" customWidth="1"/>
    <col min="11265" max="11265" width="12.28515625" style="34" customWidth="1"/>
    <col min="11266" max="11269" width="9.28515625" style="34" customWidth="1"/>
    <col min="11270" max="11270" width="10.5703125" style="34" customWidth="1"/>
    <col min="11271" max="11271" width="13.42578125" style="34" customWidth="1"/>
    <col min="11272" max="11275" width="9.28515625" style="34" customWidth="1"/>
    <col min="11276" max="11518" width="10.85546875" style="34"/>
    <col min="11519" max="11520" width="9.28515625" style="34" customWidth="1"/>
    <col min="11521" max="11521" width="12.28515625" style="34" customWidth="1"/>
    <col min="11522" max="11525" width="9.28515625" style="34" customWidth="1"/>
    <col min="11526" max="11526" width="10.5703125" style="34" customWidth="1"/>
    <col min="11527" max="11527" width="13.42578125" style="34" customWidth="1"/>
    <col min="11528" max="11531" width="9.28515625" style="34" customWidth="1"/>
    <col min="11532" max="11774" width="10.85546875" style="34"/>
    <col min="11775" max="11776" width="9.28515625" style="34" customWidth="1"/>
    <col min="11777" max="11777" width="12.28515625" style="34" customWidth="1"/>
    <col min="11778" max="11781" width="9.28515625" style="34" customWidth="1"/>
    <col min="11782" max="11782" width="10.5703125" style="34" customWidth="1"/>
    <col min="11783" max="11783" width="13.42578125" style="34" customWidth="1"/>
    <col min="11784" max="11787" width="9.28515625" style="34" customWidth="1"/>
    <col min="11788" max="12030" width="10.85546875" style="34"/>
    <col min="12031" max="12032" width="9.28515625" style="34" customWidth="1"/>
    <col min="12033" max="12033" width="12.28515625" style="34" customWidth="1"/>
    <col min="12034" max="12037" width="9.28515625" style="34" customWidth="1"/>
    <col min="12038" max="12038" width="10.5703125" style="34" customWidth="1"/>
    <col min="12039" max="12039" width="13.42578125" style="34" customWidth="1"/>
    <col min="12040" max="12043" width="9.28515625" style="34" customWidth="1"/>
    <col min="12044" max="12286" width="10.85546875" style="34"/>
    <col min="12287" max="12288" width="9.28515625" style="34" customWidth="1"/>
    <col min="12289" max="12289" width="12.28515625" style="34" customWidth="1"/>
    <col min="12290" max="12293" width="9.28515625" style="34" customWidth="1"/>
    <col min="12294" max="12294" width="10.5703125" style="34" customWidth="1"/>
    <col min="12295" max="12295" width="13.42578125" style="34" customWidth="1"/>
    <col min="12296" max="12299" width="9.28515625" style="34" customWidth="1"/>
    <col min="12300" max="12542" width="10.85546875" style="34"/>
    <col min="12543" max="12544" width="9.28515625" style="34" customWidth="1"/>
    <col min="12545" max="12545" width="12.28515625" style="34" customWidth="1"/>
    <col min="12546" max="12549" width="9.28515625" style="34" customWidth="1"/>
    <col min="12550" max="12550" width="10.5703125" style="34" customWidth="1"/>
    <col min="12551" max="12551" width="13.42578125" style="34" customWidth="1"/>
    <col min="12552" max="12555" width="9.28515625" style="34" customWidth="1"/>
    <col min="12556" max="12798" width="10.85546875" style="34"/>
    <col min="12799" max="12800" width="9.28515625" style="34" customWidth="1"/>
    <col min="12801" max="12801" width="12.28515625" style="34" customWidth="1"/>
    <col min="12802" max="12805" width="9.28515625" style="34" customWidth="1"/>
    <col min="12806" max="12806" width="10.5703125" style="34" customWidth="1"/>
    <col min="12807" max="12807" width="13.42578125" style="34" customWidth="1"/>
    <col min="12808" max="12811" width="9.28515625" style="34" customWidth="1"/>
    <col min="12812" max="13054" width="10.85546875" style="34"/>
    <col min="13055" max="13056" width="9.28515625" style="34" customWidth="1"/>
    <col min="13057" max="13057" width="12.28515625" style="34" customWidth="1"/>
    <col min="13058" max="13061" width="9.28515625" style="34" customWidth="1"/>
    <col min="13062" max="13062" width="10.5703125" style="34" customWidth="1"/>
    <col min="13063" max="13063" width="13.42578125" style="34" customWidth="1"/>
    <col min="13064" max="13067" width="9.28515625" style="34" customWidth="1"/>
    <col min="13068" max="13310" width="10.85546875" style="34"/>
    <col min="13311" max="13312" width="9.28515625" style="34" customWidth="1"/>
    <col min="13313" max="13313" width="12.28515625" style="34" customWidth="1"/>
    <col min="13314" max="13317" width="9.28515625" style="34" customWidth="1"/>
    <col min="13318" max="13318" width="10.5703125" style="34" customWidth="1"/>
    <col min="13319" max="13319" width="13.42578125" style="34" customWidth="1"/>
    <col min="13320" max="13323" width="9.28515625" style="34" customWidth="1"/>
    <col min="13324" max="13566" width="10.85546875" style="34"/>
    <col min="13567" max="13568" width="9.28515625" style="34" customWidth="1"/>
    <col min="13569" max="13569" width="12.28515625" style="34" customWidth="1"/>
    <col min="13570" max="13573" width="9.28515625" style="34" customWidth="1"/>
    <col min="13574" max="13574" width="10.5703125" style="34" customWidth="1"/>
    <col min="13575" max="13575" width="13.42578125" style="34" customWidth="1"/>
    <col min="13576" max="13579" width="9.28515625" style="34" customWidth="1"/>
    <col min="13580" max="13822" width="10.85546875" style="34"/>
    <col min="13823" max="13824" width="9.28515625" style="34" customWidth="1"/>
    <col min="13825" max="13825" width="12.28515625" style="34" customWidth="1"/>
    <col min="13826" max="13829" width="9.28515625" style="34" customWidth="1"/>
    <col min="13830" max="13830" width="10.5703125" style="34" customWidth="1"/>
    <col min="13831" max="13831" width="13.42578125" style="34" customWidth="1"/>
    <col min="13832" max="13835" width="9.28515625" style="34" customWidth="1"/>
    <col min="13836" max="14078" width="10.85546875" style="34"/>
    <col min="14079" max="14080" width="9.28515625" style="34" customWidth="1"/>
    <col min="14081" max="14081" width="12.28515625" style="34" customWidth="1"/>
    <col min="14082" max="14085" width="9.28515625" style="34" customWidth="1"/>
    <col min="14086" max="14086" width="10.5703125" style="34" customWidth="1"/>
    <col min="14087" max="14087" width="13.42578125" style="34" customWidth="1"/>
    <col min="14088" max="14091" width="9.28515625" style="34" customWidth="1"/>
    <col min="14092" max="14334" width="10.85546875" style="34"/>
    <col min="14335" max="14336" width="9.28515625" style="34" customWidth="1"/>
    <col min="14337" max="14337" width="12.28515625" style="34" customWidth="1"/>
    <col min="14338" max="14341" width="9.28515625" style="34" customWidth="1"/>
    <col min="14342" max="14342" width="10.5703125" style="34" customWidth="1"/>
    <col min="14343" max="14343" width="13.42578125" style="34" customWidth="1"/>
    <col min="14344" max="14347" width="9.28515625" style="34" customWidth="1"/>
    <col min="14348" max="14590" width="10.85546875" style="34"/>
    <col min="14591" max="14592" width="9.28515625" style="34" customWidth="1"/>
    <col min="14593" max="14593" width="12.28515625" style="34" customWidth="1"/>
    <col min="14594" max="14597" width="9.28515625" style="34" customWidth="1"/>
    <col min="14598" max="14598" width="10.5703125" style="34" customWidth="1"/>
    <col min="14599" max="14599" width="13.42578125" style="34" customWidth="1"/>
    <col min="14600" max="14603" width="9.28515625" style="34" customWidth="1"/>
    <col min="14604" max="14846" width="10.85546875" style="34"/>
    <col min="14847" max="14848" width="9.28515625" style="34" customWidth="1"/>
    <col min="14849" max="14849" width="12.28515625" style="34" customWidth="1"/>
    <col min="14850" max="14853" width="9.28515625" style="34" customWidth="1"/>
    <col min="14854" max="14854" width="10.5703125" style="34" customWidth="1"/>
    <col min="14855" max="14855" width="13.42578125" style="34" customWidth="1"/>
    <col min="14856" max="14859" width="9.28515625" style="34" customWidth="1"/>
    <col min="14860" max="15102" width="10.85546875" style="34"/>
    <col min="15103" max="15104" width="9.28515625" style="34" customWidth="1"/>
    <col min="15105" max="15105" width="12.28515625" style="34" customWidth="1"/>
    <col min="15106" max="15109" width="9.28515625" style="34" customWidth="1"/>
    <col min="15110" max="15110" width="10.5703125" style="34" customWidth="1"/>
    <col min="15111" max="15111" width="13.42578125" style="34" customWidth="1"/>
    <col min="15112" max="15115" width="9.28515625" style="34" customWidth="1"/>
    <col min="15116" max="15358" width="10.85546875" style="34"/>
    <col min="15359" max="15360" width="9.28515625" style="34" customWidth="1"/>
    <col min="15361" max="15361" width="12.28515625" style="34" customWidth="1"/>
    <col min="15362" max="15365" width="9.28515625" style="34" customWidth="1"/>
    <col min="15366" max="15366" width="10.5703125" style="34" customWidth="1"/>
    <col min="15367" max="15367" width="13.42578125" style="34" customWidth="1"/>
    <col min="15368" max="15371" width="9.28515625" style="34" customWidth="1"/>
    <col min="15372" max="15614" width="10.85546875" style="34"/>
    <col min="15615" max="15616" width="9.28515625" style="34" customWidth="1"/>
    <col min="15617" max="15617" width="12.28515625" style="34" customWidth="1"/>
    <col min="15618" max="15621" width="9.28515625" style="34" customWidth="1"/>
    <col min="15622" max="15622" width="10.5703125" style="34" customWidth="1"/>
    <col min="15623" max="15623" width="13.42578125" style="34" customWidth="1"/>
    <col min="15624" max="15627" width="9.28515625" style="34" customWidth="1"/>
    <col min="15628" max="15870" width="10.85546875" style="34"/>
    <col min="15871" max="15872" width="9.28515625" style="34" customWidth="1"/>
    <col min="15873" max="15873" width="12.28515625" style="34" customWidth="1"/>
    <col min="15874" max="15877" width="9.28515625" style="34" customWidth="1"/>
    <col min="15878" max="15878" width="10.5703125" style="34" customWidth="1"/>
    <col min="15879" max="15879" width="13.42578125" style="34" customWidth="1"/>
    <col min="15880" max="15883" width="9.28515625" style="34" customWidth="1"/>
    <col min="15884" max="16126" width="10.85546875" style="34"/>
    <col min="16127" max="16128" width="9.28515625" style="34" customWidth="1"/>
    <col min="16129" max="16129" width="12.28515625" style="34" customWidth="1"/>
    <col min="16130" max="16133" width="9.28515625" style="34" customWidth="1"/>
    <col min="16134" max="16134" width="10.5703125" style="34" customWidth="1"/>
    <col min="16135" max="16135" width="13.42578125" style="34" customWidth="1"/>
    <col min="16136" max="16139" width="9.28515625" style="34" customWidth="1"/>
    <col min="16140" max="16382" width="10.85546875" style="34"/>
    <col min="16383" max="16384" width="11.42578125" style="34" customWidth="1"/>
  </cols>
  <sheetData>
    <row r="1" spans="1:14" ht="60" customHeight="1" x14ac:dyDescent="0.25">
      <c r="A1" s="33"/>
      <c r="B1" s="33"/>
      <c r="C1" s="33"/>
      <c r="D1" s="33"/>
      <c r="E1" s="33"/>
      <c r="F1" s="33"/>
      <c r="G1" s="33"/>
      <c r="H1" s="33"/>
      <c r="I1" s="33"/>
      <c r="J1" s="33"/>
      <c r="K1" s="33"/>
      <c r="L1" s="33"/>
      <c r="M1" s="33"/>
    </row>
    <row r="2" spans="1:14" ht="15" customHeight="1" x14ac:dyDescent="0.25">
      <c r="A2" s="33"/>
      <c r="B2" s="33"/>
      <c r="C2" s="33"/>
      <c r="D2" s="33"/>
      <c r="E2" s="33"/>
      <c r="F2" s="33"/>
      <c r="G2" s="33"/>
      <c r="H2" s="33"/>
      <c r="I2" s="33"/>
      <c r="J2" s="33"/>
      <c r="K2" s="33"/>
      <c r="L2" s="33"/>
      <c r="M2" s="33"/>
    </row>
    <row r="3" spans="1:14" ht="11.45" customHeight="1" x14ac:dyDescent="0.25">
      <c r="A3" s="35"/>
      <c r="B3" s="35"/>
      <c r="C3" s="35"/>
      <c r="D3" s="35"/>
      <c r="E3" s="35"/>
      <c r="F3" s="35"/>
      <c r="G3" s="35"/>
      <c r="H3" s="35"/>
      <c r="I3" s="35"/>
      <c r="J3" s="35"/>
      <c r="K3" s="35"/>
      <c r="L3" s="35"/>
      <c r="M3" s="35"/>
    </row>
    <row r="4" spans="1:14" s="37" customFormat="1" ht="21.95" customHeight="1" x14ac:dyDescent="0.25">
      <c r="A4" s="159" t="s">
        <v>8</v>
      </c>
      <c r="B4" s="160"/>
      <c r="C4" s="160"/>
      <c r="D4" s="160"/>
      <c r="E4" s="160"/>
      <c r="F4" s="160"/>
      <c r="G4" s="160"/>
      <c r="H4" s="160"/>
      <c r="I4" s="160"/>
      <c r="J4" s="160"/>
      <c r="K4" s="160"/>
      <c r="L4" s="160"/>
      <c r="M4" s="160"/>
      <c r="N4" s="36"/>
    </row>
    <row r="5" spans="1:14" s="37" customFormat="1" ht="12" customHeight="1" x14ac:dyDescent="0.25">
      <c r="A5" s="161"/>
      <c r="B5" s="160"/>
      <c r="C5" s="160"/>
      <c r="D5" s="160"/>
      <c r="E5" s="160"/>
      <c r="F5" s="160"/>
      <c r="G5" s="160"/>
      <c r="H5" s="160"/>
      <c r="I5" s="160"/>
      <c r="J5" s="160"/>
      <c r="K5" s="160"/>
      <c r="L5" s="160"/>
      <c r="M5" s="160"/>
    </row>
    <row r="6" spans="1:14" x14ac:dyDescent="0.25">
      <c r="A6" s="162" t="s">
        <v>3</v>
      </c>
      <c r="B6" s="163"/>
      <c r="C6" s="163"/>
      <c r="D6" s="163"/>
      <c r="E6" s="163"/>
      <c r="F6" s="163"/>
      <c r="G6" s="163"/>
      <c r="H6" s="163"/>
      <c r="I6" s="163"/>
      <c r="J6" s="163"/>
      <c r="K6" s="163"/>
      <c r="L6" s="163"/>
      <c r="M6" s="164"/>
    </row>
    <row r="7" spans="1:14" x14ac:dyDescent="0.25">
      <c r="A7" s="165" t="s">
        <v>9</v>
      </c>
      <c r="B7" s="166"/>
      <c r="C7" s="166"/>
      <c r="D7" s="166"/>
      <c r="E7" s="166"/>
      <c r="F7" s="166"/>
      <c r="G7" s="166"/>
      <c r="H7" s="166"/>
      <c r="I7" s="166"/>
      <c r="J7" s="166"/>
      <c r="K7" s="166"/>
      <c r="L7" s="166"/>
      <c r="M7" s="167"/>
    </row>
    <row r="8" spans="1:14" ht="28.5" customHeight="1" x14ac:dyDescent="0.25">
      <c r="A8" s="156" t="s">
        <v>10</v>
      </c>
      <c r="B8" s="157"/>
      <c r="C8" s="157"/>
      <c r="D8" s="157"/>
      <c r="E8" s="157"/>
      <c r="F8" s="157"/>
      <c r="G8" s="157"/>
      <c r="H8" s="157"/>
      <c r="I8" s="157"/>
      <c r="J8" s="157"/>
      <c r="K8" s="157"/>
      <c r="L8" s="157"/>
      <c r="M8" s="158"/>
    </row>
    <row r="9" spans="1:14" x14ac:dyDescent="0.25">
      <c r="A9" s="165" t="s">
        <v>11</v>
      </c>
      <c r="B9" s="166"/>
      <c r="C9" s="166"/>
      <c r="D9" s="166"/>
      <c r="E9" s="166"/>
      <c r="F9" s="166"/>
      <c r="G9" s="166"/>
      <c r="H9" s="166"/>
      <c r="I9" s="166"/>
      <c r="J9" s="166"/>
      <c r="K9" s="166"/>
      <c r="L9" s="166"/>
      <c r="M9" s="167"/>
    </row>
    <row r="10" spans="1:14" ht="29.1" customHeight="1" x14ac:dyDescent="0.25">
      <c r="A10" s="168" t="s">
        <v>12</v>
      </c>
      <c r="B10" s="169"/>
      <c r="C10" s="169"/>
      <c r="D10" s="169"/>
      <c r="E10" s="169"/>
      <c r="F10" s="169"/>
      <c r="G10" s="169"/>
      <c r="H10" s="169"/>
      <c r="I10" s="169"/>
      <c r="J10" s="169"/>
      <c r="K10" s="169"/>
      <c r="L10" s="169"/>
      <c r="M10" s="170"/>
    </row>
    <row r="11" spans="1:14" x14ac:dyDescent="0.25">
      <c r="A11" s="165" t="s">
        <v>13</v>
      </c>
      <c r="B11" s="166"/>
      <c r="C11" s="166"/>
      <c r="D11" s="166"/>
      <c r="E11" s="166"/>
      <c r="F11" s="166"/>
      <c r="G11" s="166"/>
      <c r="H11" s="166"/>
      <c r="I11" s="166"/>
      <c r="J11" s="166"/>
      <c r="K11" s="166"/>
      <c r="L11" s="166"/>
      <c r="M11" s="167"/>
    </row>
    <row r="12" spans="1:14" ht="18" customHeight="1" x14ac:dyDescent="0.25">
      <c r="A12" s="171" t="s">
        <v>14</v>
      </c>
      <c r="B12" s="172"/>
      <c r="C12" s="172"/>
      <c r="D12" s="172"/>
      <c r="E12" s="172"/>
      <c r="F12" s="172"/>
      <c r="G12" s="172"/>
      <c r="H12" s="172"/>
      <c r="I12" s="172"/>
      <c r="J12" s="172"/>
      <c r="K12" s="172"/>
      <c r="L12" s="172"/>
      <c r="M12" s="173"/>
    </row>
    <row r="13" spans="1:14" x14ac:dyDescent="0.25">
      <c r="A13" s="171"/>
      <c r="B13" s="172"/>
      <c r="C13" s="172"/>
      <c r="D13" s="172"/>
      <c r="E13" s="172"/>
      <c r="F13" s="172"/>
      <c r="G13" s="172"/>
      <c r="H13" s="172"/>
      <c r="I13" s="172"/>
      <c r="J13" s="172"/>
      <c r="K13" s="172"/>
      <c r="L13" s="172"/>
      <c r="M13" s="173"/>
    </row>
    <row r="14" spans="1:14" ht="15" customHeight="1" x14ac:dyDescent="0.25">
      <c r="A14" s="171"/>
      <c r="B14" s="172"/>
      <c r="C14" s="172"/>
      <c r="D14" s="172"/>
      <c r="E14" s="172"/>
      <c r="F14" s="172"/>
      <c r="G14" s="172"/>
      <c r="H14" s="172"/>
      <c r="I14" s="172"/>
      <c r="J14" s="172"/>
      <c r="K14" s="172"/>
      <c r="L14" s="172"/>
      <c r="M14" s="173"/>
    </row>
    <row r="15" spans="1:14" x14ac:dyDescent="0.25">
      <c r="A15" s="165" t="s">
        <v>15</v>
      </c>
      <c r="B15" s="166"/>
      <c r="C15" s="166"/>
      <c r="D15" s="166"/>
      <c r="E15" s="166"/>
      <c r="F15" s="166"/>
      <c r="G15" s="166"/>
      <c r="H15" s="166"/>
      <c r="I15" s="166"/>
      <c r="J15" s="166"/>
      <c r="K15" s="166"/>
      <c r="L15" s="166"/>
      <c r="M15" s="167"/>
    </row>
    <row r="16" spans="1:14" ht="31.5" customHeight="1" x14ac:dyDescent="0.25">
      <c r="A16" s="168" t="s">
        <v>16</v>
      </c>
      <c r="B16" s="169"/>
      <c r="C16" s="169"/>
      <c r="D16" s="169"/>
      <c r="E16" s="169"/>
      <c r="F16" s="169"/>
      <c r="G16" s="169"/>
      <c r="H16" s="169"/>
      <c r="I16" s="169"/>
      <c r="J16" s="169"/>
      <c r="K16" s="169"/>
      <c r="L16" s="169"/>
      <c r="M16" s="170"/>
    </row>
    <row r="17" spans="1:13" x14ac:dyDescent="0.25">
      <c r="A17" s="165" t="s">
        <v>17</v>
      </c>
      <c r="B17" s="166"/>
      <c r="C17" s="166"/>
      <c r="D17" s="166"/>
      <c r="E17" s="166"/>
      <c r="F17" s="166"/>
      <c r="G17" s="166"/>
      <c r="H17" s="166"/>
      <c r="I17" s="166"/>
      <c r="J17" s="166"/>
      <c r="K17" s="166"/>
      <c r="L17" s="166"/>
      <c r="M17" s="167"/>
    </row>
    <row r="18" spans="1:13" ht="20.25" customHeight="1" x14ac:dyDescent="0.25">
      <c r="A18" s="156" t="s">
        <v>18</v>
      </c>
      <c r="B18" s="157"/>
      <c r="C18" s="157"/>
      <c r="D18" s="157"/>
      <c r="E18" s="157"/>
      <c r="F18" s="157"/>
      <c r="G18" s="157"/>
      <c r="H18" s="157"/>
      <c r="I18" s="157"/>
      <c r="J18" s="157"/>
      <c r="K18" s="157"/>
      <c r="L18" s="157"/>
      <c r="M18" s="158"/>
    </row>
    <row r="19" spans="1:13" ht="14.25" customHeight="1" x14ac:dyDescent="0.25">
      <c r="A19" s="177" t="s">
        <v>19</v>
      </c>
      <c r="B19" s="166"/>
      <c r="C19" s="166"/>
      <c r="D19" s="166"/>
      <c r="E19" s="166"/>
      <c r="F19" s="166"/>
      <c r="G19" s="166"/>
      <c r="H19" s="166"/>
      <c r="I19" s="166"/>
      <c r="J19" s="166"/>
      <c r="K19" s="166"/>
      <c r="L19" s="166"/>
      <c r="M19" s="167"/>
    </row>
    <row r="20" spans="1:13" ht="106.5" customHeight="1" x14ac:dyDescent="0.25">
      <c r="A20" s="168" t="s">
        <v>20</v>
      </c>
      <c r="B20" s="169"/>
      <c r="C20" s="169"/>
      <c r="D20" s="169"/>
      <c r="E20" s="169"/>
      <c r="F20" s="169"/>
      <c r="G20" s="169"/>
      <c r="H20" s="169"/>
      <c r="I20" s="169"/>
      <c r="J20" s="169"/>
      <c r="K20" s="169"/>
      <c r="L20" s="169"/>
      <c r="M20" s="170"/>
    </row>
    <row r="21" spans="1:13" x14ac:dyDescent="0.25">
      <c r="A21" s="165" t="s">
        <v>21</v>
      </c>
      <c r="B21" s="166"/>
      <c r="C21" s="166"/>
      <c r="D21" s="166"/>
      <c r="E21" s="166"/>
      <c r="F21" s="166"/>
      <c r="G21" s="166"/>
      <c r="H21" s="166"/>
      <c r="I21" s="166"/>
      <c r="J21" s="166"/>
      <c r="K21" s="166"/>
      <c r="L21" s="166"/>
      <c r="M21" s="167"/>
    </row>
    <row r="22" spans="1:13" ht="31.5" customHeight="1" x14ac:dyDescent="0.25">
      <c r="A22" s="168" t="s">
        <v>22</v>
      </c>
      <c r="B22" s="169"/>
      <c r="C22" s="169"/>
      <c r="D22" s="169"/>
      <c r="E22" s="169"/>
      <c r="F22" s="169"/>
      <c r="G22" s="169"/>
      <c r="H22" s="169"/>
      <c r="I22" s="169"/>
      <c r="J22" s="169"/>
      <c r="K22" s="169"/>
      <c r="L22" s="169"/>
      <c r="M22" s="170"/>
    </row>
    <row r="23" spans="1:13" x14ac:dyDescent="0.25">
      <c r="A23" s="165" t="s">
        <v>23</v>
      </c>
      <c r="B23" s="166"/>
      <c r="C23" s="166"/>
      <c r="D23" s="166"/>
      <c r="E23" s="166"/>
      <c r="F23" s="166"/>
      <c r="G23" s="166"/>
      <c r="H23" s="166"/>
      <c r="I23" s="166"/>
      <c r="J23" s="166"/>
      <c r="K23" s="166"/>
      <c r="L23" s="166"/>
      <c r="M23" s="167"/>
    </row>
    <row r="24" spans="1:13" ht="87" customHeight="1" x14ac:dyDescent="0.25">
      <c r="A24" s="168" t="s">
        <v>24</v>
      </c>
      <c r="B24" s="169"/>
      <c r="C24" s="169"/>
      <c r="D24" s="169"/>
      <c r="E24" s="169"/>
      <c r="F24" s="169"/>
      <c r="G24" s="169"/>
      <c r="H24" s="169"/>
      <c r="I24" s="169"/>
      <c r="J24" s="169"/>
      <c r="K24" s="169"/>
      <c r="L24" s="169"/>
      <c r="M24" s="170"/>
    </row>
    <row r="25" spans="1:13" ht="17.25" customHeight="1" x14ac:dyDescent="0.25">
      <c r="A25" s="165" t="s">
        <v>25</v>
      </c>
      <c r="B25" s="166"/>
      <c r="C25" s="166"/>
      <c r="D25" s="166"/>
      <c r="E25" s="166"/>
      <c r="F25" s="166"/>
      <c r="G25" s="166"/>
      <c r="H25" s="166"/>
      <c r="I25" s="166"/>
      <c r="J25" s="166"/>
      <c r="K25" s="166"/>
      <c r="L25" s="166"/>
      <c r="M25" s="167"/>
    </row>
    <row r="26" spans="1:13" ht="66" customHeight="1" x14ac:dyDescent="0.25">
      <c r="A26" s="174" t="s">
        <v>26</v>
      </c>
      <c r="B26" s="175"/>
      <c r="C26" s="175"/>
      <c r="D26" s="175"/>
      <c r="E26" s="175"/>
      <c r="F26" s="175"/>
      <c r="G26" s="175"/>
      <c r="H26" s="175"/>
      <c r="I26" s="175"/>
      <c r="J26" s="175"/>
      <c r="K26" s="175"/>
      <c r="L26" s="175"/>
      <c r="M26" s="176"/>
    </row>
    <row r="27" spans="1:13" x14ac:dyDescent="0.25">
      <c r="A27" s="38" t="s">
        <v>27</v>
      </c>
    </row>
    <row r="28" spans="1:13" x14ac:dyDescent="0.25">
      <c r="A28" s="39"/>
    </row>
    <row r="29" spans="1:13" x14ac:dyDescent="0.25">
      <c r="A29" s="40"/>
    </row>
  </sheetData>
  <mergeCells count="20">
    <mergeCell ref="A25:M25"/>
    <mergeCell ref="A26:M26"/>
    <mergeCell ref="A19:M19"/>
    <mergeCell ref="A20:M20"/>
    <mergeCell ref="A21:M21"/>
    <mergeCell ref="A22:M22"/>
    <mergeCell ref="A23:M23"/>
    <mergeCell ref="A24:M24"/>
    <mergeCell ref="A18:M18"/>
    <mergeCell ref="A4:M5"/>
    <mergeCell ref="A6:M6"/>
    <mergeCell ref="A7:M7"/>
    <mergeCell ref="A8:M8"/>
    <mergeCell ref="A9:M9"/>
    <mergeCell ref="A10:M10"/>
    <mergeCell ref="A11:M11"/>
    <mergeCell ref="A12:M14"/>
    <mergeCell ref="A15:M15"/>
    <mergeCell ref="A16:M16"/>
    <mergeCell ref="A17:M1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359"/>
  <sheetViews>
    <sheetView tabSelected="1" zoomScaleNormal="100" workbookViewId="0">
      <pane xSplit="1" ySplit="10" topLeftCell="B135" activePane="bottomRight" state="frozen"/>
      <selection pane="topRight" activeCell="B1" sqref="B1"/>
      <selection pane="bottomLeft" activeCell="A11" sqref="A11"/>
      <selection pane="bottomRight" activeCell="B139" sqref="B139"/>
    </sheetView>
  </sheetViews>
  <sheetFormatPr baseColWidth="10" defaultColWidth="11.42578125" defaultRowHeight="16.5" x14ac:dyDescent="0.3"/>
  <cols>
    <col min="1" max="1" width="8.28515625" style="6" customWidth="1"/>
    <col min="2" max="2" width="17.140625" style="26" customWidth="1"/>
    <col min="3" max="3" width="16.7109375" style="26" customWidth="1"/>
    <col min="4" max="4" width="15.7109375" style="26" customWidth="1"/>
    <col min="5" max="5" width="17.85546875" style="26" customWidth="1"/>
    <col min="6" max="6" width="18" style="26" customWidth="1"/>
    <col min="7" max="7" width="10.140625" style="7" bestFit="1" customWidth="1"/>
    <col min="8" max="8" width="12.42578125" style="8" bestFit="1" customWidth="1"/>
    <col min="9" max="9" width="11" style="3" bestFit="1" customWidth="1"/>
    <col min="10" max="11" width="11.28515625" style="3" bestFit="1" customWidth="1"/>
    <col min="12" max="12" width="13.140625" style="3" bestFit="1" customWidth="1"/>
    <col min="13" max="13" width="15.7109375" style="3" bestFit="1" customWidth="1"/>
    <col min="14" max="14" width="12.42578125" style="3" bestFit="1" customWidth="1"/>
    <col min="15" max="16" width="10.140625" style="3" bestFit="1" customWidth="1"/>
    <col min="17" max="17" width="12.42578125" style="3" bestFit="1" customWidth="1"/>
    <col min="18" max="18" width="10.140625" style="3" bestFit="1" customWidth="1"/>
    <col min="19" max="19" width="11.28515625" style="3" bestFit="1" customWidth="1"/>
    <col min="20" max="20" width="11.28515625" style="3" customWidth="1"/>
    <col min="21" max="21" width="9.7109375" style="3" bestFit="1" customWidth="1"/>
    <col min="22" max="22" width="14.5703125" style="3" bestFit="1" customWidth="1"/>
    <col min="23" max="23" width="13.28515625" style="3" bestFit="1" customWidth="1"/>
    <col min="24" max="24" width="19.42578125" style="3" bestFit="1" customWidth="1"/>
    <col min="25" max="25" width="20.85546875" style="3" bestFit="1" customWidth="1"/>
    <col min="26" max="26" width="14.140625" style="3" bestFit="1" customWidth="1"/>
    <col min="27" max="27" width="9.7109375" style="3" bestFit="1" customWidth="1"/>
    <col min="28" max="28" width="11.28515625" style="3" bestFit="1" customWidth="1"/>
    <col min="29" max="29" width="11.28515625" style="3" customWidth="1"/>
    <col min="30" max="30" width="9" style="3" bestFit="1" customWidth="1"/>
    <col min="31" max="31" width="22.42578125" style="3" bestFit="1" customWidth="1"/>
    <col min="32" max="32" width="11.28515625" style="3" bestFit="1" customWidth="1"/>
    <col min="33" max="33" width="14.42578125" style="3" bestFit="1" customWidth="1"/>
    <col min="34" max="34" width="14.42578125" style="3" customWidth="1"/>
    <col min="35" max="35" width="16.28515625" style="3" bestFit="1" customWidth="1"/>
    <col min="36" max="36" width="11.140625" style="3" bestFit="1" customWidth="1"/>
    <col min="37" max="37" width="13.85546875" style="3" bestFit="1" customWidth="1"/>
    <col min="38" max="38" width="11.42578125" style="3" bestFit="1" customWidth="1"/>
    <col min="39" max="16384" width="11.42578125" style="3"/>
  </cols>
  <sheetData>
    <row r="1" spans="1:38" s="1" customFormat="1" ht="12.75" customHeight="1" x14ac:dyDescent="0.25">
      <c r="A1" s="29"/>
      <c r="B1" s="29"/>
      <c r="C1" s="29"/>
      <c r="D1" s="29"/>
      <c r="E1" s="29"/>
      <c r="F1" s="29"/>
      <c r="G1" s="29"/>
      <c r="H1" s="29"/>
      <c r="I1" s="29"/>
      <c r="J1" s="30"/>
    </row>
    <row r="2" spans="1:38" s="1" customFormat="1" ht="12" customHeight="1" x14ac:dyDescent="0.25">
      <c r="A2" s="31"/>
      <c r="B2" s="31"/>
      <c r="C2" s="31"/>
      <c r="D2" s="31"/>
      <c r="E2" s="31"/>
      <c r="F2" s="31"/>
      <c r="G2" s="31"/>
      <c r="H2" s="31"/>
      <c r="I2" s="31"/>
      <c r="J2" s="30"/>
    </row>
    <row r="3" spans="1:38" s="1" customFormat="1" ht="56.1" customHeight="1" x14ac:dyDescent="0.2">
      <c r="A3" s="32"/>
      <c r="B3" s="32"/>
      <c r="C3" s="32"/>
      <c r="D3" s="32"/>
      <c r="E3" s="32"/>
      <c r="F3" s="32"/>
      <c r="G3" s="32"/>
      <c r="H3" s="32"/>
    </row>
    <row r="4" spans="1:38" s="1" customFormat="1" ht="12" customHeight="1" x14ac:dyDescent="0.2">
      <c r="A4" s="178" t="s">
        <v>0</v>
      </c>
      <c r="B4" s="179"/>
      <c r="C4" s="179"/>
      <c r="D4" s="179"/>
      <c r="E4" s="179"/>
      <c r="F4" s="179"/>
      <c r="G4" s="179"/>
      <c r="H4" s="179"/>
      <c r="I4" s="179"/>
      <c r="J4" s="179"/>
      <c r="K4" s="179"/>
      <c r="L4" s="179"/>
      <c r="M4" s="179"/>
      <c r="N4" s="179"/>
      <c r="O4" s="179"/>
      <c r="P4" s="179"/>
      <c r="Q4" s="179"/>
      <c r="R4" s="179"/>
      <c r="S4" s="179"/>
      <c r="T4" s="179"/>
      <c r="U4" s="179"/>
      <c r="V4" s="179"/>
      <c r="W4" s="179"/>
    </row>
    <row r="5" spans="1:38" s="1" customFormat="1" ht="17.100000000000001" customHeight="1" x14ac:dyDescent="0.2">
      <c r="A5" s="178"/>
      <c r="B5" s="179"/>
      <c r="C5" s="179"/>
      <c r="D5" s="179"/>
      <c r="E5" s="179"/>
      <c r="F5" s="179"/>
      <c r="G5" s="179"/>
      <c r="H5" s="179"/>
      <c r="I5" s="179"/>
      <c r="J5" s="179"/>
      <c r="K5" s="179"/>
      <c r="L5" s="179"/>
      <c r="M5" s="179"/>
      <c r="N5" s="179"/>
      <c r="O5" s="179"/>
      <c r="P5" s="179"/>
      <c r="Q5" s="179"/>
      <c r="R5" s="179"/>
      <c r="S5" s="179"/>
      <c r="T5" s="179"/>
      <c r="U5" s="179"/>
      <c r="V5" s="179"/>
      <c r="W5" s="179"/>
    </row>
    <row r="6" spans="1:38" s="1" customFormat="1" ht="11.1" customHeight="1" x14ac:dyDescent="0.2">
      <c r="A6" s="180" t="s">
        <v>28</v>
      </c>
      <c r="B6" s="181"/>
      <c r="C6" s="181"/>
      <c r="D6" s="181"/>
      <c r="E6" s="181"/>
      <c r="F6" s="181"/>
      <c r="G6" s="181"/>
      <c r="H6" s="181"/>
      <c r="I6" s="181"/>
      <c r="J6" s="181"/>
      <c r="K6" s="181"/>
      <c r="L6" s="181"/>
      <c r="M6" s="181"/>
      <c r="N6" s="181"/>
      <c r="O6" s="181"/>
      <c r="P6" s="181"/>
      <c r="Q6" s="181"/>
      <c r="R6" s="181"/>
      <c r="S6" s="181"/>
      <c r="T6" s="181"/>
      <c r="U6" s="181"/>
      <c r="V6" s="181"/>
      <c r="W6" s="181"/>
    </row>
    <row r="7" spans="1:38" s="1" customFormat="1" ht="11.1" customHeight="1" x14ac:dyDescent="0.2">
      <c r="A7" s="180"/>
      <c r="B7" s="181"/>
      <c r="C7" s="181"/>
      <c r="D7" s="181"/>
      <c r="E7" s="181"/>
      <c r="F7" s="181"/>
      <c r="G7" s="181"/>
      <c r="H7" s="181"/>
      <c r="I7" s="181"/>
      <c r="J7" s="181"/>
      <c r="K7" s="181"/>
      <c r="L7" s="181"/>
      <c r="M7" s="181"/>
      <c r="N7" s="181"/>
      <c r="O7" s="181"/>
      <c r="P7" s="181"/>
      <c r="Q7" s="181"/>
      <c r="R7" s="181"/>
      <c r="S7" s="181"/>
      <c r="T7" s="181"/>
      <c r="U7" s="181"/>
      <c r="V7" s="181"/>
      <c r="W7" s="181"/>
    </row>
    <row r="8" spans="1:38" s="1" customFormat="1" ht="12" customHeight="1" x14ac:dyDescent="0.2">
      <c r="A8" s="180"/>
      <c r="B8" s="181"/>
      <c r="C8" s="181"/>
      <c r="D8" s="181"/>
      <c r="E8" s="181"/>
      <c r="F8" s="181"/>
      <c r="G8" s="181"/>
      <c r="H8" s="181"/>
      <c r="I8" s="181"/>
      <c r="J8" s="181"/>
      <c r="K8" s="181"/>
      <c r="L8" s="181"/>
      <c r="M8" s="181"/>
      <c r="N8" s="181"/>
      <c r="O8" s="181"/>
      <c r="P8" s="181"/>
      <c r="Q8" s="181"/>
      <c r="R8" s="181"/>
      <c r="S8" s="181"/>
      <c r="T8" s="181"/>
      <c r="U8" s="181"/>
      <c r="V8" s="181"/>
      <c r="W8" s="181"/>
    </row>
    <row r="9" spans="1:38" s="1" customFormat="1" ht="12" x14ac:dyDescent="0.2">
      <c r="A9" s="2"/>
      <c r="B9" s="21"/>
      <c r="C9" s="21"/>
      <c r="D9" s="21"/>
      <c r="E9" s="21"/>
      <c r="F9" s="21"/>
      <c r="G9" s="2"/>
      <c r="H9" s="2"/>
    </row>
    <row r="10" spans="1:38" ht="51" customHeight="1" x14ac:dyDescent="0.3">
      <c r="A10" s="17" t="s">
        <v>29</v>
      </c>
      <c r="B10" s="20" t="s">
        <v>30</v>
      </c>
      <c r="C10" s="20" t="s">
        <v>31</v>
      </c>
      <c r="D10" s="20" t="s">
        <v>32</v>
      </c>
      <c r="E10" s="136" t="s">
        <v>33</v>
      </c>
      <c r="F10" s="136" t="s">
        <v>34</v>
      </c>
      <c r="G10" s="11" t="s">
        <v>35</v>
      </c>
      <c r="H10" s="11" t="s">
        <v>36</v>
      </c>
      <c r="I10" s="11" t="s">
        <v>37</v>
      </c>
      <c r="J10" s="11" t="s">
        <v>38</v>
      </c>
      <c r="K10" s="11" t="s">
        <v>39</v>
      </c>
      <c r="L10" s="11" t="s">
        <v>40</v>
      </c>
      <c r="M10" s="11" t="s">
        <v>41</v>
      </c>
      <c r="N10" s="11" t="s">
        <v>42</v>
      </c>
      <c r="O10" s="11" t="s">
        <v>43</v>
      </c>
      <c r="P10" s="11" t="s">
        <v>44</v>
      </c>
      <c r="Q10" s="11" t="s">
        <v>45</v>
      </c>
      <c r="R10" s="11" t="s">
        <v>46</v>
      </c>
      <c r="S10" s="11" t="s">
        <v>47</v>
      </c>
      <c r="T10" s="11" t="s">
        <v>48</v>
      </c>
      <c r="U10" s="11" t="s">
        <v>49</v>
      </c>
      <c r="V10" s="11" t="s">
        <v>50</v>
      </c>
      <c r="W10" s="11" t="s">
        <v>51</v>
      </c>
      <c r="X10" s="11" t="s">
        <v>52</v>
      </c>
      <c r="Y10" s="11" t="s">
        <v>53</v>
      </c>
      <c r="Z10" s="11" t="s">
        <v>54</v>
      </c>
      <c r="AA10" s="11" t="s">
        <v>55</v>
      </c>
      <c r="AB10" s="11" t="s">
        <v>56</v>
      </c>
      <c r="AC10" s="11" t="s">
        <v>57</v>
      </c>
      <c r="AD10" s="11" t="s">
        <v>58</v>
      </c>
      <c r="AE10" s="11" t="s">
        <v>59</v>
      </c>
      <c r="AF10" s="11" t="s">
        <v>60</v>
      </c>
      <c r="AG10" s="11" t="s">
        <v>61</v>
      </c>
      <c r="AH10" s="11" t="s">
        <v>62</v>
      </c>
      <c r="AI10" s="11" t="s">
        <v>63</v>
      </c>
      <c r="AJ10" s="11" t="s">
        <v>64</v>
      </c>
      <c r="AK10" s="11" t="s">
        <v>65</v>
      </c>
      <c r="AL10" s="14" t="s">
        <v>66</v>
      </c>
    </row>
    <row r="11" spans="1:38" x14ac:dyDescent="0.3">
      <c r="A11" s="12">
        <v>41275</v>
      </c>
      <c r="B11" s="22">
        <f t="shared" ref="B11:B42" si="0">SUM(G11:AL11)</f>
        <v>371651.20048</v>
      </c>
      <c r="C11" s="27"/>
      <c r="D11" s="27"/>
      <c r="E11" s="137"/>
      <c r="F11" s="137"/>
      <c r="G11" s="13">
        <v>5959.6409999999996</v>
      </c>
      <c r="H11" s="13">
        <v>19641.52</v>
      </c>
      <c r="I11" s="13"/>
      <c r="J11" s="13">
        <v>139557.1342</v>
      </c>
      <c r="K11" s="13"/>
      <c r="L11" s="13">
        <v>1051.4000000000001</v>
      </c>
      <c r="M11" s="13"/>
      <c r="N11" s="13">
        <v>35755.456399999995</v>
      </c>
      <c r="O11" s="13">
        <v>28597.9882</v>
      </c>
      <c r="P11" s="13">
        <v>22223.8786</v>
      </c>
      <c r="Q11" s="13"/>
      <c r="R11" s="13">
        <v>20732.975399999999</v>
      </c>
      <c r="S11" s="13"/>
      <c r="T11" s="13"/>
      <c r="U11" s="13"/>
      <c r="V11" s="13"/>
      <c r="W11" s="13"/>
      <c r="X11" s="13">
        <v>60557.20506</v>
      </c>
      <c r="Y11" s="13">
        <v>15827.490619999999</v>
      </c>
      <c r="Z11" s="13"/>
      <c r="AA11" s="13">
        <v>6620.0918000000001</v>
      </c>
      <c r="AB11" s="13"/>
      <c r="AC11" s="13"/>
      <c r="AD11" s="13">
        <v>8159.1072000000004</v>
      </c>
      <c r="AE11" s="13"/>
      <c r="AF11" s="13"/>
      <c r="AG11" s="13"/>
      <c r="AH11" s="13"/>
      <c r="AI11" s="13"/>
      <c r="AJ11" s="13"/>
      <c r="AK11" s="13"/>
      <c r="AL11" s="15">
        <v>6967.3119999999999</v>
      </c>
    </row>
    <row r="12" spans="1:38" x14ac:dyDescent="0.3">
      <c r="A12" s="12">
        <v>41306</v>
      </c>
      <c r="B12" s="22">
        <f t="shared" si="0"/>
        <v>331536.84734000009</v>
      </c>
      <c r="C12" s="28">
        <f>B12/B11-1</f>
        <v>-0.10793548652120821</v>
      </c>
      <c r="D12" s="27"/>
      <c r="E12" s="137"/>
      <c r="F12" s="137"/>
      <c r="G12" s="13">
        <v>5881.348</v>
      </c>
      <c r="H12" s="13">
        <v>17868.900000000001</v>
      </c>
      <c r="I12" s="13"/>
      <c r="J12" s="13">
        <v>130525.88800000001</v>
      </c>
      <c r="K12" s="13"/>
      <c r="L12" s="13">
        <v>1528</v>
      </c>
      <c r="M12" s="13"/>
      <c r="N12" s="13">
        <v>31168.417000000001</v>
      </c>
      <c r="O12" s="13">
        <v>23737.084999999999</v>
      </c>
      <c r="P12" s="13">
        <v>19526.812999999998</v>
      </c>
      <c r="Q12" s="13"/>
      <c r="R12" s="13">
        <v>18293.943199999998</v>
      </c>
      <c r="S12" s="13"/>
      <c r="T12" s="13"/>
      <c r="U12" s="13"/>
      <c r="V12" s="13"/>
      <c r="W12" s="13"/>
      <c r="X12" s="13">
        <v>49917.144820000009</v>
      </c>
      <c r="Y12" s="13">
        <v>14337.137120000001</v>
      </c>
      <c r="Z12" s="13"/>
      <c r="AA12" s="13">
        <v>5212.5410000000002</v>
      </c>
      <c r="AB12" s="13"/>
      <c r="AC12" s="13"/>
      <c r="AD12" s="13">
        <v>6854.0721999999996</v>
      </c>
      <c r="AE12" s="13"/>
      <c r="AF12" s="13"/>
      <c r="AG12" s="13"/>
      <c r="AH12" s="13"/>
      <c r="AI12" s="13"/>
      <c r="AJ12" s="13"/>
      <c r="AK12" s="13"/>
      <c r="AL12" s="15">
        <v>6685.558</v>
      </c>
    </row>
    <row r="13" spans="1:38" x14ac:dyDescent="0.3">
      <c r="A13" s="12">
        <v>41334</v>
      </c>
      <c r="B13" s="22">
        <f t="shared" si="0"/>
        <v>331647.48070000001</v>
      </c>
      <c r="C13" s="28">
        <f t="shared" ref="C13:C76" si="1">B13/B12-1</f>
        <v>3.3369853422793305E-4</v>
      </c>
      <c r="D13" s="27"/>
      <c r="E13" s="137"/>
      <c r="F13" s="137"/>
      <c r="G13" s="13">
        <v>5620.5209999999997</v>
      </c>
      <c r="H13" s="13">
        <v>18011.056</v>
      </c>
      <c r="I13" s="13"/>
      <c r="J13" s="13">
        <v>133248</v>
      </c>
      <c r="K13" s="13"/>
      <c r="L13" s="13">
        <v>2196.9</v>
      </c>
      <c r="M13" s="13"/>
      <c r="N13" s="13">
        <v>34196.559999999998</v>
      </c>
      <c r="O13" s="13">
        <v>25336.649000000001</v>
      </c>
      <c r="P13" s="13">
        <v>17740.491000000002</v>
      </c>
      <c r="Q13" s="13"/>
      <c r="R13" s="13">
        <v>18731.155400000003</v>
      </c>
      <c r="S13" s="13"/>
      <c r="T13" s="13"/>
      <c r="U13" s="13"/>
      <c r="V13" s="13"/>
      <c r="W13" s="13"/>
      <c r="X13" s="13">
        <v>46461.847639999993</v>
      </c>
      <c r="Y13" s="13">
        <v>13062.200459999996</v>
      </c>
      <c r="Z13" s="13"/>
      <c r="AA13" s="13">
        <v>5014.1472000000003</v>
      </c>
      <c r="AB13" s="13"/>
      <c r="AC13" s="13"/>
      <c r="AD13" s="13">
        <v>5898.06</v>
      </c>
      <c r="AE13" s="13"/>
      <c r="AF13" s="13"/>
      <c r="AG13" s="13"/>
      <c r="AH13" s="13"/>
      <c r="AI13" s="13"/>
      <c r="AJ13" s="13"/>
      <c r="AK13" s="13"/>
      <c r="AL13" s="15">
        <v>6129.893</v>
      </c>
    </row>
    <row r="14" spans="1:38" x14ac:dyDescent="0.3">
      <c r="A14" s="12">
        <v>41365</v>
      </c>
      <c r="B14" s="22">
        <f t="shared" si="0"/>
        <v>400476.75621999998</v>
      </c>
      <c r="C14" s="28">
        <f t="shared" si="1"/>
        <v>0.20753745927671075</v>
      </c>
      <c r="D14" s="27"/>
      <c r="E14" s="137"/>
      <c r="F14" s="137"/>
      <c r="G14" s="13">
        <v>6992.7285999999995</v>
      </c>
      <c r="H14" s="13">
        <v>20910.151999999998</v>
      </c>
      <c r="I14" s="13"/>
      <c r="J14" s="13">
        <v>159749.46549999999</v>
      </c>
      <c r="K14" s="13"/>
      <c r="L14" s="13">
        <v>677.8</v>
      </c>
      <c r="M14" s="13"/>
      <c r="N14" s="13">
        <v>38475.66532</v>
      </c>
      <c r="O14" s="13">
        <v>28634.528999999999</v>
      </c>
      <c r="P14" s="13">
        <v>22436.66</v>
      </c>
      <c r="Q14" s="13"/>
      <c r="R14" s="13">
        <v>22083.357199999995</v>
      </c>
      <c r="S14" s="13"/>
      <c r="T14" s="13"/>
      <c r="U14" s="13"/>
      <c r="V14" s="13"/>
      <c r="W14" s="13"/>
      <c r="X14" s="13">
        <v>61507.90043999999</v>
      </c>
      <c r="Y14" s="13">
        <v>16910.359759999999</v>
      </c>
      <c r="Z14" s="13"/>
      <c r="AA14" s="13">
        <v>7412.9679999999998</v>
      </c>
      <c r="AB14" s="13"/>
      <c r="AC14" s="13"/>
      <c r="AD14" s="13">
        <v>7379.6574000000001</v>
      </c>
      <c r="AE14" s="13"/>
      <c r="AF14" s="13"/>
      <c r="AG14" s="13"/>
      <c r="AH14" s="13"/>
      <c r="AI14" s="13"/>
      <c r="AJ14" s="13"/>
      <c r="AK14" s="13"/>
      <c r="AL14" s="15">
        <v>7305.5129999999999</v>
      </c>
    </row>
    <row r="15" spans="1:38" x14ac:dyDescent="0.3">
      <c r="A15" s="12">
        <v>41395</v>
      </c>
      <c r="B15" s="22">
        <f t="shared" si="0"/>
        <v>397795.45375999989</v>
      </c>
      <c r="C15" s="28">
        <f t="shared" si="1"/>
        <v>-6.6952761136707117E-3</v>
      </c>
      <c r="D15" s="27"/>
      <c r="E15" s="137"/>
      <c r="F15" s="137"/>
      <c r="G15" s="13">
        <v>6520.0641999999998</v>
      </c>
      <c r="H15" s="13">
        <v>20289.287199999999</v>
      </c>
      <c r="I15" s="13"/>
      <c r="J15" s="13">
        <v>161689.84700000001</v>
      </c>
      <c r="K15" s="13"/>
      <c r="L15" s="13">
        <v>1086.2070000000001</v>
      </c>
      <c r="M15" s="13"/>
      <c r="N15" s="13">
        <v>36531.065299999995</v>
      </c>
      <c r="O15" s="13">
        <v>28380.055</v>
      </c>
      <c r="P15" s="13">
        <v>22722.342000000001</v>
      </c>
      <c r="Q15" s="13"/>
      <c r="R15" s="13">
        <v>21958.105</v>
      </c>
      <c r="S15" s="13"/>
      <c r="T15" s="13"/>
      <c r="U15" s="13"/>
      <c r="V15" s="13"/>
      <c r="W15" s="13"/>
      <c r="X15" s="13">
        <v>63892.676020000014</v>
      </c>
      <c r="Y15" s="13">
        <v>11993.513580000001</v>
      </c>
      <c r="Z15" s="13"/>
      <c r="AA15" s="13">
        <v>6733.8474999999999</v>
      </c>
      <c r="AB15" s="13"/>
      <c r="AC15" s="13"/>
      <c r="AD15" s="13">
        <v>8418.2349600000016</v>
      </c>
      <c r="AE15" s="13"/>
      <c r="AF15" s="13"/>
      <c r="AG15" s="13"/>
      <c r="AH15" s="13"/>
      <c r="AI15" s="13"/>
      <c r="AJ15" s="13"/>
      <c r="AK15" s="13"/>
      <c r="AL15" s="15">
        <v>7580.2089999999998</v>
      </c>
    </row>
    <row r="16" spans="1:38" x14ac:dyDescent="0.3">
      <c r="A16" s="12">
        <v>41426</v>
      </c>
      <c r="B16" s="22">
        <f t="shared" si="0"/>
        <v>364044.70944000001</v>
      </c>
      <c r="C16" s="28">
        <f t="shared" si="1"/>
        <v>-8.4844469691608304E-2</v>
      </c>
      <c r="D16" s="27"/>
      <c r="E16" s="137"/>
      <c r="F16" s="137"/>
      <c r="G16" s="13">
        <v>5630.357</v>
      </c>
      <c r="H16" s="13">
        <v>19833.118999999999</v>
      </c>
      <c r="I16" s="13"/>
      <c r="J16" s="13">
        <v>141673.435</v>
      </c>
      <c r="K16" s="13"/>
      <c r="L16" s="13">
        <v>1189.5999999999999</v>
      </c>
      <c r="M16" s="13"/>
      <c r="N16" s="13">
        <v>33082.124000000003</v>
      </c>
      <c r="O16" s="13">
        <v>28025.831999999999</v>
      </c>
      <c r="P16" s="13">
        <v>22147.060399999998</v>
      </c>
      <c r="Q16" s="13"/>
      <c r="R16" s="13">
        <v>18547.902799999996</v>
      </c>
      <c r="S16" s="13"/>
      <c r="T16" s="13"/>
      <c r="U16" s="13"/>
      <c r="V16" s="13"/>
      <c r="W16" s="13"/>
      <c r="X16" s="13">
        <v>62447.060739999979</v>
      </c>
      <c r="Y16" s="13">
        <v>10903.06762</v>
      </c>
      <c r="Z16" s="13"/>
      <c r="AA16" s="13">
        <v>6170.9</v>
      </c>
      <c r="AB16" s="13"/>
      <c r="AC16" s="13"/>
      <c r="AD16" s="13">
        <v>7237.4578799999999</v>
      </c>
      <c r="AE16" s="13"/>
      <c r="AF16" s="13"/>
      <c r="AG16" s="13"/>
      <c r="AH16" s="13"/>
      <c r="AI16" s="13"/>
      <c r="AJ16" s="13"/>
      <c r="AK16" s="13"/>
      <c r="AL16" s="15">
        <v>7156.7929999999997</v>
      </c>
    </row>
    <row r="17" spans="1:38" x14ac:dyDescent="0.3">
      <c r="A17" s="12">
        <v>41456</v>
      </c>
      <c r="B17" s="22">
        <f t="shared" si="0"/>
        <v>397626.30334000004</v>
      </c>
      <c r="C17" s="28">
        <f t="shared" si="1"/>
        <v>9.2245795720140134E-2</v>
      </c>
      <c r="D17" s="27"/>
      <c r="E17" s="137"/>
      <c r="F17" s="137"/>
      <c r="G17" s="13">
        <v>6480.4534000000003</v>
      </c>
      <c r="H17" s="13">
        <v>20090.436819999984</v>
      </c>
      <c r="I17" s="13"/>
      <c r="J17" s="13">
        <v>161335.23499999999</v>
      </c>
      <c r="K17" s="13"/>
      <c r="L17" s="13">
        <v>1247.5999999999999</v>
      </c>
      <c r="M17" s="13"/>
      <c r="N17" s="13">
        <v>37828.741000000002</v>
      </c>
      <c r="O17" s="13">
        <v>26996.580839999999</v>
      </c>
      <c r="P17" s="13">
        <v>25101.457200000004</v>
      </c>
      <c r="Q17" s="13"/>
      <c r="R17" s="13">
        <v>19728.417100000002</v>
      </c>
      <c r="S17" s="13"/>
      <c r="T17" s="13"/>
      <c r="U17" s="13"/>
      <c r="V17" s="13"/>
      <c r="W17" s="13"/>
      <c r="X17" s="13">
        <v>60354.586179999998</v>
      </c>
      <c r="Y17" s="13">
        <v>15152.7451</v>
      </c>
      <c r="Z17" s="13"/>
      <c r="AA17" s="13">
        <v>7111.9287999999997</v>
      </c>
      <c r="AB17" s="13"/>
      <c r="AC17" s="13"/>
      <c r="AD17" s="13">
        <v>8836.5968000000012</v>
      </c>
      <c r="AE17" s="13"/>
      <c r="AF17" s="13"/>
      <c r="AG17" s="13"/>
      <c r="AH17" s="13"/>
      <c r="AI17" s="13"/>
      <c r="AJ17" s="13"/>
      <c r="AK17" s="13"/>
      <c r="AL17" s="15">
        <v>7361.5250999999998</v>
      </c>
    </row>
    <row r="18" spans="1:38" x14ac:dyDescent="0.3">
      <c r="A18" s="12">
        <v>41487</v>
      </c>
      <c r="B18" s="22">
        <f t="shared" si="0"/>
        <v>352341.48627999995</v>
      </c>
      <c r="C18" s="28">
        <f t="shared" si="1"/>
        <v>-0.11388788085600621</v>
      </c>
      <c r="D18" s="27"/>
      <c r="E18" s="137"/>
      <c r="F18" s="137"/>
      <c r="G18" s="13">
        <v>5643.6086999999998</v>
      </c>
      <c r="H18" s="13">
        <v>19757.185500000003</v>
      </c>
      <c r="I18" s="13"/>
      <c r="J18" s="13">
        <v>137531.30609999999</v>
      </c>
      <c r="K18" s="13"/>
      <c r="L18" s="13">
        <v>944.375</v>
      </c>
      <c r="M18" s="13"/>
      <c r="N18" s="13">
        <v>39939.853999999999</v>
      </c>
      <c r="O18" s="13">
        <v>21273.422999999999</v>
      </c>
      <c r="P18" s="13">
        <v>21101.5815</v>
      </c>
      <c r="Q18" s="13"/>
      <c r="R18" s="13">
        <v>19421.293980000002</v>
      </c>
      <c r="S18" s="13"/>
      <c r="T18" s="13"/>
      <c r="U18" s="13"/>
      <c r="V18" s="13"/>
      <c r="W18" s="13"/>
      <c r="X18" s="13">
        <v>54839.832039999994</v>
      </c>
      <c r="Y18" s="13">
        <v>12377.860959999996</v>
      </c>
      <c r="Z18" s="13"/>
      <c r="AA18" s="13">
        <v>5831.1175000000003</v>
      </c>
      <c r="AB18" s="13"/>
      <c r="AC18" s="13"/>
      <c r="AD18" s="13">
        <v>6713.8069999999998</v>
      </c>
      <c r="AE18" s="13"/>
      <c r="AF18" s="13"/>
      <c r="AG18" s="13"/>
      <c r="AH18" s="13"/>
      <c r="AI18" s="13"/>
      <c r="AJ18" s="13"/>
      <c r="AK18" s="13"/>
      <c r="AL18" s="15">
        <v>6966.241</v>
      </c>
    </row>
    <row r="19" spans="1:38" x14ac:dyDescent="0.3">
      <c r="A19" s="12">
        <v>41518</v>
      </c>
      <c r="B19" s="22">
        <f t="shared" si="0"/>
        <v>381134.98663999996</v>
      </c>
      <c r="C19" s="28"/>
      <c r="D19" s="27"/>
      <c r="E19" s="140">
        <f>B19-S19</f>
        <v>379960.61463999999</v>
      </c>
      <c r="F19" s="139"/>
      <c r="G19" s="13">
        <v>6789.1773600000006</v>
      </c>
      <c r="H19" s="13">
        <v>19236.184100000006</v>
      </c>
      <c r="I19" s="13"/>
      <c r="J19" s="13">
        <v>153068.8535</v>
      </c>
      <c r="K19" s="13"/>
      <c r="L19" s="13">
        <v>764.25</v>
      </c>
      <c r="M19" s="13"/>
      <c r="N19" s="13">
        <v>35804.405500000001</v>
      </c>
      <c r="O19" s="13">
        <v>26010.738000000001</v>
      </c>
      <c r="P19" s="13">
        <v>21288.977500000001</v>
      </c>
      <c r="Q19" s="13"/>
      <c r="R19" s="13">
        <v>18792.106799999998</v>
      </c>
      <c r="S19" s="13">
        <v>1174.3720000000001</v>
      </c>
      <c r="T19" s="13"/>
      <c r="U19" s="13"/>
      <c r="V19" s="13"/>
      <c r="W19" s="13"/>
      <c r="X19" s="13">
        <v>61661.121300000006</v>
      </c>
      <c r="Y19" s="13">
        <v>14530.722080000001</v>
      </c>
      <c r="Z19" s="13"/>
      <c r="AA19" s="13">
        <v>6848.759</v>
      </c>
      <c r="AB19" s="13"/>
      <c r="AC19" s="13"/>
      <c r="AD19" s="13">
        <v>8348.2520000000004</v>
      </c>
      <c r="AE19" s="13"/>
      <c r="AF19" s="13"/>
      <c r="AG19" s="13"/>
      <c r="AH19" s="13"/>
      <c r="AI19" s="13"/>
      <c r="AJ19" s="13"/>
      <c r="AK19" s="13"/>
      <c r="AL19" s="15">
        <v>6817.0675000000001</v>
      </c>
    </row>
    <row r="20" spans="1:38" x14ac:dyDescent="0.3">
      <c r="A20" s="12">
        <v>41548</v>
      </c>
      <c r="B20" s="22">
        <f t="shared" si="0"/>
        <v>401742.18946000002</v>
      </c>
      <c r="C20" s="28">
        <f t="shared" si="1"/>
        <v>5.4067990455739956E-2</v>
      </c>
      <c r="D20" s="27"/>
      <c r="E20" s="138">
        <f t="shared" ref="E20:E30" si="2">B20-S20</f>
        <v>400259.37426000001</v>
      </c>
      <c r="F20" s="139"/>
      <c r="G20" s="13">
        <v>6232.8026</v>
      </c>
      <c r="H20" s="13">
        <v>20545.814799999993</v>
      </c>
      <c r="I20" s="13"/>
      <c r="J20" s="13">
        <v>161516.98619999998</v>
      </c>
      <c r="K20" s="13"/>
      <c r="L20" s="13">
        <v>975.6</v>
      </c>
      <c r="M20" s="13"/>
      <c r="N20" s="13">
        <v>39153.295480000001</v>
      </c>
      <c r="O20" s="13">
        <v>26585.4915</v>
      </c>
      <c r="P20" s="13">
        <v>21857.6535</v>
      </c>
      <c r="Q20" s="13"/>
      <c r="R20" s="13">
        <v>18673.2585</v>
      </c>
      <c r="S20" s="13">
        <v>1482.8152</v>
      </c>
      <c r="T20" s="13"/>
      <c r="U20" s="13"/>
      <c r="V20" s="13"/>
      <c r="W20" s="13"/>
      <c r="X20" s="13">
        <v>65253.708699999996</v>
      </c>
      <c r="Y20" s="13">
        <v>16569.205440000002</v>
      </c>
      <c r="Z20" s="13"/>
      <c r="AA20" s="13">
        <v>7952.4295999999995</v>
      </c>
      <c r="AB20" s="13"/>
      <c r="AC20" s="13"/>
      <c r="AD20" s="13">
        <v>7290.5809400000007</v>
      </c>
      <c r="AE20" s="13"/>
      <c r="AF20" s="13"/>
      <c r="AG20" s="13"/>
      <c r="AH20" s="13"/>
      <c r="AI20" s="13"/>
      <c r="AJ20" s="13"/>
      <c r="AK20" s="13"/>
      <c r="AL20" s="15">
        <v>7652.5469999999996</v>
      </c>
    </row>
    <row r="21" spans="1:38" x14ac:dyDescent="0.3">
      <c r="A21" s="12">
        <v>41579</v>
      </c>
      <c r="B21" s="22">
        <f t="shared" si="0"/>
        <v>369403.61114000005</v>
      </c>
      <c r="C21" s="28">
        <f t="shared" si="1"/>
        <v>-8.049584825399525E-2</v>
      </c>
      <c r="D21" s="27"/>
      <c r="E21" s="138">
        <f t="shared" si="2"/>
        <v>368496.21554000006</v>
      </c>
      <c r="F21" s="139"/>
      <c r="G21" s="13">
        <v>5569.5239000000001</v>
      </c>
      <c r="H21" s="13">
        <v>19332.190540000003</v>
      </c>
      <c r="I21" s="13"/>
      <c r="J21" s="13">
        <v>146478.03950000001</v>
      </c>
      <c r="K21" s="13"/>
      <c r="L21" s="13">
        <v>1221.95</v>
      </c>
      <c r="M21" s="13"/>
      <c r="N21" s="13">
        <v>35895.586880000003</v>
      </c>
      <c r="O21" s="13">
        <v>22909.66202</v>
      </c>
      <c r="P21" s="13">
        <v>21682.101999999999</v>
      </c>
      <c r="Q21" s="13"/>
      <c r="R21" s="13">
        <v>18346.755700000002</v>
      </c>
      <c r="S21" s="13">
        <v>907.39559999999994</v>
      </c>
      <c r="T21" s="13"/>
      <c r="U21" s="13"/>
      <c r="V21" s="13"/>
      <c r="W21" s="13"/>
      <c r="X21" s="13">
        <v>61771.1849</v>
      </c>
      <c r="Y21" s="13">
        <v>16135.817300000001</v>
      </c>
      <c r="Z21" s="13"/>
      <c r="AA21" s="13">
        <v>6000.4269999999997</v>
      </c>
      <c r="AB21" s="13"/>
      <c r="AC21" s="13"/>
      <c r="AD21" s="13">
        <v>6477.796800000001</v>
      </c>
      <c r="AE21" s="13"/>
      <c r="AF21" s="13"/>
      <c r="AG21" s="13"/>
      <c r="AH21" s="13"/>
      <c r="AI21" s="13"/>
      <c r="AJ21" s="13"/>
      <c r="AK21" s="13"/>
      <c r="AL21" s="15">
        <v>6675.1790000000001</v>
      </c>
    </row>
    <row r="22" spans="1:38" x14ac:dyDescent="0.3">
      <c r="A22" s="12">
        <v>41609</v>
      </c>
      <c r="B22" s="22">
        <f t="shared" si="0"/>
        <v>357766.38321000006</v>
      </c>
      <c r="C22" s="28">
        <f t="shared" si="1"/>
        <v>-3.1502745449853209E-2</v>
      </c>
      <c r="D22" s="27"/>
      <c r="E22" s="138">
        <f t="shared" si="2"/>
        <v>356877.85001000005</v>
      </c>
      <c r="F22" s="139"/>
      <c r="G22" s="13">
        <v>6153.9885999999997</v>
      </c>
      <c r="H22" s="13">
        <v>21868.307080000002</v>
      </c>
      <c r="I22" s="13"/>
      <c r="J22" s="13">
        <v>144451.81950000001</v>
      </c>
      <c r="K22" s="13"/>
      <c r="L22" s="13">
        <v>880.9</v>
      </c>
      <c r="M22" s="13"/>
      <c r="N22" s="13">
        <v>30561.071499999998</v>
      </c>
      <c r="O22" s="13">
        <v>26331.003120000001</v>
      </c>
      <c r="P22" s="13">
        <v>20160.676520000001</v>
      </c>
      <c r="Q22" s="13"/>
      <c r="R22" s="13">
        <v>19846.183800000003</v>
      </c>
      <c r="S22" s="13">
        <v>888.53319999999997</v>
      </c>
      <c r="T22" s="13"/>
      <c r="U22" s="13"/>
      <c r="V22" s="13"/>
      <c r="W22" s="13"/>
      <c r="X22" s="13">
        <v>56621.330520000003</v>
      </c>
      <c r="Y22" s="13">
        <v>10981.413120000001</v>
      </c>
      <c r="Z22" s="13"/>
      <c r="AA22" s="13">
        <v>5794.9517500000002</v>
      </c>
      <c r="AB22" s="13"/>
      <c r="AC22" s="13"/>
      <c r="AD22" s="13">
        <v>6436.2250000000004</v>
      </c>
      <c r="AE22" s="13"/>
      <c r="AF22" s="13"/>
      <c r="AG22" s="13"/>
      <c r="AH22" s="13"/>
      <c r="AI22" s="13"/>
      <c r="AJ22" s="13"/>
      <c r="AK22" s="13"/>
      <c r="AL22" s="15">
        <v>6789.9795000000004</v>
      </c>
    </row>
    <row r="23" spans="1:38" x14ac:dyDescent="0.3">
      <c r="A23" s="12">
        <v>41640</v>
      </c>
      <c r="B23" s="22">
        <f t="shared" si="0"/>
        <v>381089.65221999999</v>
      </c>
      <c r="C23" s="28">
        <f t="shared" si="1"/>
        <v>6.5191337432924046E-2</v>
      </c>
      <c r="D23" s="28"/>
      <c r="E23" s="138">
        <f t="shared" si="2"/>
        <v>380152.17121999996</v>
      </c>
      <c r="F23" s="139">
        <f>E23/B11-1</f>
        <v>2.2873518850526242E-2</v>
      </c>
      <c r="G23" s="13">
        <v>6052.8464999999997</v>
      </c>
      <c r="H23" s="13">
        <v>22783.965739999989</v>
      </c>
      <c r="I23" s="13"/>
      <c r="J23" s="13">
        <v>150368.75899999999</v>
      </c>
      <c r="K23" s="13"/>
      <c r="L23" s="13">
        <v>1397.3</v>
      </c>
      <c r="M23" s="13"/>
      <c r="N23" s="13">
        <v>36348.5625</v>
      </c>
      <c r="O23" s="13">
        <v>26091.595600000001</v>
      </c>
      <c r="P23" s="13">
        <v>21363.492019999998</v>
      </c>
      <c r="Q23" s="13"/>
      <c r="R23" s="13">
        <v>18449.547399999999</v>
      </c>
      <c r="S23" s="13">
        <v>937.48099999999999</v>
      </c>
      <c r="T23" s="13"/>
      <c r="U23" s="13"/>
      <c r="V23" s="13"/>
      <c r="W23" s="13"/>
      <c r="X23" s="13">
        <v>63423.789079999995</v>
      </c>
      <c r="Y23" s="13">
        <v>12669.25208</v>
      </c>
      <c r="Z23" s="13"/>
      <c r="AA23" s="13">
        <v>7658.3173000000006</v>
      </c>
      <c r="AB23" s="13"/>
      <c r="AC23" s="13"/>
      <c r="AD23" s="13">
        <v>6602.085</v>
      </c>
      <c r="AE23" s="13"/>
      <c r="AF23" s="13"/>
      <c r="AG23" s="13"/>
      <c r="AH23" s="13"/>
      <c r="AI23" s="13"/>
      <c r="AJ23" s="13"/>
      <c r="AK23" s="13"/>
      <c r="AL23" s="15">
        <v>6942.6589999999997</v>
      </c>
    </row>
    <row r="24" spans="1:38" x14ac:dyDescent="0.3">
      <c r="A24" s="12">
        <v>41671</v>
      </c>
      <c r="B24" s="22">
        <f t="shared" si="0"/>
        <v>353810.12765999994</v>
      </c>
      <c r="C24" s="28">
        <f t="shared" si="1"/>
        <v>-7.158295797612424E-2</v>
      </c>
      <c r="D24" s="28"/>
      <c r="E24" s="138">
        <f t="shared" si="2"/>
        <v>353226.67245999991</v>
      </c>
      <c r="F24" s="139">
        <f t="shared" ref="F24:F30" si="3">E24/B12-1</f>
        <v>6.5422064829362192E-2</v>
      </c>
      <c r="G24" s="13">
        <v>5374.0290000000005</v>
      </c>
      <c r="H24" s="13">
        <v>21953.266820000004</v>
      </c>
      <c r="I24" s="13"/>
      <c r="J24" s="13">
        <v>140445.99249999999</v>
      </c>
      <c r="K24" s="13"/>
      <c r="L24" s="13">
        <v>1170.92</v>
      </c>
      <c r="M24" s="13"/>
      <c r="N24" s="13">
        <v>29376.783199999998</v>
      </c>
      <c r="O24" s="13">
        <v>24437.31</v>
      </c>
      <c r="P24" s="13">
        <v>20336.273100000002</v>
      </c>
      <c r="Q24" s="13"/>
      <c r="R24" s="13">
        <v>17654.309599999997</v>
      </c>
      <c r="S24" s="13">
        <v>583.45519999999999</v>
      </c>
      <c r="T24" s="13"/>
      <c r="U24" s="13"/>
      <c r="V24" s="13"/>
      <c r="W24" s="13"/>
      <c r="X24" s="13">
        <v>59061.913939999991</v>
      </c>
      <c r="Y24" s="13">
        <v>13833.520500000001</v>
      </c>
      <c r="Z24" s="13"/>
      <c r="AA24" s="13">
        <v>6907.5918000000001</v>
      </c>
      <c r="AB24" s="13"/>
      <c r="AC24" s="13"/>
      <c r="AD24" s="13">
        <v>5546.6149999999998</v>
      </c>
      <c r="AE24" s="13"/>
      <c r="AF24" s="13"/>
      <c r="AG24" s="13"/>
      <c r="AH24" s="13"/>
      <c r="AI24" s="13"/>
      <c r="AJ24" s="13"/>
      <c r="AK24" s="13"/>
      <c r="AL24" s="15">
        <v>7128.1469999999999</v>
      </c>
    </row>
    <row r="25" spans="1:38" x14ac:dyDescent="0.3">
      <c r="A25" s="12">
        <v>41699</v>
      </c>
      <c r="B25" s="22">
        <f t="shared" si="0"/>
        <v>387204.53544999997</v>
      </c>
      <c r="C25" s="28">
        <f t="shared" si="1"/>
        <v>9.4385109920004817E-2</v>
      </c>
      <c r="D25" s="28"/>
      <c r="E25" s="138">
        <f t="shared" si="2"/>
        <v>386693.57606999995</v>
      </c>
      <c r="F25" s="139">
        <f t="shared" si="3"/>
        <v>0.16597772807987421</v>
      </c>
      <c r="G25" s="13">
        <v>5762.3045000000002</v>
      </c>
      <c r="H25" s="13">
        <v>22242.457500000004</v>
      </c>
      <c r="I25" s="13"/>
      <c r="J25" s="13">
        <v>147322.34125</v>
      </c>
      <c r="K25" s="13"/>
      <c r="L25" s="13">
        <v>1782.23</v>
      </c>
      <c r="M25" s="13"/>
      <c r="N25" s="13">
        <v>37696.048999999999</v>
      </c>
      <c r="O25" s="13">
        <v>26120.704000000002</v>
      </c>
      <c r="P25" s="13">
        <v>21071.9725</v>
      </c>
      <c r="Q25" s="13"/>
      <c r="R25" s="13">
        <v>17289.323</v>
      </c>
      <c r="S25" s="13">
        <v>510.95938000000001</v>
      </c>
      <c r="T25" s="13"/>
      <c r="U25" s="13"/>
      <c r="V25" s="13"/>
      <c r="W25" s="13"/>
      <c r="X25" s="13">
        <v>70443.372259999989</v>
      </c>
      <c r="Y25" s="13">
        <v>15551.443960000001</v>
      </c>
      <c r="Z25" s="13"/>
      <c r="AA25" s="13">
        <v>7701.9075000000003</v>
      </c>
      <c r="AB25" s="13"/>
      <c r="AC25" s="13"/>
      <c r="AD25" s="13">
        <v>6009.4195999999993</v>
      </c>
      <c r="AE25" s="13"/>
      <c r="AF25" s="13"/>
      <c r="AG25" s="13"/>
      <c r="AH25" s="13"/>
      <c r="AI25" s="13"/>
      <c r="AJ25" s="13"/>
      <c r="AK25" s="13"/>
      <c r="AL25" s="15">
        <v>7700.0510000000004</v>
      </c>
    </row>
    <row r="26" spans="1:38" x14ac:dyDescent="0.3">
      <c r="A26" s="12">
        <v>41730</v>
      </c>
      <c r="B26" s="22">
        <f t="shared" si="0"/>
        <v>358437.26507000002</v>
      </c>
      <c r="C26" s="28">
        <f t="shared" si="1"/>
        <v>-7.4294766063541351E-2</v>
      </c>
      <c r="D26" s="28"/>
      <c r="E26" s="138">
        <f t="shared" si="2"/>
        <v>357556.15085000003</v>
      </c>
      <c r="F26" s="139">
        <f t="shared" si="3"/>
        <v>-0.10717377401654171</v>
      </c>
      <c r="G26" s="13">
        <v>6238.0902000000006</v>
      </c>
      <c r="H26" s="13">
        <v>21795.842110000005</v>
      </c>
      <c r="I26" s="13"/>
      <c r="J26" s="13">
        <v>137154.92330000002</v>
      </c>
      <c r="K26" s="13"/>
      <c r="L26" s="13">
        <v>2119.65</v>
      </c>
      <c r="M26" s="13"/>
      <c r="N26" s="13">
        <v>37135.398000000001</v>
      </c>
      <c r="O26" s="13">
        <v>26448.233</v>
      </c>
      <c r="P26" s="13">
        <v>19297.186899999997</v>
      </c>
      <c r="Q26" s="13"/>
      <c r="R26" s="13">
        <v>14391.4658</v>
      </c>
      <c r="S26" s="13">
        <v>881.11421999999993</v>
      </c>
      <c r="T26" s="13"/>
      <c r="U26" s="13"/>
      <c r="V26" s="13"/>
      <c r="W26" s="13"/>
      <c r="X26" s="13">
        <v>57830.728419999992</v>
      </c>
      <c r="Y26" s="13">
        <v>14593.686619999999</v>
      </c>
      <c r="Z26" s="13"/>
      <c r="AA26" s="13">
        <v>7158.3924999999999</v>
      </c>
      <c r="AB26" s="13"/>
      <c r="AC26" s="13"/>
      <c r="AD26" s="13">
        <v>6434.5110000000004</v>
      </c>
      <c r="AE26" s="13"/>
      <c r="AF26" s="13"/>
      <c r="AG26" s="13"/>
      <c r="AH26" s="13"/>
      <c r="AI26" s="13"/>
      <c r="AJ26" s="13"/>
      <c r="AK26" s="13"/>
      <c r="AL26" s="15">
        <v>6958.0429999999997</v>
      </c>
    </row>
    <row r="27" spans="1:38" x14ac:dyDescent="0.3">
      <c r="A27" s="12">
        <v>41760</v>
      </c>
      <c r="B27" s="22">
        <f t="shared" si="0"/>
        <v>395895.32796999993</v>
      </c>
      <c r="C27" s="28">
        <f t="shared" si="1"/>
        <v>0.1045038185208913</v>
      </c>
      <c r="D27" s="28"/>
      <c r="E27" s="138">
        <f t="shared" si="2"/>
        <v>394647.13054999994</v>
      </c>
      <c r="F27" s="139">
        <f t="shared" si="3"/>
        <v>-7.9144273275164601E-3</v>
      </c>
      <c r="G27" s="13">
        <v>6431.4877000000006</v>
      </c>
      <c r="H27" s="13">
        <v>23497.008359999993</v>
      </c>
      <c r="I27" s="13"/>
      <c r="J27" s="13">
        <v>153228.48189999998</v>
      </c>
      <c r="K27" s="13"/>
      <c r="L27" s="13">
        <v>1754.16</v>
      </c>
      <c r="M27" s="13"/>
      <c r="N27" s="13">
        <v>38704.5746</v>
      </c>
      <c r="O27" s="13">
        <v>24054.133999999998</v>
      </c>
      <c r="P27" s="13">
        <v>22906.048500000001</v>
      </c>
      <c r="Q27" s="13"/>
      <c r="R27" s="13">
        <v>17839.325399999998</v>
      </c>
      <c r="S27" s="13">
        <v>1248.19742</v>
      </c>
      <c r="T27" s="13"/>
      <c r="U27" s="13"/>
      <c r="V27" s="13"/>
      <c r="W27" s="13"/>
      <c r="X27" s="13">
        <v>69337.325259999983</v>
      </c>
      <c r="Y27" s="13">
        <v>14831.117</v>
      </c>
      <c r="Z27" s="13"/>
      <c r="AA27" s="13">
        <v>8079.93685</v>
      </c>
      <c r="AB27" s="13"/>
      <c r="AC27" s="13"/>
      <c r="AD27" s="13">
        <v>6721.8</v>
      </c>
      <c r="AE27" s="13"/>
      <c r="AF27" s="13"/>
      <c r="AG27" s="13"/>
      <c r="AH27" s="13"/>
      <c r="AI27" s="13"/>
      <c r="AJ27" s="13"/>
      <c r="AK27" s="13"/>
      <c r="AL27" s="15">
        <v>7261.7309800000003</v>
      </c>
    </row>
    <row r="28" spans="1:38" x14ac:dyDescent="0.3">
      <c r="A28" s="12">
        <v>41791</v>
      </c>
      <c r="B28" s="22">
        <f t="shared" si="0"/>
        <v>355206.37180000002</v>
      </c>
      <c r="C28" s="28">
        <f t="shared" si="1"/>
        <v>-0.10277705568953621</v>
      </c>
      <c r="D28" s="28"/>
      <c r="E28" s="138">
        <f t="shared" si="2"/>
        <v>354483.77140000003</v>
      </c>
      <c r="F28" s="139">
        <f t="shared" si="3"/>
        <v>-2.6263087450734579E-2</v>
      </c>
      <c r="G28" s="13">
        <v>5486.1988999999994</v>
      </c>
      <c r="H28" s="13">
        <v>22067.676199999994</v>
      </c>
      <c r="I28" s="13"/>
      <c r="J28" s="13">
        <v>139472.77249999999</v>
      </c>
      <c r="K28" s="13"/>
      <c r="L28" s="13">
        <v>1557.905</v>
      </c>
      <c r="M28" s="13"/>
      <c r="N28" s="13">
        <v>32465.699000000001</v>
      </c>
      <c r="O28" s="13">
        <v>26379.867999999999</v>
      </c>
      <c r="P28" s="13">
        <v>22379.8</v>
      </c>
      <c r="Q28" s="13"/>
      <c r="R28" s="13">
        <v>14524.990200000004</v>
      </c>
      <c r="S28" s="13">
        <v>722.60039999999992</v>
      </c>
      <c r="T28" s="13"/>
      <c r="U28" s="13"/>
      <c r="V28" s="13"/>
      <c r="W28" s="13"/>
      <c r="X28" s="13">
        <v>56606.663399999998</v>
      </c>
      <c r="Y28" s="13">
        <v>13474.848199999999</v>
      </c>
      <c r="Z28" s="13"/>
      <c r="AA28" s="13">
        <v>6738.7809999999999</v>
      </c>
      <c r="AB28" s="13"/>
      <c r="AC28" s="13"/>
      <c r="AD28" s="13">
        <v>6526.6909999999998</v>
      </c>
      <c r="AE28" s="13"/>
      <c r="AF28" s="13"/>
      <c r="AG28" s="13"/>
      <c r="AH28" s="13"/>
      <c r="AI28" s="13"/>
      <c r="AJ28" s="13"/>
      <c r="AK28" s="13"/>
      <c r="AL28" s="15">
        <v>6801.8779999999997</v>
      </c>
    </row>
    <row r="29" spans="1:38" x14ac:dyDescent="0.3">
      <c r="A29" s="12">
        <v>41821</v>
      </c>
      <c r="B29" s="22">
        <f t="shared" si="0"/>
        <v>410760.73145999998</v>
      </c>
      <c r="C29" s="28">
        <f t="shared" si="1"/>
        <v>0.15640023397800973</v>
      </c>
      <c r="D29" s="28"/>
      <c r="E29" s="138">
        <f t="shared" si="2"/>
        <v>409936.26699999999</v>
      </c>
      <c r="F29" s="139">
        <f t="shared" si="3"/>
        <v>3.0958625112569527E-2</v>
      </c>
      <c r="G29" s="13">
        <v>6683.6824999999999</v>
      </c>
      <c r="H29" s="13">
        <v>23628.89829999999</v>
      </c>
      <c r="I29" s="13"/>
      <c r="J29" s="13">
        <v>159372.514</v>
      </c>
      <c r="K29" s="13"/>
      <c r="L29" s="13">
        <v>2456.73</v>
      </c>
      <c r="M29" s="13"/>
      <c r="N29" s="13">
        <v>37732.972000000002</v>
      </c>
      <c r="O29" s="13">
        <v>28180.506200000003</v>
      </c>
      <c r="P29" s="13">
        <v>24800.000499999998</v>
      </c>
      <c r="Q29" s="13"/>
      <c r="R29" s="13">
        <v>16659.207200000001</v>
      </c>
      <c r="S29" s="13">
        <v>824.46445999999992</v>
      </c>
      <c r="T29" s="13"/>
      <c r="U29" s="13"/>
      <c r="V29" s="13"/>
      <c r="W29" s="13"/>
      <c r="X29" s="13">
        <v>70883.777960000007</v>
      </c>
      <c r="Y29" s="13">
        <v>15867.822819999999</v>
      </c>
      <c r="Z29" s="13"/>
      <c r="AA29" s="13">
        <v>8438.1751999999997</v>
      </c>
      <c r="AB29" s="13"/>
      <c r="AC29" s="13"/>
      <c r="AD29" s="13">
        <v>7884.1750000000002</v>
      </c>
      <c r="AE29" s="13"/>
      <c r="AF29" s="13"/>
      <c r="AG29" s="13"/>
      <c r="AH29" s="13"/>
      <c r="AI29" s="13"/>
      <c r="AJ29" s="13"/>
      <c r="AK29" s="13"/>
      <c r="AL29" s="15">
        <v>7347.8053200000004</v>
      </c>
    </row>
    <row r="30" spans="1:38" x14ac:dyDescent="0.3">
      <c r="A30" s="12">
        <v>41852</v>
      </c>
      <c r="B30" s="22">
        <f t="shared" si="0"/>
        <v>367384.24903999997</v>
      </c>
      <c r="C30" s="28">
        <f t="shared" si="1"/>
        <v>-0.10560036317450183</v>
      </c>
      <c r="D30" s="28"/>
      <c r="E30" s="138">
        <f t="shared" si="2"/>
        <v>366566.58153999998</v>
      </c>
      <c r="F30" s="139">
        <f t="shared" si="3"/>
        <v>4.0373035290813153E-2</v>
      </c>
      <c r="G30" s="13">
        <v>5641.4335000000001</v>
      </c>
      <c r="H30" s="13">
        <v>22084.803719999993</v>
      </c>
      <c r="I30" s="13"/>
      <c r="J30" s="13">
        <v>146654.62830000001</v>
      </c>
      <c r="K30" s="13"/>
      <c r="L30" s="13">
        <v>2016.4849999999999</v>
      </c>
      <c r="M30" s="13"/>
      <c r="N30" s="13">
        <v>29150.781079999997</v>
      </c>
      <c r="O30" s="13">
        <v>26051.955299999998</v>
      </c>
      <c r="P30" s="13">
        <v>22806.5124</v>
      </c>
      <c r="Q30" s="13"/>
      <c r="R30" s="13">
        <v>15938.214400000001</v>
      </c>
      <c r="S30" s="13">
        <v>817.66750000000002</v>
      </c>
      <c r="T30" s="13"/>
      <c r="U30" s="13"/>
      <c r="V30" s="13"/>
      <c r="W30" s="13"/>
      <c r="X30" s="13">
        <v>63458.434440000005</v>
      </c>
      <c r="Y30" s="13">
        <v>12751.2726</v>
      </c>
      <c r="Z30" s="13"/>
      <c r="AA30" s="13">
        <v>6896.0962</v>
      </c>
      <c r="AB30" s="13"/>
      <c r="AC30" s="13"/>
      <c r="AD30" s="13">
        <v>6142.4279999999999</v>
      </c>
      <c r="AE30" s="13"/>
      <c r="AF30" s="13"/>
      <c r="AG30" s="13"/>
      <c r="AH30" s="13"/>
      <c r="AI30" s="13"/>
      <c r="AJ30" s="13"/>
      <c r="AK30" s="13"/>
      <c r="AL30" s="15">
        <v>6973.5365999999995</v>
      </c>
    </row>
    <row r="31" spans="1:38" x14ac:dyDescent="0.3">
      <c r="A31" s="12">
        <v>41883</v>
      </c>
      <c r="B31" s="22">
        <f t="shared" si="0"/>
        <v>382417.96776000003</v>
      </c>
      <c r="C31" s="28">
        <f t="shared" si="1"/>
        <v>4.092096696928138E-2</v>
      </c>
      <c r="D31" s="28">
        <f t="shared" ref="D31:D87" si="4">B31/B19-1</f>
        <v>3.3662118802331165E-3</v>
      </c>
      <c r="E31" s="139"/>
      <c r="F31" s="139"/>
      <c r="G31" s="13">
        <v>6298.4438</v>
      </c>
      <c r="H31" s="13">
        <v>21788.114199999989</v>
      </c>
      <c r="I31" s="13"/>
      <c r="J31" s="13">
        <v>152305.53880000001</v>
      </c>
      <c r="K31" s="13"/>
      <c r="L31" s="13">
        <v>1633.95</v>
      </c>
      <c r="M31" s="13"/>
      <c r="N31" s="13">
        <v>31034.912</v>
      </c>
      <c r="O31" s="13">
        <v>23752.643</v>
      </c>
      <c r="P31" s="13">
        <v>22425.433499999999</v>
      </c>
      <c r="Q31" s="13"/>
      <c r="R31" s="13">
        <v>16306.777199999999</v>
      </c>
      <c r="S31" s="13">
        <v>1175.38256</v>
      </c>
      <c r="T31" s="13"/>
      <c r="U31" s="13"/>
      <c r="V31" s="13"/>
      <c r="W31" s="13"/>
      <c r="X31" s="13">
        <v>72679.814299999984</v>
      </c>
      <c r="Y31" s="13">
        <v>12843.96</v>
      </c>
      <c r="Z31" s="13"/>
      <c r="AA31" s="13">
        <v>7035.37</v>
      </c>
      <c r="AB31" s="13"/>
      <c r="AC31" s="13"/>
      <c r="AD31" s="13">
        <v>6371.8590000000004</v>
      </c>
      <c r="AE31" s="13"/>
      <c r="AF31" s="13"/>
      <c r="AG31" s="13"/>
      <c r="AH31" s="13"/>
      <c r="AI31" s="13"/>
      <c r="AJ31" s="13"/>
      <c r="AK31" s="13"/>
      <c r="AL31" s="15">
        <v>6765.7694000000001</v>
      </c>
    </row>
    <row r="32" spans="1:38" x14ac:dyDescent="0.3">
      <c r="A32" s="12">
        <v>41913</v>
      </c>
      <c r="B32" s="22">
        <f t="shared" si="0"/>
        <v>404650.79052000004</v>
      </c>
      <c r="C32" s="28">
        <f t="shared" si="1"/>
        <v>5.8137495186818766E-2</v>
      </c>
      <c r="D32" s="28">
        <f t="shared" si="4"/>
        <v>7.2399691551181533E-3</v>
      </c>
      <c r="E32" s="139"/>
      <c r="F32" s="139"/>
      <c r="G32" s="13">
        <v>6250.7629999999999</v>
      </c>
      <c r="H32" s="13">
        <v>24100.528000000017</v>
      </c>
      <c r="I32" s="13"/>
      <c r="J32" s="13">
        <v>155437.30198000002</v>
      </c>
      <c r="K32" s="13"/>
      <c r="L32" s="13">
        <v>1949.45</v>
      </c>
      <c r="M32" s="13"/>
      <c r="N32" s="13">
        <v>40594.217499999999</v>
      </c>
      <c r="O32" s="13">
        <v>25008.881000000001</v>
      </c>
      <c r="P32" s="13">
        <v>24109.069500000001</v>
      </c>
      <c r="Q32" s="13"/>
      <c r="R32" s="13">
        <v>16661.849999999999</v>
      </c>
      <c r="S32" s="13">
        <v>1281.1333399999996</v>
      </c>
      <c r="T32" s="13"/>
      <c r="U32" s="13"/>
      <c r="V32" s="13"/>
      <c r="W32" s="13"/>
      <c r="X32" s="13">
        <v>72089.399940000003</v>
      </c>
      <c r="Y32" s="13">
        <v>14981.029399999998</v>
      </c>
      <c r="Z32" s="13"/>
      <c r="AA32" s="13">
        <v>7852.3874599999999</v>
      </c>
      <c r="AB32" s="13"/>
      <c r="AC32" s="13"/>
      <c r="AD32" s="13">
        <v>6973.8109999999997</v>
      </c>
      <c r="AE32" s="13"/>
      <c r="AF32" s="13"/>
      <c r="AG32" s="13"/>
      <c r="AH32" s="13"/>
      <c r="AI32" s="13"/>
      <c r="AJ32" s="13"/>
      <c r="AK32" s="13"/>
      <c r="AL32" s="15">
        <v>7360.9684000000007</v>
      </c>
    </row>
    <row r="33" spans="1:38" x14ac:dyDescent="0.3">
      <c r="A33" s="12">
        <v>41944</v>
      </c>
      <c r="B33" s="22">
        <f t="shared" si="0"/>
        <v>359247.51699999988</v>
      </c>
      <c r="C33" s="28">
        <f t="shared" si="1"/>
        <v>-0.1122035952571705</v>
      </c>
      <c r="D33" s="28">
        <f t="shared" si="4"/>
        <v>-2.7493218349051607E-2</v>
      </c>
      <c r="E33" s="139"/>
      <c r="F33" s="139"/>
      <c r="G33" s="13">
        <v>4891.5539000000008</v>
      </c>
      <c r="H33" s="13">
        <v>23876.837699999996</v>
      </c>
      <c r="I33" s="13"/>
      <c r="J33" s="13">
        <v>136039.69399999999</v>
      </c>
      <c r="K33" s="13"/>
      <c r="L33" s="13">
        <v>1528.15</v>
      </c>
      <c r="M33" s="13"/>
      <c r="N33" s="13">
        <v>33107.038</v>
      </c>
      <c r="O33" s="13">
        <v>25679.713</v>
      </c>
      <c r="P33" s="13">
        <v>22577.040499999999</v>
      </c>
      <c r="Q33" s="13"/>
      <c r="R33" s="13">
        <v>14475.02528</v>
      </c>
      <c r="S33" s="13">
        <v>1125.1565000000001</v>
      </c>
      <c r="T33" s="13"/>
      <c r="U33" s="13"/>
      <c r="V33" s="13"/>
      <c r="W33" s="13"/>
      <c r="X33" s="13">
        <v>61322.970619999993</v>
      </c>
      <c r="Y33" s="13">
        <v>13964.442200000001</v>
      </c>
      <c r="Z33" s="13"/>
      <c r="AA33" s="13">
        <v>6198.6943000000001</v>
      </c>
      <c r="AB33" s="13"/>
      <c r="AC33" s="13"/>
      <c r="AD33" s="13">
        <v>7890.1450000000004</v>
      </c>
      <c r="AE33" s="13"/>
      <c r="AF33" s="13"/>
      <c r="AG33" s="13"/>
      <c r="AH33" s="13"/>
      <c r="AI33" s="13"/>
      <c r="AJ33" s="13"/>
      <c r="AK33" s="13"/>
      <c r="AL33" s="15">
        <v>6571.0559999999996</v>
      </c>
    </row>
    <row r="34" spans="1:38" x14ac:dyDescent="0.3">
      <c r="A34" s="12">
        <v>41974</v>
      </c>
      <c r="B34" s="22">
        <f t="shared" si="0"/>
        <v>358586.07701999997</v>
      </c>
      <c r="C34" s="28">
        <f t="shared" si="1"/>
        <v>-1.8411817721760704E-3</v>
      </c>
      <c r="D34" s="28">
        <f t="shared" si="4"/>
        <v>2.2911426239808907E-3</v>
      </c>
      <c r="E34" s="139"/>
      <c r="F34" s="139"/>
      <c r="G34" s="13">
        <v>5158.5592000000006</v>
      </c>
      <c r="H34" s="13">
        <v>22834.875000000007</v>
      </c>
      <c r="I34" s="13"/>
      <c r="J34" s="13">
        <v>141139.97801999998</v>
      </c>
      <c r="K34" s="13"/>
      <c r="L34" s="13">
        <v>1300.97</v>
      </c>
      <c r="M34" s="13"/>
      <c r="N34" s="13">
        <v>28077.319</v>
      </c>
      <c r="O34" s="13">
        <v>24236.707999999999</v>
      </c>
      <c r="P34" s="13">
        <v>21617.233</v>
      </c>
      <c r="Q34" s="13"/>
      <c r="R34" s="13">
        <v>16342.883800000001</v>
      </c>
      <c r="S34" s="13">
        <v>1249.0638000000001</v>
      </c>
      <c r="T34" s="13"/>
      <c r="U34" s="13"/>
      <c r="V34" s="13"/>
      <c r="W34" s="13"/>
      <c r="X34" s="13">
        <v>61944.402600000001</v>
      </c>
      <c r="Y34" s="13">
        <v>14241.456600000001</v>
      </c>
      <c r="Z34" s="13"/>
      <c r="AA34" s="13">
        <v>6689.5024999999996</v>
      </c>
      <c r="AB34" s="13"/>
      <c r="AC34" s="13"/>
      <c r="AD34" s="13">
        <v>6532.4234999999999</v>
      </c>
      <c r="AE34" s="13"/>
      <c r="AF34" s="13"/>
      <c r="AG34" s="13"/>
      <c r="AH34" s="13"/>
      <c r="AI34" s="13"/>
      <c r="AJ34" s="13"/>
      <c r="AK34" s="13"/>
      <c r="AL34" s="15">
        <v>7220.7020000000002</v>
      </c>
    </row>
    <row r="35" spans="1:38" x14ac:dyDescent="0.3">
      <c r="A35" s="12">
        <v>42005</v>
      </c>
      <c r="B35" s="22">
        <f t="shared" si="0"/>
        <v>362371.25530999998</v>
      </c>
      <c r="C35" s="28">
        <f t="shared" si="1"/>
        <v>1.0555842885636935E-2</v>
      </c>
      <c r="D35" s="28">
        <f t="shared" si="4"/>
        <v>-4.9118092818731363E-2</v>
      </c>
      <c r="E35" s="139"/>
      <c r="F35" s="139"/>
      <c r="G35" s="13">
        <v>5224.3643999999995</v>
      </c>
      <c r="H35" s="13">
        <v>22974.969249999976</v>
      </c>
      <c r="I35" s="13"/>
      <c r="J35" s="13">
        <v>142730.40900000001</v>
      </c>
      <c r="K35" s="13"/>
      <c r="L35" s="13">
        <v>1485.4</v>
      </c>
      <c r="M35" s="13"/>
      <c r="N35" s="13">
        <v>28566.812999999998</v>
      </c>
      <c r="O35" s="13">
        <v>22221.4591</v>
      </c>
      <c r="P35" s="13">
        <v>22810.355</v>
      </c>
      <c r="Q35" s="13"/>
      <c r="R35" s="13">
        <v>16669.852999999999</v>
      </c>
      <c r="S35" s="13">
        <v>1555.55556</v>
      </c>
      <c r="T35" s="13"/>
      <c r="U35" s="13"/>
      <c r="V35" s="13"/>
      <c r="W35" s="13"/>
      <c r="X35" s="13">
        <v>62280.570799999994</v>
      </c>
      <c r="Y35" s="13">
        <v>15840.0057</v>
      </c>
      <c r="Z35" s="13"/>
      <c r="AA35" s="13">
        <v>6693.4955</v>
      </c>
      <c r="AB35" s="13"/>
      <c r="AC35" s="13"/>
      <c r="AD35" s="13">
        <v>7001.7920000000004</v>
      </c>
      <c r="AE35" s="13"/>
      <c r="AF35" s="13"/>
      <c r="AG35" s="13"/>
      <c r="AH35" s="13"/>
      <c r="AI35" s="13"/>
      <c r="AJ35" s="13"/>
      <c r="AK35" s="13"/>
      <c r="AL35" s="15">
        <v>6316.2129999999997</v>
      </c>
    </row>
    <row r="36" spans="1:38" x14ac:dyDescent="0.3">
      <c r="A36" s="12">
        <v>42036</v>
      </c>
      <c r="B36" s="22">
        <f t="shared" si="0"/>
        <v>349168.86196000001</v>
      </c>
      <c r="C36" s="28">
        <f t="shared" si="1"/>
        <v>-3.6433335030135461E-2</v>
      </c>
      <c r="D36" s="28">
        <f t="shared" si="4"/>
        <v>-1.3117956036747591E-2</v>
      </c>
      <c r="E36" s="139"/>
      <c r="F36" s="139"/>
      <c r="G36" s="13">
        <v>5828.0635999999995</v>
      </c>
      <c r="H36" s="13">
        <v>21786.233270000004</v>
      </c>
      <c r="I36" s="13"/>
      <c r="J36" s="13">
        <v>136253.49704000002</v>
      </c>
      <c r="K36" s="13"/>
      <c r="L36" s="13">
        <v>1918.55</v>
      </c>
      <c r="M36" s="13"/>
      <c r="N36" s="13">
        <v>28658.6</v>
      </c>
      <c r="O36" s="13">
        <v>22766.947600000003</v>
      </c>
      <c r="P36" s="13">
        <v>20472.904999999999</v>
      </c>
      <c r="Q36" s="13"/>
      <c r="R36" s="13">
        <v>14456.866199999999</v>
      </c>
      <c r="S36" s="13">
        <v>1105.4868999999999</v>
      </c>
      <c r="T36" s="13"/>
      <c r="U36" s="13"/>
      <c r="V36" s="13"/>
      <c r="W36" s="13"/>
      <c r="X36" s="13">
        <v>60714.519399999997</v>
      </c>
      <c r="Y36" s="13">
        <v>15185.409949999999</v>
      </c>
      <c r="Z36" s="13"/>
      <c r="AA36" s="13">
        <v>6925.0725000000002</v>
      </c>
      <c r="AB36" s="13"/>
      <c r="AC36" s="13"/>
      <c r="AD36" s="13">
        <v>6727.7790000000005</v>
      </c>
      <c r="AE36" s="13"/>
      <c r="AF36" s="13"/>
      <c r="AG36" s="13"/>
      <c r="AH36" s="13"/>
      <c r="AI36" s="13"/>
      <c r="AJ36" s="13"/>
      <c r="AK36" s="13"/>
      <c r="AL36" s="15">
        <v>6368.9314999999997</v>
      </c>
    </row>
    <row r="37" spans="1:38" x14ac:dyDescent="0.3">
      <c r="A37" s="12">
        <v>42064</v>
      </c>
      <c r="B37" s="22">
        <f t="shared" si="0"/>
        <v>375532.61582999997</v>
      </c>
      <c r="C37" s="28"/>
      <c r="D37" s="28"/>
      <c r="E37" s="140">
        <f>B37-I37-V37</f>
        <v>366833.86244</v>
      </c>
      <c r="F37" s="141">
        <f>E37/B25-1</f>
        <v>-5.2609592979910857E-2</v>
      </c>
      <c r="G37" s="13">
        <v>5864.8893000000007</v>
      </c>
      <c r="H37" s="13">
        <v>25352.563300000016</v>
      </c>
      <c r="I37" s="13">
        <v>7172.6043899999977</v>
      </c>
      <c r="J37" s="13">
        <v>143130.98449999999</v>
      </c>
      <c r="K37" s="13"/>
      <c r="L37" s="13">
        <v>1980.8</v>
      </c>
      <c r="M37" s="13"/>
      <c r="N37" s="13">
        <v>34152.917200000004</v>
      </c>
      <c r="O37" s="13">
        <v>25488.923600000002</v>
      </c>
      <c r="P37" s="13">
        <v>22364.889500000001</v>
      </c>
      <c r="Q37" s="13"/>
      <c r="R37" s="13">
        <v>14713.418599999999</v>
      </c>
      <c r="S37" s="13">
        <v>1273.3051799999998</v>
      </c>
      <c r="T37" s="13"/>
      <c r="U37" s="13"/>
      <c r="V37" s="13">
        <v>1526.1489999999999</v>
      </c>
      <c r="W37" s="13"/>
      <c r="X37" s="13">
        <v>56621.222599999986</v>
      </c>
      <c r="Y37" s="13">
        <v>15248.61608</v>
      </c>
      <c r="Z37" s="13"/>
      <c r="AA37" s="13">
        <v>7560.1745799999999</v>
      </c>
      <c r="AB37" s="13"/>
      <c r="AC37" s="13"/>
      <c r="AD37" s="13">
        <v>6413.2579999999998</v>
      </c>
      <c r="AE37" s="13"/>
      <c r="AF37" s="13"/>
      <c r="AG37" s="13"/>
      <c r="AH37" s="13"/>
      <c r="AI37" s="13"/>
      <c r="AJ37" s="13"/>
      <c r="AK37" s="13"/>
      <c r="AL37" s="15">
        <v>6667.9</v>
      </c>
    </row>
    <row r="38" spans="1:38" x14ac:dyDescent="0.3">
      <c r="A38" s="12">
        <v>42095</v>
      </c>
      <c r="B38" s="22">
        <f t="shared" si="0"/>
        <v>373498.95944999997</v>
      </c>
      <c r="C38" s="28">
        <f t="shared" si="1"/>
        <v>-5.4153921504400682E-3</v>
      </c>
      <c r="D38" s="28"/>
      <c r="E38" s="138">
        <f t="shared" ref="E38:E47" si="5">B38-I38-V38</f>
        <v>364583.92859999993</v>
      </c>
      <c r="F38" s="139">
        <f t="shared" ref="F38:F48" si="6">E38/B26-1</f>
        <v>1.714850583071903E-2</v>
      </c>
      <c r="G38" s="13">
        <v>5936.0420000000004</v>
      </c>
      <c r="H38" s="13">
        <v>23506.194399999982</v>
      </c>
      <c r="I38" s="13">
        <v>6719.7068499999959</v>
      </c>
      <c r="J38" s="13">
        <v>143183.43980000002</v>
      </c>
      <c r="K38" s="13"/>
      <c r="L38" s="13">
        <v>1314.05</v>
      </c>
      <c r="M38" s="13"/>
      <c r="N38" s="13">
        <v>33243.408000000003</v>
      </c>
      <c r="O38" s="13">
        <v>25183.681800000002</v>
      </c>
      <c r="P38" s="13">
        <v>22410.971000000001</v>
      </c>
      <c r="Q38" s="13"/>
      <c r="R38" s="13">
        <v>15408.200999999999</v>
      </c>
      <c r="S38" s="13">
        <v>1301.7793599999995</v>
      </c>
      <c r="T38" s="13"/>
      <c r="U38" s="13"/>
      <c r="V38" s="13">
        <v>2195.3240000000001</v>
      </c>
      <c r="W38" s="13"/>
      <c r="X38" s="13">
        <v>54718.960540000015</v>
      </c>
      <c r="Y38" s="13">
        <v>14854.633199999998</v>
      </c>
      <c r="Z38" s="13"/>
      <c r="AA38" s="13">
        <v>7146.9444999999996</v>
      </c>
      <c r="AB38" s="13"/>
      <c r="AC38" s="13"/>
      <c r="AD38" s="13">
        <v>9674.0759999999991</v>
      </c>
      <c r="AE38" s="13"/>
      <c r="AF38" s="13"/>
      <c r="AG38" s="13"/>
      <c r="AH38" s="13"/>
      <c r="AI38" s="13"/>
      <c r="AJ38" s="13"/>
      <c r="AK38" s="13"/>
      <c r="AL38" s="15">
        <v>6701.5469999999996</v>
      </c>
    </row>
    <row r="39" spans="1:38" x14ac:dyDescent="0.3">
      <c r="A39" s="12">
        <v>42125</v>
      </c>
      <c r="B39" s="22">
        <f t="shared" si="0"/>
        <v>377868.66752000002</v>
      </c>
      <c r="C39" s="28">
        <f t="shared" si="1"/>
        <v>1.169938485621147E-2</v>
      </c>
      <c r="D39" s="28"/>
      <c r="E39" s="138">
        <f t="shared" si="5"/>
        <v>368074.07657999999</v>
      </c>
      <c r="F39" s="139">
        <f t="shared" si="6"/>
        <v>-7.0274260453278559E-2</v>
      </c>
      <c r="G39" s="13">
        <v>5996.2839999999997</v>
      </c>
      <c r="H39" s="13">
        <v>23020.981699999997</v>
      </c>
      <c r="I39" s="13">
        <v>6514.3269400000008</v>
      </c>
      <c r="J39" s="13">
        <v>143188.01298</v>
      </c>
      <c r="K39" s="13"/>
      <c r="L39" s="13">
        <v>3193.2</v>
      </c>
      <c r="M39" s="13"/>
      <c r="N39" s="13">
        <v>34389.131700000005</v>
      </c>
      <c r="O39" s="13">
        <v>25630.688200000004</v>
      </c>
      <c r="P39" s="13">
        <v>23463.843000000001</v>
      </c>
      <c r="Q39" s="13"/>
      <c r="R39" s="13">
        <v>15885.282799999999</v>
      </c>
      <c r="S39" s="13">
        <v>1337.29918</v>
      </c>
      <c r="T39" s="13"/>
      <c r="U39" s="13"/>
      <c r="V39" s="13">
        <v>3280.2640000000001</v>
      </c>
      <c r="W39" s="13"/>
      <c r="X39" s="13">
        <v>57465.040120000005</v>
      </c>
      <c r="Y39" s="13">
        <v>13005.967000000001</v>
      </c>
      <c r="Z39" s="13"/>
      <c r="AA39" s="13">
        <v>7948.5074999999997</v>
      </c>
      <c r="AB39" s="13"/>
      <c r="AC39" s="13"/>
      <c r="AD39" s="13">
        <v>6908.6769999999997</v>
      </c>
      <c r="AE39" s="13"/>
      <c r="AF39" s="13"/>
      <c r="AG39" s="13"/>
      <c r="AH39" s="13"/>
      <c r="AI39" s="13"/>
      <c r="AJ39" s="13"/>
      <c r="AK39" s="13"/>
      <c r="AL39" s="15">
        <v>6641.1614</v>
      </c>
    </row>
    <row r="40" spans="1:38" x14ac:dyDescent="0.3">
      <c r="A40" s="12">
        <v>42156</v>
      </c>
      <c r="B40" s="22">
        <f t="shared" si="0"/>
        <v>371537.40097000002</v>
      </c>
      <c r="C40" s="28">
        <f t="shared" si="1"/>
        <v>-1.6755203842522604E-2</v>
      </c>
      <c r="D40" s="28"/>
      <c r="E40" s="138">
        <f t="shared" si="5"/>
        <v>359715.46653999999</v>
      </c>
      <c r="F40" s="139">
        <f t="shared" si="6"/>
        <v>1.2694295761503938E-2</v>
      </c>
      <c r="G40" s="13">
        <v>6493.6424999999999</v>
      </c>
      <c r="H40" s="13">
        <v>23706.066400000003</v>
      </c>
      <c r="I40" s="13">
        <v>6850.5184300000001</v>
      </c>
      <c r="J40" s="13">
        <v>145109.19899999999</v>
      </c>
      <c r="K40" s="13"/>
      <c r="L40" s="13">
        <v>3905.89498</v>
      </c>
      <c r="M40" s="13"/>
      <c r="N40" s="13">
        <v>31162.266299999999</v>
      </c>
      <c r="O40" s="13">
        <v>22229.227999999999</v>
      </c>
      <c r="P40" s="13">
        <v>22794.588500000002</v>
      </c>
      <c r="Q40" s="13"/>
      <c r="R40" s="13">
        <v>15790.984400000001</v>
      </c>
      <c r="S40" s="13">
        <v>1172.9927199999997</v>
      </c>
      <c r="T40" s="13"/>
      <c r="U40" s="13"/>
      <c r="V40" s="13">
        <v>4971.4160000000002</v>
      </c>
      <c r="W40" s="13"/>
      <c r="X40" s="13">
        <v>52401.18694</v>
      </c>
      <c r="Y40" s="13">
        <v>13613.121300000001</v>
      </c>
      <c r="Z40" s="13"/>
      <c r="AA40" s="13">
        <v>7366.7759999999998</v>
      </c>
      <c r="AB40" s="13"/>
      <c r="AC40" s="13"/>
      <c r="AD40" s="13">
        <v>7286.8270000000002</v>
      </c>
      <c r="AE40" s="13"/>
      <c r="AF40" s="13"/>
      <c r="AG40" s="13"/>
      <c r="AH40" s="13"/>
      <c r="AI40" s="13"/>
      <c r="AJ40" s="13"/>
      <c r="AK40" s="13"/>
      <c r="AL40" s="15">
        <v>6682.6925000000001</v>
      </c>
    </row>
    <row r="41" spans="1:38" x14ac:dyDescent="0.3">
      <c r="A41" s="12">
        <v>42186</v>
      </c>
      <c r="B41" s="22">
        <f t="shared" si="0"/>
        <v>425891.55216999998</v>
      </c>
      <c r="C41" s="28">
        <f t="shared" si="1"/>
        <v>0.14629523449885151</v>
      </c>
      <c r="D41" s="28"/>
      <c r="E41" s="138">
        <f t="shared" si="5"/>
        <v>411673.29535999993</v>
      </c>
      <c r="F41" s="139">
        <f t="shared" si="6"/>
        <v>2.2216434778377092E-3</v>
      </c>
      <c r="G41" s="13">
        <v>7851.8402999999998</v>
      </c>
      <c r="H41" s="13">
        <v>25747.431800000002</v>
      </c>
      <c r="I41" s="13">
        <v>7565.7808099999984</v>
      </c>
      <c r="J41" s="13">
        <v>167299.09947999998</v>
      </c>
      <c r="K41" s="13"/>
      <c r="L41" s="13">
        <v>4337.5497599999999</v>
      </c>
      <c r="M41" s="13"/>
      <c r="N41" s="13">
        <v>36721.709000000003</v>
      </c>
      <c r="O41" s="13">
        <v>26979.871999999999</v>
      </c>
      <c r="P41" s="13">
        <v>25262.524000000001</v>
      </c>
      <c r="Q41" s="13"/>
      <c r="R41" s="13">
        <v>16494.984800000002</v>
      </c>
      <c r="S41" s="13">
        <v>1467.7843600000003</v>
      </c>
      <c r="T41" s="13"/>
      <c r="U41" s="13"/>
      <c r="V41" s="13">
        <v>6652.4759999999997</v>
      </c>
      <c r="W41" s="13"/>
      <c r="X41" s="13">
        <v>61873.696759999999</v>
      </c>
      <c r="Y41" s="13">
        <v>14351.9156</v>
      </c>
      <c r="Z41" s="13"/>
      <c r="AA41" s="13">
        <v>8213.1285000000007</v>
      </c>
      <c r="AB41" s="13"/>
      <c r="AC41" s="13"/>
      <c r="AD41" s="13">
        <v>7668.9120000000003</v>
      </c>
      <c r="AE41" s="13"/>
      <c r="AF41" s="13"/>
      <c r="AG41" s="13"/>
      <c r="AH41" s="13"/>
      <c r="AI41" s="13"/>
      <c r="AJ41" s="13"/>
      <c r="AK41" s="13"/>
      <c r="AL41" s="15">
        <v>7402.8469999999998</v>
      </c>
    </row>
    <row r="42" spans="1:38" x14ac:dyDescent="0.3">
      <c r="A42" s="12">
        <v>42217</v>
      </c>
      <c r="B42" s="22">
        <f t="shared" si="0"/>
        <v>397695.28771</v>
      </c>
      <c r="C42" s="28">
        <f t="shared" si="1"/>
        <v>-6.6205268257457872E-2</v>
      </c>
      <c r="D42" s="28"/>
      <c r="E42" s="138">
        <f t="shared" si="5"/>
        <v>382162.82757999998</v>
      </c>
      <c r="F42" s="139">
        <f t="shared" si="6"/>
        <v>4.0226489237406016E-2</v>
      </c>
      <c r="G42" s="13">
        <v>7085.6554999999998</v>
      </c>
      <c r="H42" s="13">
        <v>24791.53106000003</v>
      </c>
      <c r="I42" s="13">
        <v>8526.4711299999963</v>
      </c>
      <c r="J42" s="13">
        <v>153038.87598000001</v>
      </c>
      <c r="K42" s="13"/>
      <c r="L42" s="13">
        <v>3791.2198800000001</v>
      </c>
      <c r="M42" s="13"/>
      <c r="N42" s="13">
        <v>37068.267500000002</v>
      </c>
      <c r="O42" s="13">
        <v>26086.855500000001</v>
      </c>
      <c r="P42" s="13">
        <v>22548.66</v>
      </c>
      <c r="Q42" s="13"/>
      <c r="R42" s="13">
        <v>16375.554199999999</v>
      </c>
      <c r="S42" s="13">
        <v>1422.5748799999999</v>
      </c>
      <c r="T42" s="13"/>
      <c r="U42" s="13"/>
      <c r="V42" s="13">
        <v>7005.9889999999996</v>
      </c>
      <c r="W42" s="13"/>
      <c r="X42" s="13">
        <v>56785.339320000006</v>
      </c>
      <c r="Y42" s="13">
        <v>12694.972259999999</v>
      </c>
      <c r="Z42" s="13"/>
      <c r="AA42" s="13">
        <v>7494.567</v>
      </c>
      <c r="AB42" s="13"/>
      <c r="AC42" s="13"/>
      <c r="AD42" s="13">
        <v>6480.6589999999997</v>
      </c>
      <c r="AE42" s="13"/>
      <c r="AF42" s="13"/>
      <c r="AG42" s="13"/>
      <c r="AH42" s="13"/>
      <c r="AI42" s="13"/>
      <c r="AJ42" s="13"/>
      <c r="AK42" s="13"/>
      <c r="AL42" s="15">
        <v>6498.0955000000004</v>
      </c>
    </row>
    <row r="43" spans="1:38" x14ac:dyDescent="0.3">
      <c r="A43" s="12">
        <v>42248</v>
      </c>
      <c r="B43" s="22">
        <f t="shared" ref="B43:B74" si="7">SUM(G43:AL43)</f>
        <v>397465.55543000001</v>
      </c>
      <c r="C43" s="28">
        <f t="shared" si="1"/>
        <v>-5.7765904474960106E-4</v>
      </c>
      <c r="D43" s="28"/>
      <c r="E43" s="138">
        <f t="shared" si="5"/>
        <v>383045.52643999999</v>
      </c>
      <c r="F43" s="139">
        <f t="shared" si="6"/>
        <v>1.6410282280299171E-3</v>
      </c>
      <c r="G43" s="13">
        <v>6642.9886999999999</v>
      </c>
      <c r="H43" s="13">
        <v>25277.93020000001</v>
      </c>
      <c r="I43" s="13">
        <v>8157.82899</v>
      </c>
      <c r="J43" s="13">
        <v>152143.15059999999</v>
      </c>
      <c r="K43" s="13"/>
      <c r="L43" s="13">
        <v>3897.7199000000001</v>
      </c>
      <c r="M43" s="13"/>
      <c r="N43" s="13">
        <v>34624.192000000003</v>
      </c>
      <c r="O43" s="13">
        <v>24490.988600000001</v>
      </c>
      <c r="P43" s="13">
        <v>20611.282999999999</v>
      </c>
      <c r="Q43" s="13"/>
      <c r="R43" s="13">
        <v>16915.942899999998</v>
      </c>
      <c r="S43" s="13">
        <v>1453.68578</v>
      </c>
      <c r="T43" s="13"/>
      <c r="U43" s="13"/>
      <c r="V43" s="13">
        <v>6262.2</v>
      </c>
      <c r="W43" s="13"/>
      <c r="X43" s="13">
        <v>60078.24470000001</v>
      </c>
      <c r="Y43" s="13">
        <v>14198.19456</v>
      </c>
      <c r="Z43" s="13"/>
      <c r="AA43" s="13">
        <v>7310.4115000000002</v>
      </c>
      <c r="AB43" s="13"/>
      <c r="AC43" s="13"/>
      <c r="AD43" s="13">
        <v>9084.6985000000004</v>
      </c>
      <c r="AE43" s="13"/>
      <c r="AF43" s="13"/>
      <c r="AG43" s="13"/>
      <c r="AH43" s="13"/>
      <c r="AI43" s="13"/>
      <c r="AJ43" s="13"/>
      <c r="AK43" s="13"/>
      <c r="AL43" s="15">
        <v>6316.0955000000004</v>
      </c>
    </row>
    <row r="44" spans="1:38" x14ac:dyDescent="0.3">
      <c r="A44" s="12">
        <v>42278</v>
      </c>
      <c r="B44" s="22">
        <f t="shared" si="7"/>
        <v>396519.01094000001</v>
      </c>
      <c r="C44" s="28">
        <f t="shared" si="1"/>
        <v>-2.3814503598330594E-3</v>
      </c>
      <c r="D44" s="28"/>
      <c r="E44" s="138">
        <f t="shared" si="5"/>
        <v>383237.85769999999</v>
      </c>
      <c r="F44" s="139">
        <f t="shared" si="6"/>
        <v>-5.2917066571112281E-2</v>
      </c>
      <c r="G44" s="13">
        <v>5994.7370000000001</v>
      </c>
      <c r="H44" s="13">
        <v>25677.400700000002</v>
      </c>
      <c r="I44" s="13">
        <v>7783.5552399999979</v>
      </c>
      <c r="J44" s="13">
        <v>150948.46344000002</v>
      </c>
      <c r="K44" s="13"/>
      <c r="L44" s="13">
        <v>4390.4701599999999</v>
      </c>
      <c r="M44" s="13"/>
      <c r="N44" s="13">
        <v>32876.175000000003</v>
      </c>
      <c r="O44" s="13">
        <v>20413.8832</v>
      </c>
      <c r="P44" s="13">
        <v>21025.072499999998</v>
      </c>
      <c r="Q44" s="13"/>
      <c r="R44" s="13">
        <v>17908.587000000003</v>
      </c>
      <c r="S44" s="13">
        <v>1861.0451399999999</v>
      </c>
      <c r="T44" s="13"/>
      <c r="U44" s="13"/>
      <c r="V44" s="13">
        <v>5497.598</v>
      </c>
      <c r="W44" s="13"/>
      <c r="X44" s="13">
        <v>62463.590860000004</v>
      </c>
      <c r="Y44" s="13">
        <v>14537.3164</v>
      </c>
      <c r="Z44" s="13"/>
      <c r="AA44" s="13">
        <v>8486.3019999999997</v>
      </c>
      <c r="AB44" s="13"/>
      <c r="AC44" s="13"/>
      <c r="AD44" s="13">
        <v>9569.0473000000002</v>
      </c>
      <c r="AE44" s="13"/>
      <c r="AF44" s="13"/>
      <c r="AG44" s="13"/>
      <c r="AH44" s="13"/>
      <c r="AI44" s="13"/>
      <c r="AJ44" s="13"/>
      <c r="AK44" s="13"/>
      <c r="AL44" s="15">
        <v>7085.7669999999998</v>
      </c>
    </row>
    <row r="45" spans="1:38" x14ac:dyDescent="0.3">
      <c r="A45" s="12">
        <v>42309</v>
      </c>
      <c r="B45" s="22">
        <f t="shared" si="7"/>
        <v>374458.22686</v>
      </c>
      <c r="C45" s="28">
        <f t="shared" si="1"/>
        <v>-5.5636132118109694E-2</v>
      </c>
      <c r="D45" s="28"/>
      <c r="E45" s="138">
        <f t="shared" si="5"/>
        <v>359000.60876999999</v>
      </c>
      <c r="F45" s="139">
        <f t="shared" si="6"/>
        <v>-6.8729279484447403E-4</v>
      </c>
      <c r="G45" s="13">
        <v>5629.3755000000001</v>
      </c>
      <c r="H45" s="13">
        <v>27318.661269999997</v>
      </c>
      <c r="I45" s="13">
        <v>7970.5320900000006</v>
      </c>
      <c r="J45" s="13">
        <v>138540.13149999999</v>
      </c>
      <c r="K45" s="13"/>
      <c r="L45" s="13">
        <v>4737.82</v>
      </c>
      <c r="M45" s="13"/>
      <c r="N45" s="13">
        <v>32322.801500000001</v>
      </c>
      <c r="O45" s="13">
        <v>21880.471000000001</v>
      </c>
      <c r="P45" s="13">
        <v>19546.0373</v>
      </c>
      <c r="Q45" s="13"/>
      <c r="R45" s="13">
        <v>18018.188799999996</v>
      </c>
      <c r="S45" s="13">
        <v>1536.9059400000003</v>
      </c>
      <c r="T45" s="13"/>
      <c r="U45" s="13"/>
      <c r="V45" s="13">
        <v>7487.0860000000002</v>
      </c>
      <c r="W45" s="13"/>
      <c r="X45" s="13">
        <v>55763.709499999983</v>
      </c>
      <c r="Y45" s="13">
        <v>12788.19226</v>
      </c>
      <c r="Z45" s="13"/>
      <c r="AA45" s="13">
        <v>6785.4504999999999</v>
      </c>
      <c r="AB45" s="13"/>
      <c r="AC45" s="13"/>
      <c r="AD45" s="13">
        <v>7440.7222000000002</v>
      </c>
      <c r="AE45" s="13"/>
      <c r="AF45" s="13"/>
      <c r="AG45" s="13"/>
      <c r="AH45" s="13"/>
      <c r="AI45" s="13"/>
      <c r="AJ45" s="13"/>
      <c r="AK45" s="13"/>
      <c r="AL45" s="15">
        <v>6692.1414999999997</v>
      </c>
    </row>
    <row r="46" spans="1:38" x14ac:dyDescent="0.3">
      <c r="A46" s="12">
        <v>42339</v>
      </c>
      <c r="B46" s="22">
        <f t="shared" si="7"/>
        <v>394346.85259999993</v>
      </c>
      <c r="C46" s="28">
        <f t="shared" si="1"/>
        <v>5.3113069264828283E-2</v>
      </c>
      <c r="D46" s="28"/>
      <c r="E46" s="138">
        <f t="shared" si="5"/>
        <v>378287.22793999995</v>
      </c>
      <c r="F46" s="139">
        <f t="shared" si="6"/>
        <v>5.4941204309226777E-2</v>
      </c>
      <c r="G46" s="13">
        <v>7386.4344000000001</v>
      </c>
      <c r="H46" s="13">
        <v>24837.628939999991</v>
      </c>
      <c r="I46" s="13">
        <v>7790.1166600000006</v>
      </c>
      <c r="J46" s="13">
        <v>155924.67600000001</v>
      </c>
      <c r="K46" s="13"/>
      <c r="L46" s="13">
        <v>4364.3099000000002</v>
      </c>
      <c r="M46" s="13"/>
      <c r="N46" s="13">
        <v>31595.679</v>
      </c>
      <c r="O46" s="13">
        <v>21953.914499999999</v>
      </c>
      <c r="P46" s="13">
        <v>19379.185899999997</v>
      </c>
      <c r="Q46" s="13"/>
      <c r="R46" s="13">
        <v>16380.309000000001</v>
      </c>
      <c r="S46" s="13">
        <v>1054.8264000000001</v>
      </c>
      <c r="T46" s="13"/>
      <c r="U46" s="13"/>
      <c r="V46" s="13">
        <v>8269.5079999999998</v>
      </c>
      <c r="W46" s="13"/>
      <c r="X46" s="13">
        <v>57533.600819999992</v>
      </c>
      <c r="Y46" s="13">
        <v>15269.52958</v>
      </c>
      <c r="Z46" s="13"/>
      <c r="AA46" s="13">
        <v>6737.8770000000004</v>
      </c>
      <c r="AB46" s="13"/>
      <c r="AC46" s="13"/>
      <c r="AD46" s="13">
        <v>8964.0429999999997</v>
      </c>
      <c r="AE46" s="13"/>
      <c r="AF46" s="13"/>
      <c r="AG46" s="13"/>
      <c r="AH46" s="13"/>
      <c r="AI46" s="13"/>
      <c r="AJ46" s="13"/>
      <c r="AK46" s="13"/>
      <c r="AL46" s="15">
        <v>6905.2134999999998</v>
      </c>
    </row>
    <row r="47" spans="1:38" x14ac:dyDescent="0.3">
      <c r="A47" s="12">
        <v>42370</v>
      </c>
      <c r="B47" s="22">
        <f t="shared" si="7"/>
        <v>379707.24339999998</v>
      </c>
      <c r="C47" s="28">
        <f t="shared" si="1"/>
        <v>-3.7123687189281163E-2</v>
      </c>
      <c r="D47" s="28"/>
      <c r="E47" s="138">
        <f t="shared" si="5"/>
        <v>363620.94883000001</v>
      </c>
      <c r="F47" s="139">
        <f t="shared" si="6"/>
        <v>3.4486552166808071E-3</v>
      </c>
      <c r="G47" s="13">
        <v>6933.7120000000004</v>
      </c>
      <c r="H47" s="13">
        <v>24853.679969999997</v>
      </c>
      <c r="I47" s="13">
        <v>7641.9765699999998</v>
      </c>
      <c r="J47" s="13">
        <v>148108.87</v>
      </c>
      <c r="K47" s="13"/>
      <c r="L47" s="13">
        <v>4060.31</v>
      </c>
      <c r="M47" s="13"/>
      <c r="N47" s="13">
        <v>31008.462</v>
      </c>
      <c r="O47" s="13">
        <v>22401.996999999999</v>
      </c>
      <c r="P47" s="13">
        <v>18493.948899999999</v>
      </c>
      <c r="Q47" s="13"/>
      <c r="R47" s="13">
        <v>15285.00676</v>
      </c>
      <c r="S47" s="13">
        <v>786.56520000000012</v>
      </c>
      <c r="T47" s="13"/>
      <c r="U47" s="13"/>
      <c r="V47" s="13">
        <v>8444.3179999999993</v>
      </c>
      <c r="W47" s="13"/>
      <c r="X47" s="13">
        <v>55583.032039999991</v>
      </c>
      <c r="Y47" s="13">
        <v>14283.097959999999</v>
      </c>
      <c r="Z47" s="13"/>
      <c r="AA47" s="13">
        <v>6803.79</v>
      </c>
      <c r="AB47" s="13"/>
      <c r="AC47" s="13"/>
      <c r="AD47" s="13">
        <v>8500.9979999999996</v>
      </c>
      <c r="AE47" s="13"/>
      <c r="AF47" s="13"/>
      <c r="AG47" s="13"/>
      <c r="AH47" s="13"/>
      <c r="AI47" s="13"/>
      <c r="AJ47" s="13"/>
      <c r="AK47" s="13"/>
      <c r="AL47" s="15">
        <v>6517.4790000000003</v>
      </c>
    </row>
    <row r="48" spans="1:38" x14ac:dyDescent="0.3">
      <c r="A48" s="12">
        <v>42401</v>
      </c>
      <c r="B48" s="22">
        <f t="shared" si="7"/>
        <v>357646.70625000005</v>
      </c>
      <c r="C48" s="28">
        <f t="shared" si="1"/>
        <v>-5.8098805154371047E-2</v>
      </c>
      <c r="D48" s="28"/>
      <c r="E48" s="138">
        <f>B48-I48-V48</f>
        <v>342560.83199999999</v>
      </c>
      <c r="F48" s="139">
        <f t="shared" si="6"/>
        <v>-1.8925026484054031E-2</v>
      </c>
      <c r="G48" s="13">
        <v>7594.7240000000002</v>
      </c>
      <c r="H48" s="13">
        <v>22579.710719999988</v>
      </c>
      <c r="I48" s="13">
        <v>6980.626250000003</v>
      </c>
      <c r="J48" s="13">
        <v>140556.83799999999</v>
      </c>
      <c r="K48" s="13"/>
      <c r="L48" s="13">
        <v>3841.04</v>
      </c>
      <c r="M48" s="13"/>
      <c r="N48" s="13">
        <v>24888.493999999999</v>
      </c>
      <c r="O48" s="13">
        <v>19443.073</v>
      </c>
      <c r="P48" s="13">
        <v>18576.918000000001</v>
      </c>
      <c r="Q48" s="13"/>
      <c r="R48" s="13">
        <v>15202.0142</v>
      </c>
      <c r="S48" s="13">
        <v>982.48375999999996</v>
      </c>
      <c r="T48" s="13"/>
      <c r="U48" s="13"/>
      <c r="V48" s="13">
        <v>8105.2479999999996</v>
      </c>
      <c r="W48" s="13"/>
      <c r="X48" s="13">
        <v>54686.964219999994</v>
      </c>
      <c r="Y48" s="13">
        <v>12384.0381</v>
      </c>
      <c r="Z48" s="13"/>
      <c r="AA48" s="13">
        <v>6611.3744999999999</v>
      </c>
      <c r="AB48" s="13"/>
      <c r="AC48" s="13"/>
      <c r="AD48" s="13">
        <v>8994.7039999999997</v>
      </c>
      <c r="AE48" s="13"/>
      <c r="AF48" s="13"/>
      <c r="AG48" s="13"/>
      <c r="AH48" s="13"/>
      <c r="AI48" s="13"/>
      <c r="AJ48" s="13"/>
      <c r="AK48" s="13"/>
      <c r="AL48" s="15">
        <v>6218.4555</v>
      </c>
    </row>
    <row r="49" spans="1:38" x14ac:dyDescent="0.3">
      <c r="A49" s="12">
        <v>42430</v>
      </c>
      <c r="B49" s="22">
        <f t="shared" si="7"/>
        <v>363088.08170000004</v>
      </c>
      <c r="C49" s="28"/>
      <c r="D49" s="28"/>
      <c r="E49" s="140">
        <f>B49-AI49</f>
        <v>360822.60170000006</v>
      </c>
      <c r="F49" s="141">
        <f>E49/B37-1</f>
        <v>-3.9171069329059227E-2</v>
      </c>
      <c r="G49" s="13">
        <v>7248.8379999999997</v>
      </c>
      <c r="H49" s="13">
        <v>24480.212160000006</v>
      </c>
      <c r="I49" s="13">
        <v>7739.1637000000019</v>
      </c>
      <c r="J49" s="13">
        <v>145261.50700000001</v>
      </c>
      <c r="K49" s="13"/>
      <c r="L49" s="13">
        <v>5210.2430000000004</v>
      </c>
      <c r="M49" s="13"/>
      <c r="N49" s="13">
        <v>26823.166799999995</v>
      </c>
      <c r="O49" s="13">
        <v>19761.79</v>
      </c>
      <c r="P49" s="13">
        <v>17849.7366</v>
      </c>
      <c r="Q49" s="13"/>
      <c r="R49" s="13">
        <v>15534.716</v>
      </c>
      <c r="S49" s="13">
        <v>555.07123999999999</v>
      </c>
      <c r="T49" s="13"/>
      <c r="U49" s="13"/>
      <c r="V49" s="13">
        <v>4944.5389999999998</v>
      </c>
      <c r="W49" s="13"/>
      <c r="X49" s="13">
        <v>52767.846379999995</v>
      </c>
      <c r="Y49" s="13">
        <v>11349.213320000001</v>
      </c>
      <c r="Z49" s="13"/>
      <c r="AA49" s="13">
        <v>6033.5924999999997</v>
      </c>
      <c r="AB49" s="13"/>
      <c r="AC49" s="13"/>
      <c r="AD49" s="13">
        <v>8674.8109999999997</v>
      </c>
      <c r="AE49" s="13"/>
      <c r="AF49" s="13"/>
      <c r="AG49" s="13"/>
      <c r="AH49" s="13"/>
      <c r="AI49" s="13">
        <v>2265.48</v>
      </c>
      <c r="AJ49" s="13"/>
      <c r="AK49" s="13"/>
      <c r="AL49" s="15">
        <v>6588.1549999999997</v>
      </c>
    </row>
    <row r="50" spans="1:38" x14ac:dyDescent="0.3">
      <c r="A50" s="12">
        <v>42461</v>
      </c>
      <c r="B50" s="22">
        <f t="shared" si="7"/>
        <v>385205.20941999997</v>
      </c>
      <c r="C50" s="28">
        <f t="shared" si="1"/>
        <v>6.0913945774386802E-2</v>
      </c>
      <c r="D50" s="28"/>
      <c r="E50" s="138">
        <f t="shared" ref="E50:E58" si="8">B50-AI50</f>
        <v>381089.30241999996</v>
      </c>
      <c r="F50" s="139">
        <f t="shared" ref="F50:F58" si="9">E50/B38-1</f>
        <v>2.0322260016941485E-2</v>
      </c>
      <c r="G50" s="13">
        <v>8143.7079999999996</v>
      </c>
      <c r="H50" s="13">
        <v>23553.493900000001</v>
      </c>
      <c r="I50" s="13">
        <v>6532.3959599999998</v>
      </c>
      <c r="J50" s="13">
        <v>147993.5926</v>
      </c>
      <c r="K50" s="13"/>
      <c r="L50" s="13">
        <v>3399.2799799999998</v>
      </c>
      <c r="M50" s="13"/>
      <c r="N50" s="13">
        <v>28089.102340000001</v>
      </c>
      <c r="O50" s="13">
        <v>20915.475999999999</v>
      </c>
      <c r="P50" s="13">
        <v>19399.554700000001</v>
      </c>
      <c r="Q50" s="13"/>
      <c r="R50" s="13">
        <v>16891.193800000001</v>
      </c>
      <c r="S50" s="13">
        <v>975.75313999999992</v>
      </c>
      <c r="T50" s="13"/>
      <c r="U50" s="13"/>
      <c r="V50" s="13">
        <v>5573.2839999999997</v>
      </c>
      <c r="W50" s="13"/>
      <c r="X50" s="13">
        <v>63554.886779999993</v>
      </c>
      <c r="Y50" s="13">
        <v>15339.824720000001</v>
      </c>
      <c r="Z50" s="13"/>
      <c r="AA50" s="13">
        <v>6989.5245000000004</v>
      </c>
      <c r="AB50" s="13"/>
      <c r="AC50" s="13"/>
      <c r="AD50" s="13">
        <v>7747.7510000000002</v>
      </c>
      <c r="AE50" s="13"/>
      <c r="AF50" s="13"/>
      <c r="AG50" s="13"/>
      <c r="AH50" s="13"/>
      <c r="AI50" s="13">
        <v>4115.9070000000002</v>
      </c>
      <c r="AJ50" s="13"/>
      <c r="AK50" s="13"/>
      <c r="AL50" s="15">
        <v>5990.4809999999998</v>
      </c>
    </row>
    <row r="51" spans="1:38" x14ac:dyDescent="0.3">
      <c r="A51" s="12">
        <v>42491</v>
      </c>
      <c r="B51" s="22">
        <f t="shared" si="7"/>
        <v>377444.7766199999</v>
      </c>
      <c r="C51" s="28">
        <f t="shared" si="1"/>
        <v>-2.0146230139734822E-2</v>
      </c>
      <c r="D51" s="28"/>
      <c r="E51" s="138">
        <f t="shared" si="8"/>
        <v>372433.72061999992</v>
      </c>
      <c r="F51" s="139">
        <f t="shared" si="9"/>
        <v>-1.43831636945988E-2</v>
      </c>
      <c r="G51" s="13">
        <v>7449.6189999999997</v>
      </c>
      <c r="H51" s="13">
        <v>23051.3292</v>
      </c>
      <c r="I51" s="13">
        <v>7029.6505999999999</v>
      </c>
      <c r="J51" s="13">
        <v>142395.21049999999</v>
      </c>
      <c r="K51" s="13"/>
      <c r="L51" s="13">
        <v>2371.79</v>
      </c>
      <c r="M51" s="13"/>
      <c r="N51" s="13">
        <v>27301.944</v>
      </c>
      <c r="O51" s="13">
        <v>21890.303</v>
      </c>
      <c r="P51" s="13">
        <v>19194.7094</v>
      </c>
      <c r="Q51" s="13"/>
      <c r="R51" s="13">
        <v>16138.714800000002</v>
      </c>
      <c r="S51" s="13">
        <v>987.62160000000006</v>
      </c>
      <c r="T51" s="13"/>
      <c r="U51" s="13"/>
      <c r="V51" s="13">
        <v>5263.3450000000003</v>
      </c>
      <c r="W51" s="13"/>
      <c r="X51" s="13">
        <v>63647.767899999984</v>
      </c>
      <c r="Y51" s="13">
        <v>12941.032999999999</v>
      </c>
      <c r="Z51" s="13"/>
      <c r="AA51" s="13">
        <v>6773.0571</v>
      </c>
      <c r="AB51" s="13"/>
      <c r="AC51" s="13"/>
      <c r="AD51" s="13">
        <v>9526.8550199999991</v>
      </c>
      <c r="AE51" s="13"/>
      <c r="AF51" s="13"/>
      <c r="AG51" s="13"/>
      <c r="AH51" s="13"/>
      <c r="AI51" s="13">
        <v>5011.0559999999996</v>
      </c>
      <c r="AJ51" s="13"/>
      <c r="AK51" s="13"/>
      <c r="AL51" s="15">
        <v>6470.7704999999996</v>
      </c>
    </row>
    <row r="52" spans="1:38" x14ac:dyDescent="0.3">
      <c r="A52" s="12">
        <v>42522</v>
      </c>
      <c r="B52" s="22">
        <f t="shared" si="7"/>
        <v>370576.76357999997</v>
      </c>
      <c r="C52" s="28">
        <f t="shared" si="1"/>
        <v>-1.8196073877356778E-2</v>
      </c>
      <c r="D52" s="28"/>
      <c r="E52" s="138">
        <f t="shared" si="8"/>
        <v>365574.35557999997</v>
      </c>
      <c r="F52" s="139">
        <f t="shared" si="9"/>
        <v>-1.60496503836004E-2</v>
      </c>
      <c r="G52" s="13">
        <v>7792.1697999999997</v>
      </c>
      <c r="H52" s="13">
        <v>22864.139529999989</v>
      </c>
      <c r="I52" s="13">
        <v>6828.4497500000016</v>
      </c>
      <c r="J52" s="13">
        <v>143165.87950000001</v>
      </c>
      <c r="K52" s="13"/>
      <c r="L52" s="13">
        <v>2905.1460000000002</v>
      </c>
      <c r="M52" s="13"/>
      <c r="N52" s="13">
        <v>26828.388999999999</v>
      </c>
      <c r="O52" s="13">
        <v>19014.96</v>
      </c>
      <c r="P52" s="13">
        <v>18554.827499999999</v>
      </c>
      <c r="Q52" s="13"/>
      <c r="R52" s="13">
        <v>16367.0404</v>
      </c>
      <c r="S52" s="13">
        <v>1016.71782</v>
      </c>
      <c r="T52" s="13"/>
      <c r="U52" s="13"/>
      <c r="V52" s="13">
        <v>3979.098</v>
      </c>
      <c r="W52" s="13"/>
      <c r="X52" s="13">
        <v>61214.69844</v>
      </c>
      <c r="Y52" s="13">
        <v>13373.163140000001</v>
      </c>
      <c r="Z52" s="13"/>
      <c r="AA52" s="13">
        <v>6324.5524999999998</v>
      </c>
      <c r="AB52" s="13"/>
      <c r="AC52" s="13"/>
      <c r="AD52" s="13">
        <v>9192.5679999999993</v>
      </c>
      <c r="AE52" s="13"/>
      <c r="AF52" s="13"/>
      <c r="AG52" s="13"/>
      <c r="AH52" s="13"/>
      <c r="AI52" s="13">
        <v>5002.4080000000004</v>
      </c>
      <c r="AJ52" s="13"/>
      <c r="AK52" s="13"/>
      <c r="AL52" s="15">
        <v>6152.5562</v>
      </c>
    </row>
    <row r="53" spans="1:38" x14ac:dyDescent="0.3">
      <c r="A53" s="12">
        <v>42552</v>
      </c>
      <c r="B53" s="22">
        <f t="shared" si="7"/>
        <v>370810.68421999994</v>
      </c>
      <c r="C53" s="28">
        <f t="shared" si="1"/>
        <v>6.312339655085708E-4</v>
      </c>
      <c r="D53" s="28"/>
      <c r="E53" s="138">
        <f t="shared" si="8"/>
        <v>367553.51321999996</v>
      </c>
      <c r="F53" s="139">
        <f t="shared" si="9"/>
        <v>-0.1369786243769251</v>
      </c>
      <c r="G53" s="13">
        <v>7635.2449999999999</v>
      </c>
      <c r="H53" s="13">
        <v>26316.399699999998</v>
      </c>
      <c r="I53" s="13">
        <v>7530.1598199999999</v>
      </c>
      <c r="J53" s="13">
        <v>148306.77650000001</v>
      </c>
      <c r="K53" s="13"/>
      <c r="L53" s="13">
        <v>3141.05098</v>
      </c>
      <c r="M53" s="13"/>
      <c r="N53" s="13">
        <v>27709.8079</v>
      </c>
      <c r="O53" s="13">
        <v>19365.147000000001</v>
      </c>
      <c r="P53" s="13">
        <v>19408.288</v>
      </c>
      <c r="Q53" s="13"/>
      <c r="R53" s="13">
        <v>15989.999399999999</v>
      </c>
      <c r="S53" s="13">
        <v>935.99228000000005</v>
      </c>
      <c r="T53" s="13"/>
      <c r="U53" s="13"/>
      <c r="V53" s="13">
        <v>3913.1759999999999</v>
      </c>
      <c r="W53" s="13"/>
      <c r="X53" s="13">
        <v>58030.751939999995</v>
      </c>
      <c r="Y53" s="13">
        <v>11225.513999999999</v>
      </c>
      <c r="Z53" s="13"/>
      <c r="AA53" s="13">
        <v>5770.6935000000003</v>
      </c>
      <c r="AB53" s="13"/>
      <c r="AC53" s="13"/>
      <c r="AD53" s="13">
        <v>6784.4052000000001</v>
      </c>
      <c r="AE53" s="13"/>
      <c r="AF53" s="13"/>
      <c r="AG53" s="13"/>
      <c r="AH53" s="13"/>
      <c r="AI53" s="13">
        <v>3257.1709999999998</v>
      </c>
      <c r="AJ53" s="13"/>
      <c r="AK53" s="13"/>
      <c r="AL53" s="15">
        <v>5490.1059999999998</v>
      </c>
    </row>
    <row r="54" spans="1:38" x14ac:dyDescent="0.3">
      <c r="A54" s="12">
        <v>42583</v>
      </c>
      <c r="B54" s="22">
        <f t="shared" si="7"/>
        <v>441828.56032000005</v>
      </c>
      <c r="C54" s="28">
        <f t="shared" si="1"/>
        <v>0.19152057673145584</v>
      </c>
      <c r="D54" s="28"/>
      <c r="E54" s="138">
        <f t="shared" si="8"/>
        <v>435515.17632000003</v>
      </c>
      <c r="F54" s="139">
        <f t="shared" si="9"/>
        <v>9.509765335107101E-2</v>
      </c>
      <c r="G54" s="13">
        <v>8844.3889999999992</v>
      </c>
      <c r="H54" s="13">
        <v>31063.196750000014</v>
      </c>
      <c r="I54" s="13">
        <v>7844.6790900000005</v>
      </c>
      <c r="J54" s="13">
        <v>170343.63250000001</v>
      </c>
      <c r="K54" s="13"/>
      <c r="L54" s="13">
        <v>3378.36996</v>
      </c>
      <c r="M54" s="13"/>
      <c r="N54" s="13">
        <v>32629.7932</v>
      </c>
      <c r="O54" s="13">
        <v>25346.696</v>
      </c>
      <c r="P54" s="13">
        <v>18851.446600000003</v>
      </c>
      <c r="Q54" s="13"/>
      <c r="R54" s="13">
        <v>19175.799199999998</v>
      </c>
      <c r="S54" s="13">
        <v>1360.8665000000001</v>
      </c>
      <c r="T54" s="13"/>
      <c r="U54" s="13"/>
      <c r="V54" s="13">
        <v>6424.7709999999997</v>
      </c>
      <c r="W54" s="13"/>
      <c r="X54" s="13">
        <v>71887.264120000007</v>
      </c>
      <c r="Y54" s="13">
        <v>13782.742400000001</v>
      </c>
      <c r="Z54" s="13"/>
      <c r="AA54" s="13">
        <v>7803.2794999999996</v>
      </c>
      <c r="AB54" s="13"/>
      <c r="AC54" s="13"/>
      <c r="AD54" s="13">
        <v>9935.6329999999998</v>
      </c>
      <c r="AE54" s="13"/>
      <c r="AF54" s="13"/>
      <c r="AG54" s="13"/>
      <c r="AH54" s="13"/>
      <c r="AI54" s="13">
        <v>6313.384</v>
      </c>
      <c r="AJ54" s="13"/>
      <c r="AK54" s="13"/>
      <c r="AL54" s="15">
        <v>6842.6175000000003</v>
      </c>
    </row>
    <row r="55" spans="1:38" x14ac:dyDescent="0.3">
      <c r="A55" s="12">
        <v>42614</v>
      </c>
      <c r="B55" s="22">
        <f t="shared" si="7"/>
        <v>429263.63319999992</v>
      </c>
      <c r="C55" s="28">
        <f t="shared" si="1"/>
        <v>-2.8438467424785285E-2</v>
      </c>
      <c r="D55" s="28"/>
      <c r="E55" s="138">
        <f t="shared" si="8"/>
        <v>422849.69619999995</v>
      </c>
      <c r="F55" s="139">
        <f t="shared" si="9"/>
        <v>6.3865007730136369E-2</v>
      </c>
      <c r="G55" s="13">
        <v>8572.4009999999998</v>
      </c>
      <c r="H55" s="13">
        <v>31082.451360000003</v>
      </c>
      <c r="I55" s="13">
        <v>7222.33464</v>
      </c>
      <c r="J55" s="13">
        <v>167656.67969999998</v>
      </c>
      <c r="K55" s="13"/>
      <c r="L55" s="13">
        <v>3241.5699799999998</v>
      </c>
      <c r="M55" s="13"/>
      <c r="N55" s="13">
        <v>28883.918000000001</v>
      </c>
      <c r="O55" s="13">
        <v>21426.294000000002</v>
      </c>
      <c r="P55" s="13">
        <v>16188.753199999999</v>
      </c>
      <c r="Q55" s="13"/>
      <c r="R55" s="13">
        <v>19393.570800000001</v>
      </c>
      <c r="S55" s="13">
        <v>1458.2029600000001</v>
      </c>
      <c r="T55" s="13"/>
      <c r="U55" s="13"/>
      <c r="V55" s="13">
        <v>5909.8379999999997</v>
      </c>
      <c r="W55" s="13"/>
      <c r="X55" s="13">
        <v>70835.382920000004</v>
      </c>
      <c r="Y55" s="13">
        <v>14361.976640000001</v>
      </c>
      <c r="Z55" s="13"/>
      <c r="AA55" s="13">
        <v>8007.7520000000004</v>
      </c>
      <c r="AB55" s="13"/>
      <c r="AC55" s="13"/>
      <c r="AD55" s="13">
        <v>11481.200999999999</v>
      </c>
      <c r="AE55" s="13"/>
      <c r="AF55" s="13"/>
      <c r="AG55" s="13"/>
      <c r="AH55" s="13"/>
      <c r="AI55" s="13">
        <v>6413.9369999999999</v>
      </c>
      <c r="AJ55" s="13"/>
      <c r="AK55" s="13"/>
      <c r="AL55" s="15">
        <v>7127.37</v>
      </c>
    </row>
    <row r="56" spans="1:38" x14ac:dyDescent="0.3">
      <c r="A56" s="12">
        <v>42644</v>
      </c>
      <c r="B56" s="22">
        <f t="shared" si="7"/>
        <v>435977.67334000004</v>
      </c>
      <c r="C56" s="28">
        <f t="shared" si="1"/>
        <v>1.5640831462822691E-2</v>
      </c>
      <c r="D56" s="28"/>
      <c r="E56" s="138">
        <f t="shared" si="8"/>
        <v>429863.57334000006</v>
      </c>
      <c r="F56" s="139">
        <f t="shared" si="9"/>
        <v>8.4093224990530624E-2</v>
      </c>
      <c r="G56" s="13">
        <v>9031.3580000000002</v>
      </c>
      <c r="H56" s="13">
        <v>29340.210020000002</v>
      </c>
      <c r="I56" s="13">
        <v>7415.767380000002</v>
      </c>
      <c r="J56" s="13">
        <v>166209.07646000001</v>
      </c>
      <c r="K56" s="13"/>
      <c r="L56" s="13">
        <v>3189.4346</v>
      </c>
      <c r="M56" s="13"/>
      <c r="N56" s="13">
        <v>33641.856</v>
      </c>
      <c r="O56" s="13">
        <v>24650.3</v>
      </c>
      <c r="P56" s="13">
        <v>18912.445500000002</v>
      </c>
      <c r="Q56" s="13"/>
      <c r="R56" s="13">
        <v>18754.861799999999</v>
      </c>
      <c r="S56" s="13">
        <v>1683.3095000000001</v>
      </c>
      <c r="T56" s="13"/>
      <c r="U56" s="13"/>
      <c r="V56" s="13">
        <v>6291.6239999999998</v>
      </c>
      <c r="W56" s="13"/>
      <c r="X56" s="13">
        <v>71195.491960000014</v>
      </c>
      <c r="Y56" s="13">
        <v>15056.135420000001</v>
      </c>
      <c r="Z56" s="13"/>
      <c r="AA56" s="13">
        <v>7532.2555000000002</v>
      </c>
      <c r="AB56" s="13"/>
      <c r="AC56" s="13"/>
      <c r="AD56" s="13">
        <v>10315.842000000001</v>
      </c>
      <c r="AE56" s="13"/>
      <c r="AF56" s="13"/>
      <c r="AG56" s="13"/>
      <c r="AH56" s="13"/>
      <c r="AI56" s="13">
        <v>6114.1</v>
      </c>
      <c r="AJ56" s="13"/>
      <c r="AK56" s="13"/>
      <c r="AL56" s="15">
        <v>6643.6052</v>
      </c>
    </row>
    <row r="57" spans="1:38" x14ac:dyDescent="0.3">
      <c r="A57" s="12">
        <v>42675</v>
      </c>
      <c r="B57" s="22">
        <f t="shared" si="7"/>
        <v>454981.49228999985</v>
      </c>
      <c r="C57" s="28">
        <f t="shared" si="1"/>
        <v>4.3588972812329319E-2</v>
      </c>
      <c r="D57" s="28"/>
      <c r="E57" s="138">
        <f t="shared" si="8"/>
        <v>447567.63228999986</v>
      </c>
      <c r="F57" s="139">
        <f t="shared" si="9"/>
        <v>0.19524048394678095</v>
      </c>
      <c r="G57" s="13">
        <v>8233.6710000000003</v>
      </c>
      <c r="H57" s="13">
        <v>28284.72403999999</v>
      </c>
      <c r="I57" s="13">
        <v>6954.7507099999993</v>
      </c>
      <c r="J57" s="13">
        <v>197131.79071999996</v>
      </c>
      <c r="K57" s="13"/>
      <c r="L57" s="13">
        <v>3105.9810000000002</v>
      </c>
      <c r="M57" s="13"/>
      <c r="N57" s="13">
        <v>30259.0831</v>
      </c>
      <c r="O57" s="13">
        <v>23709.710500000001</v>
      </c>
      <c r="P57" s="13">
        <v>17217.477500000001</v>
      </c>
      <c r="Q57" s="13"/>
      <c r="R57" s="13">
        <v>16812.836079999997</v>
      </c>
      <c r="S57" s="13">
        <v>1093.87202</v>
      </c>
      <c r="T57" s="13"/>
      <c r="U57" s="13"/>
      <c r="V57" s="13">
        <v>6520.2790000000005</v>
      </c>
      <c r="W57" s="13"/>
      <c r="X57" s="13">
        <v>69362.7546</v>
      </c>
      <c r="Y57" s="13">
        <v>14208.19002</v>
      </c>
      <c r="Z57" s="13"/>
      <c r="AA57" s="13">
        <v>7603.9665000000005</v>
      </c>
      <c r="AB57" s="13"/>
      <c r="AC57" s="13"/>
      <c r="AD57" s="13">
        <v>10503.125</v>
      </c>
      <c r="AE57" s="13"/>
      <c r="AF57" s="13"/>
      <c r="AG57" s="13"/>
      <c r="AH57" s="13"/>
      <c r="AI57" s="13">
        <v>7413.86</v>
      </c>
      <c r="AJ57" s="13"/>
      <c r="AK57" s="13"/>
      <c r="AL57" s="15">
        <v>6565.4205000000002</v>
      </c>
    </row>
    <row r="58" spans="1:38" x14ac:dyDescent="0.3">
      <c r="A58" s="12">
        <v>42705</v>
      </c>
      <c r="B58" s="22">
        <f t="shared" si="7"/>
        <v>435540.81988999993</v>
      </c>
      <c r="C58" s="28">
        <f t="shared" si="1"/>
        <v>-4.2728490563762711E-2</v>
      </c>
      <c r="D58" s="28"/>
      <c r="E58" s="138">
        <f t="shared" si="8"/>
        <v>429376.4638899999</v>
      </c>
      <c r="F58" s="139">
        <f t="shared" si="9"/>
        <v>8.8829443062733882E-2</v>
      </c>
      <c r="G58" s="13">
        <v>8999.8610000000008</v>
      </c>
      <c r="H58" s="13">
        <v>27005.942299999988</v>
      </c>
      <c r="I58" s="13">
        <v>7176.2150300000021</v>
      </c>
      <c r="J58" s="13">
        <v>185899.78</v>
      </c>
      <c r="K58" s="13"/>
      <c r="L58" s="13">
        <v>3844.9463600000004</v>
      </c>
      <c r="M58" s="13"/>
      <c r="N58" s="13">
        <v>25086.269499999999</v>
      </c>
      <c r="O58" s="13">
        <v>19979.072499999998</v>
      </c>
      <c r="P58" s="13">
        <v>18554.113000000001</v>
      </c>
      <c r="Q58" s="13"/>
      <c r="R58" s="13">
        <v>16933.5052</v>
      </c>
      <c r="S58" s="13">
        <v>1426.1699400000002</v>
      </c>
      <c r="T58" s="13"/>
      <c r="U58" s="13"/>
      <c r="V58" s="13">
        <v>6174.76</v>
      </c>
      <c r="W58" s="13"/>
      <c r="X58" s="13">
        <v>68974.326379999999</v>
      </c>
      <c r="Y58" s="13">
        <v>14753.277179999999</v>
      </c>
      <c r="Z58" s="13"/>
      <c r="AA58" s="13">
        <v>7663.0595000000003</v>
      </c>
      <c r="AB58" s="13"/>
      <c r="AC58" s="13"/>
      <c r="AD58" s="13">
        <v>9774.82</v>
      </c>
      <c r="AE58" s="13"/>
      <c r="AF58" s="13"/>
      <c r="AG58" s="13"/>
      <c r="AH58" s="13"/>
      <c r="AI58" s="13">
        <v>6164.3559999999998</v>
      </c>
      <c r="AJ58" s="13"/>
      <c r="AK58" s="13"/>
      <c r="AL58" s="15">
        <v>7130.3459999999995</v>
      </c>
    </row>
    <row r="59" spans="1:38" x14ac:dyDescent="0.3">
      <c r="A59" s="12">
        <v>42736</v>
      </c>
      <c r="B59" s="22">
        <f t="shared" si="7"/>
        <v>413307.62353999994</v>
      </c>
      <c r="C59" s="28"/>
      <c r="D59" s="28"/>
      <c r="E59" s="140">
        <f>B59-AI59-Q59</f>
        <v>399732.32901999995</v>
      </c>
      <c r="F59" s="141">
        <f>E59/B47-1</f>
        <v>5.2738223902947023E-2</v>
      </c>
      <c r="G59" s="13">
        <v>8519.5678000000007</v>
      </c>
      <c r="H59" s="13">
        <v>23887.179100000001</v>
      </c>
      <c r="I59" s="13">
        <v>8076.2665399999987</v>
      </c>
      <c r="J59" s="13">
        <v>170021.128</v>
      </c>
      <c r="K59" s="13"/>
      <c r="L59" s="13">
        <v>2795.2507999999998</v>
      </c>
      <c r="M59" s="13"/>
      <c r="N59" s="13">
        <v>23118.62</v>
      </c>
      <c r="O59" s="13">
        <v>20309.025000000001</v>
      </c>
      <c r="P59" s="13">
        <v>16807.824000000001</v>
      </c>
      <c r="Q59" s="13">
        <v>8565.5745200000001</v>
      </c>
      <c r="R59" s="13">
        <v>16003.046199999999</v>
      </c>
      <c r="S59" s="13">
        <v>1085.6906799999999</v>
      </c>
      <c r="T59" s="13"/>
      <c r="U59" s="13"/>
      <c r="V59" s="13">
        <v>4567.6400000000003</v>
      </c>
      <c r="W59" s="13"/>
      <c r="X59" s="13">
        <v>66413.815399999992</v>
      </c>
      <c r="Y59" s="13">
        <v>15084.35</v>
      </c>
      <c r="Z59" s="13"/>
      <c r="AA59" s="13">
        <v>7545.4775</v>
      </c>
      <c r="AB59" s="13"/>
      <c r="AC59" s="13"/>
      <c r="AD59" s="13">
        <v>8900.5580000000009</v>
      </c>
      <c r="AE59" s="13"/>
      <c r="AF59" s="13"/>
      <c r="AG59" s="13"/>
      <c r="AH59" s="13"/>
      <c r="AI59" s="13">
        <v>5009.72</v>
      </c>
      <c r="AJ59" s="13"/>
      <c r="AK59" s="13"/>
      <c r="AL59" s="15">
        <v>6596.89</v>
      </c>
    </row>
    <row r="60" spans="1:38" x14ac:dyDescent="0.3">
      <c r="A60" s="12">
        <v>42767</v>
      </c>
      <c r="B60" s="22">
        <f t="shared" si="7"/>
        <v>402493.4250300001</v>
      </c>
      <c r="C60" s="28"/>
      <c r="D60" s="28"/>
      <c r="E60" s="140">
        <f>B60-AI60-K60-M60-Q60</f>
        <v>382947.45473000011</v>
      </c>
      <c r="F60" s="141">
        <f t="shared" ref="F60" si="10">E60/B48-1</f>
        <v>7.0742294107175363E-2</v>
      </c>
      <c r="G60" s="13">
        <v>8438.723</v>
      </c>
      <c r="H60" s="13">
        <v>22837.936100000006</v>
      </c>
      <c r="I60" s="13">
        <v>6395.39869</v>
      </c>
      <c r="J60" s="13">
        <v>163409.32146000001</v>
      </c>
      <c r="K60" s="13">
        <v>3501.6926999999996</v>
      </c>
      <c r="L60" s="13">
        <v>2010.0340000000001</v>
      </c>
      <c r="M60" s="13">
        <v>1137.1600000000001</v>
      </c>
      <c r="N60" s="13">
        <v>20976.306</v>
      </c>
      <c r="O60" s="13">
        <v>19485.657500000001</v>
      </c>
      <c r="P60" s="13">
        <v>15839.509</v>
      </c>
      <c r="Q60" s="13">
        <v>9942.6956000000009</v>
      </c>
      <c r="R60" s="13">
        <v>15073.455800000002</v>
      </c>
      <c r="S60" s="13">
        <v>1058.7483199999999</v>
      </c>
      <c r="T60" s="13"/>
      <c r="U60" s="13"/>
      <c r="V60" s="13">
        <v>3911.279</v>
      </c>
      <c r="W60" s="13"/>
      <c r="X60" s="13">
        <v>64613.379159999989</v>
      </c>
      <c r="Y60" s="13">
        <v>14792.455199999999</v>
      </c>
      <c r="Z60" s="13"/>
      <c r="AA60" s="13">
        <v>7081.549</v>
      </c>
      <c r="AB60" s="13"/>
      <c r="AC60" s="13"/>
      <c r="AD60" s="13">
        <v>10927.11</v>
      </c>
      <c r="AE60" s="13"/>
      <c r="AF60" s="13"/>
      <c r="AG60" s="13"/>
      <c r="AH60" s="13"/>
      <c r="AI60" s="13">
        <v>4964.4219999999996</v>
      </c>
      <c r="AJ60" s="13"/>
      <c r="AK60" s="13"/>
      <c r="AL60" s="15">
        <v>6096.5924999999997</v>
      </c>
    </row>
    <row r="61" spans="1:38" x14ac:dyDescent="0.3">
      <c r="A61" s="12">
        <v>42795</v>
      </c>
      <c r="B61" s="22">
        <f t="shared" si="7"/>
        <v>452051.20503000001</v>
      </c>
      <c r="C61" s="28"/>
      <c r="D61" s="28"/>
      <c r="E61" s="140">
        <f>B61-K61-M61-Q61</f>
        <v>434575.40307</v>
      </c>
      <c r="F61" s="141">
        <f>E61/B49-1</f>
        <v>0.19688699512055607</v>
      </c>
      <c r="G61" s="13">
        <v>8528.4383999999991</v>
      </c>
      <c r="H61" s="13">
        <v>29096.463010000003</v>
      </c>
      <c r="I61" s="13">
        <v>7276.9430600000005</v>
      </c>
      <c r="J61" s="13">
        <v>183043.86093999998</v>
      </c>
      <c r="K61" s="13">
        <v>4069.91</v>
      </c>
      <c r="L61" s="13">
        <v>2198.8539999999998</v>
      </c>
      <c r="M61" s="13">
        <v>685.34</v>
      </c>
      <c r="N61" s="13">
        <v>25044.374500000002</v>
      </c>
      <c r="O61" s="13">
        <v>23836.2565</v>
      </c>
      <c r="P61" s="13">
        <v>17027.565399999999</v>
      </c>
      <c r="Q61" s="13">
        <v>12720.551960000001</v>
      </c>
      <c r="R61" s="13">
        <v>19763.039799999999</v>
      </c>
      <c r="S61" s="13">
        <v>1158.7888800000001</v>
      </c>
      <c r="T61" s="13"/>
      <c r="U61" s="13"/>
      <c r="V61" s="13">
        <v>4770.3810000000003</v>
      </c>
      <c r="W61" s="13"/>
      <c r="X61" s="13">
        <v>68579.788639999999</v>
      </c>
      <c r="Y61" s="13">
        <v>14627.186439999999</v>
      </c>
      <c r="Z61" s="13"/>
      <c r="AA61" s="13">
        <v>7526.6724999999997</v>
      </c>
      <c r="AB61" s="13"/>
      <c r="AC61" s="13"/>
      <c r="AD61" s="13">
        <v>9626.8019999999997</v>
      </c>
      <c r="AE61" s="13"/>
      <c r="AF61" s="13"/>
      <c r="AG61" s="13"/>
      <c r="AH61" s="13"/>
      <c r="AI61" s="13">
        <v>6024.3</v>
      </c>
      <c r="AJ61" s="13"/>
      <c r="AK61" s="13"/>
      <c r="AL61" s="15">
        <v>6445.6880000000001</v>
      </c>
    </row>
    <row r="62" spans="1:38" x14ac:dyDescent="0.3">
      <c r="A62" s="12">
        <v>42826</v>
      </c>
      <c r="B62" s="22">
        <f t="shared" si="7"/>
        <v>403984.50683000003</v>
      </c>
      <c r="C62" s="28">
        <f t="shared" si="1"/>
        <v>-0.10633020698796736</v>
      </c>
      <c r="D62" s="28"/>
      <c r="E62" s="138">
        <f t="shared" ref="E62:E70" si="11">B62-K62-M62-Q62</f>
        <v>387717.83217000001</v>
      </c>
      <c r="F62" s="139">
        <f t="shared" ref="F62:F70" si="12">E62/B50-1</f>
        <v>6.5228161212649294E-3</v>
      </c>
      <c r="G62" s="13">
        <v>7346.51</v>
      </c>
      <c r="H62" s="13">
        <v>22237.352179999994</v>
      </c>
      <c r="I62" s="13">
        <v>6669.1967500000001</v>
      </c>
      <c r="J62" s="13">
        <v>166742.01839999997</v>
      </c>
      <c r="K62" s="13">
        <v>5042.0469999999996</v>
      </c>
      <c r="L62" s="13">
        <v>2672.4090000000001</v>
      </c>
      <c r="M62" s="13">
        <v>613.13</v>
      </c>
      <c r="N62" s="13">
        <v>21074.494999999999</v>
      </c>
      <c r="O62" s="13">
        <v>22453.870999999999</v>
      </c>
      <c r="P62" s="13">
        <v>14584.1654</v>
      </c>
      <c r="Q62" s="13">
        <v>10611.497660000001</v>
      </c>
      <c r="R62" s="13">
        <v>18929.590600000003</v>
      </c>
      <c r="S62" s="13">
        <v>901.15658000000008</v>
      </c>
      <c r="T62" s="13"/>
      <c r="U62" s="13"/>
      <c r="V62" s="13">
        <v>3433.5279999999998</v>
      </c>
      <c r="W62" s="13"/>
      <c r="X62" s="13">
        <v>60401.587599999999</v>
      </c>
      <c r="Y62" s="13">
        <v>13649.021359999997</v>
      </c>
      <c r="Z62" s="13"/>
      <c r="AA62" s="13">
        <v>7218.0298000000003</v>
      </c>
      <c r="AB62" s="13"/>
      <c r="AC62" s="13"/>
      <c r="AD62" s="13">
        <v>8522.8799999999992</v>
      </c>
      <c r="AE62" s="13"/>
      <c r="AF62" s="13"/>
      <c r="AG62" s="13"/>
      <c r="AH62" s="13"/>
      <c r="AI62" s="13">
        <v>5031.7160000000003</v>
      </c>
      <c r="AJ62" s="13"/>
      <c r="AK62" s="13"/>
      <c r="AL62" s="15">
        <v>5850.3045000000002</v>
      </c>
    </row>
    <row r="63" spans="1:38" x14ac:dyDescent="0.3">
      <c r="A63" s="12">
        <v>42856</v>
      </c>
      <c r="B63" s="22">
        <f t="shared" si="7"/>
        <v>445045.40786999982</v>
      </c>
      <c r="C63" s="28">
        <f t="shared" si="1"/>
        <v>0.10163979149150526</v>
      </c>
      <c r="D63" s="28"/>
      <c r="E63" s="138">
        <f t="shared" si="11"/>
        <v>427225.22173999983</v>
      </c>
      <c r="F63" s="139">
        <f t="shared" si="12"/>
        <v>0.13188802231092311</v>
      </c>
      <c r="G63" s="13">
        <v>8126.9638000000004</v>
      </c>
      <c r="H63" s="13">
        <v>24878.779399999985</v>
      </c>
      <c r="I63" s="13">
        <v>7773.2315599999984</v>
      </c>
      <c r="J63" s="13">
        <v>182393.35894000001</v>
      </c>
      <c r="K63" s="13">
        <v>5121.6594000000005</v>
      </c>
      <c r="L63" s="13">
        <v>2738.6640000000002</v>
      </c>
      <c r="M63" s="13">
        <v>487.3</v>
      </c>
      <c r="N63" s="13">
        <v>21026.248</v>
      </c>
      <c r="O63" s="13">
        <v>24559.659</v>
      </c>
      <c r="P63" s="13">
        <v>17249.426939999998</v>
      </c>
      <c r="Q63" s="13">
        <v>12211.22673</v>
      </c>
      <c r="R63" s="13">
        <v>20211.127</v>
      </c>
      <c r="S63" s="13">
        <v>1170.9467199999999</v>
      </c>
      <c r="T63" s="13"/>
      <c r="U63" s="13"/>
      <c r="V63" s="13">
        <v>3786.7289999999998</v>
      </c>
      <c r="W63" s="13"/>
      <c r="X63" s="13">
        <v>67928.0864</v>
      </c>
      <c r="Y63" s="13">
        <v>15985.85448</v>
      </c>
      <c r="Z63" s="13"/>
      <c r="AA63" s="13">
        <v>7843.0024999999996</v>
      </c>
      <c r="AB63" s="13"/>
      <c r="AC63" s="13"/>
      <c r="AD63" s="13">
        <v>8405.85</v>
      </c>
      <c r="AE63" s="13"/>
      <c r="AF63" s="13"/>
      <c r="AG63" s="13"/>
      <c r="AH63" s="13"/>
      <c r="AI63" s="13">
        <v>6615.1360000000004</v>
      </c>
      <c r="AJ63" s="13"/>
      <c r="AK63" s="13"/>
      <c r="AL63" s="15">
        <v>6532.1580000000004</v>
      </c>
    </row>
    <row r="64" spans="1:38" x14ac:dyDescent="0.3">
      <c r="A64" s="12">
        <v>42887</v>
      </c>
      <c r="B64" s="22">
        <f t="shared" si="7"/>
        <v>438386.51572999998</v>
      </c>
      <c r="C64" s="28">
        <f t="shared" si="1"/>
        <v>-1.4962275808820258E-2</v>
      </c>
      <c r="D64" s="28"/>
      <c r="E64" s="138">
        <f t="shared" si="11"/>
        <v>420951.45969000005</v>
      </c>
      <c r="F64" s="139">
        <f t="shared" si="12"/>
        <v>0.13593592761550788</v>
      </c>
      <c r="G64" s="13">
        <v>7963.201</v>
      </c>
      <c r="H64" s="13">
        <v>23362.099789999982</v>
      </c>
      <c r="I64" s="13">
        <v>7077.0255999999999</v>
      </c>
      <c r="J64" s="13">
        <v>180292.62909999999</v>
      </c>
      <c r="K64" s="13">
        <v>4772.8745999999992</v>
      </c>
      <c r="L64" s="13">
        <v>2585.7600000000002</v>
      </c>
      <c r="M64" s="13">
        <v>828.00800000000004</v>
      </c>
      <c r="N64" s="13">
        <v>23871.127</v>
      </c>
      <c r="O64" s="13">
        <v>22743.360000000001</v>
      </c>
      <c r="P64" s="13">
        <v>16870.410500000002</v>
      </c>
      <c r="Q64" s="13">
        <v>11834.173439999997</v>
      </c>
      <c r="R64" s="13">
        <v>21512.850200000001</v>
      </c>
      <c r="S64" s="13">
        <v>1697.93012</v>
      </c>
      <c r="T64" s="13"/>
      <c r="U64" s="13"/>
      <c r="V64" s="13">
        <v>3782.4290000000001</v>
      </c>
      <c r="W64" s="13"/>
      <c r="X64" s="13">
        <v>64373.615300000005</v>
      </c>
      <c r="Y64" s="13">
        <v>15450.61908</v>
      </c>
      <c r="Z64" s="13"/>
      <c r="AA64" s="13">
        <v>7728.8950000000004</v>
      </c>
      <c r="AB64" s="13"/>
      <c r="AC64" s="13"/>
      <c r="AD64" s="13">
        <v>9010.9159999999993</v>
      </c>
      <c r="AE64" s="13"/>
      <c r="AF64" s="13"/>
      <c r="AG64" s="13"/>
      <c r="AH64" s="13"/>
      <c r="AI64" s="13">
        <v>5778.11</v>
      </c>
      <c r="AJ64" s="13"/>
      <c r="AK64" s="13"/>
      <c r="AL64" s="15">
        <v>6850.482</v>
      </c>
    </row>
    <row r="65" spans="1:38" x14ac:dyDescent="0.3">
      <c r="A65" s="12">
        <v>42917</v>
      </c>
      <c r="B65" s="22">
        <f t="shared" si="7"/>
        <v>426988.49663000001</v>
      </c>
      <c r="C65" s="28">
        <f t="shared" si="1"/>
        <v>-2.5999930862426357E-2</v>
      </c>
      <c r="D65" s="28"/>
      <c r="E65" s="138">
        <f t="shared" si="11"/>
        <v>409358.63966999995</v>
      </c>
      <c r="F65" s="139">
        <f t="shared" si="12"/>
        <v>0.10395589202367672</v>
      </c>
      <c r="G65" s="13">
        <v>8601.9840000000004</v>
      </c>
      <c r="H65" s="13">
        <v>23099.735560000005</v>
      </c>
      <c r="I65" s="13">
        <v>6758.5487700000031</v>
      </c>
      <c r="J65" s="13">
        <v>173110.57381999999</v>
      </c>
      <c r="K65" s="13">
        <v>4545.9489999999996</v>
      </c>
      <c r="L65" s="13">
        <v>2677.9670000000001</v>
      </c>
      <c r="M65" s="13">
        <v>1274.0150000000001</v>
      </c>
      <c r="N65" s="13">
        <v>22762.576000000001</v>
      </c>
      <c r="O65" s="13">
        <v>24866.225999999999</v>
      </c>
      <c r="P65" s="13">
        <v>16863.912600000003</v>
      </c>
      <c r="Q65" s="13">
        <v>11809.892960000003</v>
      </c>
      <c r="R65" s="13">
        <v>22215.414399999998</v>
      </c>
      <c r="S65" s="13">
        <v>1454.2905200000002</v>
      </c>
      <c r="T65" s="13"/>
      <c r="U65" s="13"/>
      <c r="V65" s="13">
        <v>3531.6419999999998</v>
      </c>
      <c r="W65" s="13"/>
      <c r="X65" s="13">
        <v>60448.516899999995</v>
      </c>
      <c r="Y65" s="13">
        <v>14477.930600000002</v>
      </c>
      <c r="Z65" s="13"/>
      <c r="AA65" s="13">
        <v>7812.3384999999998</v>
      </c>
      <c r="AB65" s="13"/>
      <c r="AC65" s="13"/>
      <c r="AD65" s="13">
        <v>9229.1779999999999</v>
      </c>
      <c r="AE65" s="13"/>
      <c r="AF65" s="13"/>
      <c r="AG65" s="13"/>
      <c r="AH65" s="13"/>
      <c r="AI65" s="13">
        <v>5053.4440000000004</v>
      </c>
      <c r="AJ65" s="13"/>
      <c r="AK65" s="13"/>
      <c r="AL65" s="15">
        <v>6394.3609999999999</v>
      </c>
    </row>
    <row r="66" spans="1:38" x14ac:dyDescent="0.3">
      <c r="A66" s="12">
        <v>42948</v>
      </c>
      <c r="B66" s="22">
        <f t="shared" si="7"/>
        <v>466766.84427000006</v>
      </c>
      <c r="C66" s="28">
        <f t="shared" si="1"/>
        <v>9.3160232544787558E-2</v>
      </c>
      <c r="D66" s="28"/>
      <c r="E66" s="138">
        <f t="shared" si="11"/>
        <v>444955.87344000005</v>
      </c>
      <c r="F66" s="139">
        <f t="shared" si="12"/>
        <v>7.0781144562837017E-3</v>
      </c>
      <c r="G66" s="13">
        <v>8596.4609999999993</v>
      </c>
      <c r="H66" s="13">
        <v>27654.526799999989</v>
      </c>
      <c r="I66" s="13">
        <v>7385.4676000000018</v>
      </c>
      <c r="J66" s="13">
        <v>186624.39850000001</v>
      </c>
      <c r="K66" s="13">
        <v>5677.0248000000001</v>
      </c>
      <c r="L66" s="13">
        <v>2381.35</v>
      </c>
      <c r="M66" s="13">
        <v>2620.0700000000002</v>
      </c>
      <c r="N66" s="13">
        <v>26604.34</v>
      </c>
      <c r="O66" s="13">
        <v>24706.126</v>
      </c>
      <c r="P66" s="13">
        <v>18215.726500000001</v>
      </c>
      <c r="Q66" s="13">
        <v>13513.876030000003</v>
      </c>
      <c r="R66" s="13">
        <v>21887.003800000002</v>
      </c>
      <c r="S66" s="13">
        <v>1255.1784599999999</v>
      </c>
      <c r="T66" s="13"/>
      <c r="U66" s="13"/>
      <c r="V66" s="13">
        <v>3923.8960000000002</v>
      </c>
      <c r="W66" s="13"/>
      <c r="X66" s="13">
        <v>64042.497360000001</v>
      </c>
      <c r="Y66" s="13">
        <v>17187.49482</v>
      </c>
      <c r="Z66" s="13"/>
      <c r="AA66" s="13">
        <v>9850.982</v>
      </c>
      <c r="AB66" s="13"/>
      <c r="AC66" s="13"/>
      <c r="AD66" s="13">
        <v>10433.0016</v>
      </c>
      <c r="AE66" s="13"/>
      <c r="AF66" s="13"/>
      <c r="AG66" s="13"/>
      <c r="AH66" s="13"/>
      <c r="AI66" s="13">
        <v>6920.8019999999997</v>
      </c>
      <c r="AJ66" s="13"/>
      <c r="AK66" s="13"/>
      <c r="AL66" s="15">
        <v>7286.6210000000001</v>
      </c>
    </row>
    <row r="67" spans="1:38" x14ac:dyDescent="0.3">
      <c r="A67" s="12">
        <v>42979</v>
      </c>
      <c r="B67" s="22">
        <f t="shared" si="7"/>
        <v>457559.42658999993</v>
      </c>
      <c r="C67" s="28">
        <f t="shared" si="1"/>
        <v>-1.9725946247103443E-2</v>
      </c>
      <c r="D67" s="28"/>
      <c r="E67" s="138">
        <f t="shared" si="11"/>
        <v>438571.25502999988</v>
      </c>
      <c r="F67" s="139">
        <f t="shared" si="12"/>
        <v>2.1682763481767786E-2</v>
      </c>
      <c r="G67" s="13">
        <v>9273.6039999999994</v>
      </c>
      <c r="H67" s="13">
        <v>25189.710830000004</v>
      </c>
      <c r="I67" s="13">
        <v>8923.6946600000065</v>
      </c>
      <c r="J67" s="13">
        <v>185042.78031999999</v>
      </c>
      <c r="K67" s="13">
        <v>5325.03</v>
      </c>
      <c r="L67" s="13">
        <v>2658.4670000000001</v>
      </c>
      <c r="M67" s="13">
        <v>2318.3000000000002</v>
      </c>
      <c r="N67" s="13">
        <v>28777.950199999999</v>
      </c>
      <c r="O67" s="13">
        <v>22498.573</v>
      </c>
      <c r="P67" s="13">
        <v>17546.587800000001</v>
      </c>
      <c r="Q67" s="13">
        <v>11344.841560000003</v>
      </c>
      <c r="R67" s="13">
        <v>19363.238399999998</v>
      </c>
      <c r="S67" s="13">
        <v>1086.0841400000002</v>
      </c>
      <c r="T67" s="13"/>
      <c r="U67" s="13"/>
      <c r="V67" s="13">
        <v>4581.8559999999998</v>
      </c>
      <c r="W67" s="13"/>
      <c r="X67" s="13">
        <v>66573.317520000011</v>
      </c>
      <c r="Y67" s="13">
        <v>15050.992059999999</v>
      </c>
      <c r="Z67" s="13"/>
      <c r="AA67" s="13">
        <v>9481.5358000000015</v>
      </c>
      <c r="AB67" s="13"/>
      <c r="AC67" s="13"/>
      <c r="AD67" s="13">
        <v>9404.0788000000011</v>
      </c>
      <c r="AE67" s="13"/>
      <c r="AF67" s="13"/>
      <c r="AG67" s="13"/>
      <c r="AH67" s="13"/>
      <c r="AI67" s="13">
        <v>6913.97</v>
      </c>
      <c r="AJ67" s="13"/>
      <c r="AK67" s="13"/>
      <c r="AL67" s="15">
        <v>6204.8145000000004</v>
      </c>
    </row>
    <row r="68" spans="1:38" x14ac:dyDescent="0.3">
      <c r="A68" s="12">
        <v>43009</v>
      </c>
      <c r="B68" s="22">
        <f t="shared" si="7"/>
        <v>475053.73322999995</v>
      </c>
      <c r="C68" s="28">
        <f t="shared" si="1"/>
        <v>3.823395524899964E-2</v>
      </c>
      <c r="D68" s="28"/>
      <c r="E68" s="138">
        <f t="shared" si="11"/>
        <v>454334.79992999992</v>
      </c>
      <c r="F68" s="139">
        <f t="shared" si="12"/>
        <v>4.210565749701578E-2</v>
      </c>
      <c r="G68" s="13">
        <v>9256.2045999999991</v>
      </c>
      <c r="H68" s="13">
        <v>28682.60097</v>
      </c>
      <c r="I68" s="13">
        <v>8053.8391000000011</v>
      </c>
      <c r="J68" s="13">
        <v>194321.78700000001</v>
      </c>
      <c r="K68" s="13">
        <v>4892.2920000000004</v>
      </c>
      <c r="L68" s="13">
        <v>2374.9450000000002</v>
      </c>
      <c r="M68" s="13">
        <v>2339.8670000000002</v>
      </c>
      <c r="N68" s="13">
        <v>28836.883999999998</v>
      </c>
      <c r="O68" s="13">
        <v>24443.468000000001</v>
      </c>
      <c r="P68" s="13">
        <v>17552.284</v>
      </c>
      <c r="Q68" s="13">
        <v>13486.774300000001</v>
      </c>
      <c r="R68" s="13">
        <v>19147.688400000003</v>
      </c>
      <c r="S68" s="13">
        <v>1556.2349199999996</v>
      </c>
      <c r="T68" s="13"/>
      <c r="U68" s="13"/>
      <c r="V68" s="13">
        <v>5756.4210000000003</v>
      </c>
      <c r="W68" s="13"/>
      <c r="X68" s="13">
        <v>67478.010680000007</v>
      </c>
      <c r="Y68" s="13">
        <v>15255.676659999999</v>
      </c>
      <c r="Z68" s="13"/>
      <c r="AA68" s="13">
        <v>9474.5811999999987</v>
      </c>
      <c r="AB68" s="13"/>
      <c r="AC68" s="13"/>
      <c r="AD68" s="13">
        <v>8163.7719000000006</v>
      </c>
      <c r="AE68" s="13"/>
      <c r="AF68" s="13"/>
      <c r="AG68" s="13"/>
      <c r="AH68" s="13"/>
      <c r="AI68" s="13">
        <v>6997.4849999999997</v>
      </c>
      <c r="AJ68" s="13"/>
      <c r="AK68" s="13"/>
      <c r="AL68" s="15">
        <v>6982.9174999999996</v>
      </c>
    </row>
    <row r="69" spans="1:38" x14ac:dyDescent="0.3">
      <c r="A69" s="12">
        <v>43040</v>
      </c>
      <c r="B69" s="22">
        <f t="shared" si="7"/>
        <v>458218.51048999996</v>
      </c>
      <c r="C69" s="28">
        <f t="shared" si="1"/>
        <v>-3.5438565287201129E-2</v>
      </c>
      <c r="D69" s="28"/>
      <c r="E69" s="138">
        <f t="shared" si="11"/>
        <v>438042.70213999995</v>
      </c>
      <c r="F69" s="139">
        <f t="shared" si="12"/>
        <v>-3.7229624582626575E-2</v>
      </c>
      <c r="G69" s="13">
        <v>8352.7880000000005</v>
      </c>
      <c r="H69" s="13">
        <v>27401.267239999983</v>
      </c>
      <c r="I69" s="13">
        <v>7896.6479999999983</v>
      </c>
      <c r="J69" s="13">
        <v>193298.68299999999</v>
      </c>
      <c r="K69" s="13">
        <v>5448.4961400000002</v>
      </c>
      <c r="L69" s="13">
        <v>1974.095</v>
      </c>
      <c r="M69" s="13">
        <v>2285.12</v>
      </c>
      <c r="N69" s="13">
        <v>26740.694</v>
      </c>
      <c r="O69" s="13">
        <v>22117.375</v>
      </c>
      <c r="P69" s="13">
        <v>17914.6708</v>
      </c>
      <c r="Q69" s="13">
        <v>12442.192209999999</v>
      </c>
      <c r="R69" s="13">
        <v>18297.07144</v>
      </c>
      <c r="S69" s="13">
        <v>1405.52206</v>
      </c>
      <c r="T69" s="13"/>
      <c r="U69" s="13"/>
      <c r="V69" s="13">
        <v>6023.4620000000004</v>
      </c>
      <c r="W69" s="13"/>
      <c r="X69" s="13">
        <v>59626.081899999997</v>
      </c>
      <c r="Y69" s="13">
        <v>15757.477399999996</v>
      </c>
      <c r="Z69" s="13"/>
      <c r="AA69" s="13">
        <v>8385.862799999999</v>
      </c>
      <c r="AB69" s="13"/>
      <c r="AC69" s="13"/>
      <c r="AD69" s="13">
        <v>8149.5439999999999</v>
      </c>
      <c r="AE69" s="13"/>
      <c r="AF69" s="13"/>
      <c r="AG69" s="13"/>
      <c r="AH69" s="13"/>
      <c r="AI69" s="13">
        <v>7842.38</v>
      </c>
      <c r="AJ69" s="13"/>
      <c r="AK69" s="13"/>
      <c r="AL69" s="15">
        <v>6859.0794999999998</v>
      </c>
    </row>
    <row r="70" spans="1:38" x14ac:dyDescent="0.3">
      <c r="A70" s="12">
        <v>43070</v>
      </c>
      <c r="B70" s="22">
        <f t="shared" si="7"/>
        <v>458553.65049000003</v>
      </c>
      <c r="C70" s="28">
        <f t="shared" si="1"/>
        <v>7.3139777710351517E-4</v>
      </c>
      <c r="D70" s="28"/>
      <c r="E70" s="138">
        <f t="shared" si="11"/>
        <v>441283.96699000004</v>
      </c>
      <c r="F70" s="139">
        <f t="shared" si="12"/>
        <v>1.3186243028725952E-2</v>
      </c>
      <c r="G70" s="13">
        <v>9024.9680000000008</v>
      </c>
      <c r="H70" s="13">
        <v>23681.018940000002</v>
      </c>
      <c r="I70" s="13">
        <v>5993.4364499999992</v>
      </c>
      <c r="J70" s="13">
        <v>191594.84434000001</v>
      </c>
      <c r="K70" s="13">
        <v>4801.0804000000007</v>
      </c>
      <c r="L70" s="13">
        <v>2417.8919999999998</v>
      </c>
      <c r="M70" s="13">
        <v>2068.8013999999998</v>
      </c>
      <c r="N70" s="13">
        <v>35555.911</v>
      </c>
      <c r="O70" s="13">
        <v>20119.133999999998</v>
      </c>
      <c r="P70" s="13">
        <v>17510.319500000001</v>
      </c>
      <c r="Q70" s="13">
        <v>10399.8017</v>
      </c>
      <c r="R70" s="13">
        <v>18407.085800000001</v>
      </c>
      <c r="S70" s="13">
        <v>1525.4962400000002</v>
      </c>
      <c r="T70" s="13"/>
      <c r="U70" s="13"/>
      <c r="V70" s="13">
        <v>5958.3580000000002</v>
      </c>
      <c r="W70" s="13"/>
      <c r="X70" s="13">
        <v>62975.236959999987</v>
      </c>
      <c r="Y70" s="13">
        <v>14569.5856</v>
      </c>
      <c r="Z70" s="13"/>
      <c r="AA70" s="13">
        <v>8739.7570599999981</v>
      </c>
      <c r="AB70" s="13"/>
      <c r="AC70" s="13"/>
      <c r="AD70" s="13">
        <v>9383.7565999999988</v>
      </c>
      <c r="AE70" s="13"/>
      <c r="AF70" s="13"/>
      <c r="AG70" s="13"/>
      <c r="AH70" s="13"/>
      <c r="AI70" s="13">
        <v>7078.7359999999999</v>
      </c>
      <c r="AJ70" s="13"/>
      <c r="AK70" s="13"/>
      <c r="AL70" s="15">
        <v>6748.4305000000004</v>
      </c>
    </row>
    <row r="71" spans="1:38" x14ac:dyDescent="0.3">
      <c r="A71" s="12">
        <v>43101</v>
      </c>
      <c r="B71" s="22">
        <f t="shared" si="7"/>
        <v>460520.80868999992</v>
      </c>
      <c r="C71" s="28"/>
      <c r="D71" s="28"/>
      <c r="E71" s="140">
        <f>B71-K71-M71</f>
        <v>454092.80628999992</v>
      </c>
      <c r="F71" s="141">
        <f t="shared" ref="F71" si="13">E71/B59-1</f>
        <v>9.8679967237654376E-2</v>
      </c>
      <c r="G71" s="13">
        <v>8712.5869999999995</v>
      </c>
      <c r="H71" s="13">
        <v>24392.701249999987</v>
      </c>
      <c r="I71" s="13">
        <v>7067.5418600000039</v>
      </c>
      <c r="J71" s="13">
        <v>189841.55327999999</v>
      </c>
      <c r="K71" s="13">
        <v>4284.9114</v>
      </c>
      <c r="L71" s="13">
        <v>2927.7216000000003</v>
      </c>
      <c r="M71" s="13">
        <v>2143.0909999999999</v>
      </c>
      <c r="N71" s="13">
        <v>37197.722999999998</v>
      </c>
      <c r="O71" s="13">
        <v>23824.23</v>
      </c>
      <c r="P71" s="13">
        <v>19521.671999999999</v>
      </c>
      <c r="Q71" s="13">
        <v>12311.74748</v>
      </c>
      <c r="R71" s="13">
        <v>18606.757839999998</v>
      </c>
      <c r="S71" s="13">
        <v>1456.6240799999998</v>
      </c>
      <c r="T71" s="13"/>
      <c r="U71" s="13"/>
      <c r="V71" s="13">
        <v>6011.0129999999999</v>
      </c>
      <c r="W71" s="13"/>
      <c r="X71" s="13">
        <v>53601.968820000009</v>
      </c>
      <c r="Y71" s="13">
        <v>15882.936</v>
      </c>
      <c r="Z71" s="13"/>
      <c r="AA71" s="13">
        <v>8700.7707000000009</v>
      </c>
      <c r="AB71" s="13"/>
      <c r="AC71" s="13"/>
      <c r="AD71" s="13">
        <v>9611.0698799999991</v>
      </c>
      <c r="AE71" s="13"/>
      <c r="AF71" s="13"/>
      <c r="AG71" s="13"/>
      <c r="AH71" s="13"/>
      <c r="AI71" s="13">
        <v>7314.5389999999998</v>
      </c>
      <c r="AJ71" s="13"/>
      <c r="AK71" s="13"/>
      <c r="AL71" s="15">
        <v>7109.6495000000004</v>
      </c>
    </row>
    <row r="72" spans="1:38" x14ac:dyDescent="0.3">
      <c r="A72" s="12">
        <v>43132</v>
      </c>
      <c r="B72" s="22">
        <f t="shared" si="7"/>
        <v>482572.96425999998</v>
      </c>
      <c r="C72" s="28"/>
      <c r="D72" s="28"/>
      <c r="E72" s="140">
        <f>B72-U72-W72-Z72-AB72-AE72-AF72-AG72-AJ72-AK72</f>
        <v>451962.31941</v>
      </c>
      <c r="F72" s="141">
        <f t="shared" ref="F72" si="14">E72/B60-1</f>
        <v>0.12290609312763978</v>
      </c>
      <c r="G72" s="13">
        <v>7989.7209999999995</v>
      </c>
      <c r="H72" s="13">
        <v>24870.396710000001</v>
      </c>
      <c r="I72" s="13">
        <v>7464.3291200000031</v>
      </c>
      <c r="J72" s="13">
        <v>184884.90280000001</v>
      </c>
      <c r="K72" s="13">
        <v>5548.2637999999997</v>
      </c>
      <c r="L72" s="13">
        <v>3387.9349999999999</v>
      </c>
      <c r="M72" s="13">
        <v>2484.375</v>
      </c>
      <c r="N72" s="13">
        <v>35434.46</v>
      </c>
      <c r="O72" s="13">
        <v>20385.285500000002</v>
      </c>
      <c r="P72" s="13">
        <v>19572.443600000002</v>
      </c>
      <c r="Q72" s="13">
        <v>11179.906980000002</v>
      </c>
      <c r="R72" s="13">
        <v>17281.3446</v>
      </c>
      <c r="S72" s="13">
        <v>1028.9180799999999</v>
      </c>
      <c r="T72" s="13"/>
      <c r="U72" s="13">
        <v>2818.0104999999994</v>
      </c>
      <c r="V72" s="13">
        <v>5364.7520000000004</v>
      </c>
      <c r="W72" s="13">
        <v>3729.8114999999998</v>
      </c>
      <c r="X72" s="13">
        <v>56581.712059999991</v>
      </c>
      <c r="Y72" s="13">
        <v>16079.171600000001</v>
      </c>
      <c r="Z72" s="13">
        <v>2599.8344999999999</v>
      </c>
      <c r="AA72" s="13">
        <v>8357.266160000001</v>
      </c>
      <c r="AB72" s="13">
        <v>8186.424</v>
      </c>
      <c r="AC72" s="13"/>
      <c r="AD72" s="13">
        <v>10977.089400000001</v>
      </c>
      <c r="AE72" s="13">
        <v>4799.8111600000011</v>
      </c>
      <c r="AF72" s="13">
        <v>2324.5284999999999</v>
      </c>
      <c r="AG72" s="13">
        <v>3085.8065000000001</v>
      </c>
      <c r="AH72" s="13"/>
      <c r="AI72" s="13">
        <v>6300.433</v>
      </c>
      <c r="AJ72" s="13">
        <v>1604.1379999999999</v>
      </c>
      <c r="AK72" s="13">
        <v>1462.2801899999999</v>
      </c>
      <c r="AL72" s="15">
        <v>6789.6130000000003</v>
      </c>
    </row>
    <row r="73" spans="1:38" x14ac:dyDescent="0.3">
      <c r="A73" s="12">
        <v>43160</v>
      </c>
      <c r="B73" s="22">
        <f t="shared" si="7"/>
        <v>498392.9989200001</v>
      </c>
      <c r="C73" s="28">
        <f t="shared" si="1"/>
        <v>3.278267916284805E-2</v>
      </c>
      <c r="D73" s="28"/>
      <c r="E73" s="138">
        <f t="shared" ref="E73:E82" si="15">B73-U73-W73-Z73-AB73-AE73-AF73-AG73-AJ73-AK73</f>
        <v>465029.31096000003</v>
      </c>
      <c r="F73" s="139">
        <f t="shared" ref="F73:F82" si="16">E73/B61-1</f>
        <v>2.870937138446239E-2</v>
      </c>
      <c r="G73" s="13">
        <v>8830.8490000000002</v>
      </c>
      <c r="H73" s="13">
        <v>24451.495590000006</v>
      </c>
      <c r="I73" s="13">
        <v>7725.1150099999968</v>
      </c>
      <c r="J73" s="13">
        <v>187964.71950000001</v>
      </c>
      <c r="K73" s="13">
        <v>6553.1252000000004</v>
      </c>
      <c r="L73" s="13">
        <v>5626.3869999999997</v>
      </c>
      <c r="M73" s="13">
        <v>2360.3710000000001</v>
      </c>
      <c r="N73" s="13">
        <v>36816.417799999996</v>
      </c>
      <c r="O73" s="13">
        <v>21316.7035</v>
      </c>
      <c r="P73" s="13">
        <v>21144.748700000004</v>
      </c>
      <c r="Q73" s="13">
        <v>11830.47322</v>
      </c>
      <c r="R73" s="13">
        <v>18706.016</v>
      </c>
      <c r="S73" s="13">
        <v>1071.0248199999999</v>
      </c>
      <c r="T73" s="13"/>
      <c r="U73" s="13">
        <v>2629.9517000000001</v>
      </c>
      <c r="V73" s="13">
        <v>5368.9949999999999</v>
      </c>
      <c r="W73" s="13">
        <v>3882.4883000000004</v>
      </c>
      <c r="X73" s="13">
        <v>58513.183720000001</v>
      </c>
      <c r="Y73" s="13">
        <v>15787.728999999998</v>
      </c>
      <c r="Z73" s="13">
        <v>2813.9865</v>
      </c>
      <c r="AA73" s="13">
        <v>8355.7403999999988</v>
      </c>
      <c r="AB73" s="13">
        <v>7537.433</v>
      </c>
      <c r="AC73" s="13"/>
      <c r="AD73" s="13">
        <v>8722.0509999999995</v>
      </c>
      <c r="AE73" s="13">
        <v>5506.2718800000002</v>
      </c>
      <c r="AF73" s="13">
        <v>2597.8784999999998</v>
      </c>
      <c r="AG73" s="13">
        <v>4444.1598199999999</v>
      </c>
      <c r="AH73" s="13"/>
      <c r="AI73" s="13">
        <v>6717.96</v>
      </c>
      <c r="AJ73" s="13">
        <v>1901.0909999999999</v>
      </c>
      <c r="AK73" s="13">
        <v>2050.4272599999999</v>
      </c>
      <c r="AL73" s="15">
        <v>7166.2055</v>
      </c>
    </row>
    <row r="74" spans="1:38" x14ac:dyDescent="0.3">
      <c r="A74" s="12">
        <v>43191</v>
      </c>
      <c r="B74" s="22">
        <f t="shared" si="7"/>
        <v>526355.47172000003</v>
      </c>
      <c r="C74" s="28">
        <f t="shared" si="1"/>
        <v>5.6105268052708546E-2</v>
      </c>
      <c r="D74" s="28"/>
      <c r="E74" s="138">
        <f t="shared" si="15"/>
        <v>489416.19451</v>
      </c>
      <c r="F74" s="139">
        <f t="shared" si="16"/>
        <v>0.21147268332235902</v>
      </c>
      <c r="G74" s="13">
        <v>9291.5529999999999</v>
      </c>
      <c r="H74" s="13">
        <v>27349.195990000011</v>
      </c>
      <c r="I74" s="13">
        <v>9726.324179999996</v>
      </c>
      <c r="J74" s="13">
        <v>191117.10869999998</v>
      </c>
      <c r="K74" s="13">
        <v>6358.7820000000002</v>
      </c>
      <c r="L74" s="13">
        <v>5466.3720000000003</v>
      </c>
      <c r="M74" s="13">
        <v>2382.5590000000002</v>
      </c>
      <c r="N74" s="13">
        <v>38111.589</v>
      </c>
      <c r="O74" s="13">
        <v>23982.024000000001</v>
      </c>
      <c r="P74" s="13">
        <v>20999.037199999999</v>
      </c>
      <c r="Q74" s="13">
        <v>13061.910519999999</v>
      </c>
      <c r="R74" s="13">
        <v>20290.641</v>
      </c>
      <c r="S74" s="13">
        <v>1378.1160600000001</v>
      </c>
      <c r="T74" s="13"/>
      <c r="U74" s="13">
        <v>2841.2080000000001</v>
      </c>
      <c r="V74" s="13">
        <v>6397.9380000000001</v>
      </c>
      <c r="W74" s="13">
        <v>4526.4260999999997</v>
      </c>
      <c r="X74" s="13">
        <v>64480.154220000011</v>
      </c>
      <c r="Y74" s="13">
        <v>15863.053199999997</v>
      </c>
      <c r="Z74" s="13">
        <v>2815.1174999999998</v>
      </c>
      <c r="AA74" s="13">
        <v>9035.7144399999997</v>
      </c>
      <c r="AB74" s="13">
        <v>9181.9509999999991</v>
      </c>
      <c r="AC74" s="13"/>
      <c r="AD74" s="13">
        <v>10464.802</v>
      </c>
      <c r="AE74" s="13">
        <v>5417.3907300000001</v>
      </c>
      <c r="AF74" s="13">
        <v>2792.5925000000002</v>
      </c>
      <c r="AG74" s="13">
        <v>4705.4995600000002</v>
      </c>
      <c r="AH74" s="13"/>
      <c r="AI74" s="13">
        <v>6769.8819999999996</v>
      </c>
      <c r="AJ74" s="13">
        <v>2312.9340000000002</v>
      </c>
      <c r="AK74" s="13">
        <v>2346.1578199999994</v>
      </c>
      <c r="AL74" s="15">
        <v>6889.4380000000001</v>
      </c>
    </row>
    <row r="75" spans="1:38" x14ac:dyDescent="0.3">
      <c r="A75" s="12">
        <v>43221</v>
      </c>
      <c r="B75" s="22">
        <f t="shared" ref="B75:B106" si="17">SUM(G75:AL75)</f>
        <v>528662.78610000003</v>
      </c>
      <c r="C75" s="28">
        <f t="shared" si="1"/>
        <v>4.3835668174214693E-3</v>
      </c>
      <c r="D75" s="28"/>
      <c r="E75" s="138">
        <f t="shared" si="15"/>
        <v>489058.87344000005</v>
      </c>
      <c r="F75" s="139">
        <f t="shared" si="16"/>
        <v>9.8896572780404535E-2</v>
      </c>
      <c r="G75" s="13">
        <v>9182.7469999999994</v>
      </c>
      <c r="H75" s="13">
        <v>28619.239280000002</v>
      </c>
      <c r="I75" s="13">
        <v>9257.4057900000007</v>
      </c>
      <c r="J75" s="13">
        <v>195923.47469999999</v>
      </c>
      <c r="K75" s="13">
        <v>5485.567</v>
      </c>
      <c r="L75" s="13">
        <v>4705.3440000000001</v>
      </c>
      <c r="M75" s="13">
        <v>2759.866</v>
      </c>
      <c r="N75" s="13">
        <v>37402.370000000003</v>
      </c>
      <c r="O75" s="13">
        <v>24393.716</v>
      </c>
      <c r="P75" s="13">
        <v>21126.788399999998</v>
      </c>
      <c r="Q75" s="13">
        <v>12678.383029999995</v>
      </c>
      <c r="R75" s="13">
        <v>20633.43</v>
      </c>
      <c r="S75" s="13">
        <v>1049.6064799999999</v>
      </c>
      <c r="T75" s="13"/>
      <c r="U75" s="13">
        <v>2852.1603</v>
      </c>
      <c r="V75" s="13">
        <v>5534.0330000000004</v>
      </c>
      <c r="W75" s="13">
        <v>4948.0932999999995</v>
      </c>
      <c r="X75" s="13">
        <v>58906.036</v>
      </c>
      <c r="Y75" s="13">
        <v>15912.113660000001</v>
      </c>
      <c r="Z75" s="13">
        <v>2798.0045</v>
      </c>
      <c r="AA75" s="13">
        <v>9736.4169000000002</v>
      </c>
      <c r="AB75" s="13">
        <v>11000.377</v>
      </c>
      <c r="AC75" s="13"/>
      <c r="AD75" s="13">
        <v>10109.682000000001</v>
      </c>
      <c r="AE75" s="13">
        <v>6130.6267099999995</v>
      </c>
      <c r="AF75" s="13">
        <v>3119.2694999999999</v>
      </c>
      <c r="AG75" s="13">
        <v>4357.1980899999999</v>
      </c>
      <c r="AH75" s="13"/>
      <c r="AI75" s="13">
        <v>7889.482</v>
      </c>
      <c r="AJ75" s="13">
        <v>2275.8310000000001</v>
      </c>
      <c r="AK75" s="13">
        <v>2122.3522599999997</v>
      </c>
      <c r="AL75" s="15">
        <v>7753.1722</v>
      </c>
    </row>
    <row r="76" spans="1:38" x14ac:dyDescent="0.3">
      <c r="A76" s="12">
        <v>43252</v>
      </c>
      <c r="B76" s="22">
        <f t="shared" si="17"/>
        <v>495930.50716999994</v>
      </c>
      <c r="C76" s="28">
        <f t="shared" si="1"/>
        <v>-6.1915231770841128E-2</v>
      </c>
      <c r="D76" s="28"/>
      <c r="E76" s="138">
        <f t="shared" si="15"/>
        <v>459244.45322999993</v>
      </c>
      <c r="F76" s="139">
        <f t="shared" si="16"/>
        <v>4.7578875607675375E-2</v>
      </c>
      <c r="G76" s="13">
        <v>8953.9089999999997</v>
      </c>
      <c r="H76" s="13">
        <v>22824.33937999999</v>
      </c>
      <c r="I76" s="13">
        <v>8466.6173799999997</v>
      </c>
      <c r="J76" s="13">
        <v>182523.44500000001</v>
      </c>
      <c r="K76" s="13">
        <v>5247.1507999999994</v>
      </c>
      <c r="L76" s="13">
        <v>4584.4870000000001</v>
      </c>
      <c r="M76" s="13">
        <v>2296.27</v>
      </c>
      <c r="N76" s="13">
        <v>36727.141200000005</v>
      </c>
      <c r="O76" s="13">
        <v>21068.741999999998</v>
      </c>
      <c r="P76" s="13">
        <v>18821.307699999998</v>
      </c>
      <c r="Q76" s="13">
        <v>11912.854449999999</v>
      </c>
      <c r="R76" s="13">
        <v>18629.916000000001</v>
      </c>
      <c r="S76" s="13">
        <v>999.34211999999991</v>
      </c>
      <c r="T76" s="13"/>
      <c r="U76" s="13">
        <v>2675.9683999999997</v>
      </c>
      <c r="V76" s="13">
        <v>5426.1270000000004</v>
      </c>
      <c r="W76" s="13">
        <v>4284.5863999999992</v>
      </c>
      <c r="X76" s="13">
        <v>64326.296519999996</v>
      </c>
      <c r="Y76" s="13">
        <v>16928.413</v>
      </c>
      <c r="Z76" s="13">
        <v>2619.1235000000001</v>
      </c>
      <c r="AA76" s="13">
        <v>8649.0861800000002</v>
      </c>
      <c r="AB76" s="13">
        <v>10920.561</v>
      </c>
      <c r="AC76" s="13"/>
      <c r="AD76" s="13">
        <v>8905.9560000000001</v>
      </c>
      <c r="AE76" s="13">
        <v>4878.6384800000005</v>
      </c>
      <c r="AF76" s="13">
        <v>2941.6779999999999</v>
      </c>
      <c r="AG76" s="13">
        <v>4037.6808599999999</v>
      </c>
      <c r="AH76" s="13"/>
      <c r="AI76" s="13">
        <v>5241.3500000000004</v>
      </c>
      <c r="AJ76" s="13">
        <v>2387.8249999999998</v>
      </c>
      <c r="AK76" s="13">
        <v>1939.9923000000001</v>
      </c>
      <c r="AL76" s="15">
        <v>6711.7025000000003</v>
      </c>
    </row>
    <row r="77" spans="1:38" x14ac:dyDescent="0.3">
      <c r="A77" s="12">
        <v>43282</v>
      </c>
      <c r="B77" s="22">
        <f t="shared" si="17"/>
        <v>538245.10912000004</v>
      </c>
      <c r="C77" s="28">
        <f t="shared" ref="C77:C114" si="18">B77/B76-1</f>
        <v>8.5323651879102957E-2</v>
      </c>
      <c r="D77" s="28"/>
      <c r="E77" s="138">
        <f t="shared" si="15"/>
        <v>499473.78057</v>
      </c>
      <c r="F77" s="139">
        <f t="shared" si="16"/>
        <v>0.16975933663808029</v>
      </c>
      <c r="G77" s="13">
        <v>9508.9279999999999</v>
      </c>
      <c r="H77" s="13">
        <v>26269.245280000003</v>
      </c>
      <c r="I77" s="13">
        <v>9882.1439800000026</v>
      </c>
      <c r="J77" s="13">
        <v>190212.45499999999</v>
      </c>
      <c r="K77" s="13">
        <v>6144.6808000000001</v>
      </c>
      <c r="L77" s="13">
        <v>4556.1970000000001</v>
      </c>
      <c r="M77" s="13">
        <v>2393.9369999999999</v>
      </c>
      <c r="N77" s="13">
        <v>42666.160199999998</v>
      </c>
      <c r="O77" s="13">
        <v>24307.762999999999</v>
      </c>
      <c r="P77" s="13">
        <v>21047.266</v>
      </c>
      <c r="Q77" s="13">
        <v>15858.498920000002</v>
      </c>
      <c r="R77" s="13">
        <v>20706.04148</v>
      </c>
      <c r="S77" s="13">
        <v>1664.0000600000001</v>
      </c>
      <c r="T77" s="13"/>
      <c r="U77" s="13">
        <v>3071.4604000000004</v>
      </c>
      <c r="V77" s="13">
        <v>5395.4440000000004</v>
      </c>
      <c r="W77" s="13">
        <v>4476.8106999999991</v>
      </c>
      <c r="X77" s="13">
        <v>69785.232540000012</v>
      </c>
      <c r="Y77" s="13">
        <v>15238.890200000002</v>
      </c>
      <c r="Z77" s="13">
        <v>3496.6554999999998</v>
      </c>
      <c r="AA77" s="13">
        <v>10087.157450000001</v>
      </c>
      <c r="AB77" s="13">
        <v>11320.744000000001</v>
      </c>
      <c r="AC77" s="13"/>
      <c r="AD77" s="13">
        <v>11255.268</v>
      </c>
      <c r="AE77" s="13">
        <v>4106.8697899999997</v>
      </c>
      <c r="AF77" s="13">
        <v>3014.8960000000002</v>
      </c>
      <c r="AG77" s="13">
        <v>5057.5733000000009</v>
      </c>
      <c r="AH77" s="13"/>
      <c r="AI77" s="13">
        <v>5517.5550000000003</v>
      </c>
      <c r="AJ77" s="13">
        <v>2529.4</v>
      </c>
      <c r="AK77" s="13">
        <v>1696.91886</v>
      </c>
      <c r="AL77" s="15">
        <v>6976.9166599999999</v>
      </c>
    </row>
    <row r="78" spans="1:38" x14ac:dyDescent="0.3">
      <c r="A78" s="12">
        <v>43313</v>
      </c>
      <c r="B78" s="22">
        <f t="shared" si="17"/>
        <v>558393.44799999986</v>
      </c>
      <c r="C78" s="28">
        <f t="shared" si="18"/>
        <v>3.7433389618609203E-2</v>
      </c>
      <c r="D78" s="28"/>
      <c r="E78" s="138">
        <f t="shared" si="15"/>
        <v>517519.59125999978</v>
      </c>
      <c r="F78" s="139">
        <f t="shared" si="16"/>
        <v>0.10873254519475228</v>
      </c>
      <c r="G78" s="13">
        <v>10116.920599999999</v>
      </c>
      <c r="H78" s="13">
        <v>28476.786530000001</v>
      </c>
      <c r="I78" s="13">
        <v>9623.1158999999989</v>
      </c>
      <c r="J78" s="13">
        <v>198872.016</v>
      </c>
      <c r="K78" s="13">
        <v>5766.8209999999999</v>
      </c>
      <c r="L78" s="13">
        <v>3985.7910000000002</v>
      </c>
      <c r="M78" s="13">
        <v>2759.7260000000001</v>
      </c>
      <c r="N78" s="13">
        <v>41365.998079999998</v>
      </c>
      <c r="O78" s="13">
        <v>24384.583500000001</v>
      </c>
      <c r="P78" s="13">
        <v>21147.794600000001</v>
      </c>
      <c r="Q78" s="13">
        <v>14203.148580000001</v>
      </c>
      <c r="R78" s="13">
        <v>21603.649679999999</v>
      </c>
      <c r="S78" s="13">
        <v>1758.2691199999999</v>
      </c>
      <c r="T78" s="13"/>
      <c r="U78" s="13">
        <v>3306.3721999999998</v>
      </c>
      <c r="V78" s="13">
        <v>5945.2830000000004</v>
      </c>
      <c r="W78" s="13">
        <v>5116.1474000000007</v>
      </c>
      <c r="X78" s="13">
        <v>74771.718640000006</v>
      </c>
      <c r="Y78" s="13">
        <v>15962.8796</v>
      </c>
      <c r="Z78" s="13">
        <v>3406.2055</v>
      </c>
      <c r="AA78" s="13">
        <v>11225.300830000002</v>
      </c>
      <c r="AB78" s="13">
        <v>10923.388000000001</v>
      </c>
      <c r="AC78" s="13"/>
      <c r="AD78" s="13">
        <v>11818.7456</v>
      </c>
      <c r="AE78" s="13">
        <v>5021.5236999999997</v>
      </c>
      <c r="AF78" s="13">
        <v>3271.4634999999998</v>
      </c>
      <c r="AG78" s="13">
        <v>5188.4653799999996</v>
      </c>
      <c r="AH78" s="13"/>
      <c r="AI78" s="13">
        <v>6970.0519999999997</v>
      </c>
      <c r="AJ78" s="13">
        <v>2574.83</v>
      </c>
      <c r="AK78" s="13">
        <v>2065.4610600000001</v>
      </c>
      <c r="AL78" s="15">
        <v>6760.991</v>
      </c>
    </row>
    <row r="79" spans="1:38" x14ac:dyDescent="0.3">
      <c r="A79" s="12">
        <v>43344</v>
      </c>
      <c r="B79" s="22">
        <f t="shared" si="17"/>
        <v>527395.69964000001</v>
      </c>
      <c r="C79" s="28">
        <f t="shared" si="18"/>
        <v>-5.5512378361573966E-2</v>
      </c>
      <c r="D79" s="28"/>
      <c r="E79" s="138">
        <f t="shared" si="15"/>
        <v>488303.16668999998</v>
      </c>
      <c r="F79" s="139">
        <f t="shared" si="16"/>
        <v>6.7190704230749576E-2</v>
      </c>
      <c r="G79" s="13">
        <v>9499.4009999999998</v>
      </c>
      <c r="H79" s="13">
        <v>26060.266489999991</v>
      </c>
      <c r="I79" s="13">
        <v>8499.0193400000007</v>
      </c>
      <c r="J79" s="13">
        <v>187749.55850000001</v>
      </c>
      <c r="K79" s="13">
        <v>5383.7626</v>
      </c>
      <c r="L79" s="13">
        <v>4701.6400000000003</v>
      </c>
      <c r="M79" s="13">
        <v>2463.54</v>
      </c>
      <c r="N79" s="13">
        <v>37815.611400000002</v>
      </c>
      <c r="O79" s="13">
        <v>23526.7945</v>
      </c>
      <c r="P79" s="13">
        <v>20927.880499999999</v>
      </c>
      <c r="Q79" s="13">
        <v>14423.80608</v>
      </c>
      <c r="R79" s="13">
        <v>20604.938999999998</v>
      </c>
      <c r="S79" s="13">
        <v>1726.5875199999998</v>
      </c>
      <c r="T79" s="13"/>
      <c r="U79" s="13">
        <v>3141.7862</v>
      </c>
      <c r="V79" s="13">
        <v>5079.6809999999996</v>
      </c>
      <c r="W79" s="13">
        <v>5051.3654000000006</v>
      </c>
      <c r="X79" s="13">
        <v>71452.668839999998</v>
      </c>
      <c r="Y79" s="13">
        <v>16092.297000000002</v>
      </c>
      <c r="Z79" s="13">
        <v>3349.8679999999999</v>
      </c>
      <c r="AA79" s="13">
        <v>9240.2443200000016</v>
      </c>
      <c r="AB79" s="13">
        <v>10412.367</v>
      </c>
      <c r="AC79" s="13"/>
      <c r="AD79" s="13">
        <v>9805.5720000000001</v>
      </c>
      <c r="AE79" s="13">
        <v>4843.4979999999996</v>
      </c>
      <c r="AF79" s="13">
        <v>3026.9974999999999</v>
      </c>
      <c r="AG79" s="13">
        <v>5070.9012500000008</v>
      </c>
      <c r="AH79" s="13"/>
      <c r="AI79" s="13">
        <v>6288.9</v>
      </c>
      <c r="AJ79" s="13">
        <v>2277.1860000000001</v>
      </c>
      <c r="AK79" s="13">
        <v>1918.5636000000004</v>
      </c>
      <c r="AL79" s="15">
        <v>6960.9965999999995</v>
      </c>
    </row>
    <row r="80" spans="1:38" x14ac:dyDescent="0.3">
      <c r="A80" s="12">
        <v>43374</v>
      </c>
      <c r="B80" s="22">
        <f t="shared" si="17"/>
        <v>566025.57602999988</v>
      </c>
      <c r="C80" s="28">
        <f t="shared" si="18"/>
        <v>7.3246475874506833E-2</v>
      </c>
      <c r="D80" s="28"/>
      <c r="E80" s="138">
        <f t="shared" si="15"/>
        <v>524705.93162999977</v>
      </c>
      <c r="F80" s="139">
        <f t="shared" si="16"/>
        <v>0.10451912052643619</v>
      </c>
      <c r="G80" s="13">
        <v>9892.7919999999995</v>
      </c>
      <c r="H80" s="13">
        <v>27747.133009999998</v>
      </c>
      <c r="I80" s="13">
        <v>8624.1300600000031</v>
      </c>
      <c r="J80" s="13">
        <v>201125.20499999999</v>
      </c>
      <c r="K80" s="13">
        <v>5874.8739999999998</v>
      </c>
      <c r="L80" s="13">
        <v>4435.8090000000002</v>
      </c>
      <c r="M80" s="13">
        <v>3248.13</v>
      </c>
      <c r="N80" s="13">
        <v>40685.832600000002</v>
      </c>
      <c r="O80" s="13">
        <v>23420.29</v>
      </c>
      <c r="P80" s="13">
        <v>23132.373399999997</v>
      </c>
      <c r="Q80" s="13">
        <v>15084.15062</v>
      </c>
      <c r="R80" s="13">
        <v>22073.0828</v>
      </c>
      <c r="S80" s="13">
        <v>1790.3740999999998</v>
      </c>
      <c r="T80" s="13"/>
      <c r="U80" s="13">
        <v>3087.6066000000001</v>
      </c>
      <c r="V80" s="13">
        <v>6516.19</v>
      </c>
      <c r="W80" s="13">
        <v>5507.2619999999997</v>
      </c>
      <c r="X80" s="13">
        <v>79413.021800000017</v>
      </c>
      <c r="Y80" s="13">
        <v>16080.539560000003</v>
      </c>
      <c r="Z80" s="13">
        <v>3648.42</v>
      </c>
      <c r="AA80" s="13">
        <v>9620.6581800000022</v>
      </c>
      <c r="AB80" s="13">
        <v>11302.050499999999</v>
      </c>
      <c r="AC80" s="13"/>
      <c r="AD80" s="13">
        <v>11324.037</v>
      </c>
      <c r="AE80" s="13">
        <v>5390.1090000000004</v>
      </c>
      <c r="AF80" s="13">
        <v>3326.8265000000001</v>
      </c>
      <c r="AG80" s="13">
        <v>3706.9519500000001</v>
      </c>
      <c r="AH80" s="13"/>
      <c r="AI80" s="13">
        <v>7369.0309999999999</v>
      </c>
      <c r="AJ80" s="13">
        <v>2670.5675000000001</v>
      </c>
      <c r="AK80" s="13">
        <v>2679.8503499999993</v>
      </c>
      <c r="AL80" s="15">
        <v>7248.2775000000001</v>
      </c>
    </row>
    <row r="81" spans="1:38" x14ac:dyDescent="0.3">
      <c r="A81" s="12">
        <v>43405</v>
      </c>
      <c r="B81" s="22">
        <f t="shared" si="17"/>
        <v>527373.12859999994</v>
      </c>
      <c r="C81" s="28">
        <f t="shared" si="18"/>
        <v>-6.8287457434522914E-2</v>
      </c>
      <c r="D81" s="28"/>
      <c r="E81" s="138">
        <f t="shared" si="15"/>
        <v>489175.70418</v>
      </c>
      <c r="F81" s="139">
        <f t="shared" si="16"/>
        <v>6.7559893328830611E-2</v>
      </c>
      <c r="G81" s="13">
        <v>9112.0969999999998</v>
      </c>
      <c r="H81" s="13">
        <v>28979.671799999993</v>
      </c>
      <c r="I81" s="13">
        <v>6832.5707799999982</v>
      </c>
      <c r="J81" s="13">
        <v>192070.5465</v>
      </c>
      <c r="K81" s="13">
        <v>5494.5388000000003</v>
      </c>
      <c r="L81" s="13">
        <v>4389.5039999999999</v>
      </c>
      <c r="M81" s="13">
        <v>3253.16</v>
      </c>
      <c r="N81" s="13">
        <v>37412.457000000002</v>
      </c>
      <c r="O81" s="13">
        <v>20727.715499999998</v>
      </c>
      <c r="P81" s="13">
        <v>19925.037700000001</v>
      </c>
      <c r="Q81" s="13">
        <v>14631.878439999999</v>
      </c>
      <c r="R81" s="13">
        <v>21147.212399999997</v>
      </c>
      <c r="S81" s="13">
        <v>1622.1298599999998</v>
      </c>
      <c r="T81" s="13"/>
      <c r="U81" s="13">
        <v>2888.8678999999997</v>
      </c>
      <c r="V81" s="13">
        <v>6433.8050000000003</v>
      </c>
      <c r="W81" s="13">
        <v>5087.8287</v>
      </c>
      <c r="X81" s="13">
        <v>69110.735160000011</v>
      </c>
      <c r="Y81" s="13">
        <v>16359.33064</v>
      </c>
      <c r="Z81" s="13">
        <v>2982.5720000000001</v>
      </c>
      <c r="AA81" s="13">
        <v>8445.937100000001</v>
      </c>
      <c r="AB81" s="13">
        <v>9909.4429999999993</v>
      </c>
      <c r="AC81" s="13"/>
      <c r="AD81" s="13">
        <v>8824.0990000000002</v>
      </c>
      <c r="AE81" s="13">
        <v>4842.8860000000004</v>
      </c>
      <c r="AF81" s="13">
        <v>3405.44</v>
      </c>
      <c r="AG81" s="13">
        <v>4110.0661999999993</v>
      </c>
      <c r="AH81" s="13"/>
      <c r="AI81" s="13">
        <v>7157.2650000000003</v>
      </c>
      <c r="AJ81" s="13">
        <v>2619.8910000000001</v>
      </c>
      <c r="AK81" s="13">
        <v>2350.4296199999999</v>
      </c>
      <c r="AL81" s="15">
        <v>7246.0124999999998</v>
      </c>
    </row>
    <row r="82" spans="1:38" x14ac:dyDescent="0.3">
      <c r="A82" s="12">
        <v>43435</v>
      </c>
      <c r="B82" s="22">
        <f t="shared" si="17"/>
        <v>502319.93130000005</v>
      </c>
      <c r="C82" s="28">
        <f t="shared" si="18"/>
        <v>-4.7505638686043405E-2</v>
      </c>
      <c r="D82" s="28"/>
      <c r="E82" s="138">
        <f t="shared" si="15"/>
        <v>463707.07169000001</v>
      </c>
      <c r="F82" s="139">
        <f t="shared" si="16"/>
        <v>1.1238425851572975E-2</v>
      </c>
      <c r="G82" s="13">
        <v>9431.7900000000009</v>
      </c>
      <c r="H82" s="13">
        <v>27969.420279999998</v>
      </c>
      <c r="I82" s="13">
        <v>8648.376690000001</v>
      </c>
      <c r="J82" s="13">
        <v>173074.37849999999</v>
      </c>
      <c r="K82" s="13">
        <v>4365.9048000000003</v>
      </c>
      <c r="L82" s="13">
        <v>4439.5259999999998</v>
      </c>
      <c r="M82" s="13">
        <v>2451.04</v>
      </c>
      <c r="N82" s="13">
        <v>35434.486379999995</v>
      </c>
      <c r="O82" s="13">
        <v>23260.133000000002</v>
      </c>
      <c r="P82" s="13">
        <v>18029.676500000001</v>
      </c>
      <c r="Q82" s="13">
        <v>13401.452499999999</v>
      </c>
      <c r="R82" s="13">
        <v>21325.817199999998</v>
      </c>
      <c r="S82" s="13">
        <v>1986.26448</v>
      </c>
      <c r="T82" s="13"/>
      <c r="U82" s="13">
        <v>2703.6864</v>
      </c>
      <c r="V82" s="13">
        <v>4545.1660000000002</v>
      </c>
      <c r="W82" s="13">
        <v>5396.0174000000006</v>
      </c>
      <c r="X82" s="13">
        <v>69980.701159999997</v>
      </c>
      <c r="Y82" s="13">
        <v>15990.9558</v>
      </c>
      <c r="Z82" s="13">
        <v>2805.2550000000001</v>
      </c>
      <c r="AA82" s="13">
        <v>8537.6368999999995</v>
      </c>
      <c r="AB82" s="13">
        <v>10734.0365</v>
      </c>
      <c r="AC82" s="13"/>
      <c r="AD82" s="13">
        <v>7026.6220000000003</v>
      </c>
      <c r="AE82" s="13">
        <v>4471.4920000000002</v>
      </c>
      <c r="AF82" s="13">
        <v>3173.5145000000002</v>
      </c>
      <c r="AG82" s="13">
        <v>4151.8732</v>
      </c>
      <c r="AH82" s="13"/>
      <c r="AI82" s="13">
        <v>6907.1549999999997</v>
      </c>
      <c r="AJ82" s="13">
        <v>2898.2784999999999</v>
      </c>
      <c r="AK82" s="13">
        <v>2278.7061100000005</v>
      </c>
      <c r="AL82" s="15">
        <v>6900.5685000000003</v>
      </c>
    </row>
    <row r="83" spans="1:38" x14ac:dyDescent="0.3">
      <c r="A83" s="12">
        <v>43466</v>
      </c>
      <c r="B83" s="22">
        <f t="shared" si="17"/>
        <v>511710.51838999992</v>
      </c>
      <c r="C83" s="28">
        <f t="shared" si="18"/>
        <v>1.8694434572199992E-2</v>
      </c>
      <c r="D83" s="28"/>
      <c r="E83" s="138">
        <f t="shared" ref="E83" si="19">B83-U83-W83-Z83-AB83-AE83-AF83-AG83-AJ83-AK83</f>
        <v>474126.82893999998</v>
      </c>
      <c r="F83" s="139">
        <f t="shared" ref="F83" si="20">E83/B71-1</f>
        <v>2.9544854419724986E-2</v>
      </c>
      <c r="G83" s="13">
        <v>8950.6309999999994</v>
      </c>
      <c r="H83" s="13">
        <v>28435.617400000006</v>
      </c>
      <c r="I83" s="13">
        <v>10586.04336</v>
      </c>
      <c r="J83" s="13">
        <v>173948.14660000001</v>
      </c>
      <c r="K83" s="13">
        <v>3790.4139600000003</v>
      </c>
      <c r="L83" s="13">
        <v>4927.8890000000001</v>
      </c>
      <c r="M83" s="13">
        <v>2833.2629999999999</v>
      </c>
      <c r="N83" s="13">
        <v>35828.703400000006</v>
      </c>
      <c r="O83" s="13">
        <v>21565.105</v>
      </c>
      <c r="P83" s="13">
        <v>18662.1355</v>
      </c>
      <c r="Q83" s="13">
        <v>14399.484</v>
      </c>
      <c r="R83" s="13">
        <v>22078.205600000001</v>
      </c>
      <c r="S83" s="13">
        <v>2389.12068</v>
      </c>
      <c r="T83" s="13"/>
      <c r="U83" s="13">
        <v>2699.8372999999997</v>
      </c>
      <c r="V83" s="13">
        <v>4157.3209999999999</v>
      </c>
      <c r="W83" s="13">
        <v>5063.8108000000002</v>
      </c>
      <c r="X83" s="13">
        <v>71159.758019999979</v>
      </c>
      <c r="Y83" s="13">
        <v>16967.314920000001</v>
      </c>
      <c r="Z83" s="13">
        <v>2865.7269999999999</v>
      </c>
      <c r="AA83" s="13">
        <v>9513.1255000000019</v>
      </c>
      <c r="AB83" s="13">
        <v>9819.4035000000003</v>
      </c>
      <c r="AC83" s="13"/>
      <c r="AD83" s="13">
        <v>9209.2160000000003</v>
      </c>
      <c r="AE83" s="13">
        <v>4067.47</v>
      </c>
      <c r="AF83" s="13">
        <v>3334.9335000000001</v>
      </c>
      <c r="AG83" s="13">
        <v>4361.1367</v>
      </c>
      <c r="AH83" s="13"/>
      <c r="AI83" s="13">
        <v>7540.4549999999999</v>
      </c>
      <c r="AJ83" s="13">
        <v>2984.1320000000001</v>
      </c>
      <c r="AK83" s="13">
        <v>2387.2386500000002</v>
      </c>
      <c r="AL83" s="15">
        <v>7184.88</v>
      </c>
    </row>
    <row r="84" spans="1:38" x14ac:dyDescent="0.3">
      <c r="A84" s="12">
        <v>43497</v>
      </c>
      <c r="B84" s="22">
        <f t="shared" si="17"/>
        <v>491056.17505999992</v>
      </c>
      <c r="C84" s="28">
        <f t="shared" si="18"/>
        <v>-4.0363335494812524E-2</v>
      </c>
      <c r="D84" s="28">
        <f t="shared" si="4"/>
        <v>1.7579125703837351E-2</v>
      </c>
      <c r="E84" s="139"/>
      <c r="F84" s="139"/>
      <c r="G84" s="13">
        <v>9260.5840000000007</v>
      </c>
      <c r="H84" s="13">
        <v>26734.993300000006</v>
      </c>
      <c r="I84" s="13">
        <v>8095.9979400000002</v>
      </c>
      <c r="J84" s="13">
        <v>172360.52849999999</v>
      </c>
      <c r="K84" s="13">
        <v>3067.15398</v>
      </c>
      <c r="L84" s="13">
        <v>4867.7349999999997</v>
      </c>
      <c r="M84" s="13">
        <v>3175.1849999999999</v>
      </c>
      <c r="N84" s="13">
        <v>33188.5982</v>
      </c>
      <c r="O84" s="13">
        <v>19664.868399999999</v>
      </c>
      <c r="P84" s="13">
        <v>18625.532999999999</v>
      </c>
      <c r="Q84" s="13">
        <v>12505.8685</v>
      </c>
      <c r="R84" s="13">
        <v>22161.582999999999</v>
      </c>
      <c r="S84" s="13">
        <v>2121.3278999999998</v>
      </c>
      <c r="T84" s="13"/>
      <c r="U84" s="13">
        <v>2963.6179999999999</v>
      </c>
      <c r="V84" s="13">
        <v>5046.8540000000003</v>
      </c>
      <c r="W84" s="13">
        <v>5096.2556000000004</v>
      </c>
      <c r="X84" s="13">
        <v>66795.970060000021</v>
      </c>
      <c r="Y84" s="13">
        <v>15591.190799999998</v>
      </c>
      <c r="Z84" s="13">
        <v>2966.2004999999999</v>
      </c>
      <c r="AA84" s="13">
        <v>8812.370600000002</v>
      </c>
      <c r="AB84" s="13">
        <v>9973.1779999999999</v>
      </c>
      <c r="AC84" s="13"/>
      <c r="AD84" s="13">
        <v>9439.41</v>
      </c>
      <c r="AE84" s="13">
        <v>3841.2995000000001</v>
      </c>
      <c r="AF84" s="13">
        <v>3024.0230000000001</v>
      </c>
      <c r="AG84" s="13">
        <v>3621.5471000000002</v>
      </c>
      <c r="AH84" s="13"/>
      <c r="AI84" s="13">
        <v>6643.3549999999996</v>
      </c>
      <c r="AJ84" s="13">
        <v>2455.7645000000002</v>
      </c>
      <c r="AK84" s="13">
        <v>2188.9301800000003</v>
      </c>
      <c r="AL84" s="15">
        <v>6766.2515000000003</v>
      </c>
    </row>
    <row r="85" spans="1:38" x14ac:dyDescent="0.3">
      <c r="A85" s="12">
        <v>43525</v>
      </c>
      <c r="B85" s="22">
        <f t="shared" si="17"/>
        <v>511616.65210999997</v>
      </c>
      <c r="C85" s="28">
        <f t="shared" si="18"/>
        <v>4.1869908361274355E-2</v>
      </c>
      <c r="D85" s="28">
        <f t="shared" si="4"/>
        <v>2.6532582156360673E-2</v>
      </c>
      <c r="E85" s="139"/>
      <c r="F85" s="139"/>
      <c r="G85" s="13">
        <v>9362.9560000000001</v>
      </c>
      <c r="H85" s="13">
        <v>27417.486660000002</v>
      </c>
      <c r="I85" s="13">
        <v>8745.1670599999998</v>
      </c>
      <c r="J85" s="13">
        <v>182316.64559999999</v>
      </c>
      <c r="K85" s="13">
        <v>3346.4360000000001</v>
      </c>
      <c r="L85" s="13">
        <v>4992.3869999999997</v>
      </c>
      <c r="M85" s="13">
        <v>2632.7950000000001</v>
      </c>
      <c r="N85" s="13">
        <v>34256.084520000004</v>
      </c>
      <c r="O85" s="13">
        <v>21013.200000000001</v>
      </c>
      <c r="P85" s="13">
        <v>19313.969000000001</v>
      </c>
      <c r="Q85" s="13">
        <v>13905.64662</v>
      </c>
      <c r="R85" s="13">
        <v>23063.556</v>
      </c>
      <c r="S85" s="13">
        <v>2333.3398200000001</v>
      </c>
      <c r="T85" s="13"/>
      <c r="U85" s="13">
        <v>3048.9023000000002</v>
      </c>
      <c r="V85" s="13">
        <v>4164.848</v>
      </c>
      <c r="W85" s="13">
        <v>5365.5219999999999</v>
      </c>
      <c r="X85" s="13">
        <v>73610.31991999998</v>
      </c>
      <c r="Y85" s="13">
        <v>14658.173200000003</v>
      </c>
      <c r="Z85" s="13">
        <v>3210.5419999999999</v>
      </c>
      <c r="AA85" s="13">
        <v>8209.3227800000004</v>
      </c>
      <c r="AB85" s="13">
        <v>10626.992799999998</v>
      </c>
      <c r="AC85" s="13"/>
      <c r="AD85" s="13">
        <v>7582.0039999999999</v>
      </c>
      <c r="AE85" s="13">
        <v>2782.6084999999998</v>
      </c>
      <c r="AF85" s="13">
        <v>3464.1934999999999</v>
      </c>
      <c r="AG85" s="13">
        <v>4038.6502999999998</v>
      </c>
      <c r="AH85" s="13"/>
      <c r="AI85" s="13">
        <v>6015.59</v>
      </c>
      <c r="AJ85" s="13">
        <v>2843.9380000000001</v>
      </c>
      <c r="AK85" s="13">
        <v>2286.5070300000007</v>
      </c>
      <c r="AL85" s="15">
        <v>7008.8684999999996</v>
      </c>
    </row>
    <row r="86" spans="1:38" x14ac:dyDescent="0.3">
      <c r="A86" s="12">
        <v>43556</v>
      </c>
      <c r="B86" s="22">
        <f t="shared" si="17"/>
        <v>477142.45995000016</v>
      </c>
      <c r="C86" s="28">
        <f t="shared" si="18"/>
        <v>-6.7382857883577452E-2</v>
      </c>
      <c r="D86" s="28">
        <f t="shared" si="4"/>
        <v>-9.3497672987389757E-2</v>
      </c>
      <c r="E86" s="139"/>
      <c r="F86" s="139"/>
      <c r="G86" s="13">
        <v>9633.1391999999996</v>
      </c>
      <c r="H86" s="13">
        <v>23206.056639999995</v>
      </c>
      <c r="I86" s="13">
        <v>7895.4118699999999</v>
      </c>
      <c r="J86" s="13">
        <v>166731.93849999999</v>
      </c>
      <c r="K86" s="13">
        <v>3008.7107000000001</v>
      </c>
      <c r="L86" s="13">
        <v>4711.107</v>
      </c>
      <c r="M86" s="13">
        <v>3161.6840000000002</v>
      </c>
      <c r="N86" s="13">
        <v>26511.4424</v>
      </c>
      <c r="O86" s="13">
        <v>19097.223000000002</v>
      </c>
      <c r="P86" s="13">
        <v>17390.898499999999</v>
      </c>
      <c r="Q86" s="13">
        <v>13407.053199999998</v>
      </c>
      <c r="R86" s="13">
        <v>21697.866999999998</v>
      </c>
      <c r="S86" s="13">
        <v>2633.1588199999997</v>
      </c>
      <c r="T86" s="13"/>
      <c r="U86" s="13">
        <v>3633.9892</v>
      </c>
      <c r="V86" s="13">
        <v>5389.4830000000002</v>
      </c>
      <c r="W86" s="13">
        <v>5795.4231999999993</v>
      </c>
      <c r="X86" s="13">
        <v>71298.750319999992</v>
      </c>
      <c r="Y86" s="13">
        <v>13894.128460000002</v>
      </c>
      <c r="Z86" s="13">
        <v>3277.2179999999998</v>
      </c>
      <c r="AA86" s="13">
        <v>7884.5190000000002</v>
      </c>
      <c r="AB86" s="13">
        <v>10344.675300000001</v>
      </c>
      <c r="AC86" s="13"/>
      <c r="AD86" s="13">
        <v>7503.6289999999999</v>
      </c>
      <c r="AE86" s="13">
        <v>4077.3964999999998</v>
      </c>
      <c r="AF86" s="13">
        <v>2752.8285000000001</v>
      </c>
      <c r="AG86" s="13">
        <v>4433.7209999999995</v>
      </c>
      <c r="AH86" s="13"/>
      <c r="AI86" s="13">
        <v>6307.45</v>
      </c>
      <c r="AJ86" s="13">
        <v>2538.1224999999999</v>
      </c>
      <c r="AK86" s="13">
        <v>2344.0441399999995</v>
      </c>
      <c r="AL86" s="15">
        <v>6581.3909999999996</v>
      </c>
    </row>
    <row r="87" spans="1:38" x14ac:dyDescent="0.3">
      <c r="A87" s="12">
        <v>43586</v>
      </c>
      <c r="B87" s="22">
        <f t="shared" si="17"/>
        <v>555656.05063999991</v>
      </c>
      <c r="C87" s="28">
        <f t="shared" si="18"/>
        <v>0.16454957854353847</v>
      </c>
      <c r="D87" s="28">
        <f t="shared" si="4"/>
        <v>5.1059513265785172E-2</v>
      </c>
      <c r="E87" s="139"/>
      <c r="F87" s="139"/>
      <c r="G87" s="13">
        <v>11360.627</v>
      </c>
      <c r="H87" s="13">
        <v>29542.432560000008</v>
      </c>
      <c r="I87" s="13">
        <v>8429.0578399999995</v>
      </c>
      <c r="J87" s="13">
        <v>204537.10800000001</v>
      </c>
      <c r="K87" s="13">
        <v>3586.1917999999996</v>
      </c>
      <c r="L87" s="13">
        <v>5622.9369999999999</v>
      </c>
      <c r="M87" s="13">
        <v>3609.83</v>
      </c>
      <c r="N87" s="13">
        <v>38800.399099999995</v>
      </c>
      <c r="O87" s="13">
        <v>22107.906999999999</v>
      </c>
      <c r="P87" s="13">
        <v>19328.818500000001</v>
      </c>
      <c r="Q87" s="13">
        <v>13460.233779999999</v>
      </c>
      <c r="R87" s="13">
        <v>24017.357</v>
      </c>
      <c r="S87" s="13">
        <v>2465.4358800000005</v>
      </c>
      <c r="T87" s="13"/>
      <c r="U87" s="13">
        <v>3949.1252999999997</v>
      </c>
      <c r="V87" s="13">
        <v>5995.8509999999997</v>
      </c>
      <c r="W87" s="13">
        <v>6356.7867999999999</v>
      </c>
      <c r="X87" s="13">
        <v>71302.593299999993</v>
      </c>
      <c r="Y87" s="13">
        <v>16563.8992</v>
      </c>
      <c r="Z87" s="13">
        <v>3133.348</v>
      </c>
      <c r="AA87" s="13">
        <v>8459.4717799999999</v>
      </c>
      <c r="AB87" s="13">
        <v>11562.406300000001</v>
      </c>
      <c r="AC87" s="13"/>
      <c r="AD87" s="13">
        <v>8529.8340000000007</v>
      </c>
      <c r="AE87" s="13">
        <v>4696.4884000000002</v>
      </c>
      <c r="AF87" s="13">
        <v>3242.1725000000001</v>
      </c>
      <c r="AG87" s="13">
        <v>4390.2579999999998</v>
      </c>
      <c r="AH87" s="13"/>
      <c r="AI87" s="13">
        <v>8152.72</v>
      </c>
      <c r="AJ87" s="13">
        <v>3329.51</v>
      </c>
      <c r="AK87" s="13">
        <v>2155.0760999999998</v>
      </c>
      <c r="AL87" s="15">
        <v>6968.1745000000001</v>
      </c>
    </row>
    <row r="88" spans="1:38" x14ac:dyDescent="0.3">
      <c r="A88" s="12">
        <v>43617</v>
      </c>
      <c r="B88" s="22">
        <f t="shared" si="17"/>
        <v>495389.23649999982</v>
      </c>
      <c r="C88" s="28">
        <f t="shared" si="18"/>
        <v>-0.10846064588082016</v>
      </c>
      <c r="D88" s="28">
        <f t="shared" ref="D88:D114" si="21">B88/B76-1</f>
        <v>-1.091424427766774E-3</v>
      </c>
      <c r="E88" s="139"/>
      <c r="F88" s="139"/>
      <c r="G88" s="13">
        <v>8852.6080000000002</v>
      </c>
      <c r="H88" s="13">
        <v>21976.153999999999</v>
      </c>
      <c r="I88" s="13">
        <v>9277.5404999999992</v>
      </c>
      <c r="J88" s="13">
        <v>181667.01199999999</v>
      </c>
      <c r="K88" s="13">
        <v>3587.45</v>
      </c>
      <c r="L88" s="13">
        <v>4422.7929999999997</v>
      </c>
      <c r="M88" s="13">
        <v>2618.38202</v>
      </c>
      <c r="N88" s="13">
        <v>36572.332259999996</v>
      </c>
      <c r="O88" s="13">
        <v>21832.925999999999</v>
      </c>
      <c r="P88" s="13">
        <v>17603.653999999999</v>
      </c>
      <c r="Q88" s="13">
        <v>13608.181</v>
      </c>
      <c r="R88" s="13">
        <v>21783.671799999996</v>
      </c>
      <c r="S88" s="13">
        <v>2801.2692800000004</v>
      </c>
      <c r="T88" s="13"/>
      <c r="U88" s="13">
        <v>2967.0050000000001</v>
      </c>
      <c r="V88" s="13">
        <v>4526.9089999999997</v>
      </c>
      <c r="W88" s="13">
        <v>4875.3488999999981</v>
      </c>
      <c r="X88" s="13">
        <v>66157.868979999985</v>
      </c>
      <c r="Y88" s="13">
        <v>14865.9336</v>
      </c>
      <c r="Z88" s="13">
        <v>2545.0430000000001</v>
      </c>
      <c r="AA88" s="13">
        <v>7537.8813599999994</v>
      </c>
      <c r="AB88" s="13">
        <v>10530.280500000001</v>
      </c>
      <c r="AC88" s="13"/>
      <c r="AD88" s="13">
        <v>6710.73</v>
      </c>
      <c r="AE88" s="13">
        <v>4156.4065000000001</v>
      </c>
      <c r="AF88" s="13">
        <v>3057.444</v>
      </c>
      <c r="AG88" s="13">
        <v>4436.7969999999996</v>
      </c>
      <c r="AH88" s="13"/>
      <c r="AI88" s="13">
        <v>5545.69</v>
      </c>
      <c r="AJ88" s="13">
        <v>2779.6885000000002</v>
      </c>
      <c r="AK88" s="13">
        <v>1602.56</v>
      </c>
      <c r="AL88" s="15">
        <v>6489.6763000000001</v>
      </c>
    </row>
    <row r="89" spans="1:38" x14ac:dyDescent="0.3">
      <c r="A89" s="12">
        <v>43647</v>
      </c>
      <c r="B89" s="22">
        <f t="shared" si="17"/>
        <v>549056.88078000001</v>
      </c>
      <c r="C89" s="28">
        <f t="shared" si="18"/>
        <v>0.10833429619741075</v>
      </c>
      <c r="D89" s="28">
        <f t="shared" si="21"/>
        <v>2.0087078315818907E-2</v>
      </c>
      <c r="E89" s="139"/>
      <c r="F89" s="139"/>
      <c r="G89" s="13">
        <v>9785.2875000000004</v>
      </c>
      <c r="H89" s="13">
        <v>25188.6525</v>
      </c>
      <c r="I89" s="13">
        <v>9794.0490000000009</v>
      </c>
      <c r="J89" s="13">
        <v>203835.6906</v>
      </c>
      <c r="K89" s="13">
        <v>3694.89</v>
      </c>
      <c r="L89" s="13">
        <v>4745.43</v>
      </c>
      <c r="M89" s="13">
        <v>3189.31</v>
      </c>
      <c r="N89" s="13">
        <v>39671.10368</v>
      </c>
      <c r="O89" s="13">
        <v>22935.217499999999</v>
      </c>
      <c r="P89" s="13">
        <v>20378.213800000001</v>
      </c>
      <c r="Q89" s="13">
        <v>14148.974900000001</v>
      </c>
      <c r="R89" s="13">
        <v>23594.192999999999</v>
      </c>
      <c r="S89" s="13">
        <v>2837.9028600000001</v>
      </c>
      <c r="T89" s="13"/>
      <c r="U89" s="13">
        <v>3515.9915000000001</v>
      </c>
      <c r="V89" s="13">
        <v>5469.08</v>
      </c>
      <c r="W89" s="13">
        <v>6005.7010000000009</v>
      </c>
      <c r="X89" s="13">
        <v>68798.111820000006</v>
      </c>
      <c r="Y89" s="13">
        <v>15222.3236</v>
      </c>
      <c r="Z89" s="13">
        <v>3287.0549999999998</v>
      </c>
      <c r="AA89" s="13">
        <v>8345.0979200000002</v>
      </c>
      <c r="AB89" s="13">
        <v>11028.347800000001</v>
      </c>
      <c r="AC89" s="13"/>
      <c r="AD89" s="13">
        <v>9558.26</v>
      </c>
      <c r="AE89" s="13">
        <v>5496.7232999999997</v>
      </c>
      <c r="AF89" s="13">
        <v>3441.0594999999998</v>
      </c>
      <c r="AG89" s="13">
        <v>4979.3639999999996</v>
      </c>
      <c r="AH89" s="13"/>
      <c r="AI89" s="13">
        <v>6974.0150000000003</v>
      </c>
      <c r="AJ89" s="13">
        <v>3244.4450000000002</v>
      </c>
      <c r="AK89" s="13">
        <v>2352.25</v>
      </c>
      <c r="AL89" s="15">
        <v>7540.14</v>
      </c>
    </row>
    <row r="90" spans="1:38" x14ac:dyDescent="0.3">
      <c r="A90" s="12">
        <v>43678</v>
      </c>
      <c r="B90" s="22">
        <f t="shared" si="17"/>
        <v>555326.72862000018</v>
      </c>
      <c r="C90" s="28">
        <f t="shared" si="18"/>
        <v>1.1419304737777081E-2</v>
      </c>
      <c r="D90" s="28">
        <f t="shared" si="21"/>
        <v>-5.4920404080379681E-3</v>
      </c>
      <c r="E90" s="139"/>
      <c r="F90" s="139"/>
      <c r="G90" s="13">
        <v>10335.092000000001</v>
      </c>
      <c r="H90" s="13">
        <v>25752.861000000001</v>
      </c>
      <c r="I90" s="13">
        <v>8271.2474999999995</v>
      </c>
      <c r="J90" s="13">
        <v>205966.86</v>
      </c>
      <c r="K90" s="13">
        <v>3537.0612000000001</v>
      </c>
      <c r="L90" s="13">
        <v>4766.8830199999993</v>
      </c>
      <c r="M90" s="13">
        <v>3074.422</v>
      </c>
      <c r="N90" s="13">
        <v>41994.818180000002</v>
      </c>
      <c r="O90" s="13">
        <v>21670.534</v>
      </c>
      <c r="P90" s="13">
        <v>20310.408299999999</v>
      </c>
      <c r="Q90" s="13">
        <v>14360.812</v>
      </c>
      <c r="R90" s="13">
        <v>23758.125</v>
      </c>
      <c r="S90" s="13">
        <v>2982.5056600000003</v>
      </c>
      <c r="T90" s="13"/>
      <c r="U90" s="13">
        <v>3283.6460000000002</v>
      </c>
      <c r="V90" s="13">
        <v>4640.1419999999998</v>
      </c>
      <c r="W90" s="13">
        <v>5359.042199999999</v>
      </c>
      <c r="X90" s="13">
        <v>72534.773480000003</v>
      </c>
      <c r="Y90" s="13">
        <v>16059.2562</v>
      </c>
      <c r="Z90" s="13">
        <v>3163.6579999999999</v>
      </c>
      <c r="AA90" s="13">
        <v>9454.9124800000009</v>
      </c>
      <c r="AB90" s="13">
        <v>11018.811900000001</v>
      </c>
      <c r="AC90" s="13"/>
      <c r="AD90" s="13">
        <v>8969.0308000000005</v>
      </c>
      <c r="AE90" s="13">
        <v>4671.7545999999993</v>
      </c>
      <c r="AF90" s="13">
        <v>3484.4319999999998</v>
      </c>
      <c r="AG90" s="13">
        <v>5359.3119999999999</v>
      </c>
      <c r="AH90" s="13"/>
      <c r="AI90" s="13">
        <v>6534.2520000000004</v>
      </c>
      <c r="AJ90" s="13">
        <v>3501.0569999999998</v>
      </c>
      <c r="AK90" s="13">
        <v>2640.1891000000001</v>
      </c>
      <c r="AL90" s="15">
        <v>7870.8289999999997</v>
      </c>
    </row>
    <row r="91" spans="1:38" x14ac:dyDescent="0.3">
      <c r="A91" s="12">
        <v>43709</v>
      </c>
      <c r="B91" s="22">
        <f t="shared" si="17"/>
        <v>527125.7141499999</v>
      </c>
      <c r="C91" s="28">
        <f t="shared" si="18"/>
        <v>-5.0782742872975795E-2</v>
      </c>
      <c r="D91" s="28">
        <f t="shared" si="21"/>
        <v>-5.1192205432160076E-4</v>
      </c>
      <c r="E91" s="139"/>
      <c r="F91" s="139"/>
      <c r="G91" s="13">
        <v>10448.897000000001</v>
      </c>
      <c r="H91" s="13">
        <v>24309.354500000001</v>
      </c>
      <c r="I91" s="13">
        <v>9686.3950000000004</v>
      </c>
      <c r="J91" s="13">
        <v>186156.23859999995</v>
      </c>
      <c r="K91" s="13">
        <v>3399.8747999999996</v>
      </c>
      <c r="L91" s="13">
        <v>4560.2209999999995</v>
      </c>
      <c r="M91" s="13">
        <v>3007.85</v>
      </c>
      <c r="N91" s="13">
        <v>37684.175000000003</v>
      </c>
      <c r="O91" s="13">
        <v>21999.682000000001</v>
      </c>
      <c r="P91" s="13">
        <v>19975.905200000001</v>
      </c>
      <c r="Q91" s="13">
        <v>14082.1435</v>
      </c>
      <c r="R91" s="13">
        <v>23528.219000000001</v>
      </c>
      <c r="S91" s="13">
        <v>3235.1662000000006</v>
      </c>
      <c r="T91" s="13"/>
      <c r="U91" s="13">
        <v>3064.2750000000001</v>
      </c>
      <c r="V91" s="13">
        <v>4631.12</v>
      </c>
      <c r="W91" s="13">
        <v>5576.8194000000012</v>
      </c>
      <c r="X91" s="13">
        <v>70632.454280000034</v>
      </c>
      <c r="Y91" s="13">
        <v>15665.063599999999</v>
      </c>
      <c r="Z91" s="13">
        <v>3317.9160000000002</v>
      </c>
      <c r="AA91" s="13">
        <v>8712.5432199999996</v>
      </c>
      <c r="AB91" s="13">
        <v>9315.6537999999982</v>
      </c>
      <c r="AC91" s="13"/>
      <c r="AD91" s="13">
        <v>10374.808000000001</v>
      </c>
      <c r="AE91" s="13">
        <v>4759.0474999999997</v>
      </c>
      <c r="AF91" s="13">
        <v>3103.3245000000002</v>
      </c>
      <c r="AG91" s="13">
        <v>5989.9612500000003</v>
      </c>
      <c r="AH91" s="13"/>
      <c r="AI91" s="13">
        <v>7159.3310000000001</v>
      </c>
      <c r="AJ91" s="13">
        <v>3483.4870000000001</v>
      </c>
      <c r="AK91" s="13">
        <v>2422.5857999999998</v>
      </c>
      <c r="AL91" s="15">
        <v>6843.2020000000002</v>
      </c>
    </row>
    <row r="92" spans="1:38" x14ac:dyDescent="0.3">
      <c r="A92" s="12">
        <v>43739</v>
      </c>
      <c r="B92" s="22">
        <f t="shared" si="17"/>
        <v>547332.21989999991</v>
      </c>
      <c r="C92" s="28">
        <f t="shared" si="18"/>
        <v>3.8333371352568868E-2</v>
      </c>
      <c r="D92" s="28">
        <f t="shared" si="21"/>
        <v>-3.3025638631228982E-2</v>
      </c>
      <c r="E92" s="139"/>
      <c r="F92" s="139"/>
      <c r="G92" s="13">
        <v>9953.86</v>
      </c>
      <c r="H92" s="13">
        <v>26888.547500000001</v>
      </c>
      <c r="I92" s="13">
        <v>9728.7800000000007</v>
      </c>
      <c r="J92" s="13">
        <v>193526.77350000001</v>
      </c>
      <c r="K92" s="13">
        <v>3498.9823999999999</v>
      </c>
      <c r="L92" s="13">
        <v>4734.1710199999998</v>
      </c>
      <c r="M92" s="13">
        <v>3421.11</v>
      </c>
      <c r="N92" s="13">
        <v>36661.605000000003</v>
      </c>
      <c r="O92" s="13">
        <v>21425.871999999999</v>
      </c>
      <c r="P92" s="13">
        <v>19351.402999999998</v>
      </c>
      <c r="Q92" s="13">
        <v>15015.6315</v>
      </c>
      <c r="R92" s="13">
        <v>23727.282999999999</v>
      </c>
      <c r="S92" s="13">
        <v>3142.1718799999999</v>
      </c>
      <c r="T92" s="13"/>
      <c r="U92" s="13">
        <v>3119.9342000000001</v>
      </c>
      <c r="V92" s="13">
        <v>4951.8500000000004</v>
      </c>
      <c r="W92" s="13">
        <v>5668.286399999999</v>
      </c>
      <c r="X92" s="13">
        <v>77143.011699999974</v>
      </c>
      <c r="Y92" s="13">
        <v>16218.57</v>
      </c>
      <c r="Z92" s="13">
        <v>3449.395</v>
      </c>
      <c r="AA92" s="13">
        <v>9085.9740999999995</v>
      </c>
      <c r="AB92" s="13">
        <v>9970.2906000000021</v>
      </c>
      <c r="AC92" s="13"/>
      <c r="AD92" s="13">
        <v>9315.9470000000001</v>
      </c>
      <c r="AE92" s="13">
        <v>5060.3305999999993</v>
      </c>
      <c r="AF92" s="13">
        <v>3350.9580000000001</v>
      </c>
      <c r="AG92" s="13">
        <v>6137.0159999999996</v>
      </c>
      <c r="AH92" s="13"/>
      <c r="AI92" s="13">
        <v>8737.7189999999991</v>
      </c>
      <c r="AJ92" s="13">
        <v>3415.9405000000002</v>
      </c>
      <c r="AK92" s="13">
        <v>2445.4270000000001</v>
      </c>
      <c r="AL92" s="15">
        <v>8185.3789999999999</v>
      </c>
    </row>
    <row r="93" spans="1:38" x14ac:dyDescent="0.3">
      <c r="A93" s="12">
        <v>43770</v>
      </c>
      <c r="B93" s="22">
        <f t="shared" si="17"/>
        <v>506279.20174999995</v>
      </c>
      <c r="C93" s="28">
        <f t="shared" si="18"/>
        <v>-7.5005666864451204E-2</v>
      </c>
      <c r="D93" s="28">
        <f t="shared" si="21"/>
        <v>-3.9998107044242781E-2</v>
      </c>
      <c r="E93" s="139"/>
      <c r="F93" s="139"/>
      <c r="G93" s="13">
        <v>9515.0169999999998</v>
      </c>
      <c r="H93" s="13">
        <v>24379.263500000001</v>
      </c>
      <c r="I93" s="13">
        <v>8067.0617999999995</v>
      </c>
      <c r="J93" s="13">
        <v>184290.85</v>
      </c>
      <c r="K93" s="13">
        <v>3044.8256000000001</v>
      </c>
      <c r="L93" s="13">
        <v>3869.0810000000001</v>
      </c>
      <c r="M93" s="13">
        <v>2485.3850000000002</v>
      </c>
      <c r="N93" s="13">
        <v>34691.741399999999</v>
      </c>
      <c r="O93" s="13">
        <v>20252.093000000001</v>
      </c>
      <c r="P93" s="13">
        <v>18278.128499999999</v>
      </c>
      <c r="Q93" s="13">
        <v>14448.2348</v>
      </c>
      <c r="R93" s="13">
        <v>21240.178</v>
      </c>
      <c r="S93" s="13">
        <v>2881.6122</v>
      </c>
      <c r="T93" s="13"/>
      <c r="U93" s="13">
        <v>3043.0605</v>
      </c>
      <c r="V93" s="13">
        <v>5837.1310000000003</v>
      </c>
      <c r="W93" s="13">
        <v>5121.0726000000004</v>
      </c>
      <c r="X93" s="13">
        <v>68839.152399999992</v>
      </c>
      <c r="Y93" s="13">
        <v>15106.9316</v>
      </c>
      <c r="Z93" s="13">
        <v>3319.0920000000001</v>
      </c>
      <c r="AA93" s="13">
        <v>7756.9259500000007</v>
      </c>
      <c r="AB93" s="13">
        <v>9958.2790999999997</v>
      </c>
      <c r="AC93" s="13"/>
      <c r="AD93" s="13">
        <v>7756.0569999999998</v>
      </c>
      <c r="AE93" s="13">
        <v>3966.8453</v>
      </c>
      <c r="AF93" s="13">
        <v>3253.873</v>
      </c>
      <c r="AG93" s="13">
        <v>5020.9650000000001</v>
      </c>
      <c r="AH93" s="13"/>
      <c r="AI93" s="13">
        <v>7489.3959999999997</v>
      </c>
      <c r="AJ93" s="13">
        <v>3414.3035</v>
      </c>
      <c r="AK93" s="13">
        <v>2293.2950000000001</v>
      </c>
      <c r="AL93" s="15">
        <v>6659.35</v>
      </c>
    </row>
    <row r="94" spans="1:38" x14ac:dyDescent="0.3">
      <c r="A94" s="12">
        <v>43800</v>
      </c>
      <c r="B94" s="22">
        <f t="shared" si="17"/>
        <v>500469.03726000001</v>
      </c>
      <c r="C94" s="28">
        <f t="shared" si="18"/>
        <v>-1.1476206152487789E-2</v>
      </c>
      <c r="D94" s="28">
        <f t="shared" si="21"/>
        <v>-3.6846916171729971E-3</v>
      </c>
      <c r="E94" s="139"/>
      <c r="F94" s="139"/>
      <c r="G94" s="13">
        <v>10218.974</v>
      </c>
      <c r="H94" s="13">
        <v>26489.74</v>
      </c>
      <c r="I94" s="13">
        <v>8818.4735000000001</v>
      </c>
      <c r="J94" s="13">
        <v>177905.38330000002</v>
      </c>
      <c r="K94" s="13">
        <v>3641.9058</v>
      </c>
      <c r="L94" s="13">
        <v>3587.989</v>
      </c>
      <c r="M94" s="13">
        <v>2854.25</v>
      </c>
      <c r="N94" s="13">
        <v>32362.985800000002</v>
      </c>
      <c r="O94" s="13">
        <v>18380.359</v>
      </c>
      <c r="P94" s="13">
        <v>16653.731199999998</v>
      </c>
      <c r="Q94" s="13">
        <v>13727.1955</v>
      </c>
      <c r="R94" s="13">
        <v>21555.95</v>
      </c>
      <c r="S94" s="13">
        <v>2821.98398</v>
      </c>
      <c r="T94" s="13"/>
      <c r="U94" s="13">
        <v>3584.6210000000001</v>
      </c>
      <c r="V94" s="13">
        <v>6155.2879999999996</v>
      </c>
      <c r="W94" s="13">
        <v>6466.5992000000006</v>
      </c>
      <c r="X94" s="13">
        <v>65085.465900000003</v>
      </c>
      <c r="Y94" s="13">
        <v>16845.759459999997</v>
      </c>
      <c r="Z94" s="13">
        <v>3624.5740000000001</v>
      </c>
      <c r="AA94" s="13">
        <v>7746.9109199999994</v>
      </c>
      <c r="AB94" s="13">
        <v>9623.5053999999982</v>
      </c>
      <c r="AC94" s="13"/>
      <c r="AD94" s="13">
        <v>10544.962</v>
      </c>
      <c r="AE94" s="13">
        <v>3228.1685000000002</v>
      </c>
      <c r="AF94" s="13">
        <v>2834.5010000000002</v>
      </c>
      <c r="AG94" s="13">
        <v>4862.8022999999994</v>
      </c>
      <c r="AH94" s="13"/>
      <c r="AI94" s="13">
        <v>8808.6689999999999</v>
      </c>
      <c r="AJ94" s="13">
        <v>3139.1460000000002</v>
      </c>
      <c r="AK94" s="13">
        <v>2068.8620000000001</v>
      </c>
      <c r="AL94" s="15">
        <v>6830.2815000000001</v>
      </c>
    </row>
    <row r="95" spans="1:38" x14ac:dyDescent="0.3">
      <c r="A95" s="12">
        <v>43831</v>
      </c>
      <c r="B95" s="22">
        <f t="shared" si="17"/>
        <v>543303.41390000016</v>
      </c>
      <c r="C95" s="28">
        <f t="shared" si="18"/>
        <v>8.5588464921851237E-2</v>
      </c>
      <c r="D95" s="28">
        <f t="shared" si="21"/>
        <v>6.1739781330665711E-2</v>
      </c>
      <c r="E95" s="139"/>
      <c r="F95" s="139"/>
      <c r="G95" s="13">
        <v>10508.612999999999</v>
      </c>
      <c r="H95" s="13">
        <v>30479.465</v>
      </c>
      <c r="I95" s="13">
        <v>10700.517</v>
      </c>
      <c r="J95" s="13">
        <v>191091.68650000001</v>
      </c>
      <c r="K95" s="13">
        <v>3334.1979999999999</v>
      </c>
      <c r="L95" s="13">
        <v>3681.7550000000001</v>
      </c>
      <c r="M95" s="13">
        <v>2994.83</v>
      </c>
      <c r="N95" s="13">
        <v>39267.929200000006</v>
      </c>
      <c r="O95" s="13">
        <v>20111.188999999998</v>
      </c>
      <c r="P95" s="13">
        <v>19156.330000000002</v>
      </c>
      <c r="Q95" s="13">
        <v>16462.565999999999</v>
      </c>
      <c r="R95" s="13">
        <v>26038.348999999998</v>
      </c>
      <c r="S95" s="13">
        <v>2506.4397200000003</v>
      </c>
      <c r="T95" s="13"/>
      <c r="U95" s="13">
        <v>3440.8150000000001</v>
      </c>
      <c r="V95" s="13">
        <v>4780.308</v>
      </c>
      <c r="W95" s="13">
        <v>5956.1734000000006</v>
      </c>
      <c r="X95" s="13">
        <v>69020.664560000005</v>
      </c>
      <c r="Y95" s="13">
        <v>17698.339820000001</v>
      </c>
      <c r="Z95" s="13">
        <v>3449.288</v>
      </c>
      <c r="AA95" s="13">
        <v>8169.7995000000001</v>
      </c>
      <c r="AB95" s="13">
        <v>9780.3780000000006</v>
      </c>
      <c r="AC95" s="13"/>
      <c r="AD95" s="13">
        <v>11570.87</v>
      </c>
      <c r="AE95" s="13">
        <v>3716.7865000000002</v>
      </c>
      <c r="AF95" s="13">
        <v>3286.34</v>
      </c>
      <c r="AG95" s="13">
        <v>5792.2860000000001</v>
      </c>
      <c r="AH95" s="13"/>
      <c r="AI95" s="13">
        <v>7461.8149999999996</v>
      </c>
      <c r="AJ95" s="13">
        <v>3562.1554999999998</v>
      </c>
      <c r="AK95" s="13">
        <v>2151.0447000000004</v>
      </c>
      <c r="AL95" s="15">
        <v>7132.4825000000001</v>
      </c>
    </row>
    <row r="96" spans="1:38" x14ac:dyDescent="0.3">
      <c r="A96" s="12">
        <v>43862</v>
      </c>
      <c r="B96" s="22">
        <f t="shared" si="17"/>
        <v>518071.67723999993</v>
      </c>
      <c r="C96" s="28">
        <f t="shared" si="18"/>
        <v>-4.6441336487983764E-2</v>
      </c>
      <c r="D96" s="28">
        <f t="shared" si="21"/>
        <v>5.5015095119614665E-2</v>
      </c>
      <c r="E96" s="139"/>
      <c r="F96" s="139"/>
      <c r="G96" s="13">
        <v>9758.0419999999995</v>
      </c>
      <c r="H96" s="13">
        <v>24793.099300000002</v>
      </c>
      <c r="I96" s="13">
        <v>9719.7890000000007</v>
      </c>
      <c r="J96" s="13">
        <v>180448.84450000001</v>
      </c>
      <c r="K96" s="13">
        <v>3287.14</v>
      </c>
      <c r="L96" s="13">
        <v>4180.8710000000001</v>
      </c>
      <c r="M96" s="13">
        <v>2903.6000600000002</v>
      </c>
      <c r="N96" s="13">
        <v>38481.870000000003</v>
      </c>
      <c r="O96" s="13">
        <v>19778.688999999998</v>
      </c>
      <c r="P96" s="13">
        <v>18863.148000000001</v>
      </c>
      <c r="Q96" s="13">
        <v>14547.731</v>
      </c>
      <c r="R96" s="13">
        <v>23091.087</v>
      </c>
      <c r="S96" s="13">
        <v>2492.6659599999994</v>
      </c>
      <c r="T96" s="13"/>
      <c r="U96" s="13">
        <v>3477.8764999999999</v>
      </c>
      <c r="V96" s="13">
        <v>4987.4340000000002</v>
      </c>
      <c r="W96" s="13">
        <v>5922.2388000000001</v>
      </c>
      <c r="X96" s="13">
        <v>70428.355639999994</v>
      </c>
      <c r="Y96" s="13">
        <v>16894.482199999999</v>
      </c>
      <c r="Z96" s="13">
        <v>3649.0030000000002</v>
      </c>
      <c r="AA96" s="13">
        <v>7770.90398</v>
      </c>
      <c r="AB96" s="13">
        <v>9673.0925000000007</v>
      </c>
      <c r="AC96" s="13"/>
      <c r="AD96" s="13">
        <v>11365.451999999999</v>
      </c>
      <c r="AE96" s="13">
        <v>3960.0309999999999</v>
      </c>
      <c r="AF96" s="13">
        <v>3166.125</v>
      </c>
      <c r="AG96" s="13">
        <v>4781.3649999999998</v>
      </c>
      <c r="AH96" s="13"/>
      <c r="AI96" s="13">
        <v>7550.0569999999998</v>
      </c>
      <c r="AJ96" s="13">
        <v>3422.5720000000001</v>
      </c>
      <c r="AK96" s="13">
        <v>2035.894</v>
      </c>
      <c r="AL96" s="15">
        <v>6640.2177999999994</v>
      </c>
    </row>
    <row r="97" spans="1:38" x14ac:dyDescent="0.3">
      <c r="A97" s="12">
        <v>43891</v>
      </c>
      <c r="B97" s="22">
        <f t="shared" si="17"/>
        <v>542771.8461999998</v>
      </c>
      <c r="C97" s="28">
        <f t="shared" si="18"/>
        <v>4.7677126631567202E-2</v>
      </c>
      <c r="D97" s="28">
        <f t="shared" si="21"/>
        <v>6.0895582584167496E-2</v>
      </c>
      <c r="E97" s="139"/>
      <c r="F97" s="139"/>
      <c r="G97" s="13">
        <v>10325.88292</v>
      </c>
      <c r="H97" s="13">
        <v>27948.7156</v>
      </c>
      <c r="I97" s="13">
        <v>10622.693499999999</v>
      </c>
      <c r="J97" s="13">
        <v>187510.48074</v>
      </c>
      <c r="K97" s="13">
        <v>3768.9940000000001</v>
      </c>
      <c r="L97" s="13">
        <v>2940.6289999999999</v>
      </c>
      <c r="M97" s="13">
        <v>2225.1970000000001</v>
      </c>
      <c r="N97" s="13">
        <v>39750.864799999996</v>
      </c>
      <c r="O97" s="13">
        <v>24911.146000000001</v>
      </c>
      <c r="P97" s="13">
        <v>19979.996999999999</v>
      </c>
      <c r="Q97" s="13">
        <v>14569.562</v>
      </c>
      <c r="R97" s="13">
        <v>25627.96</v>
      </c>
      <c r="S97" s="13">
        <v>3043.6749999999997</v>
      </c>
      <c r="T97" s="13"/>
      <c r="U97" s="13">
        <v>3970.654</v>
      </c>
      <c r="V97" s="13">
        <v>4241.07</v>
      </c>
      <c r="W97" s="13">
        <v>7124.1809999999996</v>
      </c>
      <c r="X97" s="13">
        <v>72416.326180000004</v>
      </c>
      <c r="Y97" s="13">
        <v>15120.824760000001</v>
      </c>
      <c r="Z97" s="13">
        <v>4105.8429999999998</v>
      </c>
      <c r="AA97" s="13">
        <v>7381.8447000000006</v>
      </c>
      <c r="AB97" s="13">
        <v>10379.6394</v>
      </c>
      <c r="AC97" s="13"/>
      <c r="AD97" s="13">
        <v>11687.8</v>
      </c>
      <c r="AE97" s="13">
        <v>4093.7874999999999</v>
      </c>
      <c r="AF97" s="13">
        <v>2825.9335000000001</v>
      </c>
      <c r="AG97" s="13">
        <v>5227.7415000000001</v>
      </c>
      <c r="AH97" s="13"/>
      <c r="AI97" s="13">
        <v>7952.9759999999997</v>
      </c>
      <c r="AJ97" s="13">
        <v>3440.3955000000001</v>
      </c>
      <c r="AK97" s="13">
        <v>2024.6469999999999</v>
      </c>
      <c r="AL97" s="15">
        <v>7552.3845999999994</v>
      </c>
    </row>
    <row r="98" spans="1:38" x14ac:dyDescent="0.3">
      <c r="A98" s="12">
        <v>43922</v>
      </c>
      <c r="B98" s="22">
        <f t="shared" si="17"/>
        <v>476300.3757400001</v>
      </c>
      <c r="C98" s="28">
        <f t="shared" si="18"/>
        <v>-0.12246668821416062</v>
      </c>
      <c r="D98" s="28">
        <f t="shared" si="21"/>
        <v>-1.7648486158374777E-3</v>
      </c>
      <c r="E98" s="139"/>
      <c r="F98" s="139"/>
      <c r="G98" s="13">
        <v>9992.3737199999996</v>
      </c>
      <c r="H98" s="13">
        <v>21920.8475</v>
      </c>
      <c r="I98" s="13">
        <v>9445.2720000000008</v>
      </c>
      <c r="J98" s="13">
        <v>167542.31049999999</v>
      </c>
      <c r="K98" s="13">
        <v>2319.165</v>
      </c>
      <c r="L98" s="13">
        <v>2255.85</v>
      </c>
      <c r="M98" s="13">
        <v>2050.904</v>
      </c>
      <c r="N98" s="13">
        <v>37661.815000000002</v>
      </c>
      <c r="O98" s="13">
        <v>22625.9</v>
      </c>
      <c r="P98" s="13">
        <v>16642.11868</v>
      </c>
      <c r="Q98" s="13">
        <v>13847.877500000001</v>
      </c>
      <c r="R98" s="13">
        <v>20249.006600000001</v>
      </c>
      <c r="S98" s="13">
        <v>2410.584679999999</v>
      </c>
      <c r="T98" s="13"/>
      <c r="U98" s="13">
        <v>3641.48</v>
      </c>
      <c r="V98" s="13">
        <v>1938.086</v>
      </c>
      <c r="W98" s="13">
        <v>6749.8731999999991</v>
      </c>
      <c r="X98" s="13">
        <v>65468.337960000004</v>
      </c>
      <c r="Y98" s="13">
        <v>6548.9989999999998</v>
      </c>
      <c r="Z98" s="13">
        <v>4006.2725</v>
      </c>
      <c r="AA98" s="13">
        <v>7510.9030000000002</v>
      </c>
      <c r="AB98" s="13">
        <v>9262.2803999999996</v>
      </c>
      <c r="AC98" s="13"/>
      <c r="AD98" s="13">
        <v>10152.512000000001</v>
      </c>
      <c r="AE98" s="13">
        <v>5229.5225</v>
      </c>
      <c r="AF98" s="13">
        <v>2447.8130000000001</v>
      </c>
      <c r="AG98" s="13">
        <v>5054.2539999999999</v>
      </c>
      <c r="AH98" s="13"/>
      <c r="AI98" s="13">
        <v>7676.6149999999998</v>
      </c>
      <c r="AJ98" s="13">
        <v>3378.6534999999999</v>
      </c>
      <c r="AK98" s="13">
        <v>2309.7424999999998</v>
      </c>
      <c r="AL98" s="15">
        <v>5961.0060000000003</v>
      </c>
    </row>
    <row r="99" spans="1:38" x14ac:dyDescent="0.3">
      <c r="A99" s="12">
        <v>43952</v>
      </c>
      <c r="B99" s="22">
        <f t="shared" si="17"/>
        <v>473937.32005999988</v>
      </c>
      <c r="C99" s="28">
        <f t="shared" si="18"/>
        <v>-4.9612719207472455E-3</v>
      </c>
      <c r="D99" s="28">
        <f t="shared" si="21"/>
        <v>-0.14706711190470634</v>
      </c>
      <c r="E99" s="139"/>
      <c r="F99" s="139"/>
      <c r="G99" s="13">
        <v>10350.057859999999</v>
      </c>
      <c r="H99" s="13">
        <v>24652.109399999998</v>
      </c>
      <c r="I99" s="13">
        <v>8294.4580000000005</v>
      </c>
      <c r="J99" s="13">
        <v>150663.72150000001</v>
      </c>
      <c r="K99" s="13">
        <v>2675.0039999999999</v>
      </c>
      <c r="L99" s="13">
        <v>4294.67</v>
      </c>
      <c r="M99" s="13">
        <v>1913.5039999999999</v>
      </c>
      <c r="N99" s="13">
        <v>38163.118000000002</v>
      </c>
      <c r="O99" s="13">
        <v>23447.404999999999</v>
      </c>
      <c r="P99" s="13">
        <v>18346.393</v>
      </c>
      <c r="Q99" s="13">
        <v>12035.337</v>
      </c>
      <c r="R99" s="13">
        <v>22003.172200000001</v>
      </c>
      <c r="S99" s="13">
        <v>2489.7277599999998</v>
      </c>
      <c r="T99" s="13"/>
      <c r="U99" s="13">
        <v>3900.4850000000001</v>
      </c>
      <c r="V99" s="13">
        <v>2581.4299999999998</v>
      </c>
      <c r="W99" s="13">
        <v>6751.6377999999995</v>
      </c>
      <c r="X99" s="13">
        <v>67045.74768</v>
      </c>
      <c r="Y99" s="13">
        <v>10964.8184</v>
      </c>
      <c r="Z99" s="13">
        <v>3491.7730000000001</v>
      </c>
      <c r="AA99" s="13">
        <v>6311.4125000000004</v>
      </c>
      <c r="AB99" s="13">
        <v>8423.6759999999995</v>
      </c>
      <c r="AC99" s="13"/>
      <c r="AD99" s="13">
        <v>10303.147959999998</v>
      </c>
      <c r="AE99" s="13">
        <v>5857.527</v>
      </c>
      <c r="AF99" s="13">
        <v>2884.2624999999998</v>
      </c>
      <c r="AG99" s="13">
        <v>4879.7780000000002</v>
      </c>
      <c r="AH99" s="13"/>
      <c r="AI99" s="13">
        <v>8428.35</v>
      </c>
      <c r="AJ99" s="13">
        <v>3385.9929999999999</v>
      </c>
      <c r="AK99" s="13">
        <v>2258.0619999999999</v>
      </c>
      <c r="AL99" s="15">
        <v>7140.5415000000003</v>
      </c>
    </row>
    <row r="100" spans="1:38" x14ac:dyDescent="0.3">
      <c r="A100" s="12">
        <v>43983</v>
      </c>
      <c r="B100" s="22">
        <f t="shared" si="17"/>
        <v>477921.63298000011</v>
      </c>
      <c r="C100" s="28">
        <f t="shared" si="18"/>
        <v>8.4068351475166114E-3</v>
      </c>
      <c r="D100" s="28">
        <f t="shared" si="21"/>
        <v>-3.5260361414815922E-2</v>
      </c>
      <c r="E100" s="139"/>
      <c r="F100" s="139"/>
      <c r="G100" s="13">
        <v>10348.535</v>
      </c>
      <c r="H100" s="13">
        <v>22175.6878</v>
      </c>
      <c r="I100" s="13">
        <v>8638.5570000000007</v>
      </c>
      <c r="J100" s="13">
        <v>147768.70699999999</v>
      </c>
      <c r="K100" s="13">
        <v>2729.1628999999998</v>
      </c>
      <c r="L100" s="13">
        <v>2593.7006200000001</v>
      </c>
      <c r="M100" s="13">
        <v>2073.0700000000002</v>
      </c>
      <c r="N100" s="13">
        <v>37700.14</v>
      </c>
      <c r="O100" s="13">
        <v>32139.641</v>
      </c>
      <c r="P100" s="13">
        <v>10726.054400000001</v>
      </c>
      <c r="Q100" s="13">
        <v>14285.7173</v>
      </c>
      <c r="R100" s="13">
        <v>25099.128000000001</v>
      </c>
      <c r="S100" s="13">
        <v>3283.2305199999996</v>
      </c>
      <c r="T100" s="13"/>
      <c r="U100" s="13">
        <v>4058.9274999999998</v>
      </c>
      <c r="V100" s="13">
        <v>5069.4120000000003</v>
      </c>
      <c r="W100" s="13">
        <v>6099.3559999999998</v>
      </c>
      <c r="X100" s="13">
        <v>61285.44163999999</v>
      </c>
      <c r="Y100" s="13">
        <v>13656.999</v>
      </c>
      <c r="Z100" s="13">
        <v>3734</v>
      </c>
      <c r="AA100" s="13">
        <v>7594.7205000000004</v>
      </c>
      <c r="AB100" s="13">
        <v>9903.3508000000002</v>
      </c>
      <c r="AC100" s="13"/>
      <c r="AD100" s="13">
        <v>10138.244000000001</v>
      </c>
      <c r="AE100" s="13">
        <v>5981.2664999999997</v>
      </c>
      <c r="AF100" s="13">
        <v>2924.0970000000002</v>
      </c>
      <c r="AG100" s="13">
        <v>3187.7179999999998</v>
      </c>
      <c r="AH100" s="13"/>
      <c r="AI100" s="13">
        <v>11117.537</v>
      </c>
      <c r="AJ100" s="13">
        <v>2865.096</v>
      </c>
      <c r="AK100" s="13">
        <v>2032.48</v>
      </c>
      <c r="AL100" s="15">
        <v>8711.6555000000008</v>
      </c>
    </row>
    <row r="101" spans="1:38" x14ac:dyDescent="0.3">
      <c r="A101" s="12">
        <v>44013</v>
      </c>
      <c r="B101" s="22">
        <f t="shared" si="17"/>
        <v>554150.5602200001</v>
      </c>
      <c r="C101" s="28">
        <f t="shared" si="18"/>
        <v>0.15950089299094361</v>
      </c>
      <c r="D101" s="28">
        <f t="shared" si="21"/>
        <v>9.2771434405192199E-3</v>
      </c>
      <c r="E101" s="139"/>
      <c r="F101" s="139"/>
      <c r="G101" s="13">
        <v>11738.566999999999</v>
      </c>
      <c r="H101" s="13">
        <v>24294.568500000001</v>
      </c>
      <c r="I101" s="13">
        <v>11005.0821</v>
      </c>
      <c r="J101" s="13">
        <v>177281.47099999999</v>
      </c>
      <c r="K101" s="13">
        <v>2849.8935999999999</v>
      </c>
      <c r="L101" s="13">
        <v>3390.3560000000002</v>
      </c>
      <c r="M101" s="13">
        <v>3039.65</v>
      </c>
      <c r="N101" s="13">
        <v>46588.735399999998</v>
      </c>
      <c r="O101" s="13">
        <v>29140.4725</v>
      </c>
      <c r="P101" s="13">
        <v>21072.972040000001</v>
      </c>
      <c r="Q101" s="13">
        <v>16634.4565</v>
      </c>
      <c r="R101" s="13">
        <v>27387.183000000001</v>
      </c>
      <c r="S101" s="13">
        <v>3066.9070399999991</v>
      </c>
      <c r="T101" s="13"/>
      <c r="U101" s="13">
        <v>4207.8697000000002</v>
      </c>
      <c r="V101" s="13">
        <v>5452.9719999999998</v>
      </c>
      <c r="W101" s="13">
        <v>7230.2977000000001</v>
      </c>
      <c r="X101" s="13">
        <v>68928.529900000009</v>
      </c>
      <c r="Y101" s="13">
        <v>15201.890939999999</v>
      </c>
      <c r="Z101" s="13">
        <v>3967.3130000000001</v>
      </c>
      <c r="AA101" s="13">
        <v>9261.1910000000007</v>
      </c>
      <c r="AB101" s="13">
        <v>10306.034800000001</v>
      </c>
      <c r="AC101" s="13"/>
      <c r="AD101" s="13">
        <v>11167.977000000001</v>
      </c>
      <c r="AE101" s="13">
        <v>6707.3924999999999</v>
      </c>
      <c r="AF101" s="13">
        <v>3225.2444999999998</v>
      </c>
      <c r="AG101" s="13">
        <v>4830.7060000000001</v>
      </c>
      <c r="AH101" s="13"/>
      <c r="AI101" s="13">
        <v>10709.784</v>
      </c>
      <c r="AJ101" s="13">
        <v>3624.0745000000002</v>
      </c>
      <c r="AK101" s="13">
        <v>2204.9609999999998</v>
      </c>
      <c r="AL101" s="15">
        <v>9634.0069999999996</v>
      </c>
    </row>
    <row r="102" spans="1:38" x14ac:dyDescent="0.3">
      <c r="A102" s="12">
        <v>44044</v>
      </c>
      <c r="B102" s="22">
        <f t="shared" si="17"/>
        <v>515779.52261999989</v>
      </c>
      <c r="C102" s="28">
        <f t="shared" si="18"/>
        <v>-6.9242982601635861E-2</v>
      </c>
      <c r="D102" s="28">
        <f t="shared" si="21"/>
        <v>-7.1214303151364677E-2</v>
      </c>
      <c r="E102" s="139"/>
      <c r="F102" s="139"/>
      <c r="G102" s="13">
        <v>10774.156000000001</v>
      </c>
      <c r="H102" s="13">
        <v>25675.018499999998</v>
      </c>
      <c r="I102" s="13">
        <v>9486.6693000000014</v>
      </c>
      <c r="J102" s="13">
        <v>164667.89909999998</v>
      </c>
      <c r="K102" s="13">
        <v>3145.9916600000001</v>
      </c>
      <c r="L102" s="13">
        <v>3687.8670000000002</v>
      </c>
      <c r="M102" s="13">
        <v>1751.5229999999999</v>
      </c>
      <c r="N102" s="13">
        <v>46722.654000000002</v>
      </c>
      <c r="O102" s="13">
        <v>29268.634300000002</v>
      </c>
      <c r="P102" s="13">
        <v>20807.083999999999</v>
      </c>
      <c r="Q102" s="13">
        <v>16661.585999999999</v>
      </c>
      <c r="R102" s="13">
        <v>29218.6466</v>
      </c>
      <c r="S102" s="13">
        <v>3529.244940000001</v>
      </c>
      <c r="T102" s="13"/>
      <c r="U102" s="13">
        <v>3680.7685000000001</v>
      </c>
      <c r="V102" s="13">
        <v>4752.2479999999996</v>
      </c>
      <c r="W102" s="13">
        <v>6352.8760000000002</v>
      </c>
      <c r="X102" s="13">
        <v>53820.565320000002</v>
      </c>
      <c r="Y102" s="13">
        <v>13749.022999999997</v>
      </c>
      <c r="Z102" s="13">
        <v>4105.576</v>
      </c>
      <c r="AA102" s="13">
        <v>8469.7356</v>
      </c>
      <c r="AB102" s="13">
        <v>7679.2963</v>
      </c>
      <c r="AC102" s="13"/>
      <c r="AD102" s="13">
        <v>10267.012000000001</v>
      </c>
      <c r="AE102" s="13">
        <v>4410.7444999999998</v>
      </c>
      <c r="AF102" s="13">
        <v>3235.5590000000002</v>
      </c>
      <c r="AG102" s="13">
        <v>5099.9549999999999</v>
      </c>
      <c r="AH102" s="13"/>
      <c r="AI102" s="13">
        <v>9727.5750000000007</v>
      </c>
      <c r="AJ102" s="13">
        <v>3675.8049999999998</v>
      </c>
      <c r="AK102" s="13">
        <v>1899.2750000000001</v>
      </c>
      <c r="AL102" s="15">
        <v>9456.5339999999997</v>
      </c>
    </row>
    <row r="103" spans="1:38" x14ac:dyDescent="0.3">
      <c r="A103" s="12">
        <v>44075</v>
      </c>
      <c r="B103" s="22">
        <f t="shared" si="17"/>
        <v>564160.30165999988</v>
      </c>
      <c r="C103" s="28">
        <f t="shared" si="18"/>
        <v>9.3801279264133397E-2</v>
      </c>
      <c r="D103" s="28">
        <f t="shared" si="21"/>
        <v>7.0257599877704635E-2</v>
      </c>
      <c r="E103" s="139"/>
      <c r="F103" s="139"/>
      <c r="G103" s="13">
        <v>10577.91524</v>
      </c>
      <c r="H103" s="13">
        <v>28557.585500000001</v>
      </c>
      <c r="I103" s="13">
        <v>10416.707</v>
      </c>
      <c r="J103" s="13">
        <v>179320.04149999999</v>
      </c>
      <c r="K103" s="13">
        <v>2770.0831200000002</v>
      </c>
      <c r="L103" s="13">
        <v>3129.1280000000002</v>
      </c>
      <c r="M103" s="13">
        <v>3199.7310000000002</v>
      </c>
      <c r="N103" s="13">
        <v>47154.450200000007</v>
      </c>
      <c r="O103" s="13">
        <v>28283.945</v>
      </c>
      <c r="P103" s="13">
        <v>20766.91</v>
      </c>
      <c r="Q103" s="13">
        <v>19385.069500000001</v>
      </c>
      <c r="R103" s="13">
        <v>27477.417000000001</v>
      </c>
      <c r="S103" s="13">
        <v>3544.9172800000006</v>
      </c>
      <c r="T103" s="13"/>
      <c r="U103" s="13">
        <v>4001.7379999999998</v>
      </c>
      <c r="V103" s="13">
        <v>5653.4740000000002</v>
      </c>
      <c r="W103" s="13">
        <v>6150.9474</v>
      </c>
      <c r="X103" s="13">
        <v>69898.759219999993</v>
      </c>
      <c r="Y103" s="13">
        <v>16036.684999999999</v>
      </c>
      <c r="Z103" s="13">
        <v>4360.8230000000003</v>
      </c>
      <c r="AA103" s="13">
        <v>8964.4375</v>
      </c>
      <c r="AB103" s="13">
        <v>9574.4724999999999</v>
      </c>
      <c r="AC103" s="13"/>
      <c r="AD103" s="13">
        <v>12468.348</v>
      </c>
      <c r="AE103" s="13">
        <v>6200.3149999999996</v>
      </c>
      <c r="AF103" s="13">
        <v>3259.692</v>
      </c>
      <c r="AG103" s="13">
        <v>5312.59</v>
      </c>
      <c r="AH103" s="13"/>
      <c r="AI103" s="13">
        <v>11478.23</v>
      </c>
      <c r="AJ103" s="13">
        <v>4104.9375</v>
      </c>
      <c r="AK103" s="13">
        <v>2917.4324999999999</v>
      </c>
      <c r="AL103" s="15">
        <v>9193.5196999999989</v>
      </c>
    </row>
    <row r="104" spans="1:38" x14ac:dyDescent="0.3">
      <c r="A104" s="12">
        <v>44105</v>
      </c>
      <c r="B104" s="22">
        <f t="shared" si="17"/>
        <v>561903.95010000025</v>
      </c>
      <c r="C104" s="28">
        <f t="shared" si="18"/>
        <v>-3.9994865880503827E-3</v>
      </c>
      <c r="D104" s="28">
        <f t="shared" si="21"/>
        <v>2.662319094363319E-2</v>
      </c>
      <c r="E104" s="139"/>
      <c r="F104" s="139"/>
      <c r="G104" s="13">
        <v>10054.308999999999</v>
      </c>
      <c r="H104" s="13">
        <v>30219.5815</v>
      </c>
      <c r="I104" s="13">
        <v>9425.4496999999992</v>
      </c>
      <c r="J104" s="13">
        <v>179980.30040000001</v>
      </c>
      <c r="K104" s="13">
        <v>2977.451</v>
      </c>
      <c r="L104" s="13">
        <v>4000.6080000000002</v>
      </c>
      <c r="M104" s="13">
        <v>2210.7469999999998</v>
      </c>
      <c r="N104" s="13">
        <v>44927.315999999999</v>
      </c>
      <c r="O104" s="13">
        <v>26883.0507</v>
      </c>
      <c r="P104" s="13">
        <v>20617.611000000001</v>
      </c>
      <c r="Q104" s="13">
        <v>18806.5995</v>
      </c>
      <c r="R104" s="13">
        <v>31267.794399999999</v>
      </c>
      <c r="S104" s="13">
        <v>4226.20784</v>
      </c>
      <c r="T104" s="13"/>
      <c r="U104" s="13">
        <v>3942.0765000000001</v>
      </c>
      <c r="V104" s="13">
        <v>5296.97</v>
      </c>
      <c r="W104" s="13">
        <v>6200.3898000000008</v>
      </c>
      <c r="X104" s="13">
        <v>68899.53925999999</v>
      </c>
      <c r="Y104" s="13">
        <v>16702.7392</v>
      </c>
      <c r="Z104" s="13">
        <v>4128.7039999999997</v>
      </c>
      <c r="AA104" s="13">
        <v>8544.6470000000008</v>
      </c>
      <c r="AB104" s="13">
        <v>10578.761199999999</v>
      </c>
      <c r="AC104" s="13"/>
      <c r="AD104" s="13">
        <v>10184.225600000002</v>
      </c>
      <c r="AE104" s="13">
        <v>5494.558</v>
      </c>
      <c r="AF104" s="13">
        <v>3456.4385000000002</v>
      </c>
      <c r="AG104" s="13">
        <v>5061.4560000000001</v>
      </c>
      <c r="AH104" s="13"/>
      <c r="AI104" s="13">
        <v>11130.812</v>
      </c>
      <c r="AJ104" s="13">
        <v>4413.0794999999998</v>
      </c>
      <c r="AK104" s="13">
        <v>2544.8609999999999</v>
      </c>
      <c r="AL104" s="15">
        <v>9727.6664999999994</v>
      </c>
    </row>
    <row r="105" spans="1:38" x14ac:dyDescent="0.3">
      <c r="A105" s="12">
        <v>44136</v>
      </c>
      <c r="B105" s="22">
        <f t="shared" si="17"/>
        <v>530046.97115999996</v>
      </c>
      <c r="C105" s="28">
        <f t="shared" si="18"/>
        <v>-5.6694705446243665E-2</v>
      </c>
      <c r="D105" s="28">
        <f t="shared" si="21"/>
        <v>4.6945972356447818E-2</v>
      </c>
      <c r="E105" s="139"/>
      <c r="F105" s="139"/>
      <c r="G105" s="13">
        <v>9333.0930000000008</v>
      </c>
      <c r="H105" s="13">
        <v>26847.798500000001</v>
      </c>
      <c r="I105" s="13">
        <v>9985.8549999999996</v>
      </c>
      <c r="J105" s="13">
        <v>171412.30549999999</v>
      </c>
      <c r="K105" s="13">
        <v>2864.2872000000002</v>
      </c>
      <c r="L105" s="13">
        <v>3331.2869999999998</v>
      </c>
      <c r="M105" s="13">
        <v>2435.1262999999999</v>
      </c>
      <c r="N105" s="13">
        <v>44749.57</v>
      </c>
      <c r="O105" s="13">
        <v>26540.2317</v>
      </c>
      <c r="P105" s="13">
        <v>20253.682000000001</v>
      </c>
      <c r="Q105" s="13">
        <v>17756.033500000001</v>
      </c>
      <c r="R105" s="13">
        <v>26481.100999999999</v>
      </c>
      <c r="S105" s="13">
        <v>3331.5449000000003</v>
      </c>
      <c r="T105" s="13"/>
      <c r="U105" s="13">
        <v>4088.8285000000001</v>
      </c>
      <c r="V105" s="13">
        <v>6064.7520000000004</v>
      </c>
      <c r="W105" s="13">
        <v>5209.0268599999999</v>
      </c>
      <c r="X105" s="13">
        <v>61835.37220000002</v>
      </c>
      <c r="Y105" s="13">
        <v>14511.785199999998</v>
      </c>
      <c r="Z105" s="13">
        <v>3881.6010000000001</v>
      </c>
      <c r="AA105" s="13">
        <v>7182.1097</v>
      </c>
      <c r="AB105" s="13">
        <v>10312.089099999999</v>
      </c>
      <c r="AC105" s="13"/>
      <c r="AD105" s="13">
        <v>11770.491</v>
      </c>
      <c r="AE105" s="13">
        <v>5227.3950000000004</v>
      </c>
      <c r="AF105" s="13">
        <v>3396.5945000000002</v>
      </c>
      <c r="AG105" s="13">
        <v>4918.4319999999998</v>
      </c>
      <c r="AH105" s="13"/>
      <c r="AI105" s="13">
        <v>11442.824000000001</v>
      </c>
      <c r="AJ105" s="13">
        <v>4091.4650000000001</v>
      </c>
      <c r="AK105" s="13">
        <v>2005.9929999999999</v>
      </c>
      <c r="AL105" s="15">
        <v>8786.2965000000004</v>
      </c>
    </row>
    <row r="106" spans="1:38" x14ac:dyDescent="0.3">
      <c r="A106" s="12">
        <v>44166</v>
      </c>
      <c r="B106" s="22">
        <f t="shared" si="17"/>
        <v>550050.82206999988</v>
      </c>
      <c r="C106" s="28">
        <f>B106/B105-1</f>
        <v>3.7739770243798931E-2</v>
      </c>
      <c r="D106" s="28">
        <f>B106/B94-1</f>
        <v>9.9070633982580425E-2</v>
      </c>
      <c r="E106" s="139"/>
      <c r="F106" s="139"/>
      <c r="G106" s="13">
        <v>10876.927</v>
      </c>
      <c r="H106" s="13">
        <v>26064.41605</v>
      </c>
      <c r="I106" s="13">
        <v>8737.0939999999991</v>
      </c>
      <c r="J106" s="13">
        <v>186846.85399999999</v>
      </c>
      <c r="K106" s="13">
        <v>2920.9973999999997</v>
      </c>
      <c r="L106" s="13">
        <v>3871.3580000000002</v>
      </c>
      <c r="M106" s="13">
        <v>2301.8969999999999</v>
      </c>
      <c r="N106" s="13">
        <v>40902.150600000001</v>
      </c>
      <c r="O106" s="13">
        <v>26773</v>
      </c>
      <c r="P106" s="13">
        <v>18900.626</v>
      </c>
      <c r="Q106" s="13">
        <v>15970.535</v>
      </c>
      <c r="R106" s="13">
        <v>26347.379399999998</v>
      </c>
      <c r="S106" s="13">
        <v>3409.3589799999995</v>
      </c>
      <c r="T106" s="13"/>
      <c r="U106" s="13">
        <v>4561.3405000000002</v>
      </c>
      <c r="V106" s="13">
        <v>6010.48</v>
      </c>
      <c r="W106" s="13">
        <v>6104.2974000000004</v>
      </c>
      <c r="X106" s="13">
        <v>70696.975940000004</v>
      </c>
      <c r="Y106" s="13">
        <v>15413.480200000002</v>
      </c>
      <c r="Z106" s="13">
        <v>4129.0585000000001</v>
      </c>
      <c r="AA106" s="13">
        <v>7411.009</v>
      </c>
      <c r="AB106" s="13">
        <v>12163.1991</v>
      </c>
      <c r="AC106" s="13"/>
      <c r="AD106" s="13">
        <v>10589.656000000001</v>
      </c>
      <c r="AE106" s="13">
        <v>5222.0140000000001</v>
      </c>
      <c r="AF106" s="13">
        <v>3798.2285000000002</v>
      </c>
      <c r="AG106" s="13">
        <v>4855.6319999999996</v>
      </c>
      <c r="AH106" s="13"/>
      <c r="AI106" s="13">
        <v>9753.9009999999998</v>
      </c>
      <c r="AJ106" s="13">
        <v>3976.0149999999999</v>
      </c>
      <c r="AK106" s="13">
        <v>1906.5340000000001</v>
      </c>
      <c r="AL106" s="15">
        <v>9536.4074999999993</v>
      </c>
    </row>
    <row r="107" spans="1:38" x14ac:dyDescent="0.3">
      <c r="A107" s="12">
        <v>44197</v>
      </c>
      <c r="B107" s="22">
        <f t="shared" ref="B107:B133" si="22">SUM(G107:AL107)</f>
        <v>514383.39011999988</v>
      </c>
      <c r="C107" s="28">
        <f t="shared" si="18"/>
        <v>-6.4843884453754996E-2</v>
      </c>
      <c r="D107" s="28">
        <f t="shared" si="21"/>
        <v>-5.3229968816877804E-2</v>
      </c>
      <c r="E107" s="139"/>
      <c r="F107" s="139"/>
      <c r="G107" s="13">
        <v>10044.0664</v>
      </c>
      <c r="H107" s="13">
        <v>26377.5052</v>
      </c>
      <c r="I107" s="13">
        <v>8220.3315000000002</v>
      </c>
      <c r="J107" s="13">
        <v>170504.81419999999</v>
      </c>
      <c r="K107" s="13">
        <v>2592.0039999999999</v>
      </c>
      <c r="L107" s="13">
        <v>3146.8119999999999</v>
      </c>
      <c r="M107" s="13">
        <v>2020.3630000000001</v>
      </c>
      <c r="N107" s="13">
        <v>39661.001600000003</v>
      </c>
      <c r="O107" s="13">
        <v>26035.370800000001</v>
      </c>
      <c r="P107" s="13">
        <v>18902.394</v>
      </c>
      <c r="Q107" s="13">
        <v>17388.425999999999</v>
      </c>
      <c r="R107" s="13">
        <v>26388.044999999998</v>
      </c>
      <c r="S107" s="13">
        <v>3154.7933399999997</v>
      </c>
      <c r="T107" s="13"/>
      <c r="U107" s="13">
        <v>4104.2264999999998</v>
      </c>
      <c r="V107" s="13">
        <v>5401.7079999999996</v>
      </c>
      <c r="W107" s="13">
        <v>5732.7177999999994</v>
      </c>
      <c r="X107" s="13">
        <v>67307.793680000002</v>
      </c>
      <c r="Y107" s="13">
        <v>12174.31</v>
      </c>
      <c r="Z107" s="13">
        <v>3625.3721</v>
      </c>
      <c r="AA107" s="13">
        <v>6469.9674999999997</v>
      </c>
      <c r="AB107" s="13">
        <v>9982.8430000000008</v>
      </c>
      <c r="AC107" s="13"/>
      <c r="AD107" s="13">
        <v>9159.616</v>
      </c>
      <c r="AE107" s="13">
        <v>5120.6310000000003</v>
      </c>
      <c r="AF107" s="13">
        <v>3271.5115000000001</v>
      </c>
      <c r="AG107" s="13">
        <v>4786.9570000000003</v>
      </c>
      <c r="AH107" s="13"/>
      <c r="AI107" s="13">
        <v>8259.9279999999999</v>
      </c>
      <c r="AJ107" s="13">
        <v>3599.4234999999999</v>
      </c>
      <c r="AK107" s="13">
        <v>1684.9905000000001</v>
      </c>
      <c r="AL107" s="15">
        <v>9265.4670000000006</v>
      </c>
    </row>
    <row r="108" spans="1:38" x14ac:dyDescent="0.3">
      <c r="A108" s="12">
        <v>44228</v>
      </c>
      <c r="B108" s="22">
        <f t="shared" si="22"/>
        <v>497571.59582000005</v>
      </c>
      <c r="C108" s="28">
        <f t="shared" si="18"/>
        <v>-3.268339262680664E-2</v>
      </c>
      <c r="D108" s="28">
        <f t="shared" si="21"/>
        <v>-3.956997133912632E-2</v>
      </c>
      <c r="E108" s="139"/>
      <c r="F108" s="139"/>
      <c r="G108" s="13">
        <v>10869.364</v>
      </c>
      <c r="H108" s="13">
        <v>25516.590499999998</v>
      </c>
      <c r="I108" s="13">
        <v>8380.1779999999999</v>
      </c>
      <c r="J108" s="13">
        <v>170711.98199999999</v>
      </c>
      <c r="K108" s="13">
        <v>2763.884</v>
      </c>
      <c r="L108" s="13">
        <v>2699.9540000000002</v>
      </c>
      <c r="M108" s="13">
        <v>2922.9789999999998</v>
      </c>
      <c r="N108" s="13">
        <v>37687.914600000004</v>
      </c>
      <c r="O108" s="13">
        <v>22703.71</v>
      </c>
      <c r="P108" s="13">
        <v>18018.553</v>
      </c>
      <c r="Q108" s="13">
        <v>15870.235500000001</v>
      </c>
      <c r="R108" s="13">
        <v>24485.761999999999</v>
      </c>
      <c r="S108" s="13">
        <v>3469.2823600000006</v>
      </c>
      <c r="T108" s="13"/>
      <c r="U108" s="13">
        <v>4517.2</v>
      </c>
      <c r="V108" s="13">
        <v>3819.8679999999999</v>
      </c>
      <c r="W108" s="13">
        <v>6221.9472999999998</v>
      </c>
      <c r="X108" s="13">
        <v>63100.332260000003</v>
      </c>
      <c r="Y108" s="13">
        <v>10433.915999999999</v>
      </c>
      <c r="Z108" s="13">
        <v>3593.9065000000001</v>
      </c>
      <c r="AA108" s="13">
        <v>6224.2629999999999</v>
      </c>
      <c r="AB108" s="13">
        <v>9553.9873000000007</v>
      </c>
      <c r="AC108" s="13"/>
      <c r="AD108" s="13">
        <v>8078.6949999999997</v>
      </c>
      <c r="AE108" s="13">
        <v>4569.3180000000002</v>
      </c>
      <c r="AF108" s="13">
        <v>3209.5414999999998</v>
      </c>
      <c r="AG108" s="13">
        <v>4121.0709999999999</v>
      </c>
      <c r="AH108" s="13"/>
      <c r="AI108" s="13">
        <v>9955.0429999999997</v>
      </c>
      <c r="AJ108" s="13">
        <v>3621.1415000000002</v>
      </c>
      <c r="AK108" s="13">
        <v>1780.61</v>
      </c>
      <c r="AL108" s="15">
        <v>8670.3665000000001</v>
      </c>
    </row>
    <row r="109" spans="1:38" x14ac:dyDescent="0.3">
      <c r="A109" s="12">
        <v>44256</v>
      </c>
      <c r="B109" s="22">
        <f t="shared" si="22"/>
        <v>563223.95467000001</v>
      </c>
      <c r="C109" s="28">
        <f t="shared" si="18"/>
        <v>0.13194555195982316</v>
      </c>
      <c r="D109" s="28">
        <f t="shared" si="21"/>
        <v>3.7680857275828705E-2</v>
      </c>
      <c r="E109" s="139"/>
      <c r="F109" s="139"/>
      <c r="G109" s="13">
        <v>11753.9918</v>
      </c>
      <c r="H109" s="13">
        <v>29733.792000000001</v>
      </c>
      <c r="I109" s="13">
        <v>8734.8834999999999</v>
      </c>
      <c r="J109" s="13">
        <v>191294.70110000001</v>
      </c>
      <c r="K109" s="13">
        <v>3005.4339</v>
      </c>
      <c r="L109" s="13">
        <v>3426.0610000000001</v>
      </c>
      <c r="M109" s="13">
        <v>2753.7192</v>
      </c>
      <c r="N109" s="13">
        <v>42975.925999999999</v>
      </c>
      <c r="O109" s="13">
        <v>26986.137999999999</v>
      </c>
      <c r="P109" s="13">
        <v>21622.246899999998</v>
      </c>
      <c r="Q109" s="13">
        <v>19200.636999999999</v>
      </c>
      <c r="R109" s="13">
        <v>28929.708600000002</v>
      </c>
      <c r="S109" s="13">
        <v>2716.3690200000001</v>
      </c>
      <c r="T109" s="13"/>
      <c r="U109" s="13">
        <v>5267.4558299999999</v>
      </c>
      <c r="V109" s="13">
        <v>2745.4279999999999</v>
      </c>
      <c r="W109" s="13">
        <v>6389.8432000000003</v>
      </c>
      <c r="X109" s="13">
        <v>67204.280220000015</v>
      </c>
      <c r="Y109" s="13">
        <v>11948.0306</v>
      </c>
      <c r="Z109" s="13">
        <v>4661.2960000000003</v>
      </c>
      <c r="AA109" s="13">
        <v>7986.8071</v>
      </c>
      <c r="AB109" s="13">
        <v>10352.874699999998</v>
      </c>
      <c r="AC109" s="13"/>
      <c r="AD109" s="13">
        <v>9570.0480000000007</v>
      </c>
      <c r="AE109" s="13">
        <v>5610.5460000000003</v>
      </c>
      <c r="AF109" s="13">
        <v>3505.3784999999998</v>
      </c>
      <c r="AG109" s="13">
        <v>5397.451</v>
      </c>
      <c r="AH109" s="13"/>
      <c r="AI109" s="13">
        <v>13220.635</v>
      </c>
      <c r="AJ109" s="13">
        <v>4127.3360000000002</v>
      </c>
      <c r="AK109" s="13">
        <v>2401.15</v>
      </c>
      <c r="AL109" s="15">
        <v>9701.7865000000002</v>
      </c>
    </row>
    <row r="110" spans="1:38" x14ac:dyDescent="0.3">
      <c r="A110" s="12">
        <v>44287</v>
      </c>
      <c r="B110" s="22">
        <f t="shared" si="22"/>
        <v>508712.26967000018</v>
      </c>
      <c r="C110" s="28">
        <f t="shared" si="18"/>
        <v>-9.6785096848266861E-2</v>
      </c>
      <c r="D110" s="28">
        <f t="shared" si="21"/>
        <v>6.8049272225837676E-2</v>
      </c>
      <c r="E110" s="139"/>
      <c r="F110" s="139"/>
      <c r="G110" s="13">
        <v>11221.1368</v>
      </c>
      <c r="H110" s="13">
        <v>28210.797500000001</v>
      </c>
      <c r="I110" s="13">
        <v>7258.8244999999997</v>
      </c>
      <c r="J110" s="13">
        <v>177109.8365</v>
      </c>
      <c r="K110" s="13">
        <v>2735.6329999999998</v>
      </c>
      <c r="L110" s="13">
        <v>3002.5680000000002</v>
      </c>
      <c r="M110" s="13">
        <v>2497.0059999999999</v>
      </c>
      <c r="N110" s="13">
        <v>36255.623</v>
      </c>
      <c r="O110" s="13">
        <v>24611.227999999999</v>
      </c>
      <c r="P110" s="13">
        <v>16770.95</v>
      </c>
      <c r="Q110" s="13">
        <v>15567.516099999999</v>
      </c>
      <c r="R110" s="13">
        <v>25145.739000000001</v>
      </c>
      <c r="S110" s="13">
        <v>2613.6648599999994</v>
      </c>
      <c r="T110" s="13"/>
      <c r="U110" s="13">
        <v>4400.2766500000007</v>
      </c>
      <c r="V110" s="13">
        <v>2681.0160000000001</v>
      </c>
      <c r="W110" s="13">
        <v>6251.6440000000002</v>
      </c>
      <c r="X110" s="13">
        <v>61233.00376</v>
      </c>
      <c r="Y110" s="13">
        <v>13427.582499999999</v>
      </c>
      <c r="Z110" s="13">
        <v>3548.09</v>
      </c>
      <c r="AA110" s="13">
        <v>7089.7846999999992</v>
      </c>
      <c r="AB110" s="13">
        <v>8684.0998</v>
      </c>
      <c r="AC110" s="13"/>
      <c r="AD110" s="13">
        <v>10114.209999999999</v>
      </c>
      <c r="AE110" s="13">
        <v>4565.5940000000001</v>
      </c>
      <c r="AF110" s="13">
        <v>3289.0479999999998</v>
      </c>
      <c r="AG110" s="13">
        <v>4259.1030000000001</v>
      </c>
      <c r="AH110" s="13"/>
      <c r="AI110" s="13">
        <v>11955.825000000001</v>
      </c>
      <c r="AJ110" s="13">
        <v>3632.4834999999998</v>
      </c>
      <c r="AK110" s="13">
        <v>2058.3885</v>
      </c>
      <c r="AL110" s="15">
        <v>8521.5969999999998</v>
      </c>
    </row>
    <row r="111" spans="1:38" x14ac:dyDescent="0.3">
      <c r="A111" s="12">
        <v>44317</v>
      </c>
      <c r="B111" s="22">
        <f t="shared" si="22"/>
        <v>447151.91610999993</v>
      </c>
      <c r="C111" s="28">
        <f t="shared" si="18"/>
        <v>-0.12101212656013627</v>
      </c>
      <c r="D111" s="28">
        <f t="shared" si="21"/>
        <v>-5.6516764593699698E-2</v>
      </c>
      <c r="E111" s="139"/>
      <c r="F111" s="139"/>
      <c r="G111" s="13">
        <v>8373.83</v>
      </c>
      <c r="H111" s="13">
        <v>26221.125499999998</v>
      </c>
      <c r="I111" s="13">
        <v>6060.6324999999997</v>
      </c>
      <c r="J111" s="13">
        <v>167788.3217</v>
      </c>
      <c r="K111" s="13">
        <v>2940.3119999999999</v>
      </c>
      <c r="L111" s="13">
        <v>3050.3040000000001</v>
      </c>
      <c r="M111" s="13">
        <v>2006.9880000000001</v>
      </c>
      <c r="N111" s="13">
        <v>37915.2284</v>
      </c>
      <c r="O111" s="13">
        <v>3553.0329999999999</v>
      </c>
      <c r="P111" s="13">
        <v>12334.1765</v>
      </c>
      <c r="Q111" s="13">
        <v>13884.5725</v>
      </c>
      <c r="R111" s="13">
        <v>23534.264999999999</v>
      </c>
      <c r="S111" s="13">
        <v>2582.1253400000005</v>
      </c>
      <c r="T111" s="13"/>
      <c r="U111" s="13">
        <v>2803.1030099999998</v>
      </c>
      <c r="V111" s="13">
        <v>709.33199999999999</v>
      </c>
      <c r="W111" s="13">
        <v>5104.6220000000003</v>
      </c>
      <c r="X111" s="13">
        <v>57727.300060000001</v>
      </c>
      <c r="Y111" s="13">
        <v>13260.070600000001</v>
      </c>
      <c r="Z111" s="13">
        <v>3703.8316</v>
      </c>
      <c r="AA111" s="13">
        <v>5523.2492000000002</v>
      </c>
      <c r="AB111" s="13">
        <v>5829.5744000000004</v>
      </c>
      <c r="AC111" s="13"/>
      <c r="AD111" s="13">
        <v>5584.1319999999996</v>
      </c>
      <c r="AE111" s="13">
        <v>2745.7988</v>
      </c>
      <c r="AF111" s="13">
        <v>3071.3890000000001</v>
      </c>
      <c r="AG111" s="13">
        <v>4359.3159999999998</v>
      </c>
      <c r="AH111" s="13"/>
      <c r="AI111" s="13">
        <v>12225.013000000001</v>
      </c>
      <c r="AJ111" s="13">
        <v>3685.8620000000001</v>
      </c>
      <c r="AK111" s="13">
        <v>1964.221</v>
      </c>
      <c r="AL111" s="15">
        <v>8610.1869999999999</v>
      </c>
    </row>
    <row r="112" spans="1:38" x14ac:dyDescent="0.3">
      <c r="A112" s="12">
        <v>44348</v>
      </c>
      <c r="B112" s="22">
        <f t="shared" si="22"/>
        <v>521475.44968000008</v>
      </c>
      <c r="C112" s="28">
        <f t="shared" si="18"/>
        <v>0.16621539770326388</v>
      </c>
      <c r="D112" s="28">
        <f t="shared" si="21"/>
        <v>9.1131712177219271E-2</v>
      </c>
      <c r="E112" s="139"/>
      <c r="F112" s="139"/>
      <c r="G112" s="18">
        <v>11108.072980000001</v>
      </c>
      <c r="H112" s="18">
        <v>26907.584999999999</v>
      </c>
      <c r="I112" s="18">
        <v>6271.3919999999998</v>
      </c>
      <c r="J112" s="18">
        <v>188346.46283999999</v>
      </c>
      <c r="K112" s="18">
        <v>3325.6134999999999</v>
      </c>
      <c r="L112" s="18">
        <v>3515.0720000000001</v>
      </c>
      <c r="M112" s="18">
        <v>3154.3069999999998</v>
      </c>
      <c r="N112" s="18">
        <v>39191.281999999999</v>
      </c>
      <c r="O112" s="18">
        <v>20032.799500000001</v>
      </c>
      <c r="P112" s="18">
        <v>21183.142</v>
      </c>
      <c r="Q112" s="18">
        <v>16013.6315</v>
      </c>
      <c r="R112" s="18">
        <v>28148.466</v>
      </c>
      <c r="S112" s="18">
        <v>3172.0389199999991</v>
      </c>
      <c r="T112" s="18"/>
      <c r="U112" s="18">
        <v>4463.3856000000005</v>
      </c>
      <c r="V112" s="18">
        <v>2254.4079999999999</v>
      </c>
      <c r="W112" s="18">
        <v>6652.6202400000002</v>
      </c>
      <c r="X112" s="18">
        <v>56032.684700000005</v>
      </c>
      <c r="Y112" s="18">
        <v>14003.508</v>
      </c>
      <c r="Z112" s="18">
        <v>3979.4279999999999</v>
      </c>
      <c r="AA112" s="18">
        <v>7716.799</v>
      </c>
      <c r="AB112" s="18">
        <v>9236.8033999999989</v>
      </c>
      <c r="AC112" s="18"/>
      <c r="AD112" s="18">
        <v>9332.11</v>
      </c>
      <c r="AE112" s="18">
        <v>4028.2109999999998</v>
      </c>
      <c r="AF112" s="18">
        <v>3233.0740000000001</v>
      </c>
      <c r="AG112" s="18">
        <v>4596.3639999999996</v>
      </c>
      <c r="AH112" s="18"/>
      <c r="AI112" s="18">
        <v>10848.057000000001</v>
      </c>
      <c r="AJ112" s="18">
        <v>3698.3825000000002</v>
      </c>
      <c r="AK112" s="18">
        <v>1995.348</v>
      </c>
      <c r="AL112" s="19">
        <v>9034.4009999999998</v>
      </c>
    </row>
    <row r="113" spans="1:45" x14ac:dyDescent="0.3">
      <c r="A113" s="12">
        <v>44378</v>
      </c>
      <c r="B113" s="22">
        <f t="shared" si="22"/>
        <v>527763.54079999996</v>
      </c>
      <c r="C113" s="28">
        <f t="shared" si="18"/>
        <v>1.2058268752361156E-2</v>
      </c>
      <c r="D113" s="28">
        <f t="shared" si="21"/>
        <v>-4.7617058096132592E-2</v>
      </c>
      <c r="E113" s="139"/>
      <c r="F113" s="139"/>
      <c r="G113" s="18">
        <v>11972.794</v>
      </c>
      <c r="H113" s="18">
        <v>28660.737000000001</v>
      </c>
      <c r="I113" s="18">
        <v>7549.549</v>
      </c>
      <c r="J113" s="18">
        <v>182185.65650000001</v>
      </c>
      <c r="K113" s="18">
        <v>3030.1504</v>
      </c>
      <c r="L113" s="18">
        <v>3532.94</v>
      </c>
      <c r="M113" s="18">
        <v>2494.183</v>
      </c>
      <c r="N113" s="18">
        <v>38610.216</v>
      </c>
      <c r="O113" s="18">
        <v>23498.388500000001</v>
      </c>
      <c r="P113" s="18">
        <v>21072.347000000002</v>
      </c>
      <c r="Q113" s="18">
        <v>16300.91646</v>
      </c>
      <c r="R113" s="18">
        <v>27474.0452</v>
      </c>
      <c r="S113" s="18">
        <v>2963.8994199999997</v>
      </c>
      <c r="T113" s="18"/>
      <c r="U113" s="18">
        <v>4548.1147999999994</v>
      </c>
      <c r="V113" s="18">
        <v>2199.252</v>
      </c>
      <c r="W113" s="18">
        <v>6282.7520000000004</v>
      </c>
      <c r="X113" s="18">
        <v>62418.784619999999</v>
      </c>
      <c r="Y113" s="18">
        <v>14360.687400000001</v>
      </c>
      <c r="Z113" s="18">
        <v>3730.6559999999999</v>
      </c>
      <c r="AA113" s="18">
        <v>8453.2418000000016</v>
      </c>
      <c r="AB113" s="18">
        <v>9149.0796999999984</v>
      </c>
      <c r="AC113" s="18"/>
      <c r="AD113" s="18">
        <v>9076.5750000000007</v>
      </c>
      <c r="AE113" s="18">
        <v>4885.9870000000001</v>
      </c>
      <c r="AF113" s="18">
        <v>3447.817</v>
      </c>
      <c r="AG113" s="18">
        <v>4917.1530000000002</v>
      </c>
      <c r="AH113" s="18"/>
      <c r="AI113" s="18">
        <v>9784.6949999999997</v>
      </c>
      <c r="AJ113" s="18">
        <v>3443.0650000000001</v>
      </c>
      <c r="AK113" s="18">
        <v>2445.6390000000001</v>
      </c>
      <c r="AL113" s="19">
        <v>9274.2189999999991</v>
      </c>
      <c r="AM113" s="142"/>
      <c r="AN113" s="142"/>
      <c r="AO113" s="142"/>
      <c r="AP113" s="142"/>
      <c r="AQ113" s="142"/>
      <c r="AR113" s="142"/>
      <c r="AS113" s="142"/>
    </row>
    <row r="114" spans="1:45" x14ac:dyDescent="0.3">
      <c r="A114" s="12">
        <v>44409</v>
      </c>
      <c r="B114" s="22">
        <f t="shared" si="22"/>
        <v>527152.45150000008</v>
      </c>
      <c r="C114" s="28">
        <f t="shared" si="18"/>
        <v>-1.1578846448422331E-3</v>
      </c>
      <c r="D114" s="28">
        <f t="shared" si="21"/>
        <v>2.2049981399473229E-2</v>
      </c>
      <c r="E114" s="139"/>
      <c r="F114" s="139"/>
      <c r="G114" s="18">
        <v>9317.0150799999992</v>
      </c>
      <c r="H114" s="18">
        <v>30904.094000000001</v>
      </c>
      <c r="I114" s="18">
        <v>9816.8989999999994</v>
      </c>
      <c r="J114" s="18">
        <v>189624.61230000001</v>
      </c>
      <c r="K114" s="18">
        <v>3774.2489999999998</v>
      </c>
      <c r="L114" s="18">
        <v>2595.0070000000001</v>
      </c>
      <c r="M114" s="18">
        <v>2448.6880000000001</v>
      </c>
      <c r="N114" s="18">
        <v>35061.013599999998</v>
      </c>
      <c r="O114" s="18">
        <v>23421.017500000002</v>
      </c>
      <c r="P114" s="18">
        <v>20858.446</v>
      </c>
      <c r="Q114" s="18">
        <v>17426.858</v>
      </c>
      <c r="R114" s="18">
        <v>27120.490599999997</v>
      </c>
      <c r="S114" s="18">
        <v>2863.4404000000004</v>
      </c>
      <c r="T114" s="18"/>
      <c r="U114" s="18">
        <v>4725.8678</v>
      </c>
      <c r="V114" s="18">
        <v>2605.33</v>
      </c>
      <c r="W114" s="18">
        <v>5827.8062599999994</v>
      </c>
      <c r="X114" s="18">
        <v>56648.834480000005</v>
      </c>
      <c r="Y114" s="18">
        <v>12280.827600000002</v>
      </c>
      <c r="Z114" s="18">
        <v>3790.2849999999999</v>
      </c>
      <c r="AA114" s="18">
        <v>8933.9709800000001</v>
      </c>
      <c r="AB114" s="18">
        <v>9845.3917000000001</v>
      </c>
      <c r="AC114" s="18"/>
      <c r="AD114" s="18">
        <v>9408.7018000000007</v>
      </c>
      <c r="AE114" s="18">
        <v>5572.9479000000001</v>
      </c>
      <c r="AF114" s="18">
        <v>3317.3870000000002</v>
      </c>
      <c r="AG114" s="18">
        <v>3781.2950000000001</v>
      </c>
      <c r="AH114" s="18"/>
      <c r="AI114" s="18">
        <v>10084.528</v>
      </c>
      <c r="AJ114" s="18">
        <v>3729.2449999999999</v>
      </c>
      <c r="AK114" s="18">
        <v>2091.6660000000002</v>
      </c>
      <c r="AL114" s="19">
        <v>9276.5365000000002</v>
      </c>
      <c r="AM114" s="142"/>
      <c r="AN114" s="142"/>
      <c r="AO114" s="142"/>
      <c r="AP114" s="142"/>
      <c r="AQ114" s="142"/>
      <c r="AR114" s="142"/>
      <c r="AS114" s="142"/>
    </row>
    <row r="115" spans="1:45" x14ac:dyDescent="0.3">
      <c r="A115" s="12">
        <v>44440</v>
      </c>
      <c r="B115" s="22">
        <f t="shared" si="22"/>
        <v>564999.58360000001</v>
      </c>
      <c r="C115" s="28">
        <f>B115/B114-1</f>
        <v>7.1795420835674362E-2</v>
      </c>
      <c r="D115" s="28">
        <f>B115/B103-1</f>
        <v>1.4876657175817432E-3</v>
      </c>
      <c r="E115" s="139"/>
      <c r="F115" s="139"/>
      <c r="G115" s="18">
        <v>10503.642</v>
      </c>
      <c r="H115" s="18">
        <v>29149.691999999999</v>
      </c>
      <c r="I115" s="18">
        <v>11197.78</v>
      </c>
      <c r="J115" s="18">
        <v>194048.611</v>
      </c>
      <c r="K115" s="18">
        <v>4194.1814999999997</v>
      </c>
      <c r="L115" s="18">
        <v>3975.9700400000002</v>
      </c>
      <c r="M115" s="18">
        <v>2674.1509999999998</v>
      </c>
      <c r="N115" s="18">
        <v>38156.360999999997</v>
      </c>
      <c r="O115" s="18">
        <v>23950.438979999999</v>
      </c>
      <c r="P115" s="18">
        <v>22784.679399999997</v>
      </c>
      <c r="Q115" s="18">
        <v>17920.393</v>
      </c>
      <c r="R115" s="18">
        <v>28130.425800000001</v>
      </c>
      <c r="S115" s="18">
        <v>2530.14768</v>
      </c>
      <c r="T115" s="18"/>
      <c r="U115" s="18">
        <v>4170.4804999999997</v>
      </c>
      <c r="V115" s="18">
        <v>2742.6480000000001</v>
      </c>
      <c r="W115" s="18">
        <v>6260.6872000000012</v>
      </c>
      <c r="X115" s="18">
        <v>73294.316280000014</v>
      </c>
      <c r="Y115" s="18">
        <v>14558.560799999999</v>
      </c>
      <c r="Z115" s="18">
        <v>4232.4740000000002</v>
      </c>
      <c r="AA115" s="18">
        <v>9319.6377300000004</v>
      </c>
      <c r="AB115" s="18">
        <v>11021.277699999999</v>
      </c>
      <c r="AC115" s="18"/>
      <c r="AD115" s="18">
        <v>11045.093999999999</v>
      </c>
      <c r="AE115" s="18">
        <v>5819.8554899999999</v>
      </c>
      <c r="AF115" s="18">
        <v>3480.7595000000001</v>
      </c>
      <c r="AG115" s="18">
        <v>4440.75</v>
      </c>
      <c r="AH115" s="18"/>
      <c r="AI115" s="18">
        <v>9947.3430000000008</v>
      </c>
      <c r="AJ115" s="18">
        <v>3710.3969999999999</v>
      </c>
      <c r="AK115" s="18">
        <v>2621.7584999999999</v>
      </c>
      <c r="AL115" s="19">
        <v>9117.0704999999998</v>
      </c>
      <c r="AM115" s="142"/>
      <c r="AN115" s="142"/>
      <c r="AO115" s="142"/>
      <c r="AP115" s="142"/>
      <c r="AQ115" s="142"/>
      <c r="AR115" s="142"/>
      <c r="AS115" s="142"/>
    </row>
    <row r="116" spans="1:45" x14ac:dyDescent="0.3">
      <c r="A116" s="12">
        <v>44470</v>
      </c>
      <c r="B116" s="22">
        <f t="shared" si="22"/>
        <v>543336.34341999993</v>
      </c>
      <c r="C116" s="28">
        <f t="shared" ref="C116:C119" si="23">B116/B115-1</f>
        <v>-3.8342046275448016E-2</v>
      </c>
      <c r="D116" s="28">
        <f t="shared" ref="D116:D118" si="24">B116/B104-1</f>
        <v>-3.3044093526475304E-2</v>
      </c>
      <c r="E116" s="139"/>
      <c r="F116" s="139"/>
      <c r="G116" s="18">
        <v>9808</v>
      </c>
      <c r="H116" s="18">
        <v>27570.892</v>
      </c>
      <c r="I116" s="18">
        <v>10206.466</v>
      </c>
      <c r="J116" s="18">
        <v>193198.97649999999</v>
      </c>
      <c r="K116" s="18">
        <v>4455.6369999999997</v>
      </c>
      <c r="L116" s="18">
        <v>3026.8883999999998</v>
      </c>
      <c r="M116" s="18">
        <v>2882.6559999999999</v>
      </c>
      <c r="N116" s="18">
        <v>34338.76</v>
      </c>
      <c r="O116" s="18">
        <v>24563.969499999999</v>
      </c>
      <c r="P116" s="18">
        <v>21432.442999999999</v>
      </c>
      <c r="Q116" s="18">
        <v>18645.8377</v>
      </c>
      <c r="R116" s="18">
        <v>26398.973799999996</v>
      </c>
      <c r="S116" s="18">
        <v>2851.7153200000007</v>
      </c>
      <c r="T116" s="18"/>
      <c r="U116" s="18">
        <v>4660.7115000000003</v>
      </c>
      <c r="V116" s="18">
        <v>3371.556</v>
      </c>
      <c r="W116" s="18">
        <v>5388.0006400000002</v>
      </c>
      <c r="X116" s="18">
        <v>67283.76066</v>
      </c>
      <c r="Y116" s="18">
        <v>14672.225539999999</v>
      </c>
      <c r="Z116" s="18">
        <v>3996.6565000000001</v>
      </c>
      <c r="AA116" s="18">
        <v>8395.7379600000004</v>
      </c>
      <c r="AB116" s="18">
        <v>9856.0121999999992</v>
      </c>
      <c r="AC116" s="18"/>
      <c r="AD116" s="18">
        <v>8259.4179999999997</v>
      </c>
      <c r="AE116" s="18">
        <v>5049.6175999999996</v>
      </c>
      <c r="AF116" s="18">
        <v>3327.3735999999999</v>
      </c>
      <c r="AG116" s="18">
        <v>5015.4975000000004</v>
      </c>
      <c r="AH116" s="18"/>
      <c r="AI116" s="18">
        <v>9706.25</v>
      </c>
      <c r="AJ116" s="18">
        <v>3376.5135</v>
      </c>
      <c r="AK116" s="18">
        <v>2430.4659999999999</v>
      </c>
      <c r="AL116" s="19">
        <v>9165.3310000000001</v>
      </c>
      <c r="AM116" s="142"/>
      <c r="AN116" s="142"/>
      <c r="AO116" s="142"/>
      <c r="AP116" s="142"/>
      <c r="AQ116" s="142"/>
      <c r="AR116" s="142"/>
      <c r="AS116" s="142"/>
    </row>
    <row r="117" spans="1:45" x14ac:dyDescent="0.3">
      <c r="A117" s="12">
        <v>44501</v>
      </c>
      <c r="B117" s="22">
        <f t="shared" si="22"/>
        <v>549029.59802000003</v>
      </c>
      <c r="C117" s="28">
        <f t="shared" si="23"/>
        <v>1.0478324649082493E-2</v>
      </c>
      <c r="D117" s="28">
        <f t="shared" si="24"/>
        <v>3.5813103164153315E-2</v>
      </c>
      <c r="E117" s="139"/>
      <c r="F117" s="139"/>
      <c r="G117" s="18">
        <v>8722.7649999999994</v>
      </c>
      <c r="H117" s="18">
        <v>28852.339</v>
      </c>
      <c r="I117" s="18">
        <v>13403.766</v>
      </c>
      <c r="J117" s="18">
        <v>195750.83499999999</v>
      </c>
      <c r="K117" s="18">
        <v>3956.9985000000001</v>
      </c>
      <c r="L117" s="18">
        <v>3804.4250000000002</v>
      </c>
      <c r="M117" s="18">
        <v>2842.1309999999999</v>
      </c>
      <c r="N117" s="18">
        <v>32453.415499999999</v>
      </c>
      <c r="O117" s="18">
        <v>23075.718420000001</v>
      </c>
      <c r="P117" s="18">
        <v>22372.901399999999</v>
      </c>
      <c r="Q117" s="18">
        <v>17540.204000000002</v>
      </c>
      <c r="R117" s="18">
        <v>27847.453600000001</v>
      </c>
      <c r="S117" s="18">
        <v>3473.6514200000001</v>
      </c>
      <c r="T117" s="18"/>
      <c r="U117" s="18">
        <v>4866.5625</v>
      </c>
      <c r="V117" s="18">
        <v>3194.2179999999998</v>
      </c>
      <c r="W117" s="18">
        <v>5827.5667999999996</v>
      </c>
      <c r="X117" s="18">
        <v>66056.672820000022</v>
      </c>
      <c r="Y117" s="18">
        <v>14312.90394</v>
      </c>
      <c r="Z117" s="18">
        <v>4074.3809999999999</v>
      </c>
      <c r="AA117" s="18">
        <v>8268.5519199999999</v>
      </c>
      <c r="AB117" s="18">
        <v>10016.766300000001</v>
      </c>
      <c r="AC117" s="18"/>
      <c r="AD117" s="18">
        <v>8766.3989999999994</v>
      </c>
      <c r="AE117" s="18">
        <v>5349.0198999999993</v>
      </c>
      <c r="AF117" s="18">
        <v>4205.7735000000002</v>
      </c>
      <c r="AG117" s="18">
        <v>5673.5735000000004</v>
      </c>
      <c r="AH117" s="18"/>
      <c r="AI117" s="18">
        <v>9444.0889999999999</v>
      </c>
      <c r="AJ117" s="18">
        <v>3816.8454999999999</v>
      </c>
      <c r="AK117" s="18">
        <v>2724.866</v>
      </c>
      <c r="AL117" s="19">
        <v>8334.8045000000002</v>
      </c>
      <c r="AM117" s="142"/>
      <c r="AN117" s="142"/>
      <c r="AO117" s="142"/>
      <c r="AP117" s="142"/>
      <c r="AQ117" s="142"/>
      <c r="AR117" s="142"/>
      <c r="AS117" s="142"/>
    </row>
    <row r="118" spans="1:45" x14ac:dyDescent="0.3">
      <c r="A118" s="12">
        <v>44531</v>
      </c>
      <c r="B118" s="22">
        <f t="shared" si="22"/>
        <v>545760.63541999995</v>
      </c>
      <c r="C118" s="28">
        <f t="shared" si="23"/>
        <v>-5.954073535906157E-3</v>
      </c>
      <c r="D118" s="28">
        <f t="shared" si="24"/>
        <v>-7.7996186495180586E-3</v>
      </c>
      <c r="E118" s="139"/>
      <c r="F118" s="139"/>
      <c r="G118" s="18">
        <v>9182.1560000000009</v>
      </c>
      <c r="H118" s="18">
        <v>30351.859</v>
      </c>
      <c r="I118" s="18">
        <v>13644.5605</v>
      </c>
      <c r="J118" s="18">
        <v>197485.364</v>
      </c>
      <c r="K118" s="18">
        <v>4146.8119999999999</v>
      </c>
      <c r="L118" s="18">
        <v>4228.32</v>
      </c>
      <c r="M118" s="18">
        <v>2806.7260000000001</v>
      </c>
      <c r="N118" s="18">
        <v>32864.993999999999</v>
      </c>
      <c r="O118" s="18">
        <v>22601.041499999999</v>
      </c>
      <c r="P118" s="18">
        <v>20764.037199999999</v>
      </c>
      <c r="Q118" s="18">
        <v>17730.998500000002</v>
      </c>
      <c r="R118" s="18">
        <v>25488.400000000001</v>
      </c>
      <c r="S118" s="18">
        <v>3369.5862599999996</v>
      </c>
      <c r="T118" s="18"/>
      <c r="U118" s="18">
        <v>3565.5554999999999</v>
      </c>
      <c r="V118" s="18">
        <v>3948.1819999999998</v>
      </c>
      <c r="W118" s="18">
        <v>5782.4785999999995</v>
      </c>
      <c r="X118" s="18">
        <v>62786.881599999986</v>
      </c>
      <c r="Y118" s="18">
        <v>13396.088400000001</v>
      </c>
      <c r="Z118" s="18">
        <v>3975.4140000000002</v>
      </c>
      <c r="AA118" s="18">
        <v>8428.8848800000014</v>
      </c>
      <c r="AB118" s="18">
        <v>9114.35</v>
      </c>
      <c r="AC118" s="18"/>
      <c r="AD118" s="18">
        <v>9431.8527800000011</v>
      </c>
      <c r="AE118" s="18">
        <v>6765.8267000000005</v>
      </c>
      <c r="AF118" s="18">
        <v>4206.9660000000003</v>
      </c>
      <c r="AG118" s="18">
        <v>5624.8360000000002</v>
      </c>
      <c r="AH118" s="18"/>
      <c r="AI118" s="18">
        <v>9114.2870000000003</v>
      </c>
      <c r="AJ118" s="18">
        <v>3787.7750000000001</v>
      </c>
      <c r="AK118" s="18">
        <v>2512.6179999999999</v>
      </c>
      <c r="AL118" s="19">
        <v>8653.7839999999997</v>
      </c>
      <c r="AM118" s="142"/>
      <c r="AN118" s="142"/>
      <c r="AO118" s="142"/>
      <c r="AP118" s="142"/>
      <c r="AQ118" s="142"/>
      <c r="AR118" s="142"/>
      <c r="AS118" s="142"/>
    </row>
    <row r="119" spans="1:45" x14ac:dyDescent="0.3">
      <c r="A119" s="12">
        <v>44562</v>
      </c>
      <c r="B119" s="22">
        <f t="shared" si="22"/>
        <v>511238.13790999982</v>
      </c>
      <c r="C119" s="28">
        <f t="shared" si="23"/>
        <v>-6.3255748526884314E-2</v>
      </c>
      <c r="D119" s="28">
        <f t="shared" ref="D119" si="25">B119/B107-1</f>
        <v>-6.1146068679750476E-3</v>
      </c>
      <c r="E119" s="139"/>
      <c r="F119" s="139"/>
      <c r="G119" s="18">
        <v>8449.92</v>
      </c>
      <c r="H119" s="18">
        <v>28933.354500000001</v>
      </c>
      <c r="I119" s="18">
        <v>11962.36</v>
      </c>
      <c r="J119" s="18">
        <v>177509.5845</v>
      </c>
      <c r="K119" s="18">
        <v>3560.3209999999999</v>
      </c>
      <c r="L119" s="18">
        <v>3257.498</v>
      </c>
      <c r="M119" s="18">
        <v>2408.1619999999998</v>
      </c>
      <c r="N119" s="18">
        <v>32838.879000000001</v>
      </c>
      <c r="O119" s="18">
        <v>22419.685100000002</v>
      </c>
      <c r="P119" s="18">
        <v>20343.321</v>
      </c>
      <c r="Q119" s="18">
        <v>19744.389500000001</v>
      </c>
      <c r="R119" s="18">
        <v>25760.842000000001</v>
      </c>
      <c r="S119" s="18">
        <v>2664.2190400000004</v>
      </c>
      <c r="T119" s="18"/>
      <c r="U119" s="18">
        <v>3728.2689999999998</v>
      </c>
      <c r="V119" s="18">
        <v>2834.7060000000001</v>
      </c>
      <c r="W119" s="18">
        <v>5155.9146000000001</v>
      </c>
      <c r="X119" s="18">
        <v>59677.98780000001</v>
      </c>
      <c r="Y119" s="18">
        <v>13034.871999999999</v>
      </c>
      <c r="Z119" s="18">
        <v>3612.0974999999999</v>
      </c>
      <c r="AA119" s="18">
        <v>7972.7349699999995</v>
      </c>
      <c r="AB119" s="18">
        <v>8059.0378000000001</v>
      </c>
      <c r="AC119" s="18"/>
      <c r="AD119" s="18">
        <v>10127.852999999999</v>
      </c>
      <c r="AE119" s="18">
        <v>5816.5931</v>
      </c>
      <c r="AF119" s="18">
        <v>3874.2525000000001</v>
      </c>
      <c r="AG119" s="18">
        <v>5197.4359999999997</v>
      </c>
      <c r="AH119" s="18"/>
      <c r="AI119" s="18">
        <v>8369.3160000000007</v>
      </c>
      <c r="AJ119" s="18">
        <v>3532.404</v>
      </c>
      <c r="AK119" s="18">
        <v>2583.2964999999999</v>
      </c>
      <c r="AL119" s="19">
        <v>7808.8315000000002</v>
      </c>
      <c r="AM119" s="142"/>
      <c r="AN119" s="142"/>
      <c r="AO119" s="142"/>
      <c r="AP119" s="142"/>
      <c r="AQ119" s="142"/>
      <c r="AR119" s="142"/>
      <c r="AS119" s="142"/>
    </row>
    <row r="120" spans="1:45" x14ac:dyDescent="0.3">
      <c r="A120" s="12">
        <v>44593</v>
      </c>
      <c r="B120" s="22">
        <f t="shared" si="22"/>
        <v>494012.76994000003</v>
      </c>
      <c r="C120" s="28">
        <f t="shared" ref="C120" si="26">B120/B119-1</f>
        <v>-3.3693433045545174E-2</v>
      </c>
      <c r="D120" s="28">
        <f t="shared" ref="D120:D125" si="27">B120/B108-1</f>
        <v>-7.1523895453378117E-3</v>
      </c>
      <c r="E120" s="139"/>
      <c r="F120" s="139"/>
      <c r="G120" s="18">
        <v>7872.5360000000001</v>
      </c>
      <c r="H120" s="18">
        <v>28570.66</v>
      </c>
      <c r="I120" s="18">
        <v>11032.2565</v>
      </c>
      <c r="J120" s="18">
        <v>176456.67850000001</v>
      </c>
      <c r="K120" s="18">
        <v>3579.39</v>
      </c>
      <c r="L120" s="18">
        <v>4547.58</v>
      </c>
      <c r="M120" s="18">
        <v>2221.6397999999999</v>
      </c>
      <c r="N120" s="18">
        <v>28058.210500000001</v>
      </c>
      <c r="O120" s="18">
        <v>19768.819</v>
      </c>
      <c r="P120" s="18">
        <v>19680.708500000001</v>
      </c>
      <c r="Q120" s="18">
        <v>20211.953000000001</v>
      </c>
      <c r="R120" s="18">
        <v>22029.343000000001</v>
      </c>
      <c r="S120" s="18">
        <v>2579.1775200000002</v>
      </c>
      <c r="T120" s="18"/>
      <c r="U120" s="18">
        <v>3847.2435</v>
      </c>
      <c r="V120" s="18">
        <v>1902.894</v>
      </c>
      <c r="W120" s="18">
        <v>5207.8109999999997</v>
      </c>
      <c r="X120" s="18">
        <v>59596.665600000008</v>
      </c>
      <c r="Y120" s="18">
        <v>13105.682699999999</v>
      </c>
      <c r="Z120" s="18">
        <v>2994.3679999999999</v>
      </c>
      <c r="AA120" s="18">
        <v>7975.5455199999997</v>
      </c>
      <c r="AB120" s="18">
        <v>7493.2428000000009</v>
      </c>
      <c r="AC120" s="18"/>
      <c r="AD120" s="18">
        <v>9497.7420000000002</v>
      </c>
      <c r="AE120" s="18">
        <v>5391.5460000000003</v>
      </c>
      <c r="AF120" s="18">
        <v>3592.9475000000002</v>
      </c>
      <c r="AG120" s="18">
        <v>5182.5375000000004</v>
      </c>
      <c r="AH120" s="18"/>
      <c r="AI120" s="18">
        <v>8927.4930000000004</v>
      </c>
      <c r="AJ120" s="18">
        <v>2963.6120000000001</v>
      </c>
      <c r="AK120" s="18">
        <v>2385.5455000000002</v>
      </c>
      <c r="AL120" s="19">
        <v>7338.9409999999998</v>
      </c>
      <c r="AM120" s="142"/>
      <c r="AN120" s="142"/>
      <c r="AO120" s="142"/>
      <c r="AP120" s="142"/>
      <c r="AQ120" s="142"/>
      <c r="AR120" s="142"/>
      <c r="AS120" s="142"/>
    </row>
    <row r="121" spans="1:45" x14ac:dyDescent="0.3">
      <c r="A121" s="12">
        <v>44621</v>
      </c>
      <c r="B121" s="22">
        <f t="shared" si="22"/>
        <v>548218.85974999983</v>
      </c>
      <c r="C121" s="28">
        <f t="shared" ref="C121" si="28">B121/B120-1</f>
        <v>0.10972609031257097</v>
      </c>
      <c r="D121" s="28">
        <f t="shared" si="27"/>
        <v>-2.664143596092583E-2</v>
      </c>
      <c r="E121" s="139"/>
      <c r="F121" s="139"/>
      <c r="G121" s="18">
        <v>8089.2749999999996</v>
      </c>
      <c r="H121" s="18">
        <v>31845.780999999999</v>
      </c>
      <c r="I121" s="18">
        <v>12366.531499999999</v>
      </c>
      <c r="J121" s="18">
        <v>192382.1059</v>
      </c>
      <c r="K121" s="18">
        <v>3799.9459999999999</v>
      </c>
      <c r="L121" s="18">
        <v>4516.59</v>
      </c>
      <c r="M121" s="18">
        <v>2593.8879999999999</v>
      </c>
      <c r="N121" s="18">
        <v>32150.479500000001</v>
      </c>
      <c r="O121" s="18">
        <v>22489.594499999999</v>
      </c>
      <c r="P121" s="18">
        <v>22057.605299999999</v>
      </c>
      <c r="Q121" s="18">
        <v>22922.672999999999</v>
      </c>
      <c r="R121" s="18">
        <v>25191.835999999999</v>
      </c>
      <c r="S121" s="18">
        <v>3404.2032599999989</v>
      </c>
      <c r="T121" s="18"/>
      <c r="U121" s="18">
        <v>4139.0182999999997</v>
      </c>
      <c r="V121" s="18">
        <v>2645.85</v>
      </c>
      <c r="W121" s="18">
        <v>5553.4777999999997</v>
      </c>
      <c r="X121" s="18">
        <v>63870.137179999998</v>
      </c>
      <c r="Y121" s="18">
        <v>14584.362700000001</v>
      </c>
      <c r="Z121" s="18">
        <v>3980.7334999999998</v>
      </c>
      <c r="AA121" s="18">
        <v>8855.3611099999998</v>
      </c>
      <c r="AB121" s="18">
        <v>7936.5956999999999</v>
      </c>
      <c r="AC121" s="18"/>
      <c r="AD121" s="18">
        <v>11958.419</v>
      </c>
      <c r="AE121" s="18">
        <v>5620.8980000000001</v>
      </c>
      <c r="AF121" s="18">
        <v>4184.4889999999996</v>
      </c>
      <c r="AG121" s="18">
        <v>6244.8639999999996</v>
      </c>
      <c r="AH121" s="18"/>
      <c r="AI121" s="18">
        <v>10780.054</v>
      </c>
      <c r="AJ121" s="18">
        <v>2740.2305000000001</v>
      </c>
      <c r="AK121" s="18">
        <v>2833.4904999999999</v>
      </c>
      <c r="AL121" s="19">
        <v>8480.3695000000007</v>
      </c>
      <c r="AM121" s="142"/>
      <c r="AN121" s="142"/>
      <c r="AO121" s="142"/>
      <c r="AP121" s="142"/>
      <c r="AQ121" s="142"/>
      <c r="AR121" s="142"/>
      <c r="AS121" s="142"/>
    </row>
    <row r="122" spans="1:45" x14ac:dyDescent="0.3">
      <c r="A122" s="12">
        <v>44652</v>
      </c>
      <c r="B122" s="22">
        <f t="shared" si="22"/>
        <v>497568.31474000012</v>
      </c>
      <c r="C122" s="28">
        <f t="shared" ref="C122" si="29">B122/B121-1</f>
        <v>-9.2391102767054534E-2</v>
      </c>
      <c r="D122" s="28">
        <f t="shared" si="27"/>
        <v>-2.1906204340675917E-2</v>
      </c>
      <c r="E122" s="139"/>
      <c r="F122" s="139"/>
      <c r="G122" s="18">
        <v>7791.8860000000004</v>
      </c>
      <c r="H122" s="18">
        <v>26902.326000000001</v>
      </c>
      <c r="I122" s="18">
        <v>10543.970499999999</v>
      </c>
      <c r="J122" s="18">
        <v>174858.30290000001</v>
      </c>
      <c r="K122" s="18">
        <v>3084.4064199999998</v>
      </c>
      <c r="L122" s="18">
        <v>4504.7955999999995</v>
      </c>
      <c r="M122" s="18">
        <v>1799.0160000000001</v>
      </c>
      <c r="N122" s="18">
        <v>29392.038</v>
      </c>
      <c r="O122" s="18">
        <v>22940.914000000001</v>
      </c>
      <c r="P122" s="18">
        <v>20078.788399999998</v>
      </c>
      <c r="Q122" s="18">
        <v>19764.1855</v>
      </c>
      <c r="R122" s="18">
        <v>23174.762999999999</v>
      </c>
      <c r="S122" s="18">
        <v>3113.7785799999992</v>
      </c>
      <c r="T122" s="18"/>
      <c r="U122" s="18">
        <v>3967.4969999999998</v>
      </c>
      <c r="V122" s="18">
        <v>2653.5140000000001</v>
      </c>
      <c r="W122" s="18">
        <v>4824.1315999999997</v>
      </c>
      <c r="X122" s="18">
        <v>60424.998140000018</v>
      </c>
      <c r="Y122" s="18">
        <v>13755.9256</v>
      </c>
      <c r="Z122" s="18">
        <v>3774.7085000000002</v>
      </c>
      <c r="AA122" s="18">
        <v>7260.3960000000006</v>
      </c>
      <c r="AB122" s="18">
        <v>8161.8795</v>
      </c>
      <c r="AC122" s="18"/>
      <c r="AD122" s="18">
        <v>10093.18</v>
      </c>
      <c r="AE122" s="18">
        <v>3892.17</v>
      </c>
      <c r="AF122" s="18">
        <v>3624.4434999999999</v>
      </c>
      <c r="AG122" s="18">
        <v>5118.7955000000002</v>
      </c>
      <c r="AH122" s="18"/>
      <c r="AI122" s="18">
        <v>9083.4650000000001</v>
      </c>
      <c r="AJ122" s="18">
        <v>3588.223</v>
      </c>
      <c r="AK122" s="18">
        <v>2001.0630000000001</v>
      </c>
      <c r="AL122" s="19">
        <v>7394.7534999999998</v>
      </c>
      <c r="AM122" s="142"/>
      <c r="AN122" s="142"/>
      <c r="AO122" s="142"/>
      <c r="AP122" s="142"/>
      <c r="AQ122" s="142"/>
      <c r="AR122" s="142"/>
      <c r="AS122" s="142"/>
    </row>
    <row r="123" spans="1:45" x14ac:dyDescent="0.3">
      <c r="A123" s="12">
        <v>44682</v>
      </c>
      <c r="B123" s="22">
        <f t="shared" si="22"/>
        <v>540049.81551999983</v>
      </c>
      <c r="C123" s="28">
        <f t="shared" ref="C123" si="30">B123/B122-1</f>
        <v>8.5378227514744554E-2</v>
      </c>
      <c r="D123" s="28">
        <f t="shared" si="27"/>
        <v>0.20775467142837178</v>
      </c>
      <c r="E123" s="139"/>
      <c r="F123" s="139"/>
      <c r="G123" s="18">
        <v>7559.93</v>
      </c>
      <c r="H123" s="18">
        <v>29051.25</v>
      </c>
      <c r="I123" s="18">
        <v>11274.348</v>
      </c>
      <c r="J123" s="18">
        <v>196952.52299999999</v>
      </c>
      <c r="K123" s="18">
        <v>3612.201</v>
      </c>
      <c r="L123" s="18">
        <v>4498.66</v>
      </c>
      <c r="M123" s="18">
        <v>1757.09</v>
      </c>
      <c r="N123" s="18">
        <v>33617.667000000001</v>
      </c>
      <c r="O123" s="18">
        <v>24027.800500000001</v>
      </c>
      <c r="P123" s="18">
        <v>21565.9859</v>
      </c>
      <c r="Q123" s="18">
        <v>21210.726500000001</v>
      </c>
      <c r="R123" s="18">
        <v>26717.059000000001</v>
      </c>
      <c r="S123" s="18">
        <v>3466.3885600000008</v>
      </c>
      <c r="T123" s="18"/>
      <c r="U123" s="18">
        <v>3993.7932000000001</v>
      </c>
      <c r="V123" s="18">
        <v>3351.058</v>
      </c>
      <c r="W123" s="18">
        <v>5149.6149999999998</v>
      </c>
      <c r="X123" s="18">
        <v>62591.477719999988</v>
      </c>
      <c r="Y123" s="18">
        <v>9844.7849999999999</v>
      </c>
      <c r="Z123" s="18">
        <v>3510.92</v>
      </c>
      <c r="AA123" s="18">
        <v>8520.4078399999999</v>
      </c>
      <c r="AB123" s="18">
        <v>8404.6028000000006</v>
      </c>
      <c r="AC123" s="18"/>
      <c r="AD123" s="18">
        <v>11347.115</v>
      </c>
      <c r="AE123" s="18">
        <v>5019.9260000000004</v>
      </c>
      <c r="AF123" s="18">
        <v>4061.125</v>
      </c>
      <c r="AG123" s="18">
        <v>5055.6734999999999</v>
      </c>
      <c r="AH123" s="18"/>
      <c r="AI123" s="18">
        <v>10713.22</v>
      </c>
      <c r="AJ123" s="18">
        <v>3509.9259999999999</v>
      </c>
      <c r="AK123" s="18">
        <v>1695.2370000000001</v>
      </c>
      <c r="AL123" s="19">
        <v>7969.3040000000001</v>
      </c>
      <c r="AM123" s="142"/>
      <c r="AN123" s="142"/>
      <c r="AO123" s="142"/>
      <c r="AP123" s="142"/>
      <c r="AQ123" s="142"/>
      <c r="AR123" s="142"/>
      <c r="AS123" s="142"/>
    </row>
    <row r="124" spans="1:45" x14ac:dyDescent="0.3">
      <c r="A124" s="12">
        <v>44713</v>
      </c>
      <c r="B124" s="22">
        <f t="shared" si="22"/>
        <v>518216.69819999993</v>
      </c>
      <c r="C124" s="28">
        <f t="shared" ref="C124" si="31">B124/B123-1</f>
        <v>-4.0427969221649263E-2</v>
      </c>
      <c r="D124" s="28">
        <f t="shared" si="27"/>
        <v>-6.2490985567965618E-3</v>
      </c>
      <c r="E124" s="139"/>
      <c r="F124" s="139"/>
      <c r="G124" s="18">
        <v>6738.91</v>
      </c>
      <c r="H124" s="18">
        <v>28536.122500000001</v>
      </c>
      <c r="I124" s="18">
        <v>11339.251</v>
      </c>
      <c r="J124" s="18">
        <v>191121.71799999999</v>
      </c>
      <c r="K124" s="18">
        <v>3828.0250000000001</v>
      </c>
      <c r="L124" s="18">
        <v>4401.16</v>
      </c>
      <c r="M124" s="18">
        <v>1934.2660000000001</v>
      </c>
      <c r="N124" s="18">
        <v>33564.408000000003</v>
      </c>
      <c r="O124" s="18">
        <v>24330.623</v>
      </c>
      <c r="P124" s="18">
        <v>20972.27</v>
      </c>
      <c r="Q124" s="18">
        <v>20182.748500000002</v>
      </c>
      <c r="R124" s="18">
        <v>24500.746999999999</v>
      </c>
      <c r="S124" s="18">
        <v>2982.7040200000001</v>
      </c>
      <c r="T124" s="18"/>
      <c r="U124" s="18">
        <v>3914.3715000000002</v>
      </c>
      <c r="V124" s="18">
        <v>4017.712</v>
      </c>
      <c r="W124" s="18">
        <v>4985.2883999999995</v>
      </c>
      <c r="X124" s="18">
        <v>52126.268579999996</v>
      </c>
      <c r="Y124" s="18">
        <v>11480.466</v>
      </c>
      <c r="Z124" s="18">
        <v>3577.4935</v>
      </c>
      <c r="AA124" s="18">
        <v>8085.0564000000004</v>
      </c>
      <c r="AB124" s="18">
        <v>9821.2228000000014</v>
      </c>
      <c r="AC124" s="18"/>
      <c r="AD124" s="18">
        <v>9619.9789999999994</v>
      </c>
      <c r="AE124" s="18">
        <v>4408.8530000000001</v>
      </c>
      <c r="AF124" s="18">
        <v>4047.7460000000001</v>
      </c>
      <c r="AG124" s="18">
        <v>5289.2290000000003</v>
      </c>
      <c r="AH124" s="18"/>
      <c r="AI124" s="18">
        <v>8861.6270000000004</v>
      </c>
      <c r="AJ124" s="18">
        <v>3186.268</v>
      </c>
      <c r="AK124" s="18">
        <v>2017.915</v>
      </c>
      <c r="AL124" s="19">
        <v>8344.2489999999998</v>
      </c>
      <c r="AM124" s="142"/>
      <c r="AN124" s="142"/>
      <c r="AO124" s="142"/>
      <c r="AP124" s="142"/>
      <c r="AQ124" s="142"/>
      <c r="AR124" s="142"/>
      <c r="AS124" s="142"/>
    </row>
    <row r="125" spans="1:45" x14ac:dyDescent="0.3">
      <c r="A125" s="12">
        <v>44743</v>
      </c>
      <c r="B125" s="22">
        <f t="shared" si="22"/>
        <v>539959.00748000003</v>
      </c>
      <c r="C125" s="28">
        <f t="shared" ref="C125" si="32">B125/B124-1</f>
        <v>4.1956018313421772E-2</v>
      </c>
      <c r="D125" s="28">
        <f t="shared" si="27"/>
        <v>2.3107823366339098E-2</v>
      </c>
      <c r="E125" s="139"/>
      <c r="F125" s="139"/>
      <c r="G125" s="18">
        <v>7885.7250000000004</v>
      </c>
      <c r="H125" s="18">
        <v>28691.2775</v>
      </c>
      <c r="I125" s="18">
        <v>10637.371999999999</v>
      </c>
      <c r="J125" s="18">
        <v>194233.524</v>
      </c>
      <c r="K125" s="18">
        <v>3610.799</v>
      </c>
      <c r="L125" s="18">
        <v>4399.3739999999998</v>
      </c>
      <c r="M125" s="18">
        <v>2852.3</v>
      </c>
      <c r="N125" s="18">
        <v>34531.1083</v>
      </c>
      <c r="O125" s="18">
        <v>25310.222100000003</v>
      </c>
      <c r="P125" s="18">
        <v>21406.6986</v>
      </c>
      <c r="Q125" s="18">
        <v>21668.919000000002</v>
      </c>
      <c r="R125" s="18">
        <v>26455.955000000002</v>
      </c>
      <c r="S125" s="18">
        <v>3743.4763400000002</v>
      </c>
      <c r="T125" s="18"/>
      <c r="U125" s="18">
        <v>4437.5394999999999</v>
      </c>
      <c r="V125" s="18">
        <v>3657.3879999999999</v>
      </c>
      <c r="W125" s="18">
        <v>4655.49478</v>
      </c>
      <c r="X125" s="18">
        <v>59811.753160000015</v>
      </c>
      <c r="Y125" s="18">
        <v>12906.9606</v>
      </c>
      <c r="Z125" s="18">
        <v>3841.4654999999998</v>
      </c>
      <c r="AA125" s="18">
        <v>8582.2296999999999</v>
      </c>
      <c r="AB125" s="18">
        <v>8815.4566000000013</v>
      </c>
      <c r="AC125" s="18"/>
      <c r="AD125" s="18">
        <v>10522.366</v>
      </c>
      <c r="AE125" s="18">
        <v>4917.6796999999997</v>
      </c>
      <c r="AF125" s="18">
        <v>4082.0659999999998</v>
      </c>
      <c r="AG125" s="18">
        <v>5926.6965</v>
      </c>
      <c r="AH125" s="18"/>
      <c r="AI125" s="18">
        <v>8335.25</v>
      </c>
      <c r="AJ125" s="18">
        <v>3292.404</v>
      </c>
      <c r="AK125" s="18">
        <v>2272.2869999999998</v>
      </c>
      <c r="AL125" s="19">
        <v>8475.2196000000004</v>
      </c>
      <c r="AM125" s="142"/>
      <c r="AN125" s="142"/>
      <c r="AO125" s="142"/>
      <c r="AP125" s="142"/>
      <c r="AQ125" s="142"/>
      <c r="AR125" s="142"/>
      <c r="AS125" s="142"/>
    </row>
    <row r="126" spans="1:45" x14ac:dyDescent="0.3">
      <c r="A126" s="12">
        <v>44774</v>
      </c>
      <c r="B126" s="22">
        <f t="shared" si="22"/>
        <v>553826.88568000006</v>
      </c>
      <c r="C126" s="28">
        <f t="shared" ref="C126:C131" si="33">B126/B125-1</f>
        <v>2.5683205591331193E-2</v>
      </c>
      <c r="D126" s="28">
        <f t="shared" ref="D126" si="34">B126/B114-1</f>
        <v>5.0600986686296423E-2</v>
      </c>
      <c r="E126" s="139"/>
      <c r="F126" s="139"/>
      <c r="G126" s="18">
        <v>8374.0849999999991</v>
      </c>
      <c r="H126" s="18">
        <v>30209.616000000002</v>
      </c>
      <c r="I126" s="18">
        <v>12777.222</v>
      </c>
      <c r="J126" s="18">
        <v>197045.36</v>
      </c>
      <c r="K126" s="18">
        <v>4300.4660000000003</v>
      </c>
      <c r="L126" s="18">
        <v>4533.7860000000001</v>
      </c>
      <c r="M126" s="18">
        <v>2808.5630000000001</v>
      </c>
      <c r="N126" s="18">
        <v>40321.249600000003</v>
      </c>
      <c r="O126" s="18">
        <v>25090.808100000002</v>
      </c>
      <c r="P126" s="18">
        <v>22697.9954</v>
      </c>
      <c r="Q126" s="18">
        <v>22628.804499999998</v>
      </c>
      <c r="R126" s="18">
        <v>28618.141399999997</v>
      </c>
      <c r="S126" s="18">
        <v>4110.3370800000002</v>
      </c>
      <c r="T126" s="18"/>
      <c r="U126" s="18">
        <v>4813.5424999999996</v>
      </c>
      <c r="V126" s="18">
        <v>3895.5720000000001</v>
      </c>
      <c r="W126" s="18">
        <v>5495.8029999999999</v>
      </c>
      <c r="X126" s="18">
        <v>47526.258099999999</v>
      </c>
      <c r="Y126" s="18">
        <v>12574.4228</v>
      </c>
      <c r="Z126" s="18">
        <v>4249.8109999999997</v>
      </c>
      <c r="AA126" s="18">
        <v>8789.1029999999992</v>
      </c>
      <c r="AB126" s="18">
        <v>9549.8166999999994</v>
      </c>
      <c r="AC126" s="18"/>
      <c r="AD126" s="18">
        <v>12776.775599999999</v>
      </c>
      <c r="AE126" s="18">
        <v>6115.5634</v>
      </c>
      <c r="AF126" s="18">
        <v>4379.5294999999996</v>
      </c>
      <c r="AG126" s="18">
        <v>6181.0735000000004</v>
      </c>
      <c r="AH126" s="18"/>
      <c r="AI126" s="18">
        <v>9350.5580000000009</v>
      </c>
      <c r="AJ126" s="18">
        <v>4189.03</v>
      </c>
      <c r="AK126" s="18">
        <v>1846.4929999999999</v>
      </c>
      <c r="AL126" s="19">
        <v>8577.0995000000003</v>
      </c>
      <c r="AM126" s="29"/>
      <c r="AN126" s="29"/>
      <c r="AO126" s="29"/>
      <c r="AP126" s="29"/>
      <c r="AQ126" s="29"/>
      <c r="AR126" s="29"/>
      <c r="AS126" s="30"/>
    </row>
    <row r="127" spans="1:45" x14ac:dyDescent="0.3">
      <c r="A127" s="12">
        <v>44805</v>
      </c>
      <c r="B127" s="22">
        <f t="shared" si="22"/>
        <v>528344.4829200001</v>
      </c>
      <c r="C127" s="28">
        <f t="shared" si="33"/>
        <v>-4.6011494600360803E-2</v>
      </c>
      <c r="D127" s="28">
        <f t="shared" ref="D127" si="35">B127/B115-1</f>
        <v>-6.487633220266309E-2</v>
      </c>
      <c r="E127" s="139"/>
      <c r="F127" s="139"/>
      <c r="G127" s="18">
        <v>8365.0750000000007</v>
      </c>
      <c r="H127" s="18">
        <v>29928.845499999999</v>
      </c>
      <c r="I127" s="18">
        <v>12303.022999999999</v>
      </c>
      <c r="J127" s="18">
        <v>191060.6545</v>
      </c>
      <c r="K127" s="18">
        <v>3928.9029999999998</v>
      </c>
      <c r="L127" s="18">
        <v>4328.0010000000002</v>
      </c>
      <c r="M127" s="18">
        <v>3075.471</v>
      </c>
      <c r="N127" s="18">
        <v>37195.629999999997</v>
      </c>
      <c r="O127" s="18">
        <v>21381.567500000001</v>
      </c>
      <c r="P127" s="18">
        <v>20705.5468</v>
      </c>
      <c r="Q127" s="18">
        <v>21877.228500000001</v>
      </c>
      <c r="R127" s="18">
        <v>26038.558000000001</v>
      </c>
      <c r="S127" s="18">
        <v>4501.5968000000012</v>
      </c>
      <c r="T127" s="18"/>
      <c r="U127" s="18">
        <v>4666.2257</v>
      </c>
      <c r="V127" s="18">
        <v>3387.57</v>
      </c>
      <c r="W127" s="18">
        <v>5457.5036</v>
      </c>
      <c r="X127" s="18">
        <v>43975.067220000004</v>
      </c>
      <c r="Y127" s="18">
        <v>12814.870999999999</v>
      </c>
      <c r="Z127" s="18">
        <v>3901.9935</v>
      </c>
      <c r="AA127" s="18">
        <v>8902.4130000000005</v>
      </c>
      <c r="AB127" s="18">
        <v>9141.3672999999999</v>
      </c>
      <c r="AC127" s="18"/>
      <c r="AD127" s="18">
        <v>13221.984</v>
      </c>
      <c r="AE127" s="18">
        <v>5486.4530000000004</v>
      </c>
      <c r="AF127" s="18">
        <v>4067.7049999999999</v>
      </c>
      <c r="AG127" s="18">
        <v>6079.7370000000001</v>
      </c>
      <c r="AH127" s="18"/>
      <c r="AI127" s="18">
        <v>8923.2929999999997</v>
      </c>
      <c r="AJ127" s="18">
        <v>3724.6925000000001</v>
      </c>
      <c r="AK127" s="18">
        <v>1558.509</v>
      </c>
      <c r="AL127" s="19">
        <v>8344.9974999999995</v>
      </c>
      <c r="AM127" s="31"/>
      <c r="AN127" s="31"/>
      <c r="AO127" s="31"/>
      <c r="AP127" s="31"/>
      <c r="AQ127" s="31"/>
      <c r="AR127" s="31"/>
      <c r="AS127" s="30"/>
    </row>
    <row r="128" spans="1:45" x14ac:dyDescent="0.3">
      <c r="A128" s="12">
        <v>44835</v>
      </c>
      <c r="B128" s="22">
        <f t="shared" si="22"/>
        <v>510723.32304000005</v>
      </c>
      <c r="C128" s="28">
        <f t="shared" si="33"/>
        <v>-3.3351649254693139E-2</v>
      </c>
      <c r="D128" s="28">
        <f t="shared" ref="D128" si="36">B128/B116-1</f>
        <v>-6.0023631356443174E-2</v>
      </c>
      <c r="E128" s="139"/>
      <c r="F128" s="139"/>
      <c r="G128" s="18">
        <v>7748.1890000000003</v>
      </c>
      <c r="H128" s="18">
        <v>29465.374</v>
      </c>
      <c r="I128" s="18">
        <v>11741.550499999999</v>
      </c>
      <c r="J128" s="18">
        <v>181535.5515</v>
      </c>
      <c r="K128" s="18">
        <v>3625.8560000000002</v>
      </c>
      <c r="L128" s="18">
        <v>4994.6710000000003</v>
      </c>
      <c r="M128" s="18">
        <v>2806.4490000000001</v>
      </c>
      <c r="N128" s="18">
        <v>41259.186999999998</v>
      </c>
      <c r="O128" s="18">
        <v>22513.177899999999</v>
      </c>
      <c r="P128" s="18">
        <v>19899.4732</v>
      </c>
      <c r="Q128" s="18">
        <v>20543.446499999998</v>
      </c>
      <c r="R128" s="18">
        <v>24091.392</v>
      </c>
      <c r="S128" s="18">
        <v>3471.7980399999997</v>
      </c>
      <c r="T128" s="18"/>
      <c r="U128" s="18">
        <v>4140.027</v>
      </c>
      <c r="V128" s="18">
        <v>3605.616</v>
      </c>
      <c r="W128" s="18">
        <v>4938.866</v>
      </c>
      <c r="X128" s="18">
        <v>41416.368600000002</v>
      </c>
      <c r="Y128" s="18">
        <v>11755.602199999999</v>
      </c>
      <c r="Z128" s="18">
        <v>3541.4845</v>
      </c>
      <c r="AA128" s="18">
        <v>8971.3160000000007</v>
      </c>
      <c r="AB128" s="18">
        <v>9280.7446</v>
      </c>
      <c r="AC128" s="18"/>
      <c r="AD128" s="18">
        <v>12525.472</v>
      </c>
      <c r="AE128" s="18">
        <v>5068.4009999999998</v>
      </c>
      <c r="AF128" s="18">
        <v>3901.14</v>
      </c>
      <c r="AG128" s="18">
        <v>5685.2584999999999</v>
      </c>
      <c r="AH128" s="18"/>
      <c r="AI128" s="18">
        <v>8248.9390000000003</v>
      </c>
      <c r="AJ128" s="18">
        <v>3475.3240000000001</v>
      </c>
      <c r="AK128" s="18">
        <v>2113.9949999999999</v>
      </c>
      <c r="AL128" s="19">
        <v>8358.6530000000002</v>
      </c>
      <c r="AM128" s="142"/>
      <c r="AN128" s="142"/>
      <c r="AO128" s="142"/>
      <c r="AP128" s="142"/>
      <c r="AQ128" s="142"/>
      <c r="AR128" s="142"/>
      <c r="AS128" s="142"/>
    </row>
    <row r="129" spans="1:38" x14ac:dyDescent="0.3">
      <c r="A129" s="12">
        <v>44866</v>
      </c>
      <c r="B129" s="22">
        <f t="shared" si="22"/>
        <v>509937.63016000012</v>
      </c>
      <c r="C129" s="28">
        <f t="shared" si="33"/>
        <v>-1.5383924026088902E-3</v>
      </c>
      <c r="D129" s="28">
        <f t="shared" ref="D129" si="37">B129/B117-1</f>
        <v>-7.1201931555201603E-2</v>
      </c>
      <c r="E129" s="139"/>
      <c r="F129" s="139"/>
      <c r="G129" s="18">
        <v>7307.38</v>
      </c>
      <c r="H129" s="18">
        <v>28734.815500000001</v>
      </c>
      <c r="I129" s="18">
        <v>12339.736000000001</v>
      </c>
      <c r="J129" s="18">
        <v>182413.147</v>
      </c>
      <c r="K129" s="18">
        <v>3333.8072999999999</v>
      </c>
      <c r="L129" s="18">
        <v>4073.556</v>
      </c>
      <c r="M129" s="18">
        <v>2499.4899999999998</v>
      </c>
      <c r="N129" s="18">
        <v>40646.794000000002</v>
      </c>
      <c r="O129" s="18">
        <v>22114.869500000001</v>
      </c>
      <c r="P129" s="18">
        <v>19695.082999999999</v>
      </c>
      <c r="Q129" s="18">
        <v>19279.245300000002</v>
      </c>
      <c r="R129" s="18">
        <v>21470.672999999999</v>
      </c>
      <c r="S129" s="18">
        <v>3666.1447799999992</v>
      </c>
      <c r="T129" s="18"/>
      <c r="U129" s="18">
        <v>4089.7755000000002</v>
      </c>
      <c r="V129" s="18">
        <v>3080.7440000000001</v>
      </c>
      <c r="W129" s="18">
        <v>4628.7759999999998</v>
      </c>
      <c r="X129" s="18">
        <v>48331.481079999998</v>
      </c>
      <c r="Y129" s="18">
        <v>13079.170400000001</v>
      </c>
      <c r="Z129" s="18">
        <v>3593.6354000000001</v>
      </c>
      <c r="AA129" s="18">
        <v>7942.7635</v>
      </c>
      <c r="AB129" s="18">
        <v>8380.5213999999996</v>
      </c>
      <c r="AC129" s="18"/>
      <c r="AD129" s="18">
        <v>12181.732</v>
      </c>
      <c r="AE129" s="18">
        <v>6023.2484999999997</v>
      </c>
      <c r="AF129" s="18">
        <v>4113.0074999999997</v>
      </c>
      <c r="AG129" s="18">
        <v>5276.8705</v>
      </c>
      <c r="AH129" s="18"/>
      <c r="AI129" s="18">
        <v>7892.9639999999999</v>
      </c>
      <c r="AJ129" s="18">
        <v>2737.8</v>
      </c>
      <c r="AK129" s="18">
        <v>2606.7345</v>
      </c>
      <c r="AL129" s="19">
        <v>8403.6645000000008</v>
      </c>
    </row>
    <row r="130" spans="1:38" x14ac:dyDescent="0.3">
      <c r="A130" s="12">
        <v>44896</v>
      </c>
      <c r="B130" s="22">
        <f t="shared" si="22"/>
        <v>512043.88327999995</v>
      </c>
      <c r="C130" s="28">
        <f t="shared" si="33"/>
        <v>4.1304132023733953E-3</v>
      </c>
      <c r="D130" s="28">
        <f t="shared" ref="D130" si="38">B130/B118-1</f>
        <v>-6.177937716972326E-2</v>
      </c>
      <c r="E130" s="139"/>
      <c r="F130" s="139"/>
      <c r="G130" s="18">
        <v>8317.0319999999992</v>
      </c>
      <c r="H130" s="18">
        <v>32788.112000000001</v>
      </c>
      <c r="I130" s="18">
        <v>11654.461499999999</v>
      </c>
      <c r="J130" s="18">
        <v>182941.41500000001</v>
      </c>
      <c r="K130" s="18">
        <v>3592.8384999999998</v>
      </c>
      <c r="L130" s="18">
        <v>3625.8580000000002</v>
      </c>
      <c r="M130" s="18">
        <v>3125.7310000000002</v>
      </c>
      <c r="N130" s="18">
        <v>38426.145499999999</v>
      </c>
      <c r="O130" s="18">
        <v>20295.607499999998</v>
      </c>
      <c r="P130" s="18">
        <v>19698.548199999997</v>
      </c>
      <c r="Q130" s="18">
        <v>22389.815999999999</v>
      </c>
      <c r="R130" s="18">
        <v>21986.061000000002</v>
      </c>
      <c r="S130" s="18">
        <v>3397.6879399999998</v>
      </c>
      <c r="T130" s="18"/>
      <c r="U130" s="18">
        <v>4232.0974999999999</v>
      </c>
      <c r="V130" s="18">
        <v>4840.84</v>
      </c>
      <c r="W130" s="18">
        <v>5278.9459999999999</v>
      </c>
      <c r="X130" s="18">
        <v>41354.209240000004</v>
      </c>
      <c r="Y130" s="18">
        <v>14504.152</v>
      </c>
      <c r="Z130" s="18">
        <v>4012.8409999999999</v>
      </c>
      <c r="AA130" s="18">
        <v>8936.8700000000008</v>
      </c>
      <c r="AB130" s="18">
        <v>8811.5154000000002</v>
      </c>
      <c r="AC130" s="18"/>
      <c r="AD130" s="18">
        <v>10222.516</v>
      </c>
      <c r="AE130" s="18">
        <v>6700.8680000000004</v>
      </c>
      <c r="AF130" s="18">
        <v>4152.6040000000003</v>
      </c>
      <c r="AG130" s="18">
        <v>5042.3805000000002</v>
      </c>
      <c r="AH130" s="18"/>
      <c r="AI130" s="18">
        <v>8087.3559999999998</v>
      </c>
      <c r="AJ130" s="18">
        <v>3108.7815000000001</v>
      </c>
      <c r="AK130" s="18">
        <v>2029.1669999999999</v>
      </c>
      <c r="AL130" s="19">
        <v>8489.4249999999993</v>
      </c>
    </row>
    <row r="131" spans="1:38" x14ac:dyDescent="0.3">
      <c r="A131" s="12">
        <v>44927</v>
      </c>
      <c r="B131" s="22">
        <f t="shared" si="22"/>
        <v>505374.88797999988</v>
      </c>
      <c r="C131" s="28">
        <f t="shared" si="33"/>
        <v>-1.3024265141652447E-2</v>
      </c>
      <c r="D131" s="28">
        <f t="shared" ref="D131" si="39">B131/B119-1</f>
        <v>-1.1468725619668274E-2</v>
      </c>
      <c r="E131" s="139"/>
      <c r="F131" s="139"/>
      <c r="G131" s="18">
        <v>7680.3249999999998</v>
      </c>
      <c r="H131" s="18">
        <v>30316.504000000001</v>
      </c>
      <c r="I131" s="18">
        <v>13865.647499999999</v>
      </c>
      <c r="J131" s="18">
        <v>176659.99549999999</v>
      </c>
      <c r="K131" s="18">
        <v>3521.8425000000002</v>
      </c>
      <c r="L131" s="18">
        <v>3344.8670000000002</v>
      </c>
      <c r="M131" s="18">
        <v>2351.7260000000001</v>
      </c>
      <c r="N131" s="18">
        <v>39507.695799999994</v>
      </c>
      <c r="O131" s="18">
        <v>18705.850999999999</v>
      </c>
      <c r="P131" s="18">
        <v>19195.366999999998</v>
      </c>
      <c r="Q131" s="18">
        <v>21010.195</v>
      </c>
      <c r="R131" s="18">
        <v>21521.978199999998</v>
      </c>
      <c r="S131" s="18">
        <v>2803.8480600000003</v>
      </c>
      <c r="T131" s="18"/>
      <c r="U131" s="18">
        <v>3770.3850000000002</v>
      </c>
      <c r="V131" s="18">
        <v>5044.7579999999998</v>
      </c>
      <c r="W131" s="18">
        <v>4941.067</v>
      </c>
      <c r="X131" s="18">
        <v>53763.615019999983</v>
      </c>
      <c r="Y131" s="18">
        <v>11478.643</v>
      </c>
      <c r="Z131" s="18">
        <v>3282.4985000000001</v>
      </c>
      <c r="AA131" s="18">
        <v>7813.5965000000006</v>
      </c>
      <c r="AB131" s="18">
        <v>8857.9609</v>
      </c>
      <c r="AC131" s="18"/>
      <c r="AD131" s="18">
        <v>10275.841</v>
      </c>
      <c r="AE131" s="18">
        <v>5793.6390000000001</v>
      </c>
      <c r="AF131" s="18">
        <v>4039.7489999999998</v>
      </c>
      <c r="AG131" s="18">
        <v>5670.5820000000003</v>
      </c>
      <c r="AH131" s="18"/>
      <c r="AI131" s="18">
        <v>8052.3540000000003</v>
      </c>
      <c r="AJ131" s="18">
        <v>2312.8175000000001</v>
      </c>
      <c r="AK131" s="18">
        <v>1734.5619999999999</v>
      </c>
      <c r="AL131" s="19">
        <v>8056.9769999999999</v>
      </c>
    </row>
    <row r="132" spans="1:38" x14ac:dyDescent="0.3">
      <c r="A132" s="12">
        <v>44958</v>
      </c>
      <c r="B132" s="22">
        <f t="shared" si="22"/>
        <v>504217.81784999988</v>
      </c>
      <c r="C132" s="28"/>
      <c r="D132" s="28"/>
      <c r="E132" s="140">
        <f t="shared" ref="E132:E137" si="40">B132-T132-AC132-AH132</f>
        <v>497237.7840499999</v>
      </c>
      <c r="F132" s="141">
        <f t="shared" ref="F132:F137" si="41">E132/B120-1</f>
        <v>6.528199889228592E-3</v>
      </c>
      <c r="G132" s="18">
        <v>7869.375</v>
      </c>
      <c r="H132" s="18">
        <v>25238.984</v>
      </c>
      <c r="I132" s="18">
        <v>9822.4385000000002</v>
      </c>
      <c r="J132" s="18">
        <v>173040.8835</v>
      </c>
      <c r="K132" s="18">
        <v>3819.4561800000001</v>
      </c>
      <c r="L132" s="18">
        <v>4581.76</v>
      </c>
      <c r="M132" s="18">
        <v>2991.0279999999998</v>
      </c>
      <c r="N132" s="18">
        <v>39014.233</v>
      </c>
      <c r="O132" s="18">
        <v>17895.967000000001</v>
      </c>
      <c r="P132" s="18">
        <v>17185.182000000001</v>
      </c>
      <c r="Q132" s="18">
        <v>18148.696</v>
      </c>
      <c r="R132" s="18">
        <v>20180.038599999996</v>
      </c>
      <c r="S132" s="18">
        <v>2969.8891999999996</v>
      </c>
      <c r="T132" s="18">
        <v>1504.15</v>
      </c>
      <c r="U132" s="18">
        <v>3792.8645000000001</v>
      </c>
      <c r="V132" s="18">
        <v>5807.39</v>
      </c>
      <c r="W132" s="18">
        <v>5729.0108599999994</v>
      </c>
      <c r="X132" s="18">
        <v>58845.390060000005</v>
      </c>
      <c r="Y132" s="18">
        <v>12492.093999999999</v>
      </c>
      <c r="Z132" s="18">
        <v>3304.4340000000002</v>
      </c>
      <c r="AA132" s="18">
        <v>8107.5055499999999</v>
      </c>
      <c r="AB132" s="18">
        <v>8292.17</v>
      </c>
      <c r="AC132" s="18">
        <v>1569.3989999999999</v>
      </c>
      <c r="AD132" s="18">
        <v>10281.911599999999</v>
      </c>
      <c r="AE132" s="18">
        <v>5856.875</v>
      </c>
      <c r="AF132" s="18">
        <v>3305.4324999999999</v>
      </c>
      <c r="AG132" s="18">
        <v>7295.1329999999998</v>
      </c>
      <c r="AH132" s="18">
        <v>3906.4847999999997</v>
      </c>
      <c r="AI132" s="18">
        <v>9189.7739999999994</v>
      </c>
      <c r="AJ132" s="18">
        <v>2650.547</v>
      </c>
      <c r="AK132" s="18">
        <v>1766.751</v>
      </c>
      <c r="AL132" s="19">
        <v>7762.57</v>
      </c>
    </row>
    <row r="133" spans="1:38" x14ac:dyDescent="0.3">
      <c r="A133" s="12">
        <v>44986</v>
      </c>
      <c r="B133" s="22">
        <f t="shared" si="22"/>
        <v>571855.09143999987</v>
      </c>
      <c r="C133" s="28">
        <f t="shared" ref="C133" si="42">B133/B132-1</f>
        <v>0.13414296598721442</v>
      </c>
      <c r="D133" s="28"/>
      <c r="E133" s="138">
        <f t="shared" si="40"/>
        <v>563823.45243999991</v>
      </c>
      <c r="F133" s="139">
        <f t="shared" si="41"/>
        <v>2.846416611262903E-2</v>
      </c>
      <c r="G133" s="18">
        <v>8452.0889999999999</v>
      </c>
      <c r="H133" s="18">
        <v>29444.741000000002</v>
      </c>
      <c r="I133" s="18">
        <v>12648.825000000001</v>
      </c>
      <c r="J133" s="18">
        <v>195524.071</v>
      </c>
      <c r="K133" s="18">
        <v>3216.3148799999999</v>
      </c>
      <c r="L133" s="18">
        <v>4182.0389999999998</v>
      </c>
      <c r="M133" s="18">
        <v>3029.1895</v>
      </c>
      <c r="N133" s="18">
        <v>43978.567900000002</v>
      </c>
      <c r="O133" s="18">
        <v>17633.990000000002</v>
      </c>
      <c r="P133" s="18">
        <v>20238.4316</v>
      </c>
      <c r="Q133" s="18">
        <v>23838.441999999999</v>
      </c>
      <c r="R133" s="18">
        <v>22171.160899999999</v>
      </c>
      <c r="S133" s="18">
        <v>3589.5956399999995</v>
      </c>
      <c r="T133" s="18">
        <v>1911.0319999999999</v>
      </c>
      <c r="U133" s="18">
        <v>4542.0640000000003</v>
      </c>
      <c r="V133" s="18">
        <v>6430.2160000000003</v>
      </c>
      <c r="W133" s="18">
        <v>7669.1016000000018</v>
      </c>
      <c r="X133" s="18">
        <v>64390.477980000011</v>
      </c>
      <c r="Y133" s="18">
        <v>14946.3873</v>
      </c>
      <c r="Z133" s="18">
        <v>4214.5762000000004</v>
      </c>
      <c r="AA133" s="18">
        <v>8997.3045399999992</v>
      </c>
      <c r="AB133" s="18">
        <v>8840.8595000000005</v>
      </c>
      <c r="AC133" s="18">
        <v>1589.73</v>
      </c>
      <c r="AD133" s="18">
        <v>11392.155000000001</v>
      </c>
      <c r="AE133" s="18">
        <v>6244.4650000000001</v>
      </c>
      <c r="AF133" s="18">
        <v>3963.1239999999998</v>
      </c>
      <c r="AG133" s="18">
        <v>8949.3104000000003</v>
      </c>
      <c r="AH133" s="18">
        <v>4530.8770000000004</v>
      </c>
      <c r="AI133" s="18">
        <v>11434.749</v>
      </c>
      <c r="AJ133" s="18">
        <v>3378.3809999999999</v>
      </c>
      <c r="AK133" s="18">
        <v>1968.9870000000001</v>
      </c>
      <c r="AL133" s="19">
        <v>8513.8364999999994</v>
      </c>
    </row>
    <row r="134" spans="1:38" customFormat="1" ht="15" x14ac:dyDescent="0.25">
      <c r="A134" s="12">
        <v>45017</v>
      </c>
      <c r="B134" s="22">
        <f t="shared" ref="B134" si="43">SUM(G134:AL134)</f>
        <v>490929.55490000005</v>
      </c>
      <c r="C134" s="28">
        <f t="shared" ref="C134" si="44">B134/B133-1</f>
        <v>-0.1415140614315763</v>
      </c>
      <c r="D134" s="28"/>
      <c r="E134" s="138">
        <f t="shared" si="40"/>
        <v>484604.50340000005</v>
      </c>
      <c r="F134" s="139">
        <f t="shared" si="41"/>
        <v>-2.6054334562630288E-2</v>
      </c>
      <c r="G134" s="18">
        <v>7148.2089999999998</v>
      </c>
      <c r="H134" s="18">
        <v>25204.828000000001</v>
      </c>
      <c r="I134" s="18">
        <v>10003.2925</v>
      </c>
      <c r="J134" s="18">
        <v>164651.32500000001</v>
      </c>
      <c r="K134" s="18">
        <v>3293.009</v>
      </c>
      <c r="L134" s="18">
        <v>3345.652</v>
      </c>
      <c r="M134" s="18">
        <v>2185.4380000000001</v>
      </c>
      <c r="N134" s="18">
        <v>37297.177499999998</v>
      </c>
      <c r="O134" s="18">
        <v>19013.1597</v>
      </c>
      <c r="P134" s="18">
        <v>17240.68</v>
      </c>
      <c r="Q134" s="18">
        <v>19486.245600000002</v>
      </c>
      <c r="R134" s="18">
        <v>19617.504120000001</v>
      </c>
      <c r="S134" s="18">
        <v>3003.7719400000005</v>
      </c>
      <c r="T134" s="18">
        <v>1567.4635000000001</v>
      </c>
      <c r="U134" s="18">
        <v>3750.277</v>
      </c>
      <c r="V134" s="18">
        <v>5818.62</v>
      </c>
      <c r="W134" s="18">
        <v>6730.3371999999999</v>
      </c>
      <c r="X134" s="18">
        <v>54634.907640000005</v>
      </c>
      <c r="Y134" s="18">
        <v>13378.93</v>
      </c>
      <c r="Z134" s="18">
        <v>3580.9034999999999</v>
      </c>
      <c r="AA134" s="18">
        <v>7269.1215000000002</v>
      </c>
      <c r="AB134" s="18">
        <v>7827.2040000000006</v>
      </c>
      <c r="AC134" s="18">
        <v>1386.3789999999999</v>
      </c>
      <c r="AD134" s="18">
        <v>10296.294</v>
      </c>
      <c r="AE134" s="18">
        <v>4923.8220000000001</v>
      </c>
      <c r="AF134" s="18">
        <v>3382.6210000000001</v>
      </c>
      <c r="AG134" s="18">
        <v>7852.7624999999998</v>
      </c>
      <c r="AH134" s="18">
        <v>3371.2089999999998</v>
      </c>
      <c r="AI134" s="18">
        <v>10945.717000000001</v>
      </c>
      <c r="AJ134" s="18">
        <v>2899.2669999999998</v>
      </c>
      <c r="AK134" s="18">
        <v>2174.4349999999999</v>
      </c>
      <c r="AL134" s="19">
        <v>7648.9917000000005</v>
      </c>
    </row>
    <row r="135" spans="1:38" customFormat="1" ht="15" x14ac:dyDescent="0.25">
      <c r="A135" s="12">
        <v>45047</v>
      </c>
      <c r="B135" s="22">
        <f t="shared" ref="B135" si="45">SUM(G135:AL135)</f>
        <v>563954.5909800001</v>
      </c>
      <c r="C135" s="28">
        <f t="shared" ref="C135" si="46">B135/B134-1</f>
        <v>0.14874850240962756</v>
      </c>
      <c r="D135" s="28"/>
      <c r="E135" s="138">
        <f t="shared" si="40"/>
        <v>557015.31548000011</v>
      </c>
      <c r="F135" s="139">
        <f t="shared" si="41"/>
        <v>3.1414694482701844E-2</v>
      </c>
      <c r="G135" s="18">
        <v>7624.5</v>
      </c>
      <c r="H135" s="18">
        <v>26033.008000000002</v>
      </c>
      <c r="I135" s="18">
        <v>13037.823</v>
      </c>
      <c r="J135" s="18">
        <v>197633.11900000001</v>
      </c>
      <c r="K135" s="18">
        <v>3837.3710000000001</v>
      </c>
      <c r="L135" s="18">
        <v>3340.5929999999998</v>
      </c>
      <c r="M135" s="18">
        <v>2834.3719999999998</v>
      </c>
      <c r="N135" s="18">
        <v>42535.254999999997</v>
      </c>
      <c r="O135" s="18">
        <v>21471.427600000003</v>
      </c>
      <c r="P135" s="18">
        <v>21267.631399999998</v>
      </c>
      <c r="Q135" s="18">
        <v>21643.21</v>
      </c>
      <c r="R135" s="18">
        <v>23882.63</v>
      </c>
      <c r="S135" s="18">
        <v>3287.2615399999995</v>
      </c>
      <c r="T135" s="18">
        <v>1857.6965</v>
      </c>
      <c r="U135" s="18">
        <v>4769.4975000000004</v>
      </c>
      <c r="V135" s="18">
        <v>7310.5020000000004</v>
      </c>
      <c r="W135" s="18">
        <v>6955.3530000000001</v>
      </c>
      <c r="X135" s="18">
        <v>57013.325520000006</v>
      </c>
      <c r="Y135" s="18">
        <v>15116.1852</v>
      </c>
      <c r="Z135" s="18">
        <v>3850.5360000000001</v>
      </c>
      <c r="AA135" s="18">
        <v>9101.6298000000006</v>
      </c>
      <c r="AB135" s="18">
        <v>8065.0198999999993</v>
      </c>
      <c r="AC135" s="18">
        <v>1586.52</v>
      </c>
      <c r="AD135" s="18">
        <v>11054.700199999999</v>
      </c>
      <c r="AE135" s="18">
        <v>6613.4049999999997</v>
      </c>
      <c r="AF135" s="18">
        <v>3900.866</v>
      </c>
      <c r="AG135" s="18">
        <v>9138.1958000000013</v>
      </c>
      <c r="AH135" s="18">
        <v>3495.0590000000002</v>
      </c>
      <c r="AI135" s="18">
        <v>11355.21</v>
      </c>
      <c r="AJ135" s="18">
        <v>3586.8339999999998</v>
      </c>
      <c r="AK135" s="18">
        <v>2310.7820000000002</v>
      </c>
      <c r="AL135" s="19">
        <v>8445.0720199999996</v>
      </c>
    </row>
    <row r="136" spans="1:38" customFormat="1" ht="15" x14ac:dyDescent="0.25">
      <c r="A136" s="12">
        <v>45078</v>
      </c>
      <c r="B136" s="22">
        <f t="shared" ref="B136" si="47">SUM(G136:AL136)</f>
        <v>566404.0329600001</v>
      </c>
      <c r="C136" s="28">
        <f t="shared" ref="C136" si="48">B136/B135-1</f>
        <v>4.3433319263233017E-3</v>
      </c>
      <c r="D136" s="28"/>
      <c r="E136" s="138">
        <f t="shared" si="40"/>
        <v>559910.38996000018</v>
      </c>
      <c r="F136" s="139">
        <f t="shared" si="41"/>
        <v>8.0456094727979988E-2</v>
      </c>
      <c r="G136" s="18">
        <v>8226.2696599999999</v>
      </c>
      <c r="H136" s="18">
        <v>27867.049500000001</v>
      </c>
      <c r="I136" s="18">
        <v>12280.089679999999</v>
      </c>
      <c r="J136" s="18">
        <v>196260.99900000001</v>
      </c>
      <c r="K136" s="18">
        <v>4241.7610000000004</v>
      </c>
      <c r="L136" s="18">
        <v>4126</v>
      </c>
      <c r="M136" s="18">
        <v>2402.8665000000001</v>
      </c>
      <c r="N136" s="18">
        <v>44346.22</v>
      </c>
      <c r="O136" s="18">
        <v>20317.059000000001</v>
      </c>
      <c r="P136" s="18">
        <v>19377.47</v>
      </c>
      <c r="Q136" s="18">
        <v>21812.65</v>
      </c>
      <c r="R136" s="18">
        <v>24558.485800000002</v>
      </c>
      <c r="S136" s="18">
        <v>3673.41192</v>
      </c>
      <c r="T136" s="18">
        <v>1779.6610000000001</v>
      </c>
      <c r="U136" s="18">
        <v>4953.1099999999997</v>
      </c>
      <c r="V136" s="18">
        <v>5085.09</v>
      </c>
      <c r="W136" s="18">
        <v>6730.8432000000003</v>
      </c>
      <c r="X136" s="18">
        <v>65699.548240000004</v>
      </c>
      <c r="Y136" s="18">
        <v>14001.465</v>
      </c>
      <c r="Z136" s="18">
        <v>3476.9944999999998</v>
      </c>
      <c r="AA136" s="18">
        <v>8960.4317599999977</v>
      </c>
      <c r="AB136" s="18">
        <v>6677.7605999999996</v>
      </c>
      <c r="AC136" s="18">
        <v>1521.3150000000001</v>
      </c>
      <c r="AD136" s="18">
        <v>11169.866</v>
      </c>
      <c r="AE136" s="18">
        <v>6242.64</v>
      </c>
      <c r="AF136" s="18">
        <v>3899.1745000000001</v>
      </c>
      <c r="AG136" s="18">
        <v>9464.1008000000002</v>
      </c>
      <c r="AH136" s="18">
        <v>3192.6669999999999</v>
      </c>
      <c r="AI136" s="18">
        <v>10651.665999999999</v>
      </c>
      <c r="AJ136" s="18">
        <v>3190.11</v>
      </c>
      <c r="AK136" s="18">
        <v>1984.4135000000001</v>
      </c>
      <c r="AL136" s="19">
        <v>8232.8438000000006</v>
      </c>
    </row>
    <row r="137" spans="1:38" customFormat="1" ht="15" x14ac:dyDescent="0.25">
      <c r="A137" s="12">
        <v>45108</v>
      </c>
      <c r="B137" s="22">
        <f t="shared" ref="B137" si="49">SUM(G137:AL137)</f>
        <v>566729.56391999987</v>
      </c>
      <c r="C137" s="28">
        <f t="shared" ref="C137" si="50">B137/B136-1</f>
        <v>5.7473277211417262E-4</v>
      </c>
      <c r="D137" s="28"/>
      <c r="E137" s="138">
        <f t="shared" si="40"/>
        <v>559666.49551999988</v>
      </c>
      <c r="F137" s="139">
        <f t="shared" si="41"/>
        <v>3.6498118870125218E-2</v>
      </c>
      <c r="G137" s="18">
        <v>9687.8893399999997</v>
      </c>
      <c r="H137" s="18">
        <v>29549.789000000001</v>
      </c>
      <c r="I137" s="18">
        <v>11728.912</v>
      </c>
      <c r="J137" s="18">
        <v>182469.93059999999</v>
      </c>
      <c r="K137" s="18">
        <v>4108.7889999999998</v>
      </c>
      <c r="L137" s="18">
        <v>4379.1450000000004</v>
      </c>
      <c r="M137" s="18">
        <v>2582.8240000000001</v>
      </c>
      <c r="N137" s="18">
        <v>45767.735000000001</v>
      </c>
      <c r="O137" s="18">
        <v>20778.502100000002</v>
      </c>
      <c r="P137" s="18">
        <v>20109.894399999997</v>
      </c>
      <c r="Q137" s="18">
        <v>22386.773499999999</v>
      </c>
      <c r="R137" s="18">
        <v>22932.95952</v>
      </c>
      <c r="S137" s="18">
        <v>3348.17146</v>
      </c>
      <c r="T137" s="18">
        <v>1676.579</v>
      </c>
      <c r="U137" s="18">
        <v>4282.5990000000002</v>
      </c>
      <c r="V137" s="18">
        <v>3899.1260000000002</v>
      </c>
      <c r="W137" s="18">
        <v>6363.2712000000001</v>
      </c>
      <c r="X137" s="18">
        <v>77105.654439999998</v>
      </c>
      <c r="Y137" s="18">
        <v>14150.423000000001</v>
      </c>
      <c r="Z137" s="18">
        <v>3547.0160000000001</v>
      </c>
      <c r="AA137" s="18">
        <v>8946.0020599999989</v>
      </c>
      <c r="AB137" s="18">
        <v>7328.9332000000004</v>
      </c>
      <c r="AC137" s="18">
        <v>1261.0429999999999</v>
      </c>
      <c r="AD137" s="18">
        <v>10840.907999999999</v>
      </c>
      <c r="AE137" s="18">
        <v>6087.8191999999999</v>
      </c>
      <c r="AF137" s="18">
        <v>4121.8270000000002</v>
      </c>
      <c r="AG137" s="18">
        <v>9953.1571999999996</v>
      </c>
      <c r="AH137" s="18">
        <v>4125.4463999999998</v>
      </c>
      <c r="AI137" s="18">
        <v>10783.244000000001</v>
      </c>
      <c r="AJ137" s="18">
        <v>2475.3620000000001</v>
      </c>
      <c r="AK137" s="18">
        <v>1887.982</v>
      </c>
      <c r="AL137" s="19">
        <v>8061.8562999999995</v>
      </c>
    </row>
    <row r="138" spans="1:38" customFormat="1" ht="15" x14ac:dyDescent="0.25">
      <c r="A138" s="12">
        <v>45139</v>
      </c>
      <c r="B138" s="22">
        <f t="shared" ref="B138" si="51">SUM(G138:AL138)</f>
        <v>597757.01153999986</v>
      </c>
      <c r="C138" s="28">
        <f t="shared" ref="C138" si="52">B138/B137-1</f>
        <v>5.4748242539857772E-2</v>
      </c>
      <c r="D138" s="28"/>
      <c r="E138" s="138">
        <f t="shared" ref="E138" si="53">B138-T138-AC138-AH138</f>
        <v>588109.55103999982</v>
      </c>
      <c r="F138" s="139">
        <f t="shared" ref="F138" si="54">E138/B126-1</f>
        <v>6.1901410434249238E-2</v>
      </c>
      <c r="G138" s="18">
        <v>9186.0704000000005</v>
      </c>
      <c r="H138" s="18">
        <v>33345.770499999999</v>
      </c>
      <c r="I138" s="18">
        <v>12492.702499999999</v>
      </c>
      <c r="J138" s="18">
        <v>195485.70600000001</v>
      </c>
      <c r="K138" s="18">
        <v>4845.674</v>
      </c>
      <c r="L138" s="18">
        <v>3952.3715000000002</v>
      </c>
      <c r="M138" s="18">
        <v>2311.6379999999999</v>
      </c>
      <c r="N138" s="18">
        <v>47071.883999999998</v>
      </c>
      <c r="O138" s="18">
        <v>19171.524000000001</v>
      </c>
      <c r="P138" s="18">
        <v>19215.911700000001</v>
      </c>
      <c r="Q138" s="18">
        <v>23763.808100000002</v>
      </c>
      <c r="R138" s="18">
        <v>22624.925200000001</v>
      </c>
      <c r="S138" s="18">
        <v>3564.94256</v>
      </c>
      <c r="T138" s="18">
        <v>1984.5654999999999</v>
      </c>
      <c r="U138" s="18">
        <v>4327.3464999999997</v>
      </c>
      <c r="V138" s="18">
        <v>4421.0739999999996</v>
      </c>
      <c r="W138" s="18">
        <v>6375.3977999999997</v>
      </c>
      <c r="X138" s="18">
        <v>82195.809540000002</v>
      </c>
      <c r="Y138" s="18">
        <v>15183.1906</v>
      </c>
      <c r="Z138" s="18">
        <v>4220.9174999999996</v>
      </c>
      <c r="AA138" s="18">
        <v>9020.9362400000009</v>
      </c>
      <c r="AB138" s="18">
        <v>7101.7918</v>
      </c>
      <c r="AC138" s="18">
        <v>1515.287</v>
      </c>
      <c r="AD138" s="18">
        <v>11202.09</v>
      </c>
      <c r="AE138" s="18">
        <v>6718.4250000000002</v>
      </c>
      <c r="AF138" s="18">
        <v>3933.7350000000001</v>
      </c>
      <c r="AG138" s="18">
        <v>10732.614</v>
      </c>
      <c r="AH138" s="18">
        <v>6147.6080000000002</v>
      </c>
      <c r="AI138" s="18">
        <v>11645.6636</v>
      </c>
      <c r="AJ138" s="18">
        <v>3834.3919999999998</v>
      </c>
      <c r="AK138" s="18">
        <v>1818.193</v>
      </c>
      <c r="AL138" s="19">
        <v>8345.0460000000003</v>
      </c>
    </row>
    <row r="139" spans="1:38" customFormat="1" ht="15" x14ac:dyDescent="0.25">
      <c r="A139" s="12">
        <v>45170</v>
      </c>
      <c r="B139" s="22">
        <f t="shared" ref="B139" si="55">SUM(G139:AL139)</f>
        <v>576872.16105999995</v>
      </c>
      <c r="C139" s="28">
        <f t="shared" ref="C139" si="56">B139/B138-1</f>
        <v>-3.4938695953050103E-2</v>
      </c>
      <c r="D139" s="28"/>
      <c r="E139" s="138">
        <f t="shared" ref="E139" si="57">B139-T139-AC139-AH139</f>
        <v>568706.92895999993</v>
      </c>
      <c r="F139" s="139">
        <f t="shared" ref="F139" si="58">E139/B127-1</f>
        <v>7.6394184750314453E-2</v>
      </c>
      <c r="G139" s="18">
        <v>9644.6541799999995</v>
      </c>
      <c r="H139" s="18">
        <v>28733.5975</v>
      </c>
      <c r="I139" s="18">
        <v>11811.758</v>
      </c>
      <c r="J139" s="18">
        <v>189233.21698</v>
      </c>
      <c r="K139" s="18">
        <v>3795.759</v>
      </c>
      <c r="L139" s="18">
        <v>4507.47</v>
      </c>
      <c r="M139" s="18">
        <v>2200.2750000000001</v>
      </c>
      <c r="N139" s="18">
        <v>44162.711000000003</v>
      </c>
      <c r="O139" s="18">
        <v>17837.909</v>
      </c>
      <c r="P139" s="18">
        <v>20768.363599999997</v>
      </c>
      <c r="Q139" s="18">
        <v>22187.724999999999</v>
      </c>
      <c r="R139" s="18">
        <v>24142.854999999996</v>
      </c>
      <c r="S139" s="18">
        <v>3081.8245999999995</v>
      </c>
      <c r="T139" s="18">
        <v>1772.3705</v>
      </c>
      <c r="U139" s="18">
        <v>4163.5574999999999</v>
      </c>
      <c r="V139" s="18">
        <v>4951.97</v>
      </c>
      <c r="W139" s="18">
        <v>6804.1801999999998</v>
      </c>
      <c r="X139" s="18">
        <v>78810.995999999999</v>
      </c>
      <c r="Y139" s="18">
        <v>15097.356800000001</v>
      </c>
      <c r="Z139" s="18">
        <v>4190.6049999999996</v>
      </c>
      <c r="AA139" s="18">
        <v>8640.9645</v>
      </c>
      <c r="AB139" s="18">
        <v>6933.6945999999998</v>
      </c>
      <c r="AC139" s="18">
        <v>1401.03</v>
      </c>
      <c r="AD139" s="18">
        <v>11001.804</v>
      </c>
      <c r="AE139" s="18">
        <v>6065.8050000000003</v>
      </c>
      <c r="AF139" s="18">
        <v>3870.1325000000002</v>
      </c>
      <c r="AG139" s="18">
        <v>11011.854499999999</v>
      </c>
      <c r="AH139" s="18">
        <v>4991.8315999999995</v>
      </c>
      <c r="AI139" s="18">
        <v>11440.42</v>
      </c>
      <c r="AJ139" s="18">
        <v>4269.5919999999996</v>
      </c>
      <c r="AK139" s="18">
        <v>1692.6010000000001</v>
      </c>
      <c r="AL139" s="19">
        <v>7653.2764999999999</v>
      </c>
    </row>
    <row r="140" spans="1:38" customFormat="1" ht="15" x14ac:dyDescent="0.25">
      <c r="A140" s="12"/>
      <c r="B140" s="22"/>
      <c r="C140" s="28"/>
      <c r="D140" s="28"/>
      <c r="E140" s="138"/>
      <c r="F140" s="139"/>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9"/>
    </row>
    <row r="141" spans="1:38" customFormat="1" ht="15" x14ac:dyDescent="0.25">
      <c r="A141" s="12"/>
      <c r="B141" s="22"/>
      <c r="C141" s="28"/>
      <c r="D141" s="28"/>
      <c r="E141" s="138"/>
      <c r="F141" s="139"/>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9"/>
    </row>
    <row r="142" spans="1:38" x14ac:dyDescent="0.3">
      <c r="A142" s="62" t="s">
        <v>67</v>
      </c>
      <c r="B142" s="63"/>
      <c r="C142" s="63"/>
      <c r="D142" s="63"/>
      <c r="E142" s="63"/>
      <c r="F142" s="63"/>
      <c r="G142" s="63"/>
      <c r="H142" s="63"/>
      <c r="I142" s="63"/>
      <c r="J142" s="69"/>
      <c r="K142" s="70"/>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15"/>
    </row>
    <row r="143" spans="1:38" x14ac:dyDescent="0.3">
      <c r="A143" s="64"/>
      <c r="B143" s="71"/>
      <c r="C143" s="71"/>
      <c r="D143" s="71"/>
      <c r="E143" s="71"/>
      <c r="F143" s="71"/>
      <c r="G143" s="71"/>
      <c r="H143" s="71"/>
      <c r="I143" s="71"/>
      <c r="J143" s="68"/>
      <c r="K143" s="72"/>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15"/>
    </row>
    <row r="144" spans="1:38" x14ac:dyDescent="0.3">
      <c r="A144" s="65" t="s">
        <v>68</v>
      </c>
      <c r="B144" s="66"/>
      <c r="C144" s="66"/>
      <c r="D144" s="66"/>
      <c r="E144" s="66"/>
      <c r="F144" s="66"/>
      <c r="G144" s="66"/>
      <c r="H144" s="66"/>
      <c r="I144" s="66"/>
      <c r="J144" s="68"/>
      <c r="K144" s="72"/>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15"/>
    </row>
    <row r="145" spans="1:38" x14ac:dyDescent="0.3">
      <c r="A145" s="67" t="s">
        <v>69</v>
      </c>
      <c r="B145" s="66"/>
      <c r="C145" s="66"/>
      <c r="D145" s="66"/>
      <c r="E145" s="66"/>
      <c r="F145" s="66"/>
      <c r="G145" s="66"/>
      <c r="H145" s="66"/>
      <c r="I145" s="66"/>
      <c r="J145" s="68"/>
      <c r="K145" s="72"/>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15"/>
    </row>
    <row r="146" spans="1:38" x14ac:dyDescent="0.3">
      <c r="A146" s="67" t="s">
        <v>70</v>
      </c>
      <c r="B146" s="66"/>
      <c r="C146" s="66"/>
      <c r="D146" s="66"/>
      <c r="E146" s="66"/>
      <c r="F146" s="66"/>
      <c r="G146" s="66"/>
      <c r="H146" s="66"/>
      <c r="I146" s="66"/>
      <c r="J146" s="68"/>
      <c r="K146" s="72"/>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15"/>
    </row>
    <row r="147" spans="1:38" x14ac:dyDescent="0.3">
      <c r="A147" s="67" t="s">
        <v>71</v>
      </c>
      <c r="B147" s="66"/>
      <c r="C147" s="66"/>
      <c r="D147" s="66"/>
      <c r="E147" s="66"/>
      <c r="F147" s="66"/>
      <c r="G147" s="66"/>
      <c r="H147" s="66"/>
      <c r="I147" s="66"/>
      <c r="J147" s="68"/>
      <c r="K147" s="72"/>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15"/>
    </row>
    <row r="148" spans="1:38" ht="32.25" customHeight="1" x14ac:dyDescent="0.3">
      <c r="A148" s="182" t="s">
        <v>72</v>
      </c>
      <c r="B148" s="183"/>
      <c r="C148" s="183"/>
      <c r="D148" s="183"/>
      <c r="E148" s="183"/>
      <c r="F148" s="183"/>
      <c r="G148" s="183"/>
      <c r="H148" s="183"/>
      <c r="I148" s="183"/>
      <c r="J148" s="183"/>
      <c r="K148" s="184"/>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15"/>
    </row>
    <row r="149" spans="1:38" x14ac:dyDescent="0.3">
      <c r="A149" s="12" t="s">
        <v>73</v>
      </c>
      <c r="B149" s="23"/>
      <c r="C149" s="23"/>
      <c r="D149" s="23"/>
      <c r="E149" s="23"/>
      <c r="F149" s="23"/>
      <c r="G149" s="18"/>
      <c r="H149" s="18"/>
      <c r="I149" s="5"/>
      <c r="J149" s="5"/>
      <c r="K149" s="72"/>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15"/>
    </row>
    <row r="150" spans="1:38" x14ac:dyDescent="0.3">
      <c r="A150" s="12" t="s">
        <v>74</v>
      </c>
      <c r="B150" s="73"/>
      <c r="C150" s="23"/>
      <c r="D150" s="23"/>
      <c r="E150" s="23"/>
      <c r="F150" s="23"/>
      <c r="G150" s="18"/>
      <c r="H150" s="18"/>
      <c r="I150" s="5"/>
      <c r="J150" s="5"/>
      <c r="K150" s="72"/>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15"/>
    </row>
    <row r="151" spans="1:38" x14ac:dyDescent="0.3">
      <c r="A151" s="12" t="s">
        <v>75</v>
      </c>
      <c r="B151" s="23"/>
      <c r="C151" s="23"/>
      <c r="D151" s="23"/>
      <c r="E151" s="23"/>
      <c r="F151" s="23"/>
      <c r="G151" s="18"/>
      <c r="H151" s="18"/>
      <c r="I151" s="5"/>
      <c r="J151" s="5"/>
      <c r="K151" s="72"/>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15"/>
    </row>
    <row r="152" spans="1:38" ht="26.25" customHeight="1" x14ac:dyDescent="0.3">
      <c r="A152" s="185" t="s">
        <v>76</v>
      </c>
      <c r="B152" s="186"/>
      <c r="C152" s="186"/>
      <c r="D152" s="186"/>
      <c r="E152" s="186"/>
      <c r="F152" s="186"/>
      <c r="G152" s="186"/>
      <c r="H152" s="186"/>
      <c r="I152" s="186"/>
      <c r="J152" s="186"/>
      <c r="K152" s="187"/>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15"/>
    </row>
    <row r="153" spans="1:38" ht="40.5" customHeight="1" x14ac:dyDescent="0.3">
      <c r="A153" s="185" t="s">
        <v>77</v>
      </c>
      <c r="B153" s="186"/>
      <c r="C153" s="186"/>
      <c r="D153" s="186"/>
      <c r="E153" s="186"/>
      <c r="F153" s="186"/>
      <c r="G153" s="186"/>
      <c r="H153" s="186"/>
      <c r="I153" s="186"/>
      <c r="J153" s="186"/>
      <c r="K153" s="187"/>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15"/>
    </row>
    <row r="154" spans="1:38" x14ac:dyDescent="0.3">
      <c r="A154" s="12" t="s">
        <v>78</v>
      </c>
      <c r="B154" s="23"/>
      <c r="C154" s="23"/>
      <c r="D154" s="23"/>
      <c r="E154" s="23"/>
      <c r="F154" s="23"/>
      <c r="G154" s="18"/>
      <c r="H154" s="18"/>
      <c r="I154" s="5"/>
      <c r="J154" s="5"/>
      <c r="K154" s="72"/>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15"/>
    </row>
    <row r="155" spans="1:38" x14ac:dyDescent="0.3">
      <c r="A155" s="12" t="s">
        <v>79</v>
      </c>
      <c r="B155" s="23"/>
      <c r="C155" s="23"/>
      <c r="D155" s="23"/>
      <c r="E155" s="23"/>
      <c r="F155" s="23"/>
      <c r="G155" s="5"/>
      <c r="H155" s="5"/>
      <c r="I155" s="5"/>
      <c r="J155" s="5"/>
      <c r="K155" s="72"/>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15"/>
    </row>
    <row r="156" spans="1:38" x14ac:dyDescent="0.3">
      <c r="A156" s="12" t="s">
        <v>80</v>
      </c>
      <c r="B156" s="23"/>
      <c r="C156" s="23"/>
      <c r="D156" s="23"/>
      <c r="E156" s="23"/>
      <c r="F156" s="23"/>
      <c r="G156" s="5"/>
      <c r="H156" s="5"/>
      <c r="I156" s="5"/>
      <c r="J156" s="5"/>
      <c r="K156" s="72"/>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15"/>
    </row>
    <row r="157" spans="1:38" x14ac:dyDescent="0.3">
      <c r="A157" s="12" t="s">
        <v>81</v>
      </c>
      <c r="B157" s="23"/>
      <c r="C157" s="23"/>
      <c r="D157" s="23"/>
      <c r="E157" s="23"/>
      <c r="F157" s="23"/>
      <c r="G157" s="5"/>
      <c r="H157" s="5"/>
      <c r="I157" s="5"/>
      <c r="J157" s="5"/>
      <c r="K157" s="72"/>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15"/>
    </row>
    <row r="158" spans="1:38" x14ac:dyDescent="0.3">
      <c r="A158" s="12" t="s">
        <v>82</v>
      </c>
      <c r="B158" s="23"/>
      <c r="C158" s="23"/>
      <c r="D158" s="23"/>
      <c r="E158" s="23"/>
      <c r="F158" s="23"/>
      <c r="G158" s="5"/>
      <c r="H158" s="5"/>
      <c r="I158" s="5"/>
      <c r="J158" s="5"/>
      <c r="K158" s="72"/>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15"/>
    </row>
    <row r="159" spans="1:38" x14ac:dyDescent="0.3">
      <c r="A159" s="12" t="s">
        <v>83</v>
      </c>
      <c r="B159" s="23"/>
      <c r="C159" s="23"/>
      <c r="D159" s="23"/>
      <c r="E159" s="23"/>
      <c r="F159" s="23"/>
      <c r="G159" s="5"/>
      <c r="H159" s="5"/>
      <c r="I159" s="5"/>
      <c r="J159" s="5"/>
      <c r="K159" s="72"/>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15"/>
    </row>
    <row r="160" spans="1:38" x14ac:dyDescent="0.3">
      <c r="A160" s="12" t="s">
        <v>84</v>
      </c>
      <c r="B160" s="23"/>
      <c r="C160" s="23"/>
      <c r="D160" s="23"/>
      <c r="E160" s="23"/>
      <c r="F160" s="23"/>
      <c r="G160" s="5"/>
      <c r="H160" s="5"/>
      <c r="I160" s="5"/>
      <c r="J160" s="5"/>
      <c r="K160" s="72"/>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15"/>
    </row>
    <row r="161" spans="1:38" x14ac:dyDescent="0.3">
      <c r="A161" s="12" t="s">
        <v>85</v>
      </c>
      <c r="B161" s="23"/>
      <c r="C161" s="23"/>
      <c r="D161" s="23"/>
      <c r="E161" s="23"/>
      <c r="F161" s="23"/>
      <c r="G161" s="5"/>
      <c r="H161" s="5"/>
      <c r="I161" s="5"/>
      <c r="J161" s="5"/>
      <c r="K161" s="72"/>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15"/>
    </row>
    <row r="162" spans="1:38" x14ac:dyDescent="0.3">
      <c r="A162" s="74" t="s">
        <v>86</v>
      </c>
      <c r="B162" s="75"/>
      <c r="C162" s="75"/>
      <c r="D162" s="75"/>
      <c r="E162" s="75"/>
      <c r="F162" s="75"/>
      <c r="G162" s="9"/>
      <c r="H162" s="9"/>
      <c r="I162" s="9"/>
      <c r="J162" s="9"/>
      <c r="K162" s="76"/>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15"/>
    </row>
    <row r="163" spans="1:38" x14ac:dyDescent="0.3">
      <c r="A163" s="12"/>
      <c r="B163" s="23"/>
      <c r="C163" s="23"/>
      <c r="D163" s="23"/>
      <c r="E163" s="23"/>
      <c r="F163" s="23"/>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15"/>
    </row>
    <row r="164" spans="1:38" x14ac:dyDescent="0.3">
      <c r="A164" s="12"/>
      <c r="B164" s="23"/>
      <c r="C164" s="23"/>
      <c r="D164" s="23"/>
      <c r="E164" s="23"/>
      <c r="F164" s="23"/>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15"/>
    </row>
    <row r="165" spans="1:38" x14ac:dyDescent="0.3">
      <c r="A165" s="12"/>
      <c r="B165" s="23"/>
      <c r="C165" s="23"/>
      <c r="D165" s="23"/>
      <c r="E165" s="23"/>
      <c r="F165" s="23"/>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15"/>
    </row>
    <row r="166" spans="1:38" x14ac:dyDescent="0.3">
      <c r="A166" s="12"/>
      <c r="B166" s="23"/>
      <c r="C166" s="23"/>
      <c r="D166" s="23"/>
      <c r="E166" s="23"/>
      <c r="F166" s="23"/>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15"/>
    </row>
    <row r="167" spans="1:38" x14ac:dyDescent="0.3">
      <c r="A167" s="12"/>
      <c r="B167" s="23"/>
      <c r="C167" s="23"/>
      <c r="D167" s="23"/>
      <c r="E167" s="23"/>
      <c r="F167" s="23"/>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15"/>
    </row>
    <row r="168" spans="1:38" x14ac:dyDescent="0.3">
      <c r="A168" s="12"/>
      <c r="B168" s="23"/>
      <c r="C168" s="23"/>
      <c r="D168" s="23"/>
      <c r="E168" s="23"/>
      <c r="F168" s="23"/>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15"/>
    </row>
    <row r="169" spans="1:38" x14ac:dyDescent="0.3">
      <c r="A169" s="12"/>
      <c r="B169" s="23"/>
      <c r="C169" s="23"/>
      <c r="D169" s="23"/>
      <c r="E169" s="23"/>
      <c r="F169" s="23"/>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15"/>
    </row>
    <row r="170" spans="1:38" x14ac:dyDescent="0.3">
      <c r="A170" s="12"/>
      <c r="B170" s="23"/>
      <c r="C170" s="23"/>
      <c r="D170" s="23"/>
      <c r="E170" s="23"/>
      <c r="F170" s="23"/>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15"/>
    </row>
    <row r="171" spans="1:38" x14ac:dyDescent="0.3">
      <c r="A171" s="12"/>
      <c r="B171" s="23"/>
      <c r="C171" s="23"/>
      <c r="D171" s="23"/>
      <c r="E171" s="23"/>
      <c r="F171" s="23"/>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15"/>
    </row>
    <row r="172" spans="1:38" x14ac:dyDescent="0.3">
      <c r="A172" s="12"/>
      <c r="B172" s="23"/>
      <c r="C172" s="23"/>
      <c r="D172" s="23"/>
      <c r="E172" s="23"/>
      <c r="F172" s="23"/>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15"/>
    </row>
    <row r="173" spans="1:38" x14ac:dyDescent="0.3">
      <c r="A173" s="12"/>
      <c r="B173" s="23"/>
      <c r="C173" s="23"/>
      <c r="D173" s="23"/>
      <c r="E173" s="23"/>
      <c r="F173" s="23"/>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15"/>
    </row>
    <row r="174" spans="1:38" x14ac:dyDescent="0.3">
      <c r="A174" s="12"/>
      <c r="B174" s="23"/>
      <c r="C174" s="23"/>
      <c r="D174" s="23"/>
      <c r="E174" s="23"/>
      <c r="F174" s="23"/>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15"/>
    </row>
    <row r="175" spans="1:38" x14ac:dyDescent="0.3">
      <c r="A175" s="12"/>
      <c r="B175" s="23"/>
      <c r="C175" s="23"/>
      <c r="D175" s="23"/>
      <c r="E175" s="23"/>
      <c r="F175" s="23"/>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15"/>
    </row>
    <row r="176" spans="1:38" x14ac:dyDescent="0.3">
      <c r="A176" s="12"/>
      <c r="B176" s="23"/>
      <c r="C176" s="23"/>
      <c r="D176" s="23"/>
      <c r="E176" s="23"/>
      <c r="F176" s="23"/>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15"/>
    </row>
    <row r="177" spans="1:38" x14ac:dyDescent="0.3">
      <c r="A177" s="12"/>
      <c r="B177" s="23"/>
      <c r="C177" s="23"/>
      <c r="D177" s="23"/>
      <c r="E177" s="23"/>
      <c r="F177" s="23"/>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15"/>
    </row>
    <row r="178" spans="1:38" x14ac:dyDescent="0.3">
      <c r="A178" s="12"/>
      <c r="B178" s="23"/>
      <c r="C178" s="23"/>
      <c r="D178" s="23"/>
      <c r="E178" s="23"/>
      <c r="F178" s="23"/>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15"/>
    </row>
    <row r="179" spans="1:38" x14ac:dyDescent="0.3">
      <c r="A179" s="12"/>
      <c r="B179" s="23"/>
      <c r="C179" s="23"/>
      <c r="D179" s="23"/>
      <c r="E179" s="23"/>
      <c r="F179" s="23"/>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15"/>
    </row>
    <row r="180" spans="1:38" x14ac:dyDescent="0.3">
      <c r="A180" s="12"/>
      <c r="B180" s="23"/>
      <c r="C180" s="23"/>
      <c r="D180" s="23"/>
      <c r="E180" s="23"/>
      <c r="F180" s="23"/>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15"/>
    </row>
    <row r="181" spans="1:38" x14ac:dyDescent="0.3">
      <c r="A181" s="12"/>
      <c r="B181" s="23"/>
      <c r="C181" s="23"/>
      <c r="D181" s="23"/>
      <c r="E181" s="23"/>
      <c r="F181" s="23"/>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15"/>
    </row>
    <row r="182" spans="1:38" x14ac:dyDescent="0.3">
      <c r="A182" s="12"/>
      <c r="B182" s="23"/>
      <c r="C182" s="23"/>
      <c r="D182" s="23"/>
      <c r="E182" s="23"/>
      <c r="F182" s="23"/>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15"/>
    </row>
    <row r="183" spans="1:38" x14ac:dyDescent="0.3">
      <c r="A183" s="12"/>
      <c r="B183" s="23"/>
      <c r="C183" s="23"/>
      <c r="D183" s="23"/>
      <c r="E183" s="23"/>
      <c r="F183" s="23"/>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15"/>
    </row>
    <row r="184" spans="1:38" x14ac:dyDescent="0.3">
      <c r="A184" s="12"/>
      <c r="B184" s="23"/>
      <c r="C184" s="23"/>
      <c r="D184" s="23"/>
      <c r="E184" s="23"/>
      <c r="F184" s="23"/>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15"/>
    </row>
    <row r="185" spans="1:38" x14ac:dyDescent="0.3">
      <c r="A185" s="12"/>
      <c r="B185" s="23"/>
      <c r="C185" s="23"/>
      <c r="D185" s="23"/>
      <c r="E185" s="23"/>
      <c r="F185" s="23"/>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15"/>
    </row>
    <row r="186" spans="1:38" x14ac:dyDescent="0.3">
      <c r="A186" s="12"/>
      <c r="B186" s="23"/>
      <c r="C186" s="23"/>
      <c r="D186" s="23"/>
      <c r="E186" s="23"/>
      <c r="F186" s="23"/>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15"/>
    </row>
    <row r="187" spans="1:38" x14ac:dyDescent="0.3">
      <c r="A187" s="12"/>
      <c r="B187" s="23"/>
      <c r="C187" s="23"/>
      <c r="D187" s="23"/>
      <c r="E187" s="23"/>
      <c r="F187" s="23"/>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15"/>
    </row>
    <row r="188" spans="1:38" x14ac:dyDescent="0.3">
      <c r="A188" s="12"/>
      <c r="B188" s="23"/>
      <c r="C188" s="23"/>
      <c r="D188" s="23"/>
      <c r="E188" s="23"/>
      <c r="F188" s="23"/>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15"/>
    </row>
    <row r="189" spans="1:38" x14ac:dyDescent="0.3">
      <c r="A189" s="12"/>
      <c r="B189" s="23"/>
      <c r="C189" s="23"/>
      <c r="D189" s="23"/>
      <c r="E189" s="23"/>
      <c r="F189" s="23"/>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15"/>
    </row>
    <row r="190" spans="1:38" x14ac:dyDescent="0.3">
      <c r="A190" s="12"/>
      <c r="B190" s="23"/>
      <c r="C190" s="23"/>
      <c r="D190" s="23"/>
      <c r="E190" s="23"/>
      <c r="F190" s="23"/>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15"/>
    </row>
    <row r="191" spans="1:38" x14ac:dyDescent="0.3">
      <c r="A191" s="12"/>
      <c r="B191" s="23"/>
      <c r="C191" s="23"/>
      <c r="D191" s="23"/>
      <c r="E191" s="23"/>
      <c r="F191" s="23"/>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15"/>
    </row>
    <row r="192" spans="1:38" x14ac:dyDescent="0.3">
      <c r="A192" s="12"/>
      <c r="B192" s="23"/>
      <c r="C192" s="23"/>
      <c r="D192" s="23"/>
      <c r="E192" s="23"/>
      <c r="F192" s="23"/>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15"/>
    </row>
    <row r="193" spans="1:38" x14ac:dyDescent="0.3">
      <c r="A193" s="12"/>
      <c r="B193" s="23"/>
      <c r="C193" s="23"/>
      <c r="D193" s="23"/>
      <c r="E193" s="23"/>
      <c r="F193" s="23"/>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15"/>
    </row>
    <row r="194" spans="1:38" x14ac:dyDescent="0.3">
      <c r="A194" s="12"/>
      <c r="B194" s="23"/>
      <c r="C194" s="23"/>
      <c r="D194" s="23"/>
      <c r="E194" s="23"/>
      <c r="F194" s="23"/>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15"/>
    </row>
    <row r="195" spans="1:38" x14ac:dyDescent="0.3">
      <c r="A195" s="12"/>
      <c r="B195" s="23"/>
      <c r="C195" s="23"/>
      <c r="D195" s="23"/>
      <c r="E195" s="23"/>
      <c r="F195" s="23"/>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15"/>
    </row>
    <row r="196" spans="1:38" x14ac:dyDescent="0.3">
      <c r="A196" s="12"/>
      <c r="B196" s="23"/>
      <c r="C196" s="23"/>
      <c r="D196" s="23"/>
      <c r="E196" s="23"/>
      <c r="F196" s="23"/>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15"/>
    </row>
    <row r="197" spans="1:38" x14ac:dyDescent="0.3">
      <c r="A197" s="12"/>
      <c r="B197" s="23"/>
      <c r="C197" s="23"/>
      <c r="D197" s="23"/>
      <c r="E197" s="23"/>
      <c r="F197" s="23"/>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15"/>
    </row>
    <row r="198" spans="1:38" x14ac:dyDescent="0.3">
      <c r="A198" s="12"/>
      <c r="B198" s="23"/>
      <c r="C198" s="23"/>
      <c r="D198" s="23"/>
      <c r="E198" s="23"/>
      <c r="F198" s="23"/>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15"/>
    </row>
    <row r="199" spans="1:38" x14ac:dyDescent="0.3">
      <c r="A199" s="12"/>
      <c r="B199" s="23"/>
      <c r="C199" s="23"/>
      <c r="D199" s="23"/>
      <c r="E199" s="23"/>
      <c r="F199" s="23"/>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15"/>
    </row>
    <row r="200" spans="1:38" x14ac:dyDescent="0.3">
      <c r="A200" s="12"/>
      <c r="B200" s="23"/>
      <c r="C200" s="23"/>
      <c r="D200" s="23"/>
      <c r="E200" s="23"/>
      <c r="F200" s="23"/>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15"/>
    </row>
    <row r="201" spans="1:38" x14ac:dyDescent="0.3">
      <c r="A201" s="12"/>
      <c r="B201" s="23"/>
      <c r="C201" s="23"/>
      <c r="D201" s="23"/>
      <c r="E201" s="23"/>
      <c r="F201" s="23"/>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15"/>
    </row>
    <row r="202" spans="1:38" x14ac:dyDescent="0.3">
      <c r="A202" s="12"/>
      <c r="B202" s="23"/>
      <c r="C202" s="23"/>
      <c r="D202" s="23"/>
      <c r="E202" s="23"/>
      <c r="F202" s="23"/>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15"/>
    </row>
    <row r="203" spans="1:38" x14ac:dyDescent="0.3">
      <c r="A203" s="12"/>
      <c r="B203" s="23"/>
      <c r="C203" s="23"/>
      <c r="D203" s="23"/>
      <c r="E203" s="23"/>
      <c r="F203" s="23"/>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15"/>
    </row>
    <row r="204" spans="1:38" x14ac:dyDescent="0.3">
      <c r="A204" s="12"/>
      <c r="B204" s="23"/>
      <c r="C204" s="23"/>
      <c r="D204" s="23"/>
      <c r="E204" s="23"/>
      <c r="F204" s="23"/>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15"/>
    </row>
    <row r="205" spans="1:38" x14ac:dyDescent="0.3">
      <c r="A205" s="12"/>
      <c r="B205" s="23"/>
      <c r="C205" s="23"/>
      <c r="D205" s="23"/>
      <c r="E205" s="23"/>
      <c r="F205" s="23"/>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15"/>
    </row>
    <row r="206" spans="1:38" x14ac:dyDescent="0.3">
      <c r="A206" s="12"/>
      <c r="B206" s="23"/>
      <c r="C206" s="23"/>
      <c r="D206" s="23"/>
      <c r="E206" s="23"/>
      <c r="F206" s="23"/>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15"/>
    </row>
    <row r="207" spans="1:38" x14ac:dyDescent="0.3">
      <c r="A207" s="12"/>
      <c r="B207" s="23"/>
      <c r="C207" s="23"/>
      <c r="D207" s="23"/>
      <c r="E207" s="23"/>
      <c r="F207" s="23"/>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15"/>
    </row>
    <row r="208" spans="1:38" x14ac:dyDescent="0.3">
      <c r="A208" s="12"/>
      <c r="B208" s="23"/>
      <c r="C208" s="23"/>
      <c r="D208" s="23"/>
      <c r="E208" s="23"/>
      <c r="F208" s="23"/>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15"/>
    </row>
    <row r="209" spans="1:38" x14ac:dyDescent="0.3">
      <c r="A209" s="12"/>
      <c r="B209" s="23"/>
      <c r="C209" s="23"/>
      <c r="D209" s="23"/>
      <c r="E209" s="23"/>
      <c r="F209" s="23"/>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15"/>
    </row>
    <row r="210" spans="1:38" x14ac:dyDescent="0.3">
      <c r="A210" s="12"/>
      <c r="B210" s="23"/>
      <c r="C210" s="23"/>
      <c r="D210" s="23"/>
      <c r="E210" s="23"/>
      <c r="F210" s="23"/>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15"/>
    </row>
    <row r="211" spans="1:38" x14ac:dyDescent="0.3">
      <c r="A211" s="12"/>
      <c r="B211" s="23"/>
      <c r="C211" s="23"/>
      <c r="D211" s="23"/>
      <c r="E211" s="23"/>
      <c r="F211" s="23"/>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15"/>
    </row>
    <row r="212" spans="1:38" x14ac:dyDescent="0.3">
      <c r="A212" s="12"/>
      <c r="B212" s="23"/>
      <c r="C212" s="23"/>
      <c r="D212" s="23"/>
      <c r="E212" s="23"/>
      <c r="F212" s="23"/>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15"/>
    </row>
    <row r="213" spans="1:38" x14ac:dyDescent="0.3">
      <c r="A213" s="12"/>
      <c r="B213" s="23"/>
      <c r="C213" s="23"/>
      <c r="D213" s="23"/>
      <c r="E213" s="23"/>
      <c r="F213" s="23"/>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15"/>
    </row>
    <row r="214" spans="1:38" x14ac:dyDescent="0.3">
      <c r="A214" s="12"/>
      <c r="B214" s="23"/>
      <c r="C214" s="23"/>
      <c r="D214" s="23"/>
      <c r="E214" s="23"/>
      <c r="F214" s="23"/>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15"/>
    </row>
    <row r="215" spans="1:38" x14ac:dyDescent="0.3">
      <c r="A215" s="12"/>
      <c r="B215" s="23"/>
      <c r="C215" s="23"/>
      <c r="D215" s="23"/>
      <c r="E215" s="23"/>
      <c r="F215" s="23"/>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15"/>
    </row>
    <row r="216" spans="1:38" x14ac:dyDescent="0.3">
      <c r="A216" s="12"/>
      <c r="B216" s="23"/>
      <c r="C216" s="23"/>
      <c r="D216" s="23"/>
      <c r="E216" s="23"/>
      <c r="F216" s="23"/>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15"/>
    </row>
    <row r="217" spans="1:38" x14ac:dyDescent="0.3">
      <c r="A217" s="12"/>
      <c r="B217" s="23"/>
      <c r="C217" s="23"/>
      <c r="D217" s="23"/>
      <c r="E217" s="23"/>
      <c r="F217" s="23"/>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15"/>
    </row>
    <row r="218" spans="1:38" x14ac:dyDescent="0.3">
      <c r="A218" s="12"/>
      <c r="B218" s="23"/>
      <c r="C218" s="23"/>
      <c r="D218" s="23"/>
      <c r="E218" s="23"/>
      <c r="F218" s="23"/>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15"/>
    </row>
    <row r="219" spans="1:38" x14ac:dyDescent="0.3">
      <c r="A219" s="12"/>
      <c r="B219" s="23"/>
      <c r="C219" s="23"/>
      <c r="D219" s="23"/>
      <c r="E219" s="23"/>
      <c r="F219" s="23"/>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15"/>
    </row>
    <row r="220" spans="1:38" x14ac:dyDescent="0.3">
      <c r="A220" s="12"/>
      <c r="B220" s="23"/>
      <c r="C220" s="23"/>
      <c r="D220" s="23"/>
      <c r="E220" s="23"/>
      <c r="F220" s="23"/>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15"/>
    </row>
    <row r="221" spans="1:38" x14ac:dyDescent="0.3">
      <c r="A221" s="12"/>
      <c r="B221" s="23"/>
      <c r="C221" s="23"/>
      <c r="D221" s="23"/>
      <c r="E221" s="23"/>
      <c r="F221" s="23"/>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15"/>
    </row>
    <row r="222" spans="1:38" x14ac:dyDescent="0.3">
      <c r="A222" s="12"/>
      <c r="B222" s="23"/>
      <c r="C222" s="23"/>
      <c r="D222" s="23"/>
      <c r="E222" s="23"/>
      <c r="F222" s="23"/>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15"/>
    </row>
    <row r="223" spans="1:38" x14ac:dyDescent="0.3">
      <c r="A223" s="12"/>
      <c r="B223" s="23"/>
      <c r="C223" s="23"/>
      <c r="D223" s="23"/>
      <c r="E223" s="23"/>
      <c r="F223" s="23"/>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15"/>
    </row>
    <row r="224" spans="1:38" x14ac:dyDescent="0.3">
      <c r="A224" s="12"/>
      <c r="B224" s="23"/>
      <c r="C224" s="23"/>
      <c r="D224" s="23"/>
      <c r="E224" s="23"/>
      <c r="F224" s="23"/>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15"/>
    </row>
    <row r="225" spans="1:38" x14ac:dyDescent="0.3">
      <c r="A225" s="12"/>
      <c r="B225" s="23"/>
      <c r="C225" s="23"/>
      <c r="D225" s="23"/>
      <c r="E225" s="23"/>
      <c r="F225" s="23"/>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15"/>
    </row>
    <row r="226" spans="1:38" x14ac:dyDescent="0.3">
      <c r="A226" s="12"/>
      <c r="B226" s="23"/>
      <c r="C226" s="23"/>
      <c r="D226" s="23"/>
      <c r="E226" s="23"/>
      <c r="F226" s="23"/>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15"/>
    </row>
    <row r="227" spans="1:38" x14ac:dyDescent="0.3">
      <c r="A227" s="12"/>
      <c r="B227" s="23"/>
      <c r="C227" s="23"/>
      <c r="D227" s="23"/>
      <c r="E227" s="23"/>
      <c r="F227" s="23"/>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15"/>
    </row>
    <row r="228" spans="1:38" x14ac:dyDescent="0.3">
      <c r="A228" s="12"/>
      <c r="B228" s="23"/>
      <c r="C228" s="23"/>
      <c r="D228" s="23"/>
      <c r="E228" s="23"/>
      <c r="F228" s="23"/>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15"/>
    </row>
    <row r="229" spans="1:38" x14ac:dyDescent="0.3">
      <c r="A229" s="12"/>
      <c r="B229" s="23"/>
      <c r="C229" s="23"/>
      <c r="D229" s="23"/>
      <c r="E229" s="23"/>
      <c r="F229" s="23"/>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15"/>
    </row>
    <row r="230" spans="1:38" x14ac:dyDescent="0.3">
      <c r="A230" s="12"/>
      <c r="B230" s="23"/>
      <c r="C230" s="23"/>
      <c r="D230" s="23"/>
      <c r="E230" s="23"/>
      <c r="F230" s="23"/>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15"/>
    </row>
    <row r="231" spans="1:38" x14ac:dyDescent="0.3">
      <c r="A231" s="12"/>
      <c r="B231" s="23"/>
      <c r="C231" s="23"/>
      <c r="D231" s="23"/>
      <c r="E231" s="23"/>
      <c r="F231" s="23"/>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15"/>
    </row>
    <row r="232" spans="1:38" x14ac:dyDescent="0.3">
      <c r="A232" s="12"/>
      <c r="B232" s="23"/>
      <c r="C232" s="23"/>
      <c r="D232" s="23"/>
      <c r="E232" s="23"/>
      <c r="F232" s="23"/>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15"/>
    </row>
    <row r="233" spans="1:38" x14ac:dyDescent="0.3">
      <c r="A233" s="12"/>
      <c r="B233" s="23"/>
      <c r="C233" s="23"/>
      <c r="D233" s="23"/>
      <c r="E233" s="23"/>
      <c r="F233" s="23"/>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15"/>
    </row>
    <row r="234" spans="1:38" x14ac:dyDescent="0.3">
      <c r="A234" s="12"/>
      <c r="B234" s="23"/>
      <c r="C234" s="23"/>
      <c r="D234" s="23"/>
      <c r="E234" s="23"/>
      <c r="F234" s="23"/>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15"/>
    </row>
    <row r="235" spans="1:38" x14ac:dyDescent="0.3">
      <c r="A235" s="12"/>
      <c r="B235" s="23"/>
      <c r="C235" s="23"/>
      <c r="D235" s="23"/>
      <c r="E235" s="23"/>
      <c r="F235" s="23"/>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15"/>
    </row>
    <row r="236" spans="1:38" x14ac:dyDescent="0.3">
      <c r="A236" s="12"/>
      <c r="B236" s="23"/>
      <c r="C236" s="23"/>
      <c r="D236" s="23"/>
      <c r="E236" s="23"/>
      <c r="F236" s="23"/>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15"/>
    </row>
    <row r="237" spans="1:38" x14ac:dyDescent="0.3">
      <c r="A237" s="12"/>
      <c r="B237" s="23"/>
      <c r="C237" s="23"/>
      <c r="D237" s="23"/>
      <c r="E237" s="23"/>
      <c r="F237" s="23"/>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15"/>
    </row>
    <row r="238" spans="1:38" x14ac:dyDescent="0.3">
      <c r="A238" s="12"/>
      <c r="B238" s="23"/>
      <c r="C238" s="23"/>
      <c r="D238" s="23"/>
      <c r="E238" s="23"/>
      <c r="F238" s="23"/>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15"/>
    </row>
    <row r="239" spans="1:38" x14ac:dyDescent="0.3">
      <c r="A239" s="12"/>
      <c r="B239" s="23"/>
      <c r="C239" s="23"/>
      <c r="D239" s="23"/>
      <c r="E239" s="23"/>
      <c r="F239" s="23"/>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15"/>
    </row>
    <row r="240" spans="1:38" x14ac:dyDescent="0.3">
      <c r="A240" s="12"/>
      <c r="B240" s="23"/>
      <c r="C240" s="23"/>
      <c r="D240" s="23"/>
      <c r="E240" s="23"/>
      <c r="F240" s="23"/>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15"/>
    </row>
    <row r="241" spans="1:38" x14ac:dyDescent="0.3">
      <c r="A241" s="12"/>
      <c r="B241" s="23"/>
      <c r="C241" s="23"/>
      <c r="D241" s="23"/>
      <c r="E241" s="23"/>
      <c r="F241" s="23"/>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15"/>
    </row>
    <row r="242" spans="1:38" x14ac:dyDescent="0.3">
      <c r="A242" s="12"/>
      <c r="B242" s="23"/>
      <c r="C242" s="23"/>
      <c r="D242" s="23"/>
      <c r="E242" s="23"/>
      <c r="F242" s="23"/>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15"/>
    </row>
    <row r="243" spans="1:38" x14ac:dyDescent="0.3">
      <c r="A243" s="12"/>
      <c r="B243" s="23"/>
      <c r="C243" s="23"/>
      <c r="D243" s="23"/>
      <c r="E243" s="23"/>
      <c r="F243" s="23"/>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15"/>
    </row>
    <row r="244" spans="1:38" x14ac:dyDescent="0.3">
      <c r="A244" s="12"/>
      <c r="B244" s="23"/>
      <c r="C244" s="23"/>
      <c r="D244" s="23"/>
      <c r="E244" s="23"/>
      <c r="F244" s="23"/>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15"/>
    </row>
    <row r="245" spans="1:38" x14ac:dyDescent="0.3">
      <c r="A245" s="12"/>
      <c r="B245" s="23"/>
      <c r="C245" s="23"/>
      <c r="D245" s="23"/>
      <c r="E245" s="23"/>
      <c r="F245" s="23"/>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15"/>
    </row>
    <row r="246" spans="1:38" x14ac:dyDescent="0.3">
      <c r="A246" s="12"/>
      <c r="B246" s="23"/>
      <c r="C246" s="23"/>
      <c r="D246" s="23"/>
      <c r="E246" s="23"/>
      <c r="F246" s="23"/>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15"/>
    </row>
    <row r="247" spans="1:38" x14ac:dyDescent="0.3">
      <c r="A247" s="12"/>
      <c r="B247" s="23"/>
      <c r="C247" s="23"/>
      <c r="D247" s="23"/>
      <c r="E247" s="23"/>
      <c r="F247" s="23"/>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15"/>
    </row>
    <row r="248" spans="1:38" x14ac:dyDescent="0.3">
      <c r="A248" s="12"/>
      <c r="B248" s="23"/>
      <c r="C248" s="23"/>
      <c r="D248" s="23"/>
      <c r="E248" s="23"/>
      <c r="F248" s="23"/>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15"/>
    </row>
    <row r="249" spans="1:38" x14ac:dyDescent="0.3">
      <c r="A249" s="12"/>
      <c r="B249" s="23"/>
      <c r="C249" s="23"/>
      <c r="D249" s="23"/>
      <c r="E249" s="23"/>
      <c r="F249" s="23"/>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15"/>
    </row>
    <row r="250" spans="1:38" x14ac:dyDescent="0.3">
      <c r="A250" s="12"/>
      <c r="B250" s="23"/>
      <c r="C250" s="23"/>
      <c r="D250" s="23"/>
      <c r="E250" s="23"/>
      <c r="F250" s="23"/>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15"/>
    </row>
    <row r="251" spans="1:38" x14ac:dyDescent="0.3">
      <c r="A251" s="12"/>
      <c r="B251" s="23"/>
      <c r="C251" s="23"/>
      <c r="D251" s="23"/>
      <c r="E251" s="23"/>
      <c r="F251" s="23"/>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15"/>
    </row>
    <row r="252" spans="1:38" x14ac:dyDescent="0.3">
      <c r="A252" s="12"/>
      <c r="B252" s="23"/>
      <c r="C252" s="23"/>
      <c r="D252" s="23"/>
      <c r="E252" s="23"/>
      <c r="F252" s="23"/>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15"/>
    </row>
    <row r="253" spans="1:38" x14ac:dyDescent="0.3">
      <c r="A253" s="12"/>
      <c r="B253" s="23"/>
      <c r="C253" s="23"/>
      <c r="D253" s="23"/>
      <c r="E253" s="23"/>
      <c r="F253" s="23"/>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15"/>
    </row>
    <row r="254" spans="1:38" x14ac:dyDescent="0.3">
      <c r="A254" s="12"/>
      <c r="B254" s="23"/>
      <c r="C254" s="23"/>
      <c r="D254" s="23"/>
      <c r="E254" s="23"/>
      <c r="F254" s="23"/>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15"/>
    </row>
    <row r="255" spans="1:38" x14ac:dyDescent="0.3">
      <c r="A255" s="12"/>
      <c r="B255" s="23"/>
      <c r="C255" s="23"/>
      <c r="D255" s="23"/>
      <c r="E255" s="23"/>
      <c r="F255" s="23"/>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15"/>
    </row>
    <row r="256" spans="1:38" x14ac:dyDescent="0.3">
      <c r="A256" s="12"/>
      <c r="B256" s="23"/>
      <c r="C256" s="23"/>
      <c r="D256" s="23"/>
      <c r="E256" s="23"/>
      <c r="F256" s="23"/>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15"/>
    </row>
    <row r="257" spans="1:38" x14ac:dyDescent="0.3">
      <c r="A257" s="12"/>
      <c r="B257" s="23"/>
      <c r="C257" s="23"/>
      <c r="D257" s="23"/>
      <c r="E257" s="23"/>
      <c r="F257" s="23"/>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15"/>
    </row>
    <row r="258" spans="1:38" x14ac:dyDescent="0.3">
      <c r="A258" s="12"/>
      <c r="B258" s="23"/>
      <c r="C258" s="23"/>
      <c r="D258" s="23"/>
      <c r="E258" s="23"/>
      <c r="F258" s="23"/>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15"/>
    </row>
    <row r="259" spans="1:38" x14ac:dyDescent="0.3">
      <c r="A259" s="12"/>
      <c r="B259" s="23"/>
      <c r="C259" s="23"/>
      <c r="D259" s="23"/>
      <c r="E259" s="23"/>
      <c r="F259" s="23"/>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15"/>
    </row>
    <row r="260" spans="1:38" x14ac:dyDescent="0.3">
      <c r="A260" s="12"/>
      <c r="B260" s="23"/>
      <c r="C260" s="23"/>
      <c r="D260" s="23"/>
      <c r="E260" s="23"/>
      <c r="F260" s="23"/>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15"/>
    </row>
    <row r="261" spans="1:38" x14ac:dyDescent="0.3">
      <c r="A261" s="12"/>
      <c r="B261" s="23"/>
      <c r="C261" s="23"/>
      <c r="D261" s="23"/>
      <c r="E261" s="23"/>
      <c r="F261" s="23"/>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15"/>
    </row>
    <row r="262" spans="1:38" x14ac:dyDescent="0.3">
      <c r="A262" s="12"/>
      <c r="B262" s="23"/>
      <c r="C262" s="23"/>
      <c r="D262" s="23"/>
      <c r="E262" s="23"/>
      <c r="F262" s="23"/>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15"/>
    </row>
    <row r="263" spans="1:38" x14ac:dyDescent="0.3">
      <c r="A263" s="12"/>
      <c r="B263" s="23"/>
      <c r="C263" s="23"/>
      <c r="D263" s="23"/>
      <c r="E263" s="23"/>
      <c r="F263" s="23"/>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15"/>
    </row>
    <row r="264" spans="1:38" x14ac:dyDescent="0.3">
      <c r="A264" s="12"/>
      <c r="B264" s="23"/>
      <c r="C264" s="23"/>
      <c r="D264" s="23"/>
      <c r="E264" s="23"/>
      <c r="F264" s="23"/>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15"/>
    </row>
    <row r="265" spans="1:38" x14ac:dyDescent="0.3">
      <c r="A265" s="12"/>
      <c r="B265" s="23"/>
      <c r="C265" s="23"/>
      <c r="D265" s="23"/>
      <c r="E265" s="23"/>
      <c r="F265" s="23"/>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15"/>
    </row>
    <row r="266" spans="1:38" x14ac:dyDescent="0.3">
      <c r="A266" s="12"/>
      <c r="B266" s="23"/>
      <c r="C266" s="23"/>
      <c r="D266" s="23"/>
      <c r="E266" s="23"/>
      <c r="F266" s="23"/>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15"/>
    </row>
    <row r="267" spans="1:38" x14ac:dyDescent="0.3">
      <c r="A267" s="12"/>
      <c r="B267" s="23"/>
      <c r="C267" s="23"/>
      <c r="D267" s="23"/>
      <c r="E267" s="23"/>
      <c r="F267" s="23"/>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15"/>
    </row>
    <row r="268" spans="1:38" x14ac:dyDescent="0.3">
      <c r="A268" s="12"/>
      <c r="B268" s="23"/>
      <c r="C268" s="23"/>
      <c r="D268" s="23"/>
      <c r="E268" s="23"/>
      <c r="F268" s="23"/>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15"/>
    </row>
    <row r="269" spans="1:38" x14ac:dyDescent="0.3">
      <c r="A269" s="12"/>
      <c r="B269" s="23"/>
      <c r="C269" s="23"/>
      <c r="D269" s="23"/>
      <c r="E269" s="23"/>
      <c r="F269" s="23"/>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15"/>
    </row>
    <row r="270" spans="1:38" x14ac:dyDescent="0.3">
      <c r="A270" s="12"/>
      <c r="B270" s="23"/>
      <c r="C270" s="23"/>
      <c r="D270" s="23"/>
      <c r="E270" s="23"/>
      <c r="F270" s="23"/>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15"/>
    </row>
    <row r="271" spans="1:38" x14ac:dyDescent="0.3">
      <c r="A271" s="12"/>
      <c r="B271" s="23"/>
      <c r="C271" s="23"/>
      <c r="D271" s="23"/>
      <c r="E271" s="23"/>
      <c r="F271" s="23"/>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15"/>
    </row>
    <row r="272" spans="1:38" x14ac:dyDescent="0.3">
      <c r="A272" s="12"/>
      <c r="B272" s="23"/>
      <c r="C272" s="23"/>
      <c r="D272" s="23"/>
      <c r="E272" s="23"/>
      <c r="F272" s="23"/>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15"/>
    </row>
    <row r="273" spans="1:38" x14ac:dyDescent="0.3">
      <c r="A273" s="12"/>
      <c r="B273" s="23"/>
      <c r="C273" s="23"/>
      <c r="D273" s="23"/>
      <c r="E273" s="23"/>
      <c r="F273" s="23"/>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15"/>
    </row>
    <row r="274" spans="1:38" x14ac:dyDescent="0.3">
      <c r="A274" s="12"/>
      <c r="B274" s="23"/>
      <c r="C274" s="23"/>
      <c r="D274" s="23"/>
      <c r="E274" s="23"/>
      <c r="F274" s="23"/>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15"/>
    </row>
    <row r="275" spans="1:38" x14ac:dyDescent="0.3">
      <c r="A275" s="12"/>
      <c r="B275" s="23"/>
      <c r="C275" s="23"/>
      <c r="D275" s="23"/>
      <c r="E275" s="23"/>
      <c r="F275" s="23"/>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15"/>
    </row>
    <row r="276" spans="1:38" x14ac:dyDescent="0.3">
      <c r="A276" s="12"/>
      <c r="B276" s="23"/>
      <c r="C276" s="23"/>
      <c r="D276" s="23"/>
      <c r="E276" s="23"/>
      <c r="F276" s="23"/>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15"/>
    </row>
    <row r="277" spans="1:38" x14ac:dyDescent="0.3">
      <c r="A277" s="12"/>
      <c r="B277" s="23"/>
      <c r="C277" s="23"/>
      <c r="D277" s="23"/>
      <c r="E277" s="23"/>
      <c r="F277" s="23"/>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15"/>
    </row>
    <row r="278" spans="1:38" x14ac:dyDescent="0.3">
      <c r="A278" s="12"/>
      <c r="B278" s="23"/>
      <c r="C278" s="23"/>
      <c r="D278" s="23"/>
      <c r="E278" s="23"/>
      <c r="F278" s="23"/>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15"/>
    </row>
    <row r="279" spans="1:38" x14ac:dyDescent="0.3">
      <c r="A279" s="12"/>
      <c r="B279" s="23"/>
      <c r="C279" s="23"/>
      <c r="D279" s="23"/>
      <c r="E279" s="23"/>
      <c r="F279" s="23"/>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15"/>
    </row>
    <row r="280" spans="1:38" x14ac:dyDescent="0.3">
      <c r="A280" s="12"/>
      <c r="B280" s="23"/>
      <c r="C280" s="23"/>
      <c r="D280" s="23"/>
      <c r="E280" s="23"/>
      <c r="F280" s="23"/>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15"/>
    </row>
    <row r="281" spans="1:38" x14ac:dyDescent="0.3">
      <c r="A281" s="12"/>
      <c r="B281" s="23"/>
      <c r="C281" s="23"/>
      <c r="D281" s="23"/>
      <c r="E281" s="23"/>
      <c r="F281" s="23"/>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15"/>
    </row>
    <row r="282" spans="1:38" x14ac:dyDescent="0.3">
      <c r="A282" s="12"/>
      <c r="B282" s="23"/>
      <c r="C282" s="23"/>
      <c r="D282" s="23"/>
      <c r="E282" s="23"/>
      <c r="F282" s="23"/>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15"/>
    </row>
    <row r="283" spans="1:38" x14ac:dyDescent="0.3">
      <c r="A283" s="12"/>
      <c r="B283" s="23"/>
      <c r="C283" s="23"/>
      <c r="D283" s="23"/>
      <c r="E283" s="23"/>
      <c r="F283" s="23"/>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15"/>
    </row>
    <row r="284" spans="1:38" x14ac:dyDescent="0.3">
      <c r="A284" s="12"/>
      <c r="B284" s="23"/>
      <c r="C284" s="23"/>
      <c r="D284" s="23"/>
      <c r="E284" s="23"/>
      <c r="F284" s="23"/>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15"/>
    </row>
    <row r="285" spans="1:38" x14ac:dyDescent="0.3">
      <c r="A285" s="12"/>
      <c r="B285" s="23"/>
      <c r="C285" s="23"/>
      <c r="D285" s="23"/>
      <c r="E285" s="23"/>
      <c r="F285" s="23"/>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15"/>
    </row>
    <row r="286" spans="1:38" x14ac:dyDescent="0.3">
      <c r="A286" s="12"/>
      <c r="B286" s="23"/>
      <c r="C286" s="23"/>
      <c r="D286" s="23"/>
      <c r="E286" s="23"/>
      <c r="F286" s="23"/>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15"/>
    </row>
    <row r="287" spans="1:38" x14ac:dyDescent="0.3">
      <c r="A287" s="12"/>
      <c r="B287" s="23"/>
      <c r="C287" s="23"/>
      <c r="D287" s="23"/>
      <c r="E287" s="23"/>
      <c r="F287" s="23"/>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15"/>
    </row>
    <row r="288" spans="1:38" x14ac:dyDescent="0.3">
      <c r="A288" s="12"/>
      <c r="B288" s="23"/>
      <c r="C288" s="23"/>
      <c r="D288" s="23"/>
      <c r="E288" s="23"/>
      <c r="F288" s="23"/>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15"/>
    </row>
    <row r="289" spans="1:38" x14ac:dyDescent="0.3">
      <c r="A289" s="12"/>
      <c r="B289" s="23"/>
      <c r="C289" s="23"/>
      <c r="D289" s="23"/>
      <c r="E289" s="23"/>
      <c r="F289" s="23"/>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15"/>
    </row>
    <row r="290" spans="1:38" x14ac:dyDescent="0.3">
      <c r="A290" s="12"/>
      <c r="B290" s="23"/>
      <c r="C290" s="23"/>
      <c r="D290" s="23"/>
      <c r="E290" s="23"/>
      <c r="F290" s="23"/>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15"/>
    </row>
    <row r="291" spans="1:38" x14ac:dyDescent="0.3">
      <c r="A291" s="12"/>
      <c r="B291" s="23"/>
      <c r="C291" s="23"/>
      <c r="D291" s="23"/>
      <c r="E291" s="23"/>
      <c r="F291" s="23"/>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15"/>
    </row>
    <row r="292" spans="1:38" x14ac:dyDescent="0.3">
      <c r="A292" s="12"/>
      <c r="B292" s="23"/>
      <c r="C292" s="23"/>
      <c r="D292" s="23"/>
      <c r="E292" s="23"/>
      <c r="F292" s="23"/>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15"/>
    </row>
    <row r="293" spans="1:38" x14ac:dyDescent="0.3">
      <c r="A293" s="12"/>
      <c r="B293" s="23"/>
      <c r="C293" s="23"/>
      <c r="D293" s="23"/>
      <c r="E293" s="23"/>
      <c r="F293" s="23"/>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15"/>
    </row>
    <row r="294" spans="1:38" x14ac:dyDescent="0.3">
      <c r="A294" s="12"/>
      <c r="B294" s="23"/>
      <c r="C294" s="23"/>
      <c r="D294" s="23"/>
      <c r="E294" s="23"/>
      <c r="F294" s="23"/>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15"/>
    </row>
    <row r="295" spans="1:38" x14ac:dyDescent="0.3">
      <c r="A295" s="12"/>
      <c r="B295" s="23"/>
      <c r="C295" s="23"/>
      <c r="D295" s="23"/>
      <c r="E295" s="23"/>
      <c r="F295" s="23"/>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15"/>
    </row>
    <row r="296" spans="1:38" x14ac:dyDescent="0.3">
      <c r="A296" s="12"/>
      <c r="B296" s="23"/>
      <c r="C296" s="23"/>
      <c r="D296" s="23"/>
      <c r="E296" s="23"/>
      <c r="F296" s="23"/>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15"/>
    </row>
    <row r="297" spans="1:38" x14ac:dyDescent="0.3">
      <c r="A297" s="12"/>
      <c r="B297" s="23"/>
      <c r="C297" s="23"/>
      <c r="D297" s="23"/>
      <c r="E297" s="23"/>
      <c r="F297" s="23"/>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15"/>
    </row>
    <row r="298" spans="1:38" x14ac:dyDescent="0.3">
      <c r="A298" s="12"/>
      <c r="B298" s="23"/>
      <c r="C298" s="23"/>
      <c r="D298" s="23"/>
      <c r="E298" s="23"/>
      <c r="F298" s="23"/>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15"/>
    </row>
    <row r="299" spans="1:38" x14ac:dyDescent="0.3">
      <c r="A299" s="12"/>
      <c r="B299" s="23"/>
      <c r="C299" s="23"/>
      <c r="D299" s="23"/>
      <c r="E299" s="23"/>
      <c r="F299" s="23"/>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15"/>
    </row>
    <row r="300" spans="1:38" x14ac:dyDescent="0.3">
      <c r="A300" s="12"/>
      <c r="B300" s="23"/>
      <c r="C300" s="23"/>
      <c r="D300" s="23"/>
      <c r="E300" s="23"/>
      <c r="F300" s="23"/>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15"/>
    </row>
    <row r="301" spans="1:38" x14ac:dyDescent="0.3">
      <c r="A301" s="12"/>
      <c r="B301" s="23"/>
      <c r="C301" s="23"/>
      <c r="D301" s="23"/>
      <c r="E301" s="23"/>
      <c r="F301" s="23"/>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15"/>
    </row>
    <row r="302" spans="1:38" x14ac:dyDescent="0.3">
      <c r="A302" s="12"/>
      <c r="B302" s="23"/>
      <c r="C302" s="23"/>
      <c r="D302" s="23"/>
      <c r="E302" s="23"/>
      <c r="F302" s="23"/>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15"/>
    </row>
    <row r="303" spans="1:38" x14ac:dyDescent="0.3">
      <c r="A303" s="12"/>
      <c r="B303" s="23"/>
      <c r="C303" s="23"/>
      <c r="D303" s="23"/>
      <c r="E303" s="23"/>
      <c r="F303" s="23"/>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15"/>
    </row>
    <row r="304" spans="1:38" x14ac:dyDescent="0.3">
      <c r="A304" s="12"/>
      <c r="B304" s="23"/>
      <c r="C304" s="23"/>
      <c r="D304" s="23"/>
      <c r="E304" s="23"/>
      <c r="F304" s="23"/>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15"/>
    </row>
    <row r="305" spans="1:38" x14ac:dyDescent="0.3">
      <c r="A305" s="12"/>
      <c r="B305" s="23"/>
      <c r="C305" s="23"/>
      <c r="D305" s="23"/>
      <c r="E305" s="23"/>
      <c r="F305" s="23"/>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15"/>
    </row>
    <row r="306" spans="1:38" x14ac:dyDescent="0.3">
      <c r="A306" s="12"/>
      <c r="B306" s="23"/>
      <c r="C306" s="23"/>
      <c r="D306" s="23"/>
      <c r="E306" s="23"/>
      <c r="F306" s="23"/>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15"/>
    </row>
    <row r="307" spans="1:38" x14ac:dyDescent="0.3">
      <c r="A307" s="12"/>
      <c r="B307" s="23"/>
      <c r="C307" s="23"/>
      <c r="D307" s="23"/>
      <c r="E307" s="23"/>
      <c r="F307" s="23"/>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15"/>
    </row>
    <row r="308" spans="1:38" x14ac:dyDescent="0.3">
      <c r="A308" s="12"/>
      <c r="B308" s="23"/>
      <c r="C308" s="23"/>
      <c r="D308" s="23"/>
      <c r="E308" s="23"/>
      <c r="F308" s="23"/>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15"/>
    </row>
    <row r="309" spans="1:38" x14ac:dyDescent="0.3">
      <c r="A309" s="12"/>
      <c r="B309" s="23"/>
      <c r="C309" s="23"/>
      <c r="D309" s="23"/>
      <c r="E309" s="23"/>
      <c r="F309" s="23"/>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15"/>
    </row>
    <row r="310" spans="1:38" x14ac:dyDescent="0.3">
      <c r="A310" s="12"/>
      <c r="B310" s="23"/>
      <c r="C310" s="23"/>
      <c r="D310" s="23"/>
      <c r="E310" s="23"/>
      <c r="F310" s="23"/>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15"/>
    </row>
    <row r="311" spans="1:38" x14ac:dyDescent="0.3">
      <c r="A311" s="12"/>
      <c r="B311" s="23"/>
      <c r="C311" s="23"/>
      <c r="D311" s="23"/>
      <c r="E311" s="23"/>
      <c r="F311" s="23"/>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15"/>
    </row>
    <row r="312" spans="1:38" x14ac:dyDescent="0.3">
      <c r="A312" s="12"/>
      <c r="B312" s="23"/>
      <c r="C312" s="23"/>
      <c r="D312" s="23"/>
      <c r="E312" s="23"/>
      <c r="F312" s="23"/>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15"/>
    </row>
    <row r="313" spans="1:38" x14ac:dyDescent="0.3">
      <c r="A313" s="12"/>
      <c r="B313" s="23"/>
      <c r="C313" s="23"/>
      <c r="D313" s="23"/>
      <c r="E313" s="23"/>
      <c r="F313" s="23"/>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15"/>
    </row>
    <row r="314" spans="1:38" x14ac:dyDescent="0.3">
      <c r="A314" s="12"/>
      <c r="B314" s="23"/>
      <c r="C314" s="23"/>
      <c r="D314" s="23"/>
      <c r="E314" s="23"/>
      <c r="F314" s="23"/>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15"/>
    </row>
    <row r="315" spans="1:38" x14ac:dyDescent="0.3">
      <c r="A315" s="12"/>
      <c r="B315" s="23"/>
      <c r="C315" s="23"/>
      <c r="D315" s="23"/>
      <c r="E315" s="23"/>
      <c r="F315" s="23"/>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15"/>
    </row>
    <row r="316" spans="1:38" x14ac:dyDescent="0.3">
      <c r="A316" s="12"/>
      <c r="B316" s="23"/>
      <c r="C316" s="23"/>
      <c r="D316" s="23"/>
      <c r="E316" s="23"/>
      <c r="F316" s="23"/>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15"/>
    </row>
    <row r="317" spans="1:38" x14ac:dyDescent="0.3">
      <c r="A317" s="12"/>
      <c r="B317" s="23"/>
      <c r="C317" s="23"/>
      <c r="D317" s="23"/>
      <c r="E317" s="23"/>
      <c r="F317" s="23"/>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15"/>
    </row>
    <row r="318" spans="1:38" x14ac:dyDescent="0.3">
      <c r="A318" s="12"/>
      <c r="B318" s="23"/>
      <c r="C318" s="23"/>
      <c r="D318" s="23"/>
      <c r="E318" s="23"/>
      <c r="F318" s="23"/>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15"/>
    </row>
    <row r="319" spans="1:38" x14ac:dyDescent="0.3">
      <c r="A319" s="12"/>
      <c r="B319" s="23"/>
      <c r="C319" s="23"/>
      <c r="D319" s="23"/>
      <c r="E319" s="23"/>
      <c r="F319" s="23"/>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15"/>
    </row>
    <row r="320" spans="1:38" x14ac:dyDescent="0.3">
      <c r="A320" s="12"/>
      <c r="B320" s="23"/>
      <c r="C320" s="23"/>
      <c r="D320" s="23"/>
      <c r="E320" s="23"/>
      <c r="F320" s="23"/>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15"/>
    </row>
    <row r="321" spans="1:38" x14ac:dyDescent="0.3">
      <c r="A321" s="12"/>
      <c r="B321" s="23"/>
      <c r="C321" s="23"/>
      <c r="D321" s="23"/>
      <c r="E321" s="23"/>
      <c r="F321" s="23"/>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15"/>
    </row>
    <row r="322" spans="1:38" x14ac:dyDescent="0.3">
      <c r="A322" s="12"/>
      <c r="B322" s="23"/>
      <c r="C322" s="23"/>
      <c r="D322" s="23"/>
      <c r="E322" s="23"/>
      <c r="F322" s="23"/>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15"/>
    </row>
    <row r="323" spans="1:38" x14ac:dyDescent="0.3">
      <c r="A323" s="12"/>
      <c r="B323" s="23"/>
      <c r="C323" s="23"/>
      <c r="D323" s="23"/>
      <c r="E323" s="23"/>
      <c r="F323" s="23"/>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15"/>
    </row>
    <row r="324" spans="1:38" x14ac:dyDescent="0.3">
      <c r="A324" s="12"/>
      <c r="B324" s="23"/>
      <c r="C324" s="23"/>
      <c r="D324" s="23"/>
      <c r="E324" s="23"/>
      <c r="F324" s="23"/>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15"/>
    </row>
    <row r="325" spans="1:38" x14ac:dyDescent="0.3">
      <c r="A325" s="12"/>
      <c r="B325" s="23"/>
      <c r="C325" s="23"/>
      <c r="D325" s="23"/>
      <c r="E325" s="23"/>
      <c r="F325" s="23"/>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15"/>
    </row>
    <row r="326" spans="1:38" x14ac:dyDescent="0.3">
      <c r="A326" s="12"/>
      <c r="B326" s="23"/>
      <c r="C326" s="23"/>
      <c r="D326" s="23"/>
      <c r="E326" s="23"/>
      <c r="F326" s="23"/>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15"/>
    </row>
    <row r="327" spans="1:38" x14ac:dyDescent="0.3">
      <c r="A327" s="12"/>
      <c r="B327" s="23"/>
      <c r="C327" s="23"/>
      <c r="D327" s="23"/>
      <c r="E327" s="23"/>
      <c r="F327" s="23"/>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15"/>
    </row>
    <row r="328" spans="1:38" x14ac:dyDescent="0.3">
      <c r="A328" s="12"/>
      <c r="B328" s="23"/>
      <c r="C328" s="23"/>
      <c r="D328" s="23"/>
      <c r="E328" s="23"/>
      <c r="F328" s="23"/>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15"/>
    </row>
    <row r="329" spans="1:38" x14ac:dyDescent="0.3">
      <c r="A329" s="12"/>
      <c r="B329" s="23"/>
      <c r="C329" s="23"/>
      <c r="D329" s="23"/>
      <c r="E329" s="23"/>
      <c r="F329" s="23"/>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15"/>
    </row>
    <row r="330" spans="1:38" x14ac:dyDescent="0.3">
      <c r="A330" s="12"/>
      <c r="B330" s="23"/>
      <c r="C330" s="23"/>
      <c r="D330" s="23"/>
      <c r="E330" s="23"/>
      <c r="F330" s="23"/>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15"/>
    </row>
    <row r="331" spans="1:38" x14ac:dyDescent="0.3">
      <c r="A331" s="12"/>
      <c r="B331" s="23"/>
      <c r="C331" s="23"/>
      <c r="D331" s="23"/>
      <c r="E331" s="23"/>
      <c r="F331" s="23"/>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15"/>
    </row>
    <row r="332" spans="1:38" x14ac:dyDescent="0.3">
      <c r="A332" s="12"/>
      <c r="B332" s="23"/>
      <c r="C332" s="23"/>
      <c r="D332" s="23"/>
      <c r="E332" s="23"/>
      <c r="F332" s="23"/>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15"/>
    </row>
    <row r="333" spans="1:38" x14ac:dyDescent="0.3">
      <c r="A333" s="12"/>
      <c r="B333" s="23"/>
      <c r="C333" s="23"/>
      <c r="D333" s="23"/>
      <c r="E333" s="23"/>
      <c r="F333" s="23"/>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15"/>
    </row>
    <row r="334" spans="1:38" x14ac:dyDescent="0.3">
      <c r="A334" s="12"/>
      <c r="B334" s="23"/>
      <c r="C334" s="23"/>
      <c r="D334" s="23"/>
      <c r="E334" s="23"/>
      <c r="F334" s="23"/>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15"/>
    </row>
    <row r="335" spans="1:38" x14ac:dyDescent="0.3">
      <c r="A335" s="12"/>
      <c r="B335" s="23"/>
      <c r="C335" s="23"/>
      <c r="D335" s="23"/>
      <c r="E335" s="23"/>
      <c r="F335" s="23"/>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15"/>
    </row>
    <row r="336" spans="1:38" x14ac:dyDescent="0.3">
      <c r="A336" s="12"/>
      <c r="B336" s="23"/>
      <c r="C336" s="23"/>
      <c r="D336" s="23"/>
      <c r="E336" s="23"/>
      <c r="F336" s="23"/>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15"/>
    </row>
    <row r="337" spans="1:38" x14ac:dyDescent="0.3">
      <c r="A337" s="12"/>
      <c r="B337" s="23"/>
      <c r="C337" s="23"/>
      <c r="D337" s="23"/>
      <c r="E337" s="23"/>
      <c r="F337" s="23"/>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15"/>
    </row>
    <row r="338" spans="1:38" x14ac:dyDescent="0.3">
      <c r="A338" s="12"/>
      <c r="B338" s="23"/>
      <c r="C338" s="23"/>
      <c r="D338" s="23"/>
      <c r="E338" s="23"/>
      <c r="F338" s="23"/>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15"/>
    </row>
    <row r="339" spans="1:38" x14ac:dyDescent="0.3">
      <c r="A339" s="12"/>
      <c r="B339" s="23"/>
      <c r="C339" s="23"/>
      <c r="D339" s="23"/>
      <c r="E339" s="23"/>
      <c r="F339" s="23"/>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15"/>
    </row>
    <row r="340" spans="1:38" x14ac:dyDescent="0.3">
      <c r="A340" s="12"/>
      <c r="B340" s="23"/>
      <c r="C340" s="23"/>
      <c r="D340" s="23"/>
      <c r="E340" s="23"/>
      <c r="F340" s="23"/>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15"/>
    </row>
    <row r="341" spans="1:38" x14ac:dyDescent="0.3">
      <c r="A341" s="12"/>
      <c r="B341" s="23"/>
      <c r="C341" s="23"/>
      <c r="D341" s="23"/>
      <c r="E341" s="23"/>
      <c r="F341" s="23"/>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15"/>
    </row>
    <row r="342" spans="1:38" x14ac:dyDescent="0.3">
      <c r="A342" s="12"/>
      <c r="B342" s="23"/>
      <c r="C342" s="23"/>
      <c r="D342" s="23"/>
      <c r="E342" s="23"/>
      <c r="F342" s="23"/>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15"/>
    </row>
    <row r="343" spans="1:38" x14ac:dyDescent="0.3">
      <c r="A343" s="12"/>
      <c r="B343" s="23"/>
      <c r="C343" s="23"/>
      <c r="D343" s="23"/>
      <c r="E343" s="23"/>
      <c r="F343" s="23"/>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15"/>
    </row>
    <row r="344" spans="1:38" x14ac:dyDescent="0.3">
      <c r="A344" s="12"/>
      <c r="B344" s="23"/>
      <c r="C344" s="23"/>
      <c r="D344" s="23"/>
      <c r="E344" s="23"/>
      <c r="F344" s="23"/>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15"/>
    </row>
    <row r="345" spans="1:38" x14ac:dyDescent="0.3">
      <c r="A345" s="12"/>
      <c r="B345" s="23"/>
      <c r="C345" s="23"/>
      <c r="D345" s="23"/>
      <c r="E345" s="23"/>
      <c r="F345" s="23"/>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15"/>
    </row>
    <row r="346" spans="1:38" x14ac:dyDescent="0.3">
      <c r="A346" s="12"/>
      <c r="B346" s="23"/>
      <c r="C346" s="23"/>
      <c r="D346" s="23"/>
      <c r="E346" s="23"/>
      <c r="F346" s="23"/>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15"/>
    </row>
    <row r="347" spans="1:38" x14ac:dyDescent="0.3">
      <c r="A347" s="12"/>
      <c r="B347" s="23"/>
      <c r="C347" s="23"/>
      <c r="D347" s="23"/>
      <c r="E347" s="23"/>
      <c r="F347" s="23"/>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15"/>
    </row>
    <row r="348" spans="1:38" x14ac:dyDescent="0.3">
      <c r="A348" s="12"/>
      <c r="B348" s="23"/>
      <c r="C348" s="23"/>
      <c r="D348" s="23"/>
      <c r="E348" s="23"/>
      <c r="F348" s="23"/>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15"/>
    </row>
    <row r="349" spans="1:38" x14ac:dyDescent="0.3">
      <c r="A349" s="12"/>
      <c r="B349" s="23"/>
      <c r="C349" s="23"/>
      <c r="D349" s="23"/>
      <c r="E349" s="23"/>
      <c r="F349" s="23"/>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15"/>
    </row>
    <row r="350" spans="1:38" x14ac:dyDescent="0.3">
      <c r="A350" s="12"/>
      <c r="B350" s="23"/>
      <c r="C350" s="23"/>
      <c r="D350" s="23"/>
      <c r="E350" s="23"/>
      <c r="F350" s="23"/>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15"/>
    </row>
    <row r="351" spans="1:38" x14ac:dyDescent="0.3">
      <c r="A351" s="12"/>
      <c r="B351" s="23"/>
      <c r="C351" s="23"/>
      <c r="D351" s="23"/>
      <c r="E351" s="23"/>
      <c r="F351" s="23"/>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15"/>
    </row>
    <row r="352" spans="1:38" x14ac:dyDescent="0.3">
      <c r="A352" s="12"/>
      <c r="B352" s="23"/>
      <c r="C352" s="23"/>
      <c r="D352" s="23"/>
      <c r="E352" s="23"/>
      <c r="F352" s="23"/>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15"/>
    </row>
    <row r="353" spans="1:38" x14ac:dyDescent="0.3">
      <c r="A353" s="12"/>
      <c r="B353" s="23"/>
      <c r="C353" s="23"/>
      <c r="D353" s="23"/>
      <c r="E353" s="23"/>
      <c r="F353" s="23"/>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15"/>
    </row>
    <row r="354" spans="1:38" x14ac:dyDescent="0.3">
      <c r="A354" s="12"/>
      <c r="B354" s="23"/>
      <c r="C354" s="23"/>
      <c r="D354" s="23"/>
      <c r="E354" s="23"/>
      <c r="F354" s="23"/>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15"/>
    </row>
    <row r="355" spans="1:38" x14ac:dyDescent="0.3">
      <c r="A355" s="12"/>
      <c r="B355" s="23"/>
      <c r="C355" s="23"/>
      <c r="D355" s="23"/>
      <c r="E355" s="23"/>
      <c r="F355" s="23"/>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15"/>
    </row>
    <row r="356" spans="1:38" x14ac:dyDescent="0.3">
      <c r="A356" s="12"/>
      <c r="B356" s="23"/>
      <c r="C356" s="23"/>
      <c r="D356" s="23"/>
      <c r="E356" s="23"/>
      <c r="F356" s="23"/>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15"/>
    </row>
    <row r="357" spans="1:38" x14ac:dyDescent="0.3">
      <c r="A357" s="12"/>
      <c r="B357" s="23"/>
      <c r="C357" s="23"/>
      <c r="D357" s="23"/>
      <c r="E357" s="23"/>
      <c r="F357" s="23"/>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15"/>
    </row>
    <row r="358" spans="1:38" x14ac:dyDescent="0.3">
      <c r="A358" s="12"/>
      <c r="B358" s="23"/>
      <c r="C358" s="23"/>
      <c r="D358" s="23"/>
      <c r="E358" s="23"/>
      <c r="F358" s="23"/>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15"/>
    </row>
    <row r="359" spans="1:38" x14ac:dyDescent="0.3">
      <c r="A359" s="12"/>
      <c r="B359" s="23"/>
      <c r="C359" s="23"/>
      <c r="D359" s="23"/>
      <c r="E359" s="23"/>
      <c r="F359" s="23"/>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15"/>
    </row>
    <row r="360" spans="1:38" x14ac:dyDescent="0.3">
      <c r="A360" s="12"/>
      <c r="B360" s="23"/>
      <c r="C360" s="23"/>
      <c r="D360" s="23"/>
      <c r="E360" s="23"/>
      <c r="F360" s="23"/>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15"/>
    </row>
    <row r="361" spans="1:38" x14ac:dyDescent="0.3">
      <c r="A361" s="12"/>
      <c r="B361" s="23"/>
      <c r="C361" s="23"/>
      <c r="D361" s="23"/>
      <c r="E361" s="23"/>
      <c r="F361" s="23"/>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15"/>
    </row>
    <row r="362" spans="1:38" x14ac:dyDescent="0.3">
      <c r="A362" s="12"/>
      <c r="B362" s="23"/>
      <c r="C362" s="23"/>
      <c r="D362" s="23"/>
      <c r="E362" s="23"/>
      <c r="F362" s="23"/>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15"/>
    </row>
    <row r="363" spans="1:38" x14ac:dyDescent="0.3">
      <c r="A363" s="12"/>
      <c r="B363" s="23"/>
      <c r="C363" s="23"/>
      <c r="D363" s="23"/>
      <c r="E363" s="23"/>
      <c r="F363" s="23"/>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15"/>
    </row>
    <row r="364" spans="1:38" x14ac:dyDescent="0.3">
      <c r="A364" s="12"/>
      <c r="B364" s="23"/>
      <c r="C364" s="23"/>
      <c r="D364" s="23"/>
      <c r="E364" s="23"/>
      <c r="F364" s="23"/>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15"/>
    </row>
    <row r="365" spans="1:38" x14ac:dyDescent="0.3">
      <c r="A365" s="12"/>
      <c r="B365" s="23"/>
      <c r="C365" s="23"/>
      <c r="D365" s="23"/>
      <c r="E365" s="23"/>
      <c r="F365" s="23"/>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15"/>
    </row>
    <row r="366" spans="1:38" x14ac:dyDescent="0.3">
      <c r="A366" s="12"/>
      <c r="B366" s="23"/>
      <c r="C366" s="23"/>
      <c r="D366" s="23"/>
      <c r="E366" s="23"/>
      <c r="F366" s="23"/>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15"/>
    </row>
    <row r="367" spans="1:38" x14ac:dyDescent="0.3">
      <c r="A367" s="12"/>
      <c r="B367" s="23"/>
      <c r="C367" s="23"/>
      <c r="D367" s="23"/>
      <c r="E367" s="23"/>
      <c r="F367" s="23"/>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15"/>
    </row>
    <row r="368" spans="1:38" x14ac:dyDescent="0.3">
      <c r="A368" s="12"/>
      <c r="B368" s="23"/>
      <c r="C368" s="23"/>
      <c r="D368" s="23"/>
      <c r="E368" s="23"/>
      <c r="F368" s="23"/>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15"/>
    </row>
    <row r="369" spans="1:38" x14ac:dyDescent="0.3">
      <c r="A369" s="12"/>
      <c r="B369" s="23"/>
      <c r="C369" s="23"/>
      <c r="D369" s="23"/>
      <c r="E369" s="23"/>
      <c r="F369" s="23"/>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15"/>
    </row>
    <row r="370" spans="1:38" x14ac:dyDescent="0.3">
      <c r="A370" s="12"/>
      <c r="B370" s="23"/>
      <c r="C370" s="23"/>
      <c r="D370" s="23"/>
      <c r="E370" s="23"/>
      <c r="F370" s="23"/>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15"/>
    </row>
    <row r="371" spans="1:38" x14ac:dyDescent="0.3">
      <c r="A371" s="12"/>
      <c r="B371" s="23"/>
      <c r="C371" s="23"/>
      <c r="D371" s="23"/>
      <c r="E371" s="23"/>
      <c r="F371" s="23"/>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15"/>
    </row>
    <row r="372" spans="1:38" x14ac:dyDescent="0.3">
      <c r="A372" s="12"/>
      <c r="B372" s="23"/>
      <c r="C372" s="23"/>
      <c r="D372" s="23"/>
      <c r="E372" s="23"/>
      <c r="F372" s="23"/>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15"/>
    </row>
    <row r="373" spans="1:38" x14ac:dyDescent="0.3">
      <c r="A373" s="12"/>
      <c r="B373" s="23"/>
      <c r="C373" s="23"/>
      <c r="D373" s="23"/>
      <c r="E373" s="23"/>
      <c r="F373" s="23"/>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15"/>
    </row>
    <row r="374" spans="1:38" x14ac:dyDescent="0.3">
      <c r="A374" s="12"/>
      <c r="B374" s="23"/>
      <c r="C374" s="23"/>
      <c r="D374" s="23"/>
      <c r="E374" s="23"/>
      <c r="F374" s="23"/>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15"/>
    </row>
    <row r="375" spans="1:38" x14ac:dyDescent="0.3">
      <c r="A375" s="12"/>
      <c r="B375" s="23"/>
      <c r="C375" s="23"/>
      <c r="D375" s="23"/>
      <c r="E375" s="23"/>
      <c r="F375" s="23"/>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15"/>
    </row>
    <row r="376" spans="1:38" x14ac:dyDescent="0.3">
      <c r="A376" s="12"/>
      <c r="B376" s="23"/>
      <c r="C376" s="23"/>
      <c r="D376" s="23"/>
      <c r="E376" s="23"/>
      <c r="F376" s="23"/>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15"/>
    </row>
    <row r="377" spans="1:38" x14ac:dyDescent="0.3">
      <c r="A377" s="12"/>
      <c r="B377" s="23"/>
      <c r="C377" s="23"/>
      <c r="D377" s="23"/>
      <c r="E377" s="23"/>
      <c r="F377" s="23"/>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15"/>
    </row>
    <row r="378" spans="1:38" x14ac:dyDescent="0.3">
      <c r="A378" s="12"/>
      <c r="B378" s="23"/>
      <c r="C378" s="23"/>
      <c r="D378" s="23"/>
      <c r="E378" s="23"/>
      <c r="F378" s="23"/>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15"/>
    </row>
    <row r="379" spans="1:38" x14ac:dyDescent="0.3">
      <c r="A379" s="12"/>
      <c r="B379" s="23"/>
      <c r="C379" s="23"/>
      <c r="D379" s="23"/>
      <c r="E379" s="23"/>
      <c r="F379" s="23"/>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15"/>
    </row>
    <row r="380" spans="1:38" x14ac:dyDescent="0.3">
      <c r="A380" s="12"/>
      <c r="B380" s="23"/>
      <c r="C380" s="23"/>
      <c r="D380" s="23"/>
      <c r="E380" s="23"/>
      <c r="F380" s="23"/>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15"/>
    </row>
    <row r="381" spans="1:38" x14ac:dyDescent="0.3">
      <c r="A381" s="12"/>
      <c r="B381" s="23"/>
      <c r="C381" s="23"/>
      <c r="D381" s="23"/>
      <c r="E381" s="23"/>
      <c r="F381" s="23"/>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15"/>
    </row>
    <row r="382" spans="1:38" x14ac:dyDescent="0.3">
      <c r="A382" s="12"/>
      <c r="B382" s="23"/>
      <c r="C382" s="23"/>
      <c r="D382" s="23"/>
      <c r="E382" s="23"/>
      <c r="F382" s="23"/>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15"/>
    </row>
    <row r="383" spans="1:38" x14ac:dyDescent="0.3">
      <c r="A383" s="12"/>
      <c r="B383" s="23"/>
      <c r="C383" s="23"/>
      <c r="D383" s="23"/>
      <c r="E383" s="23"/>
      <c r="F383" s="23"/>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15"/>
    </row>
    <row r="384" spans="1:38" x14ac:dyDescent="0.3">
      <c r="A384" s="12"/>
      <c r="B384" s="23"/>
      <c r="C384" s="23"/>
      <c r="D384" s="23"/>
      <c r="E384" s="23"/>
      <c r="F384" s="23"/>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15"/>
    </row>
    <row r="385" spans="1:38" x14ac:dyDescent="0.3">
      <c r="A385" s="12"/>
      <c r="B385" s="23"/>
      <c r="C385" s="23"/>
      <c r="D385" s="23"/>
      <c r="E385" s="23"/>
      <c r="F385" s="23"/>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15"/>
    </row>
    <row r="386" spans="1:38" x14ac:dyDescent="0.3">
      <c r="A386" s="12"/>
      <c r="B386" s="23"/>
      <c r="C386" s="23"/>
      <c r="D386" s="23"/>
      <c r="E386" s="23"/>
      <c r="F386" s="23"/>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15"/>
    </row>
    <row r="387" spans="1:38" x14ac:dyDescent="0.3">
      <c r="A387" s="12"/>
      <c r="B387" s="23"/>
      <c r="C387" s="23"/>
      <c r="D387" s="23"/>
      <c r="E387" s="23"/>
      <c r="F387" s="23"/>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15"/>
    </row>
    <row r="388" spans="1:38" x14ac:dyDescent="0.3">
      <c r="A388" s="12"/>
      <c r="B388" s="23"/>
      <c r="C388" s="23"/>
      <c r="D388" s="23"/>
      <c r="E388" s="23"/>
      <c r="F388" s="23"/>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15"/>
    </row>
    <row r="389" spans="1:38" x14ac:dyDescent="0.3">
      <c r="A389" s="12"/>
      <c r="B389" s="23"/>
      <c r="C389" s="23"/>
      <c r="D389" s="23"/>
      <c r="E389" s="23"/>
      <c r="F389" s="23"/>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15"/>
    </row>
    <row r="390" spans="1:38" x14ac:dyDescent="0.3">
      <c r="A390" s="12"/>
      <c r="B390" s="23"/>
      <c r="C390" s="23"/>
      <c r="D390" s="23"/>
      <c r="E390" s="23"/>
      <c r="F390" s="23"/>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15"/>
    </row>
    <row r="391" spans="1:38" x14ac:dyDescent="0.3">
      <c r="A391" s="12"/>
      <c r="B391" s="23"/>
      <c r="C391" s="23"/>
      <c r="D391" s="23"/>
      <c r="E391" s="23"/>
      <c r="F391" s="23"/>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15"/>
    </row>
    <row r="392" spans="1:38" x14ac:dyDescent="0.3">
      <c r="A392" s="12"/>
      <c r="B392" s="23"/>
      <c r="C392" s="23"/>
      <c r="D392" s="23"/>
      <c r="E392" s="23"/>
      <c r="F392" s="23"/>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15"/>
    </row>
    <row r="393" spans="1:38" x14ac:dyDescent="0.3">
      <c r="A393" s="12"/>
      <c r="B393" s="23"/>
      <c r="C393" s="23"/>
      <c r="D393" s="23"/>
      <c r="E393" s="23"/>
      <c r="F393" s="23"/>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15"/>
    </row>
    <row r="394" spans="1:38" x14ac:dyDescent="0.3">
      <c r="A394" s="12"/>
      <c r="B394" s="23"/>
      <c r="C394" s="23"/>
      <c r="D394" s="23"/>
      <c r="E394" s="23"/>
      <c r="F394" s="23"/>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15"/>
    </row>
    <row r="395" spans="1:38" x14ac:dyDescent="0.3">
      <c r="A395" s="12"/>
      <c r="B395" s="23"/>
      <c r="C395" s="23"/>
      <c r="D395" s="23"/>
      <c r="E395" s="23"/>
      <c r="F395" s="23"/>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15"/>
    </row>
    <row r="396" spans="1:38" x14ac:dyDescent="0.3">
      <c r="A396" s="12"/>
      <c r="B396" s="23"/>
      <c r="C396" s="23"/>
      <c r="D396" s="23"/>
      <c r="E396" s="23"/>
      <c r="F396" s="23"/>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15"/>
    </row>
    <row r="397" spans="1:38" x14ac:dyDescent="0.3">
      <c r="A397" s="12"/>
      <c r="B397" s="23"/>
      <c r="C397" s="23"/>
      <c r="D397" s="23"/>
      <c r="E397" s="23"/>
      <c r="F397" s="23"/>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15"/>
    </row>
    <row r="398" spans="1:38" x14ac:dyDescent="0.3">
      <c r="A398" s="12"/>
      <c r="B398" s="23"/>
      <c r="C398" s="23"/>
      <c r="D398" s="23"/>
      <c r="E398" s="23"/>
      <c r="F398" s="23"/>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15"/>
    </row>
    <row r="399" spans="1:38" x14ac:dyDescent="0.3">
      <c r="A399" s="12"/>
      <c r="B399" s="23"/>
      <c r="C399" s="23"/>
      <c r="D399" s="23"/>
      <c r="E399" s="23"/>
      <c r="F399" s="23"/>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15"/>
    </row>
    <row r="400" spans="1:38" x14ac:dyDescent="0.3">
      <c r="A400" s="12"/>
      <c r="B400" s="23"/>
      <c r="C400" s="23"/>
      <c r="D400" s="23"/>
      <c r="E400" s="23"/>
      <c r="F400" s="23"/>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15"/>
    </row>
    <row r="401" spans="1:38" x14ac:dyDescent="0.3">
      <c r="A401" s="12"/>
      <c r="B401" s="23"/>
      <c r="C401" s="23"/>
      <c r="D401" s="23"/>
      <c r="E401" s="23"/>
      <c r="F401" s="23"/>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15"/>
    </row>
    <row r="402" spans="1:38" x14ac:dyDescent="0.3">
      <c r="A402" s="12"/>
      <c r="B402" s="23"/>
      <c r="C402" s="23"/>
      <c r="D402" s="23"/>
      <c r="E402" s="23"/>
      <c r="F402" s="23"/>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15"/>
    </row>
    <row r="403" spans="1:38" x14ac:dyDescent="0.3">
      <c r="A403" s="12"/>
      <c r="B403" s="23"/>
      <c r="C403" s="23"/>
      <c r="D403" s="23"/>
      <c r="E403" s="23"/>
      <c r="F403" s="23"/>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15"/>
    </row>
    <row r="404" spans="1:38" x14ac:dyDescent="0.3">
      <c r="A404" s="12"/>
      <c r="B404" s="23"/>
      <c r="C404" s="23"/>
      <c r="D404" s="23"/>
      <c r="E404" s="23"/>
      <c r="F404" s="23"/>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15"/>
    </row>
    <row r="405" spans="1:38" x14ac:dyDescent="0.3">
      <c r="A405" s="12"/>
      <c r="B405" s="23"/>
      <c r="C405" s="23"/>
      <c r="D405" s="23"/>
      <c r="E405" s="23"/>
      <c r="F405" s="23"/>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15"/>
    </row>
    <row r="406" spans="1:38" x14ac:dyDescent="0.3">
      <c r="A406" s="12"/>
      <c r="B406" s="23"/>
      <c r="C406" s="23"/>
      <c r="D406" s="23"/>
      <c r="E406" s="23"/>
      <c r="F406" s="23"/>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15"/>
    </row>
    <row r="407" spans="1:38" x14ac:dyDescent="0.3">
      <c r="A407" s="12"/>
      <c r="B407" s="23"/>
      <c r="C407" s="23"/>
      <c r="D407" s="23"/>
      <c r="E407" s="23"/>
      <c r="F407" s="23"/>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15"/>
    </row>
    <row r="408" spans="1:38" x14ac:dyDescent="0.3">
      <c r="A408" s="12"/>
      <c r="B408" s="23"/>
      <c r="C408" s="23"/>
      <c r="D408" s="23"/>
      <c r="E408" s="23"/>
      <c r="F408" s="23"/>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15"/>
    </row>
    <row r="409" spans="1:38" x14ac:dyDescent="0.3">
      <c r="A409" s="12"/>
      <c r="B409" s="23"/>
      <c r="C409" s="23"/>
      <c r="D409" s="23"/>
      <c r="E409" s="23"/>
      <c r="F409" s="23"/>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15"/>
    </row>
    <row r="410" spans="1:38" x14ac:dyDescent="0.3">
      <c r="A410" s="12"/>
      <c r="B410" s="23"/>
      <c r="C410" s="23"/>
      <c r="D410" s="23"/>
      <c r="E410" s="23"/>
      <c r="F410" s="23"/>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15"/>
    </row>
    <row r="411" spans="1:38" x14ac:dyDescent="0.3">
      <c r="A411" s="12"/>
      <c r="B411" s="23"/>
      <c r="C411" s="23"/>
      <c r="D411" s="23"/>
      <c r="E411" s="23"/>
      <c r="F411" s="23"/>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15"/>
    </row>
    <row r="412" spans="1:38" x14ac:dyDescent="0.3">
      <c r="A412" s="12"/>
      <c r="B412" s="23"/>
      <c r="C412" s="23"/>
      <c r="D412" s="23"/>
      <c r="E412" s="23"/>
      <c r="F412" s="23"/>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15"/>
    </row>
    <row r="413" spans="1:38" x14ac:dyDescent="0.3">
      <c r="A413" s="12"/>
      <c r="B413" s="23"/>
      <c r="C413" s="23"/>
      <c r="D413" s="23"/>
      <c r="E413" s="23"/>
      <c r="F413" s="23"/>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15"/>
    </row>
    <row r="414" spans="1:38" x14ac:dyDescent="0.3">
      <c r="A414" s="12"/>
      <c r="B414" s="23"/>
      <c r="C414" s="23"/>
      <c r="D414" s="23"/>
      <c r="E414" s="23"/>
      <c r="F414" s="23"/>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15"/>
    </row>
    <row r="415" spans="1:38" x14ac:dyDescent="0.3">
      <c r="A415" s="12"/>
      <c r="B415" s="23"/>
      <c r="C415" s="23"/>
      <c r="D415" s="23"/>
      <c r="E415" s="23"/>
      <c r="F415" s="23"/>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15"/>
    </row>
    <row r="416" spans="1:38" x14ac:dyDescent="0.3">
      <c r="A416" s="12"/>
      <c r="B416" s="23"/>
      <c r="C416" s="23"/>
      <c r="D416" s="23"/>
      <c r="E416" s="23"/>
      <c r="F416" s="23"/>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15"/>
    </row>
    <row r="417" spans="1:38" x14ac:dyDescent="0.3">
      <c r="A417" s="12"/>
      <c r="B417" s="23"/>
      <c r="C417" s="23"/>
      <c r="D417" s="23"/>
      <c r="E417" s="23"/>
      <c r="F417" s="23"/>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15"/>
    </row>
    <row r="418" spans="1:38" x14ac:dyDescent="0.3">
      <c r="A418" s="12"/>
      <c r="B418" s="23"/>
      <c r="C418" s="23"/>
      <c r="D418" s="23"/>
      <c r="E418" s="23"/>
      <c r="F418" s="23"/>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15"/>
    </row>
    <row r="419" spans="1:38" x14ac:dyDescent="0.3">
      <c r="A419" s="12"/>
      <c r="B419" s="23"/>
      <c r="C419" s="23"/>
      <c r="D419" s="23"/>
      <c r="E419" s="23"/>
      <c r="F419" s="23"/>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15"/>
    </row>
    <row r="420" spans="1:38" x14ac:dyDescent="0.3">
      <c r="A420" s="12"/>
      <c r="B420" s="23"/>
      <c r="C420" s="23"/>
      <c r="D420" s="23"/>
      <c r="E420" s="23"/>
      <c r="F420" s="23"/>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15"/>
    </row>
    <row r="421" spans="1:38" x14ac:dyDescent="0.3">
      <c r="A421" s="12"/>
      <c r="B421" s="23"/>
      <c r="C421" s="23"/>
      <c r="D421" s="23"/>
      <c r="E421" s="23"/>
      <c r="F421" s="23"/>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15"/>
    </row>
    <row r="422" spans="1:38" x14ac:dyDescent="0.3">
      <c r="A422" s="12"/>
      <c r="B422" s="23"/>
      <c r="C422" s="23"/>
      <c r="D422" s="23"/>
      <c r="E422" s="23"/>
      <c r="F422" s="23"/>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15"/>
    </row>
    <row r="423" spans="1:38" x14ac:dyDescent="0.3">
      <c r="A423" s="12"/>
      <c r="B423" s="23"/>
      <c r="C423" s="23"/>
      <c r="D423" s="23"/>
      <c r="E423" s="23"/>
      <c r="F423" s="23"/>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15"/>
    </row>
    <row r="424" spans="1:38" x14ac:dyDescent="0.3">
      <c r="A424" s="12"/>
      <c r="B424" s="23"/>
      <c r="C424" s="23"/>
      <c r="D424" s="23"/>
      <c r="E424" s="23"/>
      <c r="F424" s="23"/>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15"/>
    </row>
    <row r="425" spans="1:38" x14ac:dyDescent="0.3">
      <c r="A425" s="12"/>
      <c r="B425" s="23"/>
      <c r="C425" s="23"/>
      <c r="D425" s="23"/>
      <c r="E425" s="23"/>
      <c r="F425" s="23"/>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15"/>
    </row>
    <row r="426" spans="1:38" x14ac:dyDescent="0.3">
      <c r="A426" s="12"/>
      <c r="B426" s="23"/>
      <c r="C426" s="23"/>
      <c r="D426" s="23"/>
      <c r="E426" s="23"/>
      <c r="F426" s="23"/>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15"/>
    </row>
    <row r="427" spans="1:38" x14ac:dyDescent="0.3">
      <c r="A427" s="12"/>
      <c r="B427" s="23"/>
      <c r="C427" s="23"/>
      <c r="D427" s="23"/>
      <c r="E427" s="23"/>
      <c r="F427" s="23"/>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15"/>
    </row>
    <row r="428" spans="1:38" x14ac:dyDescent="0.3">
      <c r="A428" s="12"/>
      <c r="B428" s="23"/>
      <c r="C428" s="23"/>
      <c r="D428" s="23"/>
      <c r="E428" s="23"/>
      <c r="F428" s="23"/>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15"/>
    </row>
    <row r="429" spans="1:38" x14ac:dyDescent="0.3">
      <c r="A429" s="12"/>
      <c r="B429" s="23"/>
      <c r="C429" s="23"/>
      <c r="D429" s="23"/>
      <c r="E429" s="23"/>
      <c r="F429" s="23"/>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15"/>
    </row>
    <row r="430" spans="1:38" x14ac:dyDescent="0.3">
      <c r="A430" s="12"/>
      <c r="B430" s="23"/>
      <c r="C430" s="23"/>
      <c r="D430" s="23"/>
      <c r="E430" s="23"/>
      <c r="F430" s="23"/>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15"/>
    </row>
    <row r="431" spans="1:38" x14ac:dyDescent="0.3">
      <c r="A431" s="12"/>
      <c r="B431" s="23"/>
      <c r="C431" s="23"/>
      <c r="D431" s="23"/>
      <c r="E431" s="23"/>
      <c r="F431" s="23"/>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15"/>
    </row>
    <row r="432" spans="1:38" x14ac:dyDescent="0.3">
      <c r="A432" s="12"/>
      <c r="B432" s="23"/>
      <c r="C432" s="23"/>
      <c r="D432" s="23"/>
      <c r="E432" s="23"/>
      <c r="F432" s="23"/>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15"/>
    </row>
    <row r="433" spans="1:38" x14ac:dyDescent="0.3">
      <c r="A433" s="12"/>
      <c r="B433" s="23"/>
      <c r="C433" s="23"/>
      <c r="D433" s="23"/>
      <c r="E433" s="23"/>
      <c r="F433" s="23"/>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15"/>
    </row>
    <row r="434" spans="1:38" x14ac:dyDescent="0.3">
      <c r="A434" s="12"/>
      <c r="B434" s="23"/>
      <c r="C434" s="23"/>
      <c r="D434" s="23"/>
      <c r="E434" s="23"/>
      <c r="F434" s="23"/>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15"/>
    </row>
    <row r="435" spans="1:38" x14ac:dyDescent="0.3">
      <c r="A435" s="12"/>
      <c r="B435" s="23"/>
      <c r="C435" s="23"/>
      <c r="D435" s="23"/>
      <c r="E435" s="23"/>
      <c r="F435" s="23"/>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15"/>
    </row>
    <row r="436" spans="1:38" x14ac:dyDescent="0.3">
      <c r="A436" s="12"/>
      <c r="B436" s="23"/>
      <c r="C436" s="23"/>
      <c r="D436" s="23"/>
      <c r="E436" s="23"/>
      <c r="F436" s="23"/>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15"/>
    </row>
    <row r="437" spans="1:38" x14ac:dyDescent="0.3">
      <c r="A437" s="12"/>
      <c r="B437" s="23"/>
      <c r="C437" s="23"/>
      <c r="D437" s="23"/>
      <c r="E437" s="23"/>
      <c r="F437" s="23"/>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15"/>
    </row>
    <row r="438" spans="1:38" x14ac:dyDescent="0.3">
      <c r="A438" s="12"/>
      <c r="B438" s="23"/>
      <c r="C438" s="23"/>
      <c r="D438" s="23"/>
      <c r="E438" s="23"/>
      <c r="F438" s="23"/>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15"/>
    </row>
    <row r="439" spans="1:38" x14ac:dyDescent="0.3">
      <c r="A439" s="12"/>
      <c r="B439" s="23"/>
      <c r="C439" s="23"/>
      <c r="D439" s="23"/>
      <c r="E439" s="23"/>
      <c r="F439" s="23"/>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15"/>
    </row>
    <row r="440" spans="1:38" x14ac:dyDescent="0.3">
      <c r="A440" s="12"/>
      <c r="B440" s="23"/>
      <c r="C440" s="23"/>
      <c r="D440" s="23"/>
      <c r="E440" s="23"/>
      <c r="F440" s="23"/>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15"/>
    </row>
    <row r="441" spans="1:38" x14ac:dyDescent="0.3">
      <c r="A441" s="12"/>
      <c r="B441" s="23"/>
      <c r="C441" s="23"/>
      <c r="D441" s="23"/>
      <c r="E441" s="23"/>
      <c r="F441" s="23"/>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15"/>
    </row>
    <row r="442" spans="1:38" x14ac:dyDescent="0.3">
      <c r="A442" s="12"/>
      <c r="B442" s="23"/>
      <c r="C442" s="23"/>
      <c r="D442" s="23"/>
      <c r="E442" s="23"/>
      <c r="F442" s="23"/>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15"/>
    </row>
    <row r="443" spans="1:38" x14ac:dyDescent="0.3">
      <c r="A443" s="12"/>
      <c r="B443" s="23"/>
      <c r="C443" s="23"/>
      <c r="D443" s="23"/>
      <c r="E443" s="23"/>
      <c r="F443" s="23"/>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15"/>
    </row>
    <row r="444" spans="1:38" x14ac:dyDescent="0.3">
      <c r="A444" s="12"/>
      <c r="B444" s="23"/>
      <c r="C444" s="23"/>
      <c r="D444" s="23"/>
      <c r="E444" s="23"/>
      <c r="F444" s="23"/>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15"/>
    </row>
    <row r="445" spans="1:38" x14ac:dyDescent="0.3">
      <c r="A445" s="12"/>
      <c r="B445" s="23"/>
      <c r="C445" s="23"/>
      <c r="D445" s="23"/>
      <c r="E445" s="23"/>
      <c r="F445" s="23"/>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15"/>
    </row>
    <row r="446" spans="1:38" x14ac:dyDescent="0.3">
      <c r="A446" s="12"/>
      <c r="B446" s="23"/>
      <c r="C446" s="23"/>
      <c r="D446" s="23"/>
      <c r="E446" s="23"/>
      <c r="F446" s="23"/>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15"/>
    </row>
    <row r="447" spans="1:38" x14ac:dyDescent="0.3">
      <c r="A447" s="12"/>
      <c r="B447" s="23"/>
      <c r="C447" s="23"/>
      <c r="D447" s="23"/>
      <c r="E447" s="23"/>
      <c r="F447" s="23"/>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15"/>
    </row>
    <row r="448" spans="1:38" x14ac:dyDescent="0.3">
      <c r="A448" s="12"/>
      <c r="B448" s="23"/>
      <c r="C448" s="23"/>
      <c r="D448" s="23"/>
      <c r="E448" s="23"/>
      <c r="F448" s="23"/>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15"/>
    </row>
    <row r="449" spans="1:38" x14ac:dyDescent="0.3">
      <c r="A449" s="12"/>
      <c r="B449" s="23"/>
      <c r="C449" s="23"/>
      <c r="D449" s="23"/>
      <c r="E449" s="23"/>
      <c r="F449" s="23"/>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15"/>
    </row>
    <row r="450" spans="1:38" x14ac:dyDescent="0.3">
      <c r="A450" s="12"/>
      <c r="B450" s="23"/>
      <c r="C450" s="23"/>
      <c r="D450" s="23"/>
      <c r="E450" s="23"/>
      <c r="F450" s="23"/>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15"/>
    </row>
    <row r="451" spans="1:38" x14ac:dyDescent="0.3">
      <c r="A451" s="12"/>
      <c r="B451" s="23"/>
      <c r="C451" s="23"/>
      <c r="D451" s="23"/>
      <c r="E451" s="23"/>
      <c r="F451" s="23"/>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15"/>
    </row>
    <row r="452" spans="1:38" x14ac:dyDescent="0.3">
      <c r="A452" s="12"/>
      <c r="B452" s="23"/>
      <c r="C452" s="23"/>
      <c r="D452" s="23"/>
      <c r="E452" s="23"/>
      <c r="F452" s="23"/>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15"/>
    </row>
    <row r="453" spans="1:38" x14ac:dyDescent="0.3">
      <c r="A453" s="12"/>
      <c r="B453" s="23"/>
      <c r="C453" s="23"/>
      <c r="D453" s="23"/>
      <c r="E453" s="23"/>
      <c r="F453" s="23"/>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15"/>
    </row>
    <row r="454" spans="1:38" x14ac:dyDescent="0.3">
      <c r="A454" s="12"/>
      <c r="B454" s="23"/>
      <c r="C454" s="23"/>
      <c r="D454" s="23"/>
      <c r="E454" s="23"/>
      <c r="F454" s="23"/>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15"/>
    </row>
    <row r="455" spans="1:38" x14ac:dyDescent="0.3">
      <c r="A455" s="12"/>
      <c r="B455" s="23"/>
      <c r="C455" s="23"/>
      <c r="D455" s="23"/>
      <c r="E455" s="23"/>
      <c r="F455" s="23"/>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15"/>
    </row>
    <row r="456" spans="1:38" x14ac:dyDescent="0.3">
      <c r="A456" s="12"/>
      <c r="B456" s="23"/>
      <c r="C456" s="23"/>
      <c r="D456" s="23"/>
      <c r="E456" s="23"/>
      <c r="F456" s="23"/>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15"/>
    </row>
    <row r="457" spans="1:38" x14ac:dyDescent="0.3">
      <c r="A457" s="12"/>
      <c r="B457" s="23"/>
      <c r="C457" s="23"/>
      <c r="D457" s="23"/>
      <c r="E457" s="23"/>
      <c r="F457" s="23"/>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15"/>
    </row>
    <row r="458" spans="1:38" x14ac:dyDescent="0.3">
      <c r="A458" s="12"/>
      <c r="B458" s="23"/>
      <c r="C458" s="23"/>
      <c r="D458" s="23"/>
      <c r="E458" s="23"/>
      <c r="F458" s="23"/>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15"/>
    </row>
    <row r="459" spans="1:38" x14ac:dyDescent="0.3">
      <c r="A459" s="12"/>
      <c r="B459" s="23"/>
      <c r="C459" s="23"/>
      <c r="D459" s="23"/>
      <c r="E459" s="23"/>
      <c r="F459" s="23"/>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15"/>
    </row>
    <row r="460" spans="1:38" x14ac:dyDescent="0.3">
      <c r="A460" s="12"/>
      <c r="B460" s="23"/>
      <c r="C460" s="23"/>
      <c r="D460" s="23"/>
      <c r="E460" s="23"/>
      <c r="F460" s="23"/>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15"/>
    </row>
    <row r="461" spans="1:38" x14ac:dyDescent="0.3">
      <c r="A461" s="12"/>
      <c r="B461" s="23"/>
      <c r="C461" s="23"/>
      <c r="D461" s="23"/>
      <c r="E461" s="23"/>
      <c r="F461" s="23"/>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15"/>
    </row>
    <row r="462" spans="1:38" x14ac:dyDescent="0.3">
      <c r="A462" s="12"/>
      <c r="B462" s="23"/>
      <c r="C462" s="23"/>
      <c r="D462" s="23"/>
      <c r="E462" s="23"/>
      <c r="F462" s="23"/>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15"/>
    </row>
    <row r="463" spans="1:38" x14ac:dyDescent="0.3">
      <c r="A463" s="12"/>
      <c r="B463" s="23"/>
      <c r="C463" s="23"/>
      <c r="D463" s="23"/>
      <c r="E463" s="23"/>
      <c r="F463" s="23"/>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15"/>
    </row>
    <row r="464" spans="1:38" x14ac:dyDescent="0.3">
      <c r="A464" s="12"/>
      <c r="B464" s="23"/>
      <c r="C464" s="23"/>
      <c r="D464" s="23"/>
      <c r="E464" s="23"/>
      <c r="F464" s="23"/>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15"/>
    </row>
    <row r="465" spans="1:38" x14ac:dyDescent="0.3">
      <c r="A465" s="12"/>
      <c r="B465" s="23"/>
      <c r="C465" s="23"/>
      <c r="D465" s="23"/>
      <c r="E465" s="23"/>
      <c r="F465" s="23"/>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15"/>
    </row>
    <row r="466" spans="1:38" x14ac:dyDescent="0.3">
      <c r="A466" s="12"/>
      <c r="B466" s="23"/>
      <c r="C466" s="23"/>
      <c r="D466" s="23"/>
      <c r="E466" s="23"/>
      <c r="F466" s="23"/>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15"/>
    </row>
    <row r="467" spans="1:38" x14ac:dyDescent="0.3">
      <c r="A467" s="12"/>
      <c r="B467" s="23"/>
      <c r="C467" s="23"/>
      <c r="D467" s="23"/>
      <c r="E467" s="23"/>
      <c r="F467" s="23"/>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15"/>
    </row>
    <row r="468" spans="1:38" x14ac:dyDescent="0.3">
      <c r="A468" s="12"/>
      <c r="B468" s="23"/>
      <c r="C468" s="23"/>
      <c r="D468" s="23"/>
      <c r="E468" s="23"/>
      <c r="F468" s="23"/>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15"/>
    </row>
    <row r="469" spans="1:38" x14ac:dyDescent="0.3">
      <c r="A469" s="12"/>
      <c r="B469" s="23"/>
      <c r="C469" s="23"/>
      <c r="D469" s="23"/>
      <c r="E469" s="23"/>
      <c r="F469" s="23"/>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15"/>
    </row>
    <row r="470" spans="1:38" x14ac:dyDescent="0.3">
      <c r="A470" s="12"/>
      <c r="B470" s="23"/>
      <c r="C470" s="23"/>
      <c r="D470" s="23"/>
      <c r="E470" s="23"/>
      <c r="F470" s="23"/>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15"/>
    </row>
    <row r="471" spans="1:38" x14ac:dyDescent="0.3">
      <c r="A471" s="12"/>
      <c r="B471" s="23"/>
      <c r="C471" s="23"/>
      <c r="D471" s="23"/>
      <c r="E471" s="23"/>
      <c r="F471" s="23"/>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15"/>
    </row>
    <row r="472" spans="1:38" x14ac:dyDescent="0.3">
      <c r="A472" s="12"/>
      <c r="B472" s="23"/>
      <c r="C472" s="23"/>
      <c r="D472" s="23"/>
      <c r="E472" s="23"/>
      <c r="F472" s="23"/>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15"/>
    </row>
    <row r="473" spans="1:38" x14ac:dyDescent="0.3">
      <c r="A473" s="12"/>
      <c r="B473" s="23"/>
      <c r="C473" s="23"/>
      <c r="D473" s="23"/>
      <c r="E473" s="23"/>
      <c r="F473" s="23"/>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15"/>
    </row>
    <row r="474" spans="1:38" x14ac:dyDescent="0.3">
      <c r="A474" s="12"/>
      <c r="B474" s="23"/>
      <c r="C474" s="23"/>
      <c r="D474" s="23"/>
      <c r="E474" s="23"/>
      <c r="F474" s="23"/>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15"/>
    </row>
    <row r="475" spans="1:38" x14ac:dyDescent="0.3">
      <c r="A475" s="12"/>
      <c r="B475" s="23"/>
      <c r="C475" s="23"/>
      <c r="D475" s="23"/>
      <c r="E475" s="23"/>
      <c r="F475" s="23"/>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15"/>
    </row>
    <row r="476" spans="1:38" x14ac:dyDescent="0.3">
      <c r="A476" s="12"/>
      <c r="B476" s="23"/>
      <c r="C476" s="23"/>
      <c r="D476" s="23"/>
      <c r="E476" s="23"/>
      <c r="F476" s="23"/>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15"/>
    </row>
    <row r="477" spans="1:38" x14ac:dyDescent="0.3">
      <c r="A477" s="12"/>
      <c r="B477" s="23"/>
      <c r="C477" s="23"/>
      <c r="D477" s="23"/>
      <c r="E477" s="23"/>
      <c r="F477" s="23"/>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15"/>
    </row>
    <row r="478" spans="1:38" x14ac:dyDescent="0.3">
      <c r="A478" s="12"/>
      <c r="B478" s="23"/>
      <c r="C478" s="23"/>
      <c r="D478" s="23"/>
      <c r="E478" s="23"/>
      <c r="F478" s="23"/>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15"/>
    </row>
    <row r="479" spans="1:38" x14ac:dyDescent="0.3">
      <c r="A479" s="12"/>
      <c r="B479" s="23"/>
      <c r="C479" s="23"/>
      <c r="D479" s="23"/>
      <c r="E479" s="23"/>
      <c r="F479" s="23"/>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15"/>
    </row>
    <row r="480" spans="1:38" x14ac:dyDescent="0.3">
      <c r="A480" s="12"/>
      <c r="B480" s="23"/>
      <c r="C480" s="23"/>
      <c r="D480" s="23"/>
      <c r="E480" s="23"/>
      <c r="F480" s="23"/>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15"/>
    </row>
    <row r="481" spans="1:38" x14ac:dyDescent="0.3">
      <c r="A481" s="12"/>
      <c r="B481" s="23"/>
      <c r="C481" s="23"/>
      <c r="D481" s="23"/>
      <c r="E481" s="23"/>
      <c r="F481" s="23"/>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15"/>
    </row>
    <row r="482" spans="1:38" x14ac:dyDescent="0.3">
      <c r="A482" s="12"/>
      <c r="B482" s="23"/>
      <c r="C482" s="23"/>
      <c r="D482" s="23"/>
      <c r="E482" s="23"/>
      <c r="F482" s="23"/>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15"/>
    </row>
    <row r="483" spans="1:38" x14ac:dyDescent="0.3">
      <c r="A483" s="12"/>
      <c r="B483" s="23"/>
      <c r="C483" s="23"/>
      <c r="D483" s="23"/>
      <c r="E483" s="23"/>
      <c r="F483" s="23"/>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15"/>
    </row>
    <row r="484" spans="1:38" x14ac:dyDescent="0.3">
      <c r="A484" s="12"/>
      <c r="B484" s="23"/>
      <c r="C484" s="23"/>
      <c r="D484" s="23"/>
      <c r="E484" s="23"/>
      <c r="F484" s="23"/>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15"/>
    </row>
    <row r="485" spans="1:38" x14ac:dyDescent="0.3">
      <c r="A485" s="12"/>
      <c r="B485" s="23"/>
      <c r="C485" s="23"/>
      <c r="D485" s="23"/>
      <c r="E485" s="23"/>
      <c r="F485" s="23"/>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15"/>
    </row>
    <row r="486" spans="1:38" x14ac:dyDescent="0.3">
      <c r="A486" s="12"/>
      <c r="B486" s="23"/>
      <c r="C486" s="23"/>
      <c r="D486" s="23"/>
      <c r="E486" s="23"/>
      <c r="F486" s="23"/>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15"/>
    </row>
    <row r="487" spans="1:38" x14ac:dyDescent="0.3">
      <c r="A487" s="12"/>
      <c r="B487" s="23"/>
      <c r="C487" s="23"/>
      <c r="D487" s="23"/>
      <c r="E487" s="23"/>
      <c r="F487" s="23"/>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15"/>
    </row>
    <row r="488" spans="1:38" x14ac:dyDescent="0.3">
      <c r="A488" s="12"/>
      <c r="B488" s="23"/>
      <c r="C488" s="23"/>
      <c r="D488" s="23"/>
      <c r="E488" s="23"/>
      <c r="F488" s="23"/>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15"/>
    </row>
    <row r="489" spans="1:38" x14ac:dyDescent="0.3">
      <c r="A489" s="12"/>
      <c r="B489" s="23"/>
      <c r="C489" s="23"/>
      <c r="D489" s="23"/>
      <c r="E489" s="23"/>
      <c r="F489" s="23"/>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15"/>
    </row>
    <row r="490" spans="1:38" x14ac:dyDescent="0.3">
      <c r="A490" s="12"/>
      <c r="B490" s="23"/>
      <c r="C490" s="23"/>
      <c r="D490" s="23"/>
      <c r="E490" s="23"/>
      <c r="F490" s="23"/>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15"/>
    </row>
    <row r="491" spans="1:38" x14ac:dyDescent="0.3">
      <c r="A491" s="12"/>
      <c r="B491" s="23"/>
      <c r="C491" s="23"/>
      <c r="D491" s="23"/>
      <c r="E491" s="23"/>
      <c r="F491" s="23"/>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15"/>
    </row>
    <row r="492" spans="1:38" x14ac:dyDescent="0.3">
      <c r="A492" s="12"/>
      <c r="B492" s="23"/>
      <c r="C492" s="23"/>
      <c r="D492" s="23"/>
      <c r="E492" s="23"/>
      <c r="F492" s="23"/>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15"/>
    </row>
    <row r="493" spans="1:38" x14ac:dyDescent="0.3">
      <c r="A493" s="12"/>
      <c r="B493" s="23"/>
      <c r="C493" s="23"/>
      <c r="D493" s="23"/>
      <c r="E493" s="23"/>
      <c r="F493" s="23"/>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15"/>
    </row>
    <row r="494" spans="1:38" x14ac:dyDescent="0.3">
      <c r="A494" s="12"/>
      <c r="B494" s="23"/>
      <c r="C494" s="23"/>
      <c r="D494" s="23"/>
      <c r="E494" s="23"/>
      <c r="F494" s="23"/>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15"/>
    </row>
    <row r="495" spans="1:38" x14ac:dyDescent="0.3">
      <c r="A495" s="12"/>
      <c r="B495" s="23"/>
      <c r="C495" s="23"/>
      <c r="D495" s="23"/>
      <c r="E495" s="23"/>
      <c r="F495" s="23"/>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15"/>
    </row>
    <row r="496" spans="1:38" x14ac:dyDescent="0.3">
      <c r="A496" s="12"/>
      <c r="B496" s="23"/>
      <c r="C496" s="23"/>
      <c r="D496" s="23"/>
      <c r="E496" s="23"/>
      <c r="F496" s="23"/>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15"/>
    </row>
    <row r="497" spans="1:38" x14ac:dyDescent="0.3">
      <c r="A497" s="12"/>
      <c r="B497" s="23"/>
      <c r="C497" s="23"/>
      <c r="D497" s="23"/>
      <c r="E497" s="23"/>
      <c r="F497" s="23"/>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15"/>
    </row>
    <row r="498" spans="1:38" x14ac:dyDescent="0.3">
      <c r="A498" s="12"/>
      <c r="B498" s="23"/>
      <c r="C498" s="23"/>
      <c r="D498" s="23"/>
      <c r="E498" s="23"/>
      <c r="F498" s="23"/>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15"/>
    </row>
    <row r="499" spans="1:38" x14ac:dyDescent="0.3">
      <c r="A499" s="12"/>
      <c r="B499" s="23"/>
      <c r="C499" s="23"/>
      <c r="D499" s="23"/>
      <c r="E499" s="23"/>
      <c r="F499" s="23"/>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15"/>
    </row>
    <row r="500" spans="1:38" x14ac:dyDescent="0.3">
      <c r="A500" s="12"/>
      <c r="B500" s="23"/>
      <c r="C500" s="23"/>
      <c r="D500" s="23"/>
      <c r="E500" s="23"/>
      <c r="F500" s="23"/>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15"/>
    </row>
    <row r="501" spans="1:38" x14ac:dyDescent="0.3">
      <c r="A501" s="12"/>
      <c r="B501" s="23"/>
      <c r="C501" s="23"/>
      <c r="D501" s="23"/>
      <c r="E501" s="23"/>
      <c r="F501" s="23"/>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15"/>
    </row>
    <row r="502" spans="1:38" x14ac:dyDescent="0.3">
      <c r="A502" s="12"/>
      <c r="B502" s="23"/>
      <c r="C502" s="23"/>
      <c r="D502" s="23"/>
      <c r="E502" s="23"/>
      <c r="F502" s="23"/>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15"/>
    </row>
    <row r="503" spans="1:38" x14ac:dyDescent="0.3">
      <c r="A503" s="12"/>
      <c r="B503" s="23"/>
      <c r="C503" s="23"/>
      <c r="D503" s="23"/>
      <c r="E503" s="23"/>
      <c r="F503" s="23"/>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15"/>
    </row>
    <row r="504" spans="1:38" x14ac:dyDescent="0.3">
      <c r="A504" s="12"/>
      <c r="B504" s="23"/>
      <c r="C504" s="23"/>
      <c r="D504" s="23"/>
      <c r="E504" s="23"/>
      <c r="F504" s="23"/>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15"/>
    </row>
    <row r="505" spans="1:38" x14ac:dyDescent="0.3">
      <c r="A505" s="12"/>
      <c r="B505" s="23"/>
      <c r="C505" s="23"/>
      <c r="D505" s="23"/>
      <c r="E505" s="23"/>
      <c r="F505" s="23"/>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15"/>
    </row>
    <row r="506" spans="1:38" x14ac:dyDescent="0.3">
      <c r="A506" s="12"/>
      <c r="B506" s="23"/>
      <c r="C506" s="23"/>
      <c r="D506" s="23"/>
      <c r="E506" s="23"/>
      <c r="F506" s="23"/>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15"/>
    </row>
    <row r="507" spans="1:38" x14ac:dyDescent="0.3">
      <c r="A507" s="12"/>
      <c r="B507" s="23"/>
      <c r="C507" s="23"/>
      <c r="D507" s="23"/>
      <c r="E507" s="23"/>
      <c r="F507" s="23"/>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15"/>
    </row>
    <row r="508" spans="1:38" x14ac:dyDescent="0.3">
      <c r="A508" s="12"/>
      <c r="B508" s="23"/>
      <c r="C508" s="23"/>
      <c r="D508" s="23"/>
      <c r="E508" s="23"/>
      <c r="F508" s="23"/>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15"/>
    </row>
    <row r="509" spans="1:38" x14ac:dyDescent="0.3">
      <c r="A509" s="12"/>
      <c r="B509" s="23"/>
      <c r="C509" s="23"/>
      <c r="D509" s="23"/>
      <c r="E509" s="23"/>
      <c r="F509" s="23"/>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15"/>
    </row>
    <row r="510" spans="1:38" x14ac:dyDescent="0.3">
      <c r="A510" s="12"/>
      <c r="B510" s="23"/>
      <c r="C510" s="23"/>
      <c r="D510" s="23"/>
      <c r="E510" s="23"/>
      <c r="F510" s="23"/>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15"/>
    </row>
    <row r="511" spans="1:38" x14ac:dyDescent="0.3">
      <c r="A511" s="12"/>
      <c r="B511" s="23"/>
      <c r="C511" s="23"/>
      <c r="D511" s="23"/>
      <c r="E511" s="23"/>
      <c r="F511" s="23"/>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15"/>
    </row>
    <row r="512" spans="1:38" x14ac:dyDescent="0.3">
      <c r="A512" s="12"/>
      <c r="B512" s="23"/>
      <c r="C512" s="23"/>
      <c r="D512" s="23"/>
      <c r="E512" s="23"/>
      <c r="F512" s="23"/>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15"/>
    </row>
    <row r="513" spans="1:38" x14ac:dyDescent="0.3">
      <c r="A513" s="12"/>
      <c r="B513" s="23"/>
      <c r="C513" s="23"/>
      <c r="D513" s="23"/>
      <c r="E513" s="23"/>
      <c r="F513" s="23"/>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15"/>
    </row>
    <row r="514" spans="1:38" x14ac:dyDescent="0.3">
      <c r="A514" s="12"/>
      <c r="B514" s="23"/>
      <c r="C514" s="23"/>
      <c r="D514" s="23"/>
      <c r="E514" s="23"/>
      <c r="F514" s="23"/>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15"/>
    </row>
    <row r="515" spans="1:38" x14ac:dyDescent="0.3">
      <c r="A515" s="12"/>
      <c r="B515" s="23"/>
      <c r="C515" s="23"/>
      <c r="D515" s="23"/>
      <c r="E515" s="23"/>
      <c r="F515" s="23"/>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15"/>
    </row>
    <row r="516" spans="1:38" x14ac:dyDescent="0.3">
      <c r="A516" s="12"/>
      <c r="B516" s="23"/>
      <c r="C516" s="23"/>
      <c r="D516" s="23"/>
      <c r="E516" s="23"/>
      <c r="F516" s="23"/>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15"/>
    </row>
    <row r="517" spans="1:38" x14ac:dyDescent="0.3">
      <c r="A517" s="12"/>
      <c r="B517" s="23"/>
      <c r="C517" s="23"/>
      <c r="D517" s="23"/>
      <c r="E517" s="23"/>
      <c r="F517" s="23"/>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15"/>
    </row>
    <row r="518" spans="1:38" x14ac:dyDescent="0.3">
      <c r="A518" s="12"/>
      <c r="B518" s="23"/>
      <c r="C518" s="23"/>
      <c r="D518" s="23"/>
      <c r="E518" s="23"/>
      <c r="F518" s="23"/>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15"/>
    </row>
    <row r="519" spans="1:38" x14ac:dyDescent="0.3">
      <c r="A519" s="12"/>
      <c r="B519" s="23"/>
      <c r="C519" s="23"/>
      <c r="D519" s="23"/>
      <c r="E519" s="23"/>
      <c r="F519" s="23"/>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15"/>
    </row>
    <row r="520" spans="1:38" x14ac:dyDescent="0.3">
      <c r="A520" s="12"/>
      <c r="B520" s="23"/>
      <c r="C520" s="23"/>
      <c r="D520" s="23"/>
      <c r="E520" s="23"/>
      <c r="F520" s="23"/>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15"/>
    </row>
    <row r="521" spans="1:38" x14ac:dyDescent="0.3">
      <c r="A521" s="12"/>
      <c r="B521" s="23"/>
      <c r="C521" s="23"/>
      <c r="D521" s="23"/>
      <c r="E521" s="23"/>
      <c r="F521" s="23"/>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15"/>
    </row>
    <row r="522" spans="1:38" x14ac:dyDescent="0.3">
      <c r="A522" s="12"/>
      <c r="B522" s="23"/>
      <c r="C522" s="23"/>
      <c r="D522" s="23"/>
      <c r="E522" s="23"/>
      <c r="F522" s="23"/>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15"/>
    </row>
    <row r="523" spans="1:38" x14ac:dyDescent="0.3">
      <c r="A523" s="12"/>
      <c r="B523" s="23"/>
      <c r="C523" s="23"/>
      <c r="D523" s="23"/>
      <c r="E523" s="23"/>
      <c r="F523" s="23"/>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15"/>
    </row>
    <row r="524" spans="1:38" x14ac:dyDescent="0.3">
      <c r="A524" s="12"/>
      <c r="B524" s="23"/>
      <c r="C524" s="23"/>
      <c r="D524" s="23"/>
      <c r="E524" s="23"/>
      <c r="F524" s="23"/>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15"/>
    </row>
    <row r="525" spans="1:38" x14ac:dyDescent="0.3">
      <c r="A525" s="12"/>
      <c r="B525" s="23"/>
      <c r="C525" s="23"/>
      <c r="D525" s="23"/>
      <c r="E525" s="23"/>
      <c r="F525" s="23"/>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15"/>
    </row>
    <row r="526" spans="1:38" x14ac:dyDescent="0.3">
      <c r="A526" s="12"/>
      <c r="B526" s="23"/>
      <c r="C526" s="23"/>
      <c r="D526" s="23"/>
      <c r="E526" s="23"/>
      <c r="F526" s="23"/>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15"/>
    </row>
    <row r="527" spans="1:38" x14ac:dyDescent="0.3">
      <c r="A527" s="12"/>
      <c r="B527" s="23"/>
      <c r="C527" s="23"/>
      <c r="D527" s="23"/>
      <c r="E527" s="23"/>
      <c r="F527" s="23"/>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15"/>
    </row>
    <row r="528" spans="1:38" x14ac:dyDescent="0.3">
      <c r="A528" s="12"/>
      <c r="B528" s="23"/>
      <c r="C528" s="23"/>
      <c r="D528" s="23"/>
      <c r="E528" s="23"/>
      <c r="F528" s="23"/>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15"/>
    </row>
    <row r="529" spans="1:38" x14ac:dyDescent="0.3">
      <c r="A529" s="12"/>
      <c r="B529" s="23"/>
      <c r="C529" s="23"/>
      <c r="D529" s="23"/>
      <c r="E529" s="23"/>
      <c r="F529" s="23"/>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15"/>
    </row>
    <row r="530" spans="1:38" x14ac:dyDescent="0.3">
      <c r="A530" s="12"/>
      <c r="B530" s="23"/>
      <c r="C530" s="23"/>
      <c r="D530" s="23"/>
      <c r="E530" s="23"/>
      <c r="F530" s="23"/>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15"/>
    </row>
    <row r="531" spans="1:38" x14ac:dyDescent="0.3">
      <c r="A531" s="12"/>
      <c r="B531" s="23"/>
      <c r="C531" s="23"/>
      <c r="D531" s="23"/>
      <c r="E531" s="23"/>
      <c r="F531" s="23"/>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15"/>
    </row>
    <row r="532" spans="1:38" x14ac:dyDescent="0.3">
      <c r="A532" s="12"/>
      <c r="B532" s="23"/>
      <c r="C532" s="23"/>
      <c r="D532" s="23"/>
      <c r="E532" s="23"/>
      <c r="F532" s="23"/>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15"/>
    </row>
    <row r="533" spans="1:38" x14ac:dyDescent="0.3">
      <c r="A533" s="12"/>
      <c r="B533" s="23"/>
      <c r="C533" s="23"/>
      <c r="D533" s="23"/>
      <c r="E533" s="23"/>
      <c r="F533" s="23"/>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15"/>
    </row>
    <row r="534" spans="1:38" x14ac:dyDescent="0.3">
      <c r="A534" s="12"/>
      <c r="B534" s="23"/>
      <c r="C534" s="23"/>
      <c r="D534" s="23"/>
      <c r="E534" s="23"/>
      <c r="F534" s="23"/>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15"/>
    </row>
    <row r="535" spans="1:38" x14ac:dyDescent="0.3">
      <c r="A535" s="12"/>
      <c r="B535" s="23"/>
      <c r="C535" s="23"/>
      <c r="D535" s="23"/>
      <c r="E535" s="23"/>
      <c r="F535" s="23"/>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15"/>
    </row>
    <row r="536" spans="1:38" x14ac:dyDescent="0.3">
      <c r="A536" s="12"/>
      <c r="B536" s="23"/>
      <c r="C536" s="23"/>
      <c r="D536" s="23"/>
      <c r="E536" s="23"/>
      <c r="F536" s="23"/>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15"/>
    </row>
    <row r="537" spans="1:38" x14ac:dyDescent="0.3">
      <c r="A537" s="12"/>
      <c r="B537" s="23"/>
      <c r="C537" s="23"/>
      <c r="D537" s="23"/>
      <c r="E537" s="23"/>
      <c r="F537" s="23"/>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15"/>
    </row>
    <row r="538" spans="1:38" x14ac:dyDescent="0.3">
      <c r="A538" s="12"/>
      <c r="B538" s="23"/>
      <c r="C538" s="23"/>
      <c r="D538" s="23"/>
      <c r="E538" s="23"/>
      <c r="F538" s="23"/>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15"/>
    </row>
    <row r="539" spans="1:38" x14ac:dyDescent="0.3">
      <c r="A539" s="12"/>
      <c r="B539" s="23"/>
      <c r="C539" s="23"/>
      <c r="D539" s="23"/>
      <c r="E539" s="23"/>
      <c r="F539" s="23"/>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15"/>
    </row>
    <row r="540" spans="1:38" x14ac:dyDescent="0.3">
      <c r="A540" s="12"/>
      <c r="B540" s="23"/>
      <c r="C540" s="23"/>
      <c r="D540" s="23"/>
      <c r="E540" s="23"/>
      <c r="F540" s="23"/>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15"/>
    </row>
    <row r="541" spans="1:38" x14ac:dyDescent="0.3">
      <c r="A541" s="12"/>
      <c r="B541" s="23"/>
      <c r="C541" s="23"/>
      <c r="D541" s="23"/>
      <c r="E541" s="23"/>
      <c r="F541" s="23"/>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15"/>
    </row>
    <row r="542" spans="1:38" x14ac:dyDescent="0.3">
      <c r="A542" s="12"/>
      <c r="B542" s="23"/>
      <c r="C542" s="23"/>
      <c r="D542" s="23"/>
      <c r="E542" s="23"/>
      <c r="F542" s="23"/>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15"/>
    </row>
    <row r="543" spans="1:38" x14ac:dyDescent="0.3">
      <c r="A543" s="12"/>
      <c r="B543" s="23"/>
      <c r="C543" s="23"/>
      <c r="D543" s="23"/>
      <c r="E543" s="23"/>
      <c r="F543" s="23"/>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15"/>
    </row>
    <row r="544" spans="1:38" x14ac:dyDescent="0.3">
      <c r="A544" s="12"/>
      <c r="B544" s="23"/>
      <c r="C544" s="23"/>
      <c r="D544" s="23"/>
      <c r="E544" s="23"/>
      <c r="F544" s="23"/>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15"/>
    </row>
    <row r="545" spans="1:38" x14ac:dyDescent="0.3">
      <c r="A545" s="12"/>
      <c r="B545" s="23"/>
      <c r="C545" s="23"/>
      <c r="D545" s="23"/>
      <c r="E545" s="23"/>
      <c r="F545" s="23"/>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15"/>
    </row>
    <row r="546" spans="1:38" x14ac:dyDescent="0.3">
      <c r="A546" s="12"/>
      <c r="B546" s="23"/>
      <c r="C546" s="23"/>
      <c r="D546" s="23"/>
      <c r="E546" s="23"/>
      <c r="F546" s="23"/>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15"/>
    </row>
    <row r="547" spans="1:38" x14ac:dyDescent="0.3">
      <c r="A547" s="12"/>
      <c r="B547" s="23"/>
      <c r="C547" s="23"/>
      <c r="D547" s="23"/>
      <c r="E547" s="23"/>
      <c r="F547" s="23"/>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15"/>
    </row>
    <row r="548" spans="1:38" x14ac:dyDescent="0.3">
      <c r="A548" s="12"/>
      <c r="B548" s="23"/>
      <c r="C548" s="23"/>
      <c r="D548" s="23"/>
      <c r="E548" s="23"/>
      <c r="F548" s="23"/>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15"/>
    </row>
    <row r="549" spans="1:38" x14ac:dyDescent="0.3">
      <c r="A549" s="12"/>
      <c r="B549" s="23"/>
      <c r="C549" s="23"/>
      <c r="D549" s="23"/>
      <c r="E549" s="23"/>
      <c r="F549" s="23"/>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15"/>
    </row>
    <row r="550" spans="1:38" x14ac:dyDescent="0.3">
      <c r="A550" s="12"/>
      <c r="B550" s="23"/>
      <c r="C550" s="23"/>
      <c r="D550" s="23"/>
      <c r="E550" s="23"/>
      <c r="F550" s="23"/>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15"/>
    </row>
    <row r="551" spans="1:38" x14ac:dyDescent="0.3">
      <c r="A551" s="12"/>
      <c r="B551" s="23"/>
      <c r="C551" s="23"/>
      <c r="D551" s="23"/>
      <c r="E551" s="23"/>
      <c r="F551" s="23"/>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15"/>
    </row>
    <row r="552" spans="1:38" x14ac:dyDescent="0.3">
      <c r="A552" s="12"/>
      <c r="B552" s="23"/>
      <c r="C552" s="23"/>
      <c r="D552" s="23"/>
      <c r="E552" s="23"/>
      <c r="F552" s="23"/>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15"/>
    </row>
    <row r="553" spans="1:38" x14ac:dyDescent="0.3">
      <c r="A553" s="12"/>
      <c r="B553" s="23"/>
      <c r="C553" s="23"/>
      <c r="D553" s="23"/>
      <c r="E553" s="23"/>
      <c r="F553" s="23"/>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15"/>
    </row>
    <row r="554" spans="1:38" x14ac:dyDescent="0.3">
      <c r="A554" s="12"/>
      <c r="B554" s="23"/>
      <c r="C554" s="23"/>
      <c r="D554" s="23"/>
      <c r="E554" s="23"/>
      <c r="F554" s="23"/>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15"/>
    </row>
    <row r="555" spans="1:38" x14ac:dyDescent="0.3">
      <c r="A555" s="12"/>
      <c r="B555" s="23"/>
      <c r="C555" s="23"/>
      <c r="D555" s="23"/>
      <c r="E555" s="23"/>
      <c r="F555" s="23"/>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15"/>
    </row>
    <row r="556" spans="1:38" x14ac:dyDescent="0.3">
      <c r="A556" s="12"/>
      <c r="B556" s="23"/>
      <c r="C556" s="23"/>
      <c r="D556" s="23"/>
      <c r="E556" s="23"/>
      <c r="F556" s="23"/>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15"/>
    </row>
    <row r="557" spans="1:38" x14ac:dyDescent="0.3">
      <c r="A557" s="12"/>
      <c r="B557" s="23"/>
      <c r="C557" s="23"/>
      <c r="D557" s="23"/>
      <c r="E557" s="23"/>
      <c r="F557" s="23"/>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15"/>
    </row>
    <row r="558" spans="1:38" x14ac:dyDescent="0.3">
      <c r="A558" s="12"/>
      <c r="B558" s="23"/>
      <c r="C558" s="23"/>
      <c r="D558" s="23"/>
      <c r="E558" s="23"/>
      <c r="F558" s="23"/>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15"/>
    </row>
    <row r="559" spans="1:38" x14ac:dyDescent="0.3">
      <c r="A559" s="12"/>
      <c r="B559" s="23"/>
      <c r="C559" s="23"/>
      <c r="D559" s="23"/>
      <c r="E559" s="23"/>
      <c r="F559" s="23"/>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15"/>
    </row>
    <row r="560" spans="1:38" x14ac:dyDescent="0.3">
      <c r="A560" s="12"/>
      <c r="B560" s="23"/>
      <c r="C560" s="23"/>
      <c r="D560" s="23"/>
      <c r="E560" s="23"/>
      <c r="F560" s="23"/>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15"/>
    </row>
    <row r="561" spans="1:38" x14ac:dyDescent="0.3">
      <c r="A561" s="12"/>
      <c r="B561" s="23"/>
      <c r="C561" s="23"/>
      <c r="D561" s="23"/>
      <c r="E561" s="23"/>
      <c r="F561" s="23"/>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15"/>
    </row>
    <row r="562" spans="1:38" x14ac:dyDescent="0.3">
      <c r="A562" s="12"/>
      <c r="B562" s="23"/>
      <c r="C562" s="23"/>
      <c r="D562" s="23"/>
      <c r="E562" s="23"/>
      <c r="F562" s="23"/>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15"/>
    </row>
    <row r="563" spans="1:38" x14ac:dyDescent="0.3">
      <c r="A563" s="12"/>
      <c r="B563" s="23"/>
      <c r="C563" s="23"/>
      <c r="D563" s="23"/>
      <c r="E563" s="23"/>
      <c r="F563" s="23"/>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15"/>
    </row>
    <row r="564" spans="1:38" x14ac:dyDescent="0.3">
      <c r="A564" s="12"/>
      <c r="B564" s="23"/>
      <c r="C564" s="23"/>
      <c r="D564" s="23"/>
      <c r="E564" s="23"/>
      <c r="F564" s="23"/>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15"/>
    </row>
    <row r="565" spans="1:38" x14ac:dyDescent="0.3">
      <c r="A565" s="12"/>
      <c r="B565" s="23"/>
      <c r="C565" s="23"/>
      <c r="D565" s="23"/>
      <c r="E565" s="23"/>
      <c r="F565" s="23"/>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15"/>
    </row>
    <row r="566" spans="1:38" x14ac:dyDescent="0.3">
      <c r="A566" s="12"/>
      <c r="B566" s="23"/>
      <c r="C566" s="23"/>
      <c r="D566" s="23"/>
      <c r="E566" s="23"/>
      <c r="F566" s="23"/>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15"/>
    </row>
    <row r="567" spans="1:38" x14ac:dyDescent="0.3">
      <c r="A567" s="12"/>
      <c r="B567" s="23"/>
      <c r="C567" s="23"/>
      <c r="D567" s="23"/>
      <c r="E567" s="23"/>
      <c r="F567" s="23"/>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15"/>
    </row>
    <row r="568" spans="1:38" x14ac:dyDescent="0.3">
      <c r="A568" s="12"/>
      <c r="B568" s="23"/>
      <c r="C568" s="23"/>
      <c r="D568" s="23"/>
      <c r="E568" s="23"/>
      <c r="F568" s="23"/>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15"/>
    </row>
    <row r="569" spans="1:38" x14ac:dyDescent="0.3">
      <c r="A569" s="12"/>
      <c r="B569" s="23"/>
      <c r="C569" s="23"/>
      <c r="D569" s="23"/>
      <c r="E569" s="23"/>
      <c r="F569" s="23"/>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15"/>
    </row>
    <row r="570" spans="1:38" x14ac:dyDescent="0.3">
      <c r="A570" s="12"/>
      <c r="B570" s="23"/>
      <c r="C570" s="23"/>
      <c r="D570" s="23"/>
      <c r="E570" s="23"/>
      <c r="F570" s="23"/>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15"/>
    </row>
    <row r="571" spans="1:38" x14ac:dyDescent="0.3">
      <c r="A571" s="12"/>
      <c r="B571" s="23"/>
      <c r="C571" s="23"/>
      <c r="D571" s="23"/>
      <c r="E571" s="23"/>
      <c r="F571" s="23"/>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15"/>
    </row>
    <row r="572" spans="1:38" x14ac:dyDescent="0.3">
      <c r="A572" s="12"/>
      <c r="B572" s="23"/>
      <c r="C572" s="23"/>
      <c r="D572" s="23"/>
      <c r="E572" s="23"/>
      <c r="F572" s="23"/>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15"/>
    </row>
    <row r="573" spans="1:38" x14ac:dyDescent="0.3">
      <c r="A573" s="12"/>
      <c r="B573" s="23"/>
      <c r="C573" s="23"/>
      <c r="D573" s="23"/>
      <c r="E573" s="23"/>
      <c r="F573" s="23"/>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15"/>
    </row>
    <row r="574" spans="1:38" x14ac:dyDescent="0.3">
      <c r="A574" s="12"/>
      <c r="B574" s="23"/>
      <c r="C574" s="23"/>
      <c r="D574" s="23"/>
      <c r="E574" s="23"/>
      <c r="F574" s="23"/>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15"/>
    </row>
    <row r="575" spans="1:38" x14ac:dyDescent="0.3">
      <c r="A575" s="12"/>
      <c r="B575" s="23"/>
      <c r="C575" s="23"/>
      <c r="D575" s="23"/>
      <c r="E575" s="23"/>
      <c r="F575" s="23"/>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15"/>
    </row>
    <row r="576" spans="1:38" x14ac:dyDescent="0.3">
      <c r="A576" s="12"/>
      <c r="B576" s="23"/>
      <c r="C576" s="23"/>
      <c r="D576" s="23"/>
      <c r="E576" s="23"/>
      <c r="F576" s="23"/>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15"/>
    </row>
    <row r="577" spans="1:38" x14ac:dyDescent="0.3">
      <c r="A577" s="12"/>
      <c r="B577" s="23"/>
      <c r="C577" s="23"/>
      <c r="D577" s="23"/>
      <c r="E577" s="23"/>
      <c r="F577" s="23"/>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15"/>
    </row>
    <row r="578" spans="1:38" x14ac:dyDescent="0.3">
      <c r="A578" s="12"/>
      <c r="B578" s="23"/>
      <c r="C578" s="23"/>
      <c r="D578" s="23"/>
      <c r="E578" s="23"/>
      <c r="F578" s="23"/>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15"/>
    </row>
    <row r="579" spans="1:38" x14ac:dyDescent="0.3">
      <c r="A579" s="12"/>
      <c r="B579" s="23"/>
      <c r="C579" s="23"/>
      <c r="D579" s="23"/>
      <c r="E579" s="23"/>
      <c r="F579" s="23"/>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15"/>
    </row>
    <row r="580" spans="1:38" x14ac:dyDescent="0.3">
      <c r="A580" s="12"/>
      <c r="B580" s="23"/>
      <c r="C580" s="23"/>
      <c r="D580" s="23"/>
      <c r="E580" s="23"/>
      <c r="F580" s="23"/>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15"/>
    </row>
    <row r="581" spans="1:38" x14ac:dyDescent="0.3">
      <c r="A581" s="12"/>
      <c r="B581" s="23"/>
      <c r="C581" s="23"/>
      <c r="D581" s="23"/>
      <c r="E581" s="23"/>
      <c r="F581" s="23"/>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15"/>
    </row>
    <row r="582" spans="1:38" x14ac:dyDescent="0.3">
      <c r="A582" s="12"/>
      <c r="B582" s="23"/>
      <c r="C582" s="23"/>
      <c r="D582" s="23"/>
      <c r="E582" s="23"/>
      <c r="F582" s="23"/>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15"/>
    </row>
    <row r="583" spans="1:38" x14ac:dyDescent="0.3">
      <c r="A583" s="12"/>
      <c r="B583" s="23"/>
      <c r="C583" s="23"/>
      <c r="D583" s="23"/>
      <c r="E583" s="23"/>
      <c r="F583" s="23"/>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15"/>
    </row>
    <row r="584" spans="1:38" x14ac:dyDescent="0.3">
      <c r="A584" s="12"/>
      <c r="B584" s="23"/>
      <c r="C584" s="23"/>
      <c r="D584" s="23"/>
      <c r="E584" s="23"/>
      <c r="F584" s="23"/>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15"/>
    </row>
    <row r="585" spans="1:38" x14ac:dyDescent="0.3">
      <c r="A585" s="12"/>
      <c r="B585" s="23"/>
      <c r="C585" s="23"/>
      <c r="D585" s="23"/>
      <c r="E585" s="23"/>
      <c r="F585" s="23"/>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15"/>
    </row>
    <row r="586" spans="1:38" x14ac:dyDescent="0.3">
      <c r="A586" s="12"/>
      <c r="B586" s="23"/>
      <c r="C586" s="23"/>
      <c r="D586" s="23"/>
      <c r="E586" s="23"/>
      <c r="F586" s="23"/>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15"/>
    </row>
    <row r="587" spans="1:38" x14ac:dyDescent="0.3">
      <c r="A587" s="12"/>
      <c r="B587" s="23"/>
      <c r="C587" s="23"/>
      <c r="D587" s="23"/>
      <c r="E587" s="23"/>
      <c r="F587" s="23"/>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15"/>
    </row>
    <row r="588" spans="1:38" x14ac:dyDescent="0.3">
      <c r="A588" s="12"/>
      <c r="B588" s="23"/>
      <c r="C588" s="23"/>
      <c r="D588" s="23"/>
      <c r="E588" s="23"/>
      <c r="F588" s="23"/>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15"/>
    </row>
    <row r="589" spans="1:38" x14ac:dyDescent="0.3">
      <c r="A589" s="12"/>
      <c r="B589" s="23"/>
      <c r="C589" s="23"/>
      <c r="D589" s="23"/>
      <c r="E589" s="23"/>
      <c r="F589" s="23"/>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15"/>
    </row>
    <row r="590" spans="1:38" x14ac:dyDescent="0.3">
      <c r="A590" s="12"/>
      <c r="B590" s="23"/>
      <c r="C590" s="23"/>
      <c r="D590" s="23"/>
      <c r="E590" s="23"/>
      <c r="F590" s="23"/>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15"/>
    </row>
    <row r="591" spans="1:38" x14ac:dyDescent="0.3">
      <c r="A591" s="12"/>
      <c r="B591" s="23"/>
      <c r="C591" s="23"/>
      <c r="D591" s="23"/>
      <c r="E591" s="23"/>
      <c r="F591" s="23"/>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15"/>
    </row>
    <row r="592" spans="1:38" x14ac:dyDescent="0.3">
      <c r="A592" s="4"/>
      <c r="B592" s="24"/>
      <c r="C592" s="24"/>
      <c r="D592" s="24"/>
      <c r="E592" s="24"/>
      <c r="F592" s="24"/>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15"/>
    </row>
    <row r="593" spans="1:38" x14ac:dyDescent="0.3">
      <c r="A593" s="4"/>
      <c r="B593" s="24"/>
      <c r="C593" s="24"/>
      <c r="D593" s="24"/>
      <c r="E593" s="24"/>
      <c r="F593" s="24"/>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15"/>
    </row>
    <row r="594" spans="1:38" x14ac:dyDescent="0.3">
      <c r="A594" s="4"/>
      <c r="B594" s="24"/>
      <c r="C594" s="24"/>
      <c r="D594" s="24"/>
      <c r="E594" s="24"/>
      <c r="F594" s="24"/>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15"/>
    </row>
    <row r="595" spans="1:38" x14ac:dyDescent="0.3">
      <c r="A595" s="4"/>
      <c r="B595" s="24"/>
      <c r="C595" s="24"/>
      <c r="D595" s="24"/>
      <c r="E595" s="24"/>
      <c r="F595" s="24"/>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15"/>
    </row>
    <row r="596" spans="1:38" x14ac:dyDescent="0.3">
      <c r="A596" s="4"/>
      <c r="B596" s="24"/>
      <c r="C596" s="24"/>
      <c r="D596" s="24"/>
      <c r="E596" s="24"/>
      <c r="F596" s="24"/>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15"/>
    </row>
    <row r="597" spans="1:38" x14ac:dyDescent="0.3">
      <c r="A597" s="4"/>
      <c r="B597" s="24"/>
      <c r="C597" s="24"/>
      <c r="D597" s="24"/>
      <c r="E597" s="24"/>
      <c r="F597" s="24"/>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15"/>
    </row>
    <row r="598" spans="1:38" x14ac:dyDescent="0.3">
      <c r="A598" s="4"/>
      <c r="B598" s="24"/>
      <c r="C598" s="24"/>
      <c r="D598" s="24"/>
      <c r="E598" s="24"/>
      <c r="F598" s="24"/>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15"/>
    </row>
    <row r="599" spans="1:38" x14ac:dyDescent="0.3">
      <c r="A599" s="4"/>
      <c r="B599" s="24"/>
      <c r="C599" s="24"/>
      <c r="D599" s="24"/>
      <c r="E599" s="24"/>
      <c r="F599" s="24"/>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15"/>
    </row>
    <row r="600" spans="1:38" x14ac:dyDescent="0.3">
      <c r="A600" s="4"/>
      <c r="B600" s="24"/>
      <c r="C600" s="24"/>
      <c r="D600" s="24"/>
      <c r="E600" s="24"/>
      <c r="F600" s="24"/>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15"/>
    </row>
    <row r="601" spans="1:38" x14ac:dyDescent="0.3">
      <c r="A601" s="4"/>
      <c r="B601" s="24"/>
      <c r="C601" s="24"/>
      <c r="D601" s="24"/>
      <c r="E601" s="24"/>
      <c r="F601" s="24"/>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15"/>
    </row>
    <row r="602" spans="1:38" x14ac:dyDescent="0.3">
      <c r="A602" s="4"/>
      <c r="B602" s="24"/>
      <c r="C602" s="24"/>
      <c r="D602" s="24"/>
      <c r="E602" s="24"/>
      <c r="F602" s="24"/>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15"/>
    </row>
    <row r="603" spans="1:38" x14ac:dyDescent="0.3">
      <c r="A603" s="4"/>
      <c r="B603" s="24"/>
      <c r="C603" s="24"/>
      <c r="D603" s="24"/>
      <c r="E603" s="24"/>
      <c r="F603" s="24"/>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15"/>
    </row>
    <row r="604" spans="1:38" x14ac:dyDescent="0.3">
      <c r="A604" s="4"/>
      <c r="B604" s="24"/>
      <c r="C604" s="24"/>
      <c r="D604" s="24"/>
      <c r="E604" s="24"/>
      <c r="F604" s="24"/>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15"/>
    </row>
    <row r="605" spans="1:38" x14ac:dyDescent="0.3">
      <c r="A605" s="4"/>
      <c r="B605" s="24"/>
      <c r="C605" s="24"/>
      <c r="D605" s="24"/>
      <c r="E605" s="24"/>
      <c r="F605" s="24"/>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15"/>
    </row>
    <row r="606" spans="1:38" x14ac:dyDescent="0.3">
      <c r="A606" s="4"/>
      <c r="B606" s="24"/>
      <c r="C606" s="24"/>
      <c r="D606" s="24"/>
      <c r="E606" s="24"/>
      <c r="F606" s="24"/>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15"/>
    </row>
    <row r="607" spans="1:38" x14ac:dyDescent="0.3">
      <c r="A607" s="4"/>
      <c r="B607" s="24"/>
      <c r="C607" s="24"/>
      <c r="D607" s="24"/>
      <c r="E607" s="24"/>
      <c r="F607" s="24"/>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15"/>
    </row>
    <row r="608" spans="1:38" x14ac:dyDescent="0.3">
      <c r="A608" s="4"/>
      <c r="B608" s="24"/>
      <c r="C608" s="24"/>
      <c r="D608" s="24"/>
      <c r="E608" s="24"/>
      <c r="F608" s="24"/>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15"/>
    </row>
    <row r="609" spans="1:38" x14ac:dyDescent="0.3">
      <c r="A609" s="4"/>
      <c r="B609" s="24"/>
      <c r="C609" s="24"/>
      <c r="D609" s="24"/>
      <c r="E609" s="24"/>
      <c r="F609" s="24"/>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15"/>
    </row>
    <row r="610" spans="1:38" x14ac:dyDescent="0.3">
      <c r="A610" s="4"/>
      <c r="B610" s="24"/>
      <c r="C610" s="24"/>
      <c r="D610" s="24"/>
      <c r="E610" s="24"/>
      <c r="F610" s="24"/>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15"/>
    </row>
    <row r="611" spans="1:38" x14ac:dyDescent="0.3">
      <c r="A611" s="4"/>
      <c r="B611" s="24"/>
      <c r="C611" s="24"/>
      <c r="D611" s="24"/>
      <c r="E611" s="24"/>
      <c r="F611" s="24"/>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15"/>
    </row>
    <row r="612" spans="1:38" x14ac:dyDescent="0.3">
      <c r="A612" s="4"/>
      <c r="B612" s="24"/>
      <c r="C612" s="24"/>
      <c r="D612" s="24"/>
      <c r="E612" s="24"/>
      <c r="F612" s="24"/>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15"/>
    </row>
    <row r="613" spans="1:38" x14ac:dyDescent="0.3">
      <c r="A613" s="4"/>
      <c r="B613" s="24"/>
      <c r="C613" s="24"/>
      <c r="D613" s="24"/>
      <c r="E613" s="24"/>
      <c r="F613" s="24"/>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15"/>
    </row>
    <row r="614" spans="1:38" x14ac:dyDescent="0.3">
      <c r="A614" s="4"/>
      <c r="B614" s="24"/>
      <c r="C614" s="24"/>
      <c r="D614" s="24"/>
      <c r="E614" s="24"/>
      <c r="F614" s="24"/>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15"/>
    </row>
    <row r="615" spans="1:38" x14ac:dyDescent="0.3">
      <c r="A615" s="4"/>
      <c r="B615" s="24"/>
      <c r="C615" s="24"/>
      <c r="D615" s="24"/>
      <c r="E615" s="24"/>
      <c r="F615" s="24"/>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15"/>
    </row>
    <row r="616" spans="1:38" x14ac:dyDescent="0.3">
      <c r="A616" s="4"/>
      <c r="B616" s="24"/>
      <c r="C616" s="24"/>
      <c r="D616" s="24"/>
      <c r="E616" s="24"/>
      <c r="F616" s="24"/>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15"/>
    </row>
    <row r="617" spans="1:38" x14ac:dyDescent="0.3">
      <c r="A617" s="4"/>
      <c r="B617" s="24"/>
      <c r="C617" s="24"/>
      <c r="D617" s="24"/>
      <c r="E617" s="24"/>
      <c r="F617" s="24"/>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15"/>
    </row>
    <row r="618" spans="1:38" x14ac:dyDescent="0.3">
      <c r="A618" s="4"/>
      <c r="B618" s="24"/>
      <c r="C618" s="24"/>
      <c r="D618" s="24"/>
      <c r="E618" s="24"/>
      <c r="F618" s="24"/>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15"/>
    </row>
    <row r="619" spans="1:38" x14ac:dyDescent="0.3">
      <c r="A619" s="4"/>
      <c r="B619" s="24"/>
      <c r="C619" s="24"/>
      <c r="D619" s="24"/>
      <c r="E619" s="24"/>
      <c r="F619" s="24"/>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15"/>
    </row>
    <row r="620" spans="1:38" x14ac:dyDescent="0.3">
      <c r="A620" s="4"/>
      <c r="B620" s="24"/>
      <c r="C620" s="24"/>
      <c r="D620" s="24"/>
      <c r="E620" s="24"/>
      <c r="F620" s="24"/>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15"/>
    </row>
    <row r="621" spans="1:38" x14ac:dyDescent="0.3">
      <c r="A621" s="4"/>
      <c r="B621" s="24"/>
      <c r="C621" s="24"/>
      <c r="D621" s="24"/>
      <c r="E621" s="24"/>
      <c r="F621" s="24"/>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15"/>
    </row>
    <row r="622" spans="1:38" x14ac:dyDescent="0.3">
      <c r="A622" s="4"/>
      <c r="B622" s="24"/>
      <c r="C622" s="24"/>
      <c r="D622" s="24"/>
      <c r="E622" s="24"/>
      <c r="F622" s="24"/>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15"/>
    </row>
    <row r="623" spans="1:38" x14ac:dyDescent="0.3">
      <c r="A623" s="4"/>
      <c r="B623" s="24"/>
      <c r="C623" s="24"/>
      <c r="D623" s="24"/>
      <c r="E623" s="24"/>
      <c r="F623" s="24"/>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15"/>
    </row>
    <row r="624" spans="1:38" x14ac:dyDescent="0.3">
      <c r="A624" s="4"/>
      <c r="B624" s="24"/>
      <c r="C624" s="24"/>
      <c r="D624" s="24"/>
      <c r="E624" s="24"/>
      <c r="F624" s="24"/>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15"/>
    </row>
    <row r="625" spans="1:38" x14ac:dyDescent="0.3">
      <c r="A625" s="4"/>
      <c r="B625" s="24"/>
      <c r="C625" s="24"/>
      <c r="D625" s="24"/>
      <c r="E625" s="24"/>
      <c r="F625" s="24"/>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15"/>
    </row>
    <row r="626" spans="1:38" x14ac:dyDescent="0.3">
      <c r="A626" s="4"/>
      <c r="B626" s="24"/>
      <c r="C626" s="24"/>
      <c r="D626" s="24"/>
      <c r="E626" s="24"/>
      <c r="F626" s="24"/>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15"/>
    </row>
    <row r="627" spans="1:38" x14ac:dyDescent="0.3">
      <c r="A627" s="4"/>
      <c r="B627" s="24"/>
      <c r="C627" s="24"/>
      <c r="D627" s="24"/>
      <c r="E627" s="24"/>
      <c r="F627" s="24"/>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15"/>
    </row>
    <row r="628" spans="1:38" x14ac:dyDescent="0.3">
      <c r="A628" s="4"/>
      <c r="B628" s="24"/>
      <c r="C628" s="24"/>
      <c r="D628" s="24"/>
      <c r="E628" s="24"/>
      <c r="F628" s="24"/>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15"/>
    </row>
    <row r="629" spans="1:38" x14ac:dyDescent="0.3">
      <c r="A629" s="4"/>
      <c r="B629" s="24"/>
      <c r="C629" s="24"/>
      <c r="D629" s="24"/>
      <c r="E629" s="24"/>
      <c r="F629" s="24"/>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15"/>
    </row>
    <row r="630" spans="1:38" x14ac:dyDescent="0.3">
      <c r="A630" s="4"/>
      <c r="B630" s="24"/>
      <c r="C630" s="24"/>
      <c r="D630" s="24"/>
      <c r="E630" s="24"/>
      <c r="F630" s="24"/>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15"/>
    </row>
    <row r="631" spans="1:38" x14ac:dyDescent="0.3">
      <c r="A631" s="4"/>
      <c r="B631" s="24"/>
      <c r="C631" s="24"/>
      <c r="D631" s="24"/>
      <c r="E631" s="24"/>
      <c r="F631" s="24"/>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15"/>
    </row>
    <row r="632" spans="1:38" x14ac:dyDescent="0.3">
      <c r="A632" s="4"/>
      <c r="B632" s="24"/>
      <c r="C632" s="24"/>
      <c r="D632" s="24"/>
      <c r="E632" s="24"/>
      <c r="F632" s="24"/>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15"/>
    </row>
    <row r="633" spans="1:38" x14ac:dyDescent="0.3">
      <c r="A633" s="4"/>
      <c r="B633" s="24"/>
      <c r="C633" s="24"/>
      <c r="D633" s="24"/>
      <c r="E633" s="24"/>
      <c r="F633" s="24"/>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15"/>
    </row>
    <row r="634" spans="1:38" x14ac:dyDescent="0.3">
      <c r="A634" s="4"/>
      <c r="B634" s="24"/>
      <c r="C634" s="24"/>
      <c r="D634" s="24"/>
      <c r="E634" s="24"/>
      <c r="F634" s="24"/>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15"/>
    </row>
    <row r="635" spans="1:38" x14ac:dyDescent="0.3">
      <c r="A635" s="4"/>
      <c r="B635" s="24"/>
      <c r="C635" s="24"/>
      <c r="D635" s="24"/>
      <c r="E635" s="24"/>
      <c r="F635" s="24"/>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15"/>
    </row>
    <row r="636" spans="1:38" x14ac:dyDescent="0.3">
      <c r="A636" s="4"/>
      <c r="B636" s="24"/>
      <c r="C636" s="24"/>
      <c r="D636" s="24"/>
      <c r="E636" s="24"/>
      <c r="F636" s="24"/>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15"/>
    </row>
    <row r="637" spans="1:38" x14ac:dyDescent="0.3">
      <c r="A637" s="4"/>
      <c r="B637" s="24"/>
      <c r="C637" s="24"/>
      <c r="D637" s="24"/>
      <c r="E637" s="24"/>
      <c r="F637" s="24"/>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15"/>
    </row>
    <row r="638" spans="1:38" x14ac:dyDescent="0.3">
      <c r="A638" s="4"/>
      <c r="B638" s="24"/>
      <c r="C638" s="24"/>
      <c r="D638" s="24"/>
      <c r="E638" s="24"/>
      <c r="F638" s="24"/>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15"/>
    </row>
    <row r="639" spans="1:38" x14ac:dyDescent="0.3">
      <c r="A639" s="4"/>
      <c r="B639" s="24"/>
      <c r="C639" s="24"/>
      <c r="D639" s="24"/>
      <c r="E639" s="24"/>
      <c r="F639" s="24"/>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15"/>
    </row>
    <row r="640" spans="1:38" x14ac:dyDescent="0.3">
      <c r="A640" s="4"/>
      <c r="B640" s="24"/>
      <c r="C640" s="24"/>
      <c r="D640" s="24"/>
      <c r="E640" s="24"/>
      <c r="F640" s="24"/>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15"/>
    </row>
    <row r="641" spans="1:38" x14ac:dyDescent="0.3">
      <c r="A641" s="4"/>
      <c r="B641" s="24"/>
      <c r="C641" s="24"/>
      <c r="D641" s="24"/>
      <c r="E641" s="24"/>
      <c r="F641" s="24"/>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15"/>
    </row>
    <row r="642" spans="1:38" x14ac:dyDescent="0.3">
      <c r="A642" s="4"/>
      <c r="B642" s="24"/>
      <c r="C642" s="24"/>
      <c r="D642" s="24"/>
      <c r="E642" s="24"/>
      <c r="F642" s="24"/>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15"/>
    </row>
    <row r="643" spans="1:38" x14ac:dyDescent="0.3">
      <c r="A643" s="4"/>
      <c r="B643" s="24"/>
      <c r="C643" s="24"/>
      <c r="D643" s="24"/>
      <c r="E643" s="24"/>
      <c r="F643" s="24"/>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15"/>
    </row>
    <row r="644" spans="1:38" x14ac:dyDescent="0.3">
      <c r="A644" s="4"/>
      <c r="B644" s="24"/>
      <c r="C644" s="24"/>
      <c r="D644" s="24"/>
      <c r="E644" s="24"/>
      <c r="F644" s="24"/>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15"/>
    </row>
    <row r="645" spans="1:38" x14ac:dyDescent="0.3">
      <c r="A645" s="4"/>
      <c r="B645" s="24"/>
      <c r="C645" s="24"/>
      <c r="D645" s="24"/>
      <c r="E645" s="24"/>
      <c r="F645" s="24"/>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15"/>
    </row>
    <row r="646" spans="1:38" x14ac:dyDescent="0.3">
      <c r="A646" s="4"/>
      <c r="B646" s="24"/>
      <c r="C646" s="24"/>
      <c r="D646" s="24"/>
      <c r="E646" s="24"/>
      <c r="F646" s="24"/>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15"/>
    </row>
    <row r="647" spans="1:38" x14ac:dyDescent="0.3">
      <c r="A647" s="4"/>
      <c r="B647" s="24"/>
      <c r="C647" s="24"/>
      <c r="D647" s="24"/>
      <c r="E647" s="24"/>
      <c r="F647" s="24"/>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15"/>
    </row>
    <row r="648" spans="1:38" x14ac:dyDescent="0.3">
      <c r="A648" s="4"/>
      <c r="B648" s="24"/>
      <c r="C648" s="24"/>
      <c r="D648" s="24"/>
      <c r="E648" s="24"/>
      <c r="F648" s="24"/>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15"/>
    </row>
    <row r="649" spans="1:38" x14ac:dyDescent="0.3">
      <c r="A649" s="4"/>
      <c r="B649" s="24"/>
      <c r="C649" s="24"/>
      <c r="D649" s="24"/>
      <c r="E649" s="24"/>
      <c r="F649" s="24"/>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15"/>
    </row>
    <row r="650" spans="1:38" x14ac:dyDescent="0.3">
      <c r="A650" s="4"/>
      <c r="B650" s="24"/>
      <c r="C650" s="24"/>
      <c r="D650" s="24"/>
      <c r="E650" s="24"/>
      <c r="F650" s="24"/>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15"/>
    </row>
    <row r="651" spans="1:38" x14ac:dyDescent="0.3">
      <c r="A651" s="4"/>
      <c r="B651" s="24"/>
      <c r="C651" s="24"/>
      <c r="D651" s="24"/>
      <c r="E651" s="24"/>
      <c r="F651" s="24"/>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15"/>
    </row>
    <row r="652" spans="1:38" x14ac:dyDescent="0.3">
      <c r="A652" s="4"/>
      <c r="B652" s="24"/>
      <c r="C652" s="24"/>
      <c r="D652" s="24"/>
      <c r="E652" s="24"/>
      <c r="F652" s="24"/>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15"/>
    </row>
    <row r="653" spans="1:38" x14ac:dyDescent="0.3">
      <c r="A653" s="4"/>
      <c r="B653" s="24"/>
      <c r="C653" s="24"/>
      <c r="D653" s="24"/>
      <c r="E653" s="24"/>
      <c r="F653" s="24"/>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15"/>
    </row>
    <row r="654" spans="1:38" x14ac:dyDescent="0.3">
      <c r="A654" s="4"/>
      <c r="B654" s="24"/>
      <c r="C654" s="24"/>
      <c r="D654" s="24"/>
      <c r="E654" s="24"/>
      <c r="F654" s="24"/>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15"/>
    </row>
    <row r="655" spans="1:38" x14ac:dyDescent="0.3">
      <c r="A655" s="4"/>
      <c r="B655" s="24"/>
      <c r="C655" s="24"/>
      <c r="D655" s="24"/>
      <c r="E655" s="24"/>
      <c r="F655" s="24"/>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15"/>
    </row>
    <row r="656" spans="1:38" x14ac:dyDescent="0.3">
      <c r="A656" s="4"/>
      <c r="B656" s="24"/>
      <c r="C656" s="24"/>
      <c r="D656" s="24"/>
      <c r="E656" s="24"/>
      <c r="F656" s="24"/>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15"/>
    </row>
    <row r="657" spans="1:38" x14ac:dyDescent="0.3">
      <c r="A657" s="4"/>
      <c r="B657" s="24"/>
      <c r="C657" s="24"/>
      <c r="D657" s="24"/>
      <c r="E657" s="24"/>
      <c r="F657" s="24"/>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15"/>
    </row>
    <row r="658" spans="1:38" x14ac:dyDescent="0.3">
      <c r="A658" s="4"/>
      <c r="B658" s="24"/>
      <c r="C658" s="24"/>
      <c r="D658" s="24"/>
      <c r="E658" s="24"/>
      <c r="F658" s="24"/>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15"/>
    </row>
    <row r="659" spans="1:38" x14ac:dyDescent="0.3">
      <c r="A659" s="4"/>
      <c r="B659" s="24"/>
      <c r="C659" s="24"/>
      <c r="D659" s="24"/>
      <c r="E659" s="24"/>
      <c r="F659" s="24"/>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15"/>
    </row>
    <row r="660" spans="1:38" x14ac:dyDescent="0.3">
      <c r="A660" s="4"/>
      <c r="B660" s="24"/>
      <c r="C660" s="24"/>
      <c r="D660" s="24"/>
      <c r="E660" s="24"/>
      <c r="F660" s="24"/>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15"/>
    </row>
    <row r="661" spans="1:38" x14ac:dyDescent="0.3">
      <c r="A661" s="4"/>
      <c r="B661" s="24"/>
      <c r="C661" s="24"/>
      <c r="D661" s="24"/>
      <c r="E661" s="24"/>
      <c r="F661" s="24"/>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15"/>
    </row>
    <row r="662" spans="1:38" x14ac:dyDescent="0.3">
      <c r="A662" s="4"/>
      <c r="B662" s="24"/>
      <c r="C662" s="24"/>
      <c r="D662" s="24"/>
      <c r="E662" s="24"/>
      <c r="F662" s="24"/>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15"/>
    </row>
    <row r="663" spans="1:38" x14ac:dyDescent="0.3">
      <c r="A663" s="4"/>
      <c r="B663" s="24"/>
      <c r="C663" s="24"/>
      <c r="D663" s="24"/>
      <c r="E663" s="24"/>
      <c r="F663" s="24"/>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15"/>
    </row>
    <row r="664" spans="1:38" x14ac:dyDescent="0.3">
      <c r="A664" s="4"/>
      <c r="B664" s="24"/>
      <c r="C664" s="24"/>
      <c r="D664" s="24"/>
      <c r="E664" s="24"/>
      <c r="F664" s="24"/>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15"/>
    </row>
    <row r="665" spans="1:38" x14ac:dyDescent="0.3">
      <c r="A665" s="4"/>
      <c r="B665" s="24"/>
      <c r="C665" s="24"/>
      <c r="D665" s="24"/>
      <c r="E665" s="24"/>
      <c r="F665" s="24"/>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15"/>
    </row>
    <row r="666" spans="1:38" x14ac:dyDescent="0.3">
      <c r="A666" s="4"/>
      <c r="B666" s="24"/>
      <c r="C666" s="24"/>
      <c r="D666" s="24"/>
      <c r="E666" s="24"/>
      <c r="F666" s="24"/>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15"/>
    </row>
    <row r="667" spans="1:38" x14ac:dyDescent="0.3">
      <c r="A667" s="4"/>
      <c r="B667" s="24"/>
      <c r="C667" s="24"/>
      <c r="D667" s="24"/>
      <c r="E667" s="24"/>
      <c r="F667" s="24"/>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15"/>
    </row>
    <row r="668" spans="1:38" x14ac:dyDescent="0.3">
      <c r="A668" s="4"/>
      <c r="B668" s="24"/>
      <c r="C668" s="24"/>
      <c r="D668" s="24"/>
      <c r="E668" s="24"/>
      <c r="F668" s="24"/>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15"/>
    </row>
    <row r="669" spans="1:38" x14ac:dyDescent="0.3">
      <c r="A669" s="4"/>
      <c r="B669" s="24"/>
      <c r="C669" s="24"/>
      <c r="D669" s="24"/>
      <c r="E669" s="24"/>
      <c r="F669" s="24"/>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15"/>
    </row>
    <row r="670" spans="1:38" x14ac:dyDescent="0.3">
      <c r="A670" s="4"/>
      <c r="B670" s="24"/>
      <c r="C670" s="24"/>
      <c r="D670" s="24"/>
      <c r="E670" s="24"/>
      <c r="F670" s="24"/>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15"/>
    </row>
    <row r="671" spans="1:38" x14ac:dyDescent="0.3">
      <c r="A671" s="4"/>
      <c r="B671" s="24"/>
      <c r="C671" s="24"/>
      <c r="D671" s="24"/>
      <c r="E671" s="24"/>
      <c r="F671" s="24"/>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15"/>
    </row>
    <row r="672" spans="1:38" x14ac:dyDescent="0.3">
      <c r="A672" s="4"/>
      <c r="B672" s="24"/>
      <c r="C672" s="24"/>
      <c r="D672" s="24"/>
      <c r="E672" s="24"/>
      <c r="F672" s="24"/>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15"/>
    </row>
    <row r="673" spans="1:38" x14ac:dyDescent="0.3">
      <c r="A673" s="4"/>
      <c r="B673" s="24"/>
      <c r="C673" s="24"/>
      <c r="D673" s="24"/>
      <c r="E673" s="24"/>
      <c r="F673" s="24"/>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15"/>
    </row>
    <row r="674" spans="1:38" x14ac:dyDescent="0.3">
      <c r="A674" s="4"/>
      <c r="B674" s="24"/>
      <c r="C674" s="24"/>
      <c r="D674" s="24"/>
      <c r="E674" s="24"/>
      <c r="F674" s="24"/>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15"/>
    </row>
    <row r="675" spans="1:38" x14ac:dyDescent="0.3">
      <c r="A675" s="4"/>
      <c r="B675" s="24"/>
      <c r="C675" s="24"/>
      <c r="D675" s="24"/>
      <c r="E675" s="24"/>
      <c r="F675" s="24"/>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15"/>
    </row>
    <row r="676" spans="1:38" x14ac:dyDescent="0.3">
      <c r="A676" s="4"/>
      <c r="B676" s="24"/>
      <c r="C676" s="24"/>
      <c r="D676" s="24"/>
      <c r="E676" s="24"/>
      <c r="F676" s="24"/>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15"/>
    </row>
    <row r="677" spans="1:38" x14ac:dyDescent="0.3">
      <c r="A677" s="4"/>
      <c r="B677" s="24"/>
      <c r="C677" s="24"/>
      <c r="D677" s="24"/>
      <c r="E677" s="24"/>
      <c r="F677" s="24"/>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15"/>
    </row>
    <row r="678" spans="1:38" x14ac:dyDescent="0.3">
      <c r="A678" s="4"/>
      <c r="B678" s="24"/>
      <c r="C678" s="24"/>
      <c r="D678" s="24"/>
      <c r="E678" s="24"/>
      <c r="F678" s="24"/>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15"/>
    </row>
    <row r="679" spans="1:38" x14ac:dyDescent="0.3">
      <c r="A679" s="4"/>
      <c r="B679" s="24"/>
      <c r="C679" s="24"/>
      <c r="D679" s="24"/>
      <c r="E679" s="24"/>
      <c r="F679" s="24"/>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15"/>
    </row>
    <row r="680" spans="1:38" x14ac:dyDescent="0.3">
      <c r="A680" s="4"/>
      <c r="B680" s="24"/>
      <c r="C680" s="24"/>
      <c r="D680" s="24"/>
      <c r="E680" s="24"/>
      <c r="F680" s="24"/>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15"/>
    </row>
    <row r="681" spans="1:38" x14ac:dyDescent="0.3">
      <c r="A681" s="4"/>
      <c r="B681" s="24"/>
      <c r="C681" s="24"/>
      <c r="D681" s="24"/>
      <c r="E681" s="24"/>
      <c r="F681" s="24"/>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15"/>
    </row>
    <row r="682" spans="1:38" x14ac:dyDescent="0.3">
      <c r="A682" s="4"/>
      <c r="B682" s="24"/>
      <c r="C682" s="24"/>
      <c r="D682" s="24"/>
      <c r="E682" s="24"/>
      <c r="F682" s="24"/>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15"/>
    </row>
    <row r="683" spans="1:38" x14ac:dyDescent="0.3">
      <c r="A683" s="4"/>
      <c r="B683" s="24"/>
      <c r="C683" s="24"/>
      <c r="D683" s="24"/>
      <c r="E683" s="24"/>
      <c r="F683" s="24"/>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15"/>
    </row>
    <row r="684" spans="1:38" x14ac:dyDescent="0.3">
      <c r="A684" s="4"/>
      <c r="B684" s="24"/>
      <c r="C684" s="24"/>
      <c r="D684" s="24"/>
      <c r="E684" s="24"/>
      <c r="F684" s="24"/>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15"/>
    </row>
    <row r="685" spans="1:38" x14ac:dyDescent="0.3">
      <c r="A685" s="4"/>
      <c r="B685" s="24"/>
      <c r="C685" s="24"/>
      <c r="D685" s="24"/>
      <c r="E685" s="24"/>
      <c r="F685" s="24"/>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15"/>
    </row>
    <row r="686" spans="1:38" x14ac:dyDescent="0.3">
      <c r="A686" s="4"/>
      <c r="B686" s="24"/>
      <c r="C686" s="24"/>
      <c r="D686" s="24"/>
      <c r="E686" s="24"/>
      <c r="F686" s="24"/>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15"/>
    </row>
    <row r="687" spans="1:38" x14ac:dyDescent="0.3">
      <c r="A687" s="4"/>
      <c r="B687" s="24"/>
      <c r="C687" s="24"/>
      <c r="D687" s="24"/>
      <c r="E687" s="24"/>
      <c r="F687" s="24"/>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15"/>
    </row>
    <row r="688" spans="1:38" x14ac:dyDescent="0.3">
      <c r="A688" s="4"/>
      <c r="B688" s="24"/>
      <c r="C688" s="24"/>
      <c r="D688" s="24"/>
      <c r="E688" s="24"/>
      <c r="F688" s="24"/>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15"/>
    </row>
    <row r="689" spans="1:38" x14ac:dyDescent="0.3">
      <c r="A689" s="4"/>
      <c r="B689" s="24"/>
      <c r="C689" s="24"/>
      <c r="D689" s="24"/>
      <c r="E689" s="24"/>
      <c r="F689" s="24"/>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15"/>
    </row>
    <row r="690" spans="1:38" x14ac:dyDescent="0.3">
      <c r="A690" s="4"/>
      <c r="B690" s="24"/>
      <c r="C690" s="24"/>
      <c r="D690" s="24"/>
      <c r="E690" s="24"/>
      <c r="F690" s="24"/>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15"/>
    </row>
    <row r="691" spans="1:38" x14ac:dyDescent="0.3">
      <c r="A691" s="4"/>
      <c r="B691" s="24"/>
      <c r="C691" s="24"/>
      <c r="D691" s="24"/>
      <c r="E691" s="24"/>
      <c r="F691" s="24"/>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15"/>
    </row>
    <row r="692" spans="1:38" x14ac:dyDescent="0.3">
      <c r="A692" s="4"/>
      <c r="B692" s="24"/>
      <c r="C692" s="24"/>
      <c r="D692" s="24"/>
      <c r="E692" s="24"/>
      <c r="F692" s="24"/>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15"/>
    </row>
    <row r="693" spans="1:38" x14ac:dyDescent="0.3">
      <c r="A693" s="4"/>
      <c r="B693" s="24"/>
      <c r="C693" s="24"/>
      <c r="D693" s="24"/>
      <c r="E693" s="24"/>
      <c r="F693" s="24"/>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15"/>
    </row>
    <row r="694" spans="1:38" x14ac:dyDescent="0.3">
      <c r="A694" s="4"/>
      <c r="B694" s="24"/>
      <c r="C694" s="24"/>
      <c r="D694" s="24"/>
      <c r="E694" s="24"/>
      <c r="F694" s="24"/>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15"/>
    </row>
    <row r="695" spans="1:38" x14ac:dyDescent="0.3">
      <c r="A695" s="4"/>
      <c r="B695" s="24"/>
      <c r="C695" s="24"/>
      <c r="D695" s="24"/>
      <c r="E695" s="24"/>
      <c r="F695" s="24"/>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15"/>
    </row>
    <row r="696" spans="1:38" x14ac:dyDescent="0.3">
      <c r="A696" s="4"/>
      <c r="B696" s="24"/>
      <c r="C696" s="24"/>
      <c r="D696" s="24"/>
      <c r="E696" s="24"/>
      <c r="F696" s="24"/>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15"/>
    </row>
    <row r="697" spans="1:38" x14ac:dyDescent="0.3">
      <c r="A697" s="4"/>
      <c r="B697" s="24"/>
      <c r="C697" s="24"/>
      <c r="D697" s="24"/>
      <c r="E697" s="24"/>
      <c r="F697" s="24"/>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15"/>
    </row>
    <row r="698" spans="1:38" x14ac:dyDescent="0.3">
      <c r="A698" s="4"/>
      <c r="B698" s="24"/>
      <c r="C698" s="24"/>
      <c r="D698" s="24"/>
      <c r="E698" s="24"/>
      <c r="F698" s="24"/>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15"/>
    </row>
    <row r="699" spans="1:38" x14ac:dyDescent="0.3">
      <c r="A699" s="4"/>
      <c r="B699" s="24"/>
      <c r="C699" s="24"/>
      <c r="D699" s="24"/>
      <c r="E699" s="24"/>
      <c r="F699" s="24"/>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15"/>
    </row>
    <row r="700" spans="1:38" x14ac:dyDescent="0.3">
      <c r="A700" s="4"/>
      <c r="B700" s="24"/>
      <c r="C700" s="24"/>
      <c r="D700" s="24"/>
      <c r="E700" s="24"/>
      <c r="F700" s="24"/>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15"/>
    </row>
    <row r="701" spans="1:38" x14ac:dyDescent="0.3">
      <c r="A701" s="4"/>
      <c r="B701" s="24"/>
      <c r="C701" s="24"/>
      <c r="D701" s="24"/>
      <c r="E701" s="24"/>
      <c r="F701" s="24"/>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15"/>
    </row>
    <row r="702" spans="1:38" x14ac:dyDescent="0.3">
      <c r="A702" s="4"/>
      <c r="B702" s="24"/>
      <c r="C702" s="24"/>
      <c r="D702" s="24"/>
      <c r="E702" s="24"/>
      <c r="F702" s="24"/>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15"/>
    </row>
    <row r="703" spans="1:38" x14ac:dyDescent="0.3">
      <c r="A703" s="4"/>
      <c r="B703" s="24"/>
      <c r="C703" s="24"/>
      <c r="D703" s="24"/>
      <c r="E703" s="24"/>
      <c r="F703" s="24"/>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15"/>
    </row>
    <row r="704" spans="1:38" x14ac:dyDescent="0.3">
      <c r="A704" s="4"/>
      <c r="B704" s="24"/>
      <c r="C704" s="24"/>
      <c r="D704" s="24"/>
      <c r="E704" s="24"/>
      <c r="F704" s="24"/>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15"/>
    </row>
    <row r="705" spans="1:38" x14ac:dyDescent="0.3">
      <c r="A705" s="4"/>
      <c r="B705" s="24"/>
      <c r="C705" s="24"/>
      <c r="D705" s="24"/>
      <c r="E705" s="24"/>
      <c r="F705" s="24"/>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15"/>
    </row>
    <row r="706" spans="1:38" x14ac:dyDescent="0.3">
      <c r="A706" s="4"/>
      <c r="B706" s="24"/>
      <c r="C706" s="24"/>
      <c r="D706" s="24"/>
      <c r="E706" s="24"/>
      <c r="F706" s="24"/>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15"/>
    </row>
    <row r="707" spans="1:38" x14ac:dyDescent="0.3">
      <c r="A707" s="4"/>
      <c r="B707" s="24"/>
      <c r="C707" s="24"/>
      <c r="D707" s="24"/>
      <c r="E707" s="24"/>
      <c r="F707" s="24"/>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15"/>
    </row>
    <row r="708" spans="1:38" x14ac:dyDescent="0.3">
      <c r="A708" s="4"/>
      <c r="B708" s="24"/>
      <c r="C708" s="24"/>
      <c r="D708" s="24"/>
      <c r="E708" s="24"/>
      <c r="F708" s="24"/>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15"/>
    </row>
    <row r="709" spans="1:38" x14ac:dyDescent="0.3">
      <c r="A709" s="4"/>
      <c r="B709" s="24"/>
      <c r="C709" s="24"/>
      <c r="D709" s="24"/>
      <c r="E709" s="24"/>
      <c r="F709" s="24"/>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15"/>
    </row>
    <row r="710" spans="1:38" x14ac:dyDescent="0.3">
      <c r="A710" s="4"/>
      <c r="B710" s="24"/>
      <c r="C710" s="24"/>
      <c r="D710" s="24"/>
      <c r="E710" s="24"/>
      <c r="F710" s="24"/>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15"/>
    </row>
    <row r="711" spans="1:38" x14ac:dyDescent="0.3">
      <c r="A711" s="4"/>
      <c r="B711" s="24"/>
      <c r="C711" s="24"/>
      <c r="D711" s="24"/>
      <c r="E711" s="24"/>
      <c r="F711" s="24"/>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15"/>
    </row>
    <row r="712" spans="1:38" x14ac:dyDescent="0.3">
      <c r="A712" s="4"/>
      <c r="B712" s="24"/>
      <c r="C712" s="24"/>
      <c r="D712" s="24"/>
      <c r="E712" s="24"/>
      <c r="F712" s="24"/>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15"/>
    </row>
    <row r="713" spans="1:38" x14ac:dyDescent="0.3">
      <c r="A713" s="4"/>
      <c r="B713" s="24"/>
      <c r="C713" s="24"/>
      <c r="D713" s="24"/>
      <c r="E713" s="24"/>
      <c r="F713" s="24"/>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15"/>
    </row>
    <row r="714" spans="1:38" x14ac:dyDescent="0.3">
      <c r="A714" s="4"/>
      <c r="B714" s="24"/>
      <c r="C714" s="24"/>
      <c r="D714" s="24"/>
      <c r="E714" s="24"/>
      <c r="F714" s="24"/>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15"/>
    </row>
    <row r="715" spans="1:38" x14ac:dyDescent="0.3">
      <c r="A715" s="4"/>
      <c r="B715" s="24"/>
      <c r="C715" s="24"/>
      <c r="D715" s="24"/>
      <c r="E715" s="24"/>
      <c r="F715" s="24"/>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15"/>
    </row>
    <row r="716" spans="1:38" x14ac:dyDescent="0.3">
      <c r="A716" s="4"/>
      <c r="B716" s="24"/>
      <c r="C716" s="24"/>
      <c r="D716" s="24"/>
      <c r="E716" s="24"/>
      <c r="F716" s="24"/>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15"/>
    </row>
    <row r="717" spans="1:38" x14ac:dyDescent="0.3">
      <c r="A717" s="4"/>
      <c r="B717" s="24"/>
      <c r="C717" s="24"/>
      <c r="D717" s="24"/>
      <c r="E717" s="24"/>
      <c r="F717" s="24"/>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15"/>
    </row>
    <row r="718" spans="1:38" x14ac:dyDescent="0.3">
      <c r="A718" s="4"/>
      <c r="B718" s="24"/>
      <c r="C718" s="24"/>
      <c r="D718" s="24"/>
      <c r="E718" s="24"/>
      <c r="F718" s="24"/>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15"/>
    </row>
    <row r="719" spans="1:38" x14ac:dyDescent="0.3">
      <c r="A719" s="4"/>
      <c r="B719" s="24"/>
      <c r="C719" s="24"/>
      <c r="D719" s="24"/>
      <c r="E719" s="24"/>
      <c r="F719" s="24"/>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15"/>
    </row>
    <row r="720" spans="1:38" x14ac:dyDescent="0.3">
      <c r="A720" s="4"/>
      <c r="B720" s="24"/>
      <c r="C720" s="24"/>
      <c r="D720" s="24"/>
      <c r="E720" s="24"/>
      <c r="F720" s="24"/>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15"/>
    </row>
    <row r="721" spans="1:38" x14ac:dyDescent="0.3">
      <c r="A721" s="4"/>
      <c r="B721" s="24"/>
      <c r="C721" s="24"/>
      <c r="D721" s="24"/>
      <c r="E721" s="24"/>
      <c r="F721" s="24"/>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15"/>
    </row>
    <row r="722" spans="1:38" x14ac:dyDescent="0.3">
      <c r="A722" s="4"/>
      <c r="B722" s="24"/>
      <c r="C722" s="24"/>
      <c r="D722" s="24"/>
      <c r="E722" s="24"/>
      <c r="F722" s="24"/>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15"/>
    </row>
    <row r="723" spans="1:38" x14ac:dyDescent="0.3">
      <c r="A723" s="4"/>
      <c r="B723" s="24"/>
      <c r="C723" s="24"/>
      <c r="D723" s="24"/>
      <c r="E723" s="24"/>
      <c r="F723" s="24"/>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15"/>
    </row>
    <row r="724" spans="1:38" x14ac:dyDescent="0.3">
      <c r="A724" s="4"/>
      <c r="B724" s="24"/>
      <c r="C724" s="24"/>
      <c r="D724" s="24"/>
      <c r="E724" s="24"/>
      <c r="F724" s="24"/>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15"/>
    </row>
    <row r="725" spans="1:38" x14ac:dyDescent="0.3">
      <c r="A725" s="4"/>
      <c r="B725" s="24"/>
      <c r="C725" s="24"/>
      <c r="D725" s="24"/>
      <c r="E725" s="24"/>
      <c r="F725" s="24"/>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15"/>
    </row>
    <row r="726" spans="1:38" x14ac:dyDescent="0.3">
      <c r="A726" s="4"/>
      <c r="B726" s="24"/>
      <c r="C726" s="24"/>
      <c r="D726" s="24"/>
      <c r="E726" s="24"/>
      <c r="F726" s="24"/>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15"/>
    </row>
    <row r="727" spans="1:38" x14ac:dyDescent="0.3">
      <c r="A727" s="4"/>
      <c r="B727" s="24"/>
      <c r="C727" s="24"/>
      <c r="D727" s="24"/>
      <c r="E727" s="24"/>
      <c r="F727" s="24"/>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15"/>
    </row>
    <row r="728" spans="1:38" x14ac:dyDescent="0.3">
      <c r="A728" s="4"/>
      <c r="B728" s="24"/>
      <c r="C728" s="24"/>
      <c r="D728" s="24"/>
      <c r="E728" s="24"/>
      <c r="F728" s="24"/>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15"/>
    </row>
    <row r="729" spans="1:38" x14ac:dyDescent="0.3">
      <c r="A729" s="4"/>
      <c r="B729" s="24"/>
      <c r="C729" s="24"/>
      <c r="D729" s="24"/>
      <c r="E729" s="24"/>
      <c r="F729" s="24"/>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15"/>
    </row>
    <row r="730" spans="1:38" x14ac:dyDescent="0.3">
      <c r="A730" s="4"/>
      <c r="B730" s="24"/>
      <c r="C730" s="24"/>
      <c r="D730" s="24"/>
      <c r="E730" s="24"/>
      <c r="F730" s="24"/>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15"/>
    </row>
    <row r="731" spans="1:38" x14ac:dyDescent="0.3">
      <c r="A731" s="4"/>
      <c r="B731" s="24"/>
      <c r="C731" s="24"/>
      <c r="D731" s="24"/>
      <c r="E731" s="24"/>
      <c r="F731" s="24"/>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15"/>
    </row>
    <row r="732" spans="1:38" x14ac:dyDescent="0.3">
      <c r="A732" s="4"/>
      <c r="B732" s="24"/>
      <c r="C732" s="24"/>
      <c r="D732" s="24"/>
      <c r="E732" s="24"/>
      <c r="F732" s="24"/>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15"/>
    </row>
    <row r="733" spans="1:38" x14ac:dyDescent="0.3">
      <c r="A733" s="4"/>
      <c r="B733" s="24"/>
      <c r="C733" s="24"/>
      <c r="D733" s="24"/>
      <c r="E733" s="24"/>
      <c r="F733" s="24"/>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15"/>
    </row>
    <row r="734" spans="1:38" x14ac:dyDescent="0.3">
      <c r="A734" s="4"/>
      <c r="B734" s="24"/>
      <c r="C734" s="24"/>
      <c r="D734" s="24"/>
      <c r="E734" s="24"/>
      <c r="F734" s="24"/>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15"/>
    </row>
    <row r="735" spans="1:38" x14ac:dyDescent="0.3">
      <c r="A735" s="4"/>
      <c r="B735" s="24"/>
      <c r="C735" s="24"/>
      <c r="D735" s="24"/>
      <c r="E735" s="24"/>
      <c r="F735" s="24"/>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15"/>
    </row>
    <row r="736" spans="1:38" x14ac:dyDescent="0.3">
      <c r="A736" s="4"/>
      <c r="B736" s="24"/>
      <c r="C736" s="24"/>
      <c r="D736" s="24"/>
      <c r="E736" s="24"/>
      <c r="F736" s="24"/>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15"/>
    </row>
    <row r="737" spans="1:38" x14ac:dyDescent="0.3">
      <c r="A737" s="4"/>
      <c r="B737" s="24"/>
      <c r="C737" s="24"/>
      <c r="D737" s="24"/>
      <c r="E737" s="24"/>
      <c r="F737" s="24"/>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15"/>
    </row>
    <row r="738" spans="1:38" x14ac:dyDescent="0.3">
      <c r="A738" s="4"/>
      <c r="B738" s="24"/>
      <c r="C738" s="24"/>
      <c r="D738" s="24"/>
      <c r="E738" s="24"/>
      <c r="F738" s="24"/>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15"/>
    </row>
    <row r="739" spans="1:38" x14ac:dyDescent="0.3">
      <c r="A739" s="4"/>
      <c r="B739" s="24"/>
      <c r="C739" s="24"/>
      <c r="D739" s="24"/>
      <c r="E739" s="24"/>
      <c r="F739" s="24"/>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15"/>
    </row>
    <row r="740" spans="1:38" x14ac:dyDescent="0.3">
      <c r="A740" s="4"/>
      <c r="B740" s="24"/>
      <c r="C740" s="24"/>
      <c r="D740" s="24"/>
      <c r="E740" s="24"/>
      <c r="F740" s="24"/>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15"/>
    </row>
    <row r="741" spans="1:38" x14ac:dyDescent="0.3">
      <c r="A741" s="4"/>
      <c r="B741" s="24"/>
      <c r="C741" s="24"/>
      <c r="D741" s="24"/>
      <c r="E741" s="24"/>
      <c r="F741" s="24"/>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15"/>
    </row>
    <row r="742" spans="1:38" x14ac:dyDescent="0.3">
      <c r="A742" s="4"/>
      <c r="B742" s="24"/>
      <c r="C742" s="24"/>
      <c r="D742" s="24"/>
      <c r="E742" s="24"/>
      <c r="F742" s="24"/>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15"/>
    </row>
    <row r="743" spans="1:38" x14ac:dyDescent="0.3">
      <c r="A743" s="4"/>
      <c r="B743" s="24"/>
      <c r="C743" s="24"/>
      <c r="D743" s="24"/>
      <c r="E743" s="24"/>
      <c r="F743" s="24"/>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15"/>
    </row>
    <row r="744" spans="1:38" x14ac:dyDescent="0.3">
      <c r="A744" s="4"/>
      <c r="B744" s="24"/>
      <c r="C744" s="24"/>
      <c r="D744" s="24"/>
      <c r="E744" s="24"/>
      <c r="F744" s="24"/>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15"/>
    </row>
    <row r="745" spans="1:38" x14ac:dyDescent="0.3">
      <c r="A745" s="4"/>
      <c r="B745" s="24"/>
      <c r="C745" s="24"/>
      <c r="D745" s="24"/>
      <c r="E745" s="24"/>
      <c r="F745" s="24"/>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15"/>
    </row>
    <row r="746" spans="1:38" x14ac:dyDescent="0.3">
      <c r="A746" s="4"/>
      <c r="B746" s="24"/>
      <c r="C746" s="24"/>
      <c r="D746" s="24"/>
      <c r="E746" s="24"/>
      <c r="F746" s="24"/>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15"/>
    </row>
    <row r="747" spans="1:38" x14ac:dyDescent="0.3">
      <c r="A747" s="4"/>
      <c r="B747" s="24"/>
      <c r="C747" s="24"/>
      <c r="D747" s="24"/>
      <c r="E747" s="24"/>
      <c r="F747" s="24"/>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15"/>
    </row>
    <row r="748" spans="1:38" x14ac:dyDescent="0.3">
      <c r="A748" s="4"/>
      <c r="B748" s="24"/>
      <c r="C748" s="24"/>
      <c r="D748" s="24"/>
      <c r="E748" s="24"/>
      <c r="F748" s="24"/>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15"/>
    </row>
    <row r="749" spans="1:38" x14ac:dyDescent="0.3">
      <c r="A749" s="4"/>
      <c r="B749" s="24"/>
      <c r="C749" s="24"/>
      <c r="D749" s="24"/>
      <c r="E749" s="24"/>
      <c r="F749" s="24"/>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15"/>
    </row>
    <row r="750" spans="1:38" x14ac:dyDescent="0.3">
      <c r="A750" s="4"/>
      <c r="B750" s="24"/>
      <c r="C750" s="24"/>
      <c r="D750" s="24"/>
      <c r="E750" s="24"/>
      <c r="F750" s="24"/>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15"/>
    </row>
    <row r="751" spans="1:38" x14ac:dyDescent="0.3">
      <c r="A751" s="4"/>
      <c r="B751" s="24"/>
      <c r="C751" s="24"/>
      <c r="D751" s="24"/>
      <c r="E751" s="24"/>
      <c r="F751" s="24"/>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15"/>
    </row>
    <row r="752" spans="1:38" x14ac:dyDescent="0.3">
      <c r="A752" s="4"/>
      <c r="B752" s="24"/>
      <c r="C752" s="24"/>
      <c r="D752" s="24"/>
      <c r="E752" s="24"/>
      <c r="F752" s="24"/>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15"/>
    </row>
    <row r="753" spans="1:38" x14ac:dyDescent="0.3">
      <c r="A753" s="4"/>
      <c r="B753" s="24"/>
      <c r="C753" s="24"/>
      <c r="D753" s="24"/>
      <c r="E753" s="24"/>
      <c r="F753" s="24"/>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15"/>
    </row>
    <row r="754" spans="1:38" x14ac:dyDescent="0.3">
      <c r="A754" s="4"/>
      <c r="B754" s="24"/>
      <c r="C754" s="24"/>
      <c r="D754" s="24"/>
      <c r="E754" s="24"/>
      <c r="F754" s="24"/>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15"/>
    </row>
    <row r="755" spans="1:38" x14ac:dyDescent="0.3">
      <c r="A755" s="4"/>
      <c r="B755" s="24"/>
      <c r="C755" s="24"/>
      <c r="D755" s="24"/>
      <c r="E755" s="24"/>
      <c r="F755" s="24"/>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15"/>
    </row>
    <row r="756" spans="1:38" x14ac:dyDescent="0.3">
      <c r="A756" s="4"/>
      <c r="B756" s="24"/>
      <c r="C756" s="24"/>
      <c r="D756" s="24"/>
      <c r="E756" s="24"/>
      <c r="F756" s="24"/>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15"/>
    </row>
    <row r="757" spans="1:38" x14ac:dyDescent="0.3">
      <c r="A757" s="4"/>
      <c r="B757" s="24"/>
      <c r="C757" s="24"/>
      <c r="D757" s="24"/>
      <c r="E757" s="24"/>
      <c r="F757" s="24"/>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15"/>
    </row>
    <row r="758" spans="1:38" x14ac:dyDescent="0.3">
      <c r="A758" s="4"/>
      <c r="B758" s="24"/>
      <c r="C758" s="24"/>
      <c r="D758" s="24"/>
      <c r="E758" s="24"/>
      <c r="F758" s="24"/>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15"/>
    </row>
    <row r="759" spans="1:38" x14ac:dyDescent="0.3">
      <c r="A759" s="4"/>
      <c r="B759" s="24"/>
      <c r="C759" s="24"/>
      <c r="D759" s="24"/>
      <c r="E759" s="24"/>
      <c r="F759" s="24"/>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15"/>
    </row>
    <row r="760" spans="1:38" x14ac:dyDescent="0.3">
      <c r="A760" s="4"/>
      <c r="B760" s="24"/>
      <c r="C760" s="24"/>
      <c r="D760" s="24"/>
      <c r="E760" s="24"/>
      <c r="F760" s="24"/>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15"/>
    </row>
    <row r="761" spans="1:38" x14ac:dyDescent="0.3">
      <c r="A761" s="4"/>
      <c r="B761" s="24"/>
      <c r="C761" s="24"/>
      <c r="D761" s="24"/>
      <c r="E761" s="24"/>
      <c r="F761" s="24"/>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15"/>
    </row>
    <row r="762" spans="1:38" x14ac:dyDescent="0.3">
      <c r="A762" s="4"/>
      <c r="B762" s="24"/>
      <c r="C762" s="24"/>
      <c r="D762" s="24"/>
      <c r="E762" s="24"/>
      <c r="F762" s="24"/>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15"/>
    </row>
    <row r="763" spans="1:38" x14ac:dyDescent="0.3">
      <c r="A763" s="4"/>
      <c r="B763" s="24"/>
      <c r="C763" s="24"/>
      <c r="D763" s="24"/>
      <c r="E763" s="24"/>
      <c r="F763" s="24"/>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15"/>
    </row>
    <row r="764" spans="1:38" x14ac:dyDescent="0.3">
      <c r="A764" s="4"/>
      <c r="B764" s="24"/>
      <c r="C764" s="24"/>
      <c r="D764" s="24"/>
      <c r="E764" s="24"/>
      <c r="F764" s="24"/>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15"/>
    </row>
    <row r="765" spans="1:38" x14ac:dyDescent="0.3">
      <c r="A765" s="4"/>
      <c r="B765" s="24"/>
      <c r="C765" s="24"/>
      <c r="D765" s="24"/>
      <c r="E765" s="24"/>
      <c r="F765" s="24"/>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15"/>
    </row>
    <row r="766" spans="1:38" x14ac:dyDescent="0.3">
      <c r="A766" s="4"/>
      <c r="B766" s="24"/>
      <c r="C766" s="24"/>
      <c r="D766" s="24"/>
      <c r="E766" s="24"/>
      <c r="F766" s="24"/>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15"/>
    </row>
    <row r="767" spans="1:38" x14ac:dyDescent="0.3">
      <c r="A767" s="4"/>
      <c r="B767" s="24"/>
      <c r="C767" s="24"/>
      <c r="D767" s="24"/>
      <c r="E767" s="24"/>
      <c r="F767" s="24"/>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15"/>
    </row>
    <row r="768" spans="1:38" x14ac:dyDescent="0.3">
      <c r="A768" s="4"/>
      <c r="B768" s="24"/>
      <c r="C768" s="24"/>
      <c r="D768" s="24"/>
      <c r="E768" s="24"/>
      <c r="F768" s="24"/>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15"/>
    </row>
    <row r="769" spans="1:38" x14ac:dyDescent="0.3">
      <c r="A769" s="4"/>
      <c r="B769" s="24"/>
      <c r="C769" s="24"/>
      <c r="D769" s="24"/>
      <c r="E769" s="24"/>
      <c r="F769" s="24"/>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15"/>
    </row>
    <row r="770" spans="1:38" x14ac:dyDescent="0.3">
      <c r="A770" s="4"/>
      <c r="B770" s="24"/>
      <c r="C770" s="24"/>
      <c r="D770" s="24"/>
      <c r="E770" s="24"/>
      <c r="F770" s="24"/>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15"/>
    </row>
    <row r="771" spans="1:38" x14ac:dyDescent="0.3">
      <c r="A771" s="4"/>
      <c r="B771" s="24"/>
      <c r="C771" s="24"/>
      <c r="D771" s="24"/>
      <c r="E771" s="24"/>
      <c r="F771" s="24"/>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15"/>
    </row>
    <row r="772" spans="1:38" x14ac:dyDescent="0.3">
      <c r="A772" s="4"/>
      <c r="B772" s="24"/>
      <c r="C772" s="24"/>
      <c r="D772" s="24"/>
      <c r="E772" s="24"/>
      <c r="F772" s="24"/>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15"/>
    </row>
    <row r="773" spans="1:38" x14ac:dyDescent="0.3">
      <c r="A773" s="4"/>
      <c r="B773" s="24"/>
      <c r="C773" s="24"/>
      <c r="D773" s="24"/>
      <c r="E773" s="24"/>
      <c r="F773" s="24"/>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15"/>
    </row>
    <row r="774" spans="1:38" x14ac:dyDescent="0.3">
      <c r="A774" s="4"/>
      <c r="B774" s="24"/>
      <c r="C774" s="24"/>
      <c r="D774" s="24"/>
      <c r="E774" s="24"/>
      <c r="F774" s="24"/>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15"/>
    </row>
    <row r="775" spans="1:38" x14ac:dyDescent="0.3">
      <c r="A775" s="4"/>
      <c r="B775" s="24"/>
      <c r="C775" s="24"/>
      <c r="D775" s="24"/>
      <c r="E775" s="24"/>
      <c r="F775" s="24"/>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15"/>
    </row>
    <row r="776" spans="1:38" x14ac:dyDescent="0.3">
      <c r="A776" s="4"/>
      <c r="B776" s="24"/>
      <c r="C776" s="24"/>
      <c r="D776" s="24"/>
      <c r="E776" s="24"/>
      <c r="F776" s="24"/>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15"/>
    </row>
    <row r="777" spans="1:38" x14ac:dyDescent="0.3">
      <c r="A777" s="4"/>
      <c r="B777" s="24"/>
      <c r="C777" s="24"/>
      <c r="D777" s="24"/>
      <c r="E777" s="24"/>
      <c r="F777" s="24"/>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15"/>
    </row>
    <row r="778" spans="1:38" x14ac:dyDescent="0.3">
      <c r="A778" s="4"/>
      <c r="B778" s="24"/>
      <c r="C778" s="24"/>
      <c r="D778" s="24"/>
      <c r="E778" s="24"/>
      <c r="F778" s="24"/>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15"/>
    </row>
    <row r="779" spans="1:38" x14ac:dyDescent="0.3">
      <c r="A779" s="4"/>
      <c r="B779" s="24"/>
      <c r="C779" s="24"/>
      <c r="D779" s="24"/>
      <c r="E779" s="24"/>
      <c r="F779" s="24"/>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15"/>
    </row>
    <row r="780" spans="1:38" x14ac:dyDescent="0.3">
      <c r="A780" s="4"/>
      <c r="B780" s="24"/>
      <c r="C780" s="24"/>
      <c r="D780" s="24"/>
      <c r="E780" s="24"/>
      <c r="F780" s="24"/>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15"/>
    </row>
    <row r="781" spans="1:38" x14ac:dyDescent="0.3">
      <c r="A781" s="4"/>
      <c r="B781" s="24"/>
      <c r="C781" s="24"/>
      <c r="D781" s="24"/>
      <c r="E781" s="24"/>
      <c r="F781" s="24"/>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15"/>
    </row>
    <row r="782" spans="1:38" x14ac:dyDescent="0.3">
      <c r="A782" s="4"/>
      <c r="B782" s="24"/>
      <c r="C782" s="24"/>
      <c r="D782" s="24"/>
      <c r="E782" s="24"/>
      <c r="F782" s="24"/>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15"/>
    </row>
    <row r="783" spans="1:38" x14ac:dyDescent="0.3">
      <c r="A783" s="4"/>
      <c r="B783" s="24"/>
      <c r="C783" s="24"/>
      <c r="D783" s="24"/>
      <c r="E783" s="24"/>
      <c r="F783" s="24"/>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15"/>
    </row>
    <row r="784" spans="1:38" x14ac:dyDescent="0.3">
      <c r="A784" s="4"/>
      <c r="B784" s="24"/>
      <c r="C784" s="24"/>
      <c r="D784" s="24"/>
      <c r="E784" s="24"/>
      <c r="F784" s="24"/>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15"/>
    </row>
    <row r="785" spans="1:38" x14ac:dyDescent="0.3">
      <c r="A785" s="4"/>
      <c r="B785" s="24"/>
      <c r="C785" s="24"/>
      <c r="D785" s="24"/>
      <c r="E785" s="24"/>
      <c r="F785" s="24"/>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15"/>
    </row>
    <row r="786" spans="1:38" x14ac:dyDescent="0.3">
      <c r="A786" s="4"/>
      <c r="B786" s="24"/>
      <c r="C786" s="24"/>
      <c r="D786" s="24"/>
      <c r="E786" s="24"/>
      <c r="F786" s="24"/>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15"/>
    </row>
    <row r="787" spans="1:38" x14ac:dyDescent="0.3">
      <c r="A787" s="4"/>
      <c r="B787" s="24"/>
      <c r="C787" s="24"/>
      <c r="D787" s="24"/>
      <c r="E787" s="24"/>
      <c r="F787" s="24"/>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15"/>
    </row>
    <row r="788" spans="1:38" x14ac:dyDescent="0.3">
      <c r="A788" s="4"/>
      <c r="B788" s="24"/>
      <c r="C788" s="24"/>
      <c r="D788" s="24"/>
      <c r="E788" s="24"/>
      <c r="F788" s="24"/>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15"/>
    </row>
    <row r="789" spans="1:38" x14ac:dyDescent="0.3">
      <c r="A789" s="4"/>
      <c r="B789" s="24"/>
      <c r="C789" s="24"/>
      <c r="D789" s="24"/>
      <c r="E789" s="24"/>
      <c r="F789" s="24"/>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15"/>
    </row>
    <row r="790" spans="1:38" x14ac:dyDescent="0.3">
      <c r="A790" s="4"/>
      <c r="B790" s="24"/>
      <c r="C790" s="24"/>
      <c r="D790" s="24"/>
      <c r="E790" s="24"/>
      <c r="F790" s="24"/>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15"/>
    </row>
    <row r="791" spans="1:38" x14ac:dyDescent="0.3">
      <c r="A791" s="4"/>
      <c r="B791" s="24"/>
      <c r="C791" s="24"/>
      <c r="D791" s="24"/>
      <c r="E791" s="24"/>
      <c r="F791" s="24"/>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15"/>
    </row>
    <row r="792" spans="1:38" x14ac:dyDescent="0.3">
      <c r="A792" s="4"/>
      <c r="B792" s="24"/>
      <c r="C792" s="24"/>
      <c r="D792" s="24"/>
      <c r="E792" s="24"/>
      <c r="F792" s="24"/>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15"/>
    </row>
    <row r="793" spans="1:38" x14ac:dyDescent="0.3">
      <c r="A793" s="4"/>
      <c r="B793" s="24"/>
      <c r="C793" s="24"/>
      <c r="D793" s="24"/>
      <c r="E793" s="24"/>
      <c r="F793" s="24"/>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15"/>
    </row>
    <row r="794" spans="1:38" x14ac:dyDescent="0.3">
      <c r="A794" s="4"/>
      <c r="B794" s="24"/>
      <c r="C794" s="24"/>
      <c r="D794" s="24"/>
      <c r="E794" s="24"/>
      <c r="F794" s="24"/>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15"/>
    </row>
    <row r="795" spans="1:38" x14ac:dyDescent="0.3">
      <c r="A795" s="4"/>
      <c r="B795" s="24"/>
      <c r="C795" s="24"/>
      <c r="D795" s="24"/>
      <c r="E795" s="24"/>
      <c r="F795" s="24"/>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15"/>
    </row>
    <row r="796" spans="1:38" x14ac:dyDescent="0.3">
      <c r="A796" s="4"/>
      <c r="B796" s="24"/>
      <c r="C796" s="24"/>
      <c r="D796" s="24"/>
      <c r="E796" s="24"/>
      <c r="F796" s="24"/>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15"/>
    </row>
    <row r="797" spans="1:38" x14ac:dyDescent="0.3">
      <c r="A797" s="4"/>
      <c r="B797" s="24"/>
      <c r="C797" s="24"/>
      <c r="D797" s="24"/>
      <c r="E797" s="24"/>
      <c r="F797" s="24"/>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15"/>
    </row>
    <row r="798" spans="1:38" x14ac:dyDescent="0.3">
      <c r="A798" s="4"/>
      <c r="B798" s="24"/>
      <c r="C798" s="24"/>
      <c r="D798" s="24"/>
      <c r="E798" s="24"/>
      <c r="F798" s="24"/>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15"/>
    </row>
    <row r="799" spans="1:38" x14ac:dyDescent="0.3">
      <c r="A799" s="4"/>
      <c r="B799" s="24"/>
      <c r="C799" s="24"/>
      <c r="D799" s="24"/>
      <c r="E799" s="24"/>
      <c r="F799" s="24"/>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15"/>
    </row>
    <row r="800" spans="1:38" x14ac:dyDescent="0.3">
      <c r="A800" s="4"/>
      <c r="B800" s="24"/>
      <c r="C800" s="24"/>
      <c r="D800" s="24"/>
      <c r="E800" s="24"/>
      <c r="F800" s="24"/>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15"/>
    </row>
    <row r="801" spans="1:38" x14ac:dyDescent="0.3">
      <c r="A801" s="4"/>
      <c r="B801" s="24"/>
      <c r="C801" s="24"/>
      <c r="D801" s="24"/>
      <c r="E801" s="24"/>
      <c r="F801" s="24"/>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15"/>
    </row>
    <row r="802" spans="1:38" x14ac:dyDescent="0.3">
      <c r="A802" s="4"/>
      <c r="B802" s="24"/>
      <c r="C802" s="24"/>
      <c r="D802" s="24"/>
      <c r="E802" s="24"/>
      <c r="F802" s="24"/>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15"/>
    </row>
    <row r="803" spans="1:38" x14ac:dyDescent="0.3">
      <c r="A803" s="4"/>
      <c r="B803" s="24"/>
      <c r="C803" s="24"/>
      <c r="D803" s="24"/>
      <c r="E803" s="24"/>
      <c r="F803" s="24"/>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15"/>
    </row>
    <row r="804" spans="1:38" x14ac:dyDescent="0.3">
      <c r="A804" s="4"/>
      <c r="B804" s="24"/>
      <c r="C804" s="24"/>
      <c r="D804" s="24"/>
      <c r="E804" s="24"/>
      <c r="F804" s="24"/>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15"/>
    </row>
    <row r="805" spans="1:38" x14ac:dyDescent="0.3">
      <c r="A805" s="4"/>
      <c r="B805" s="24"/>
      <c r="C805" s="24"/>
      <c r="D805" s="24"/>
      <c r="E805" s="24"/>
      <c r="F805" s="24"/>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15"/>
    </row>
    <row r="806" spans="1:38" x14ac:dyDescent="0.3">
      <c r="A806" s="4"/>
      <c r="B806" s="24"/>
      <c r="C806" s="24"/>
      <c r="D806" s="24"/>
      <c r="E806" s="24"/>
      <c r="F806" s="24"/>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15"/>
    </row>
    <row r="807" spans="1:38" x14ac:dyDescent="0.3">
      <c r="A807" s="4"/>
      <c r="B807" s="24"/>
      <c r="C807" s="24"/>
      <c r="D807" s="24"/>
      <c r="E807" s="24"/>
      <c r="F807" s="24"/>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15"/>
    </row>
    <row r="808" spans="1:38" x14ac:dyDescent="0.3">
      <c r="A808" s="4"/>
      <c r="B808" s="24"/>
      <c r="C808" s="24"/>
      <c r="D808" s="24"/>
      <c r="E808" s="24"/>
      <c r="F808" s="24"/>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15"/>
    </row>
    <row r="809" spans="1:38" x14ac:dyDescent="0.3">
      <c r="A809" s="4"/>
      <c r="B809" s="24"/>
      <c r="C809" s="24"/>
      <c r="D809" s="24"/>
      <c r="E809" s="24"/>
      <c r="F809" s="24"/>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15"/>
    </row>
    <row r="810" spans="1:38" x14ac:dyDescent="0.3">
      <c r="A810" s="4"/>
      <c r="B810" s="24"/>
      <c r="C810" s="24"/>
      <c r="D810" s="24"/>
      <c r="E810" s="24"/>
      <c r="F810" s="24"/>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15"/>
    </row>
    <row r="811" spans="1:38" x14ac:dyDescent="0.3">
      <c r="A811" s="4"/>
      <c r="B811" s="24"/>
      <c r="C811" s="24"/>
      <c r="D811" s="24"/>
      <c r="E811" s="24"/>
      <c r="F811" s="24"/>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15"/>
    </row>
    <row r="812" spans="1:38" x14ac:dyDescent="0.3">
      <c r="A812" s="4"/>
      <c r="B812" s="24"/>
      <c r="C812" s="24"/>
      <c r="D812" s="24"/>
      <c r="E812" s="24"/>
      <c r="F812" s="24"/>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15"/>
    </row>
    <row r="813" spans="1:38" x14ac:dyDescent="0.3">
      <c r="A813" s="4"/>
      <c r="B813" s="24"/>
      <c r="C813" s="24"/>
      <c r="D813" s="24"/>
      <c r="E813" s="24"/>
      <c r="F813" s="24"/>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15"/>
    </row>
    <row r="814" spans="1:38" x14ac:dyDescent="0.3">
      <c r="A814" s="4"/>
      <c r="B814" s="24"/>
      <c r="C814" s="24"/>
      <c r="D814" s="24"/>
      <c r="E814" s="24"/>
      <c r="F814" s="24"/>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15"/>
    </row>
    <row r="815" spans="1:38" x14ac:dyDescent="0.3">
      <c r="A815" s="4"/>
      <c r="B815" s="24"/>
      <c r="C815" s="24"/>
      <c r="D815" s="24"/>
      <c r="E815" s="24"/>
      <c r="F815" s="24"/>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15"/>
    </row>
    <row r="816" spans="1:38" x14ac:dyDescent="0.3">
      <c r="A816" s="4"/>
      <c r="B816" s="24"/>
      <c r="C816" s="24"/>
      <c r="D816" s="24"/>
      <c r="E816" s="24"/>
      <c r="F816" s="24"/>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15"/>
    </row>
    <row r="817" spans="1:38" x14ac:dyDescent="0.3">
      <c r="A817" s="4"/>
      <c r="B817" s="24"/>
      <c r="C817" s="24"/>
      <c r="D817" s="24"/>
      <c r="E817" s="24"/>
      <c r="F817" s="24"/>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15"/>
    </row>
    <row r="818" spans="1:38" x14ac:dyDescent="0.3">
      <c r="A818" s="4"/>
      <c r="B818" s="24"/>
      <c r="C818" s="24"/>
      <c r="D818" s="24"/>
      <c r="E818" s="24"/>
      <c r="F818" s="24"/>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15"/>
    </row>
    <row r="819" spans="1:38" x14ac:dyDescent="0.3">
      <c r="A819" s="4"/>
      <c r="B819" s="24"/>
      <c r="C819" s="24"/>
      <c r="D819" s="24"/>
      <c r="E819" s="24"/>
      <c r="F819" s="24"/>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15"/>
    </row>
    <row r="820" spans="1:38" x14ac:dyDescent="0.3">
      <c r="A820" s="4"/>
      <c r="B820" s="24"/>
      <c r="C820" s="24"/>
      <c r="D820" s="24"/>
      <c r="E820" s="24"/>
      <c r="F820" s="24"/>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15"/>
    </row>
    <row r="821" spans="1:38" x14ac:dyDescent="0.3">
      <c r="A821" s="4"/>
      <c r="B821" s="24"/>
      <c r="C821" s="24"/>
      <c r="D821" s="24"/>
      <c r="E821" s="24"/>
      <c r="F821" s="24"/>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15"/>
    </row>
    <row r="822" spans="1:38" x14ac:dyDescent="0.3">
      <c r="A822" s="4"/>
      <c r="B822" s="24"/>
      <c r="C822" s="24"/>
      <c r="D822" s="24"/>
      <c r="E822" s="24"/>
      <c r="F822" s="24"/>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15"/>
    </row>
    <row r="823" spans="1:38" x14ac:dyDescent="0.3">
      <c r="A823" s="4"/>
      <c r="B823" s="24"/>
      <c r="C823" s="24"/>
      <c r="D823" s="24"/>
      <c r="E823" s="24"/>
      <c r="F823" s="24"/>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15"/>
    </row>
    <row r="824" spans="1:38" x14ac:dyDescent="0.3">
      <c r="A824" s="4"/>
      <c r="B824" s="24"/>
      <c r="C824" s="24"/>
      <c r="D824" s="24"/>
      <c r="E824" s="24"/>
      <c r="F824" s="24"/>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15"/>
    </row>
    <row r="825" spans="1:38" x14ac:dyDescent="0.3">
      <c r="A825" s="4"/>
      <c r="B825" s="24"/>
      <c r="C825" s="24"/>
      <c r="D825" s="24"/>
      <c r="E825" s="24"/>
      <c r="F825" s="24"/>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15"/>
    </row>
    <row r="826" spans="1:38" x14ac:dyDescent="0.3">
      <c r="A826" s="4"/>
      <c r="B826" s="24"/>
      <c r="C826" s="24"/>
      <c r="D826" s="24"/>
      <c r="E826" s="24"/>
      <c r="F826" s="24"/>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15"/>
    </row>
    <row r="827" spans="1:38" x14ac:dyDescent="0.3">
      <c r="A827" s="4"/>
      <c r="B827" s="24"/>
      <c r="C827" s="24"/>
      <c r="D827" s="24"/>
      <c r="E827" s="24"/>
      <c r="F827" s="24"/>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15"/>
    </row>
    <row r="828" spans="1:38" x14ac:dyDescent="0.3">
      <c r="A828" s="4"/>
      <c r="B828" s="24"/>
      <c r="C828" s="24"/>
      <c r="D828" s="24"/>
      <c r="E828" s="24"/>
      <c r="F828" s="24"/>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15"/>
    </row>
    <row r="829" spans="1:38" x14ac:dyDescent="0.3">
      <c r="A829" s="4"/>
      <c r="B829" s="24"/>
      <c r="C829" s="24"/>
      <c r="D829" s="24"/>
      <c r="E829" s="24"/>
      <c r="F829" s="24"/>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15"/>
    </row>
    <row r="830" spans="1:38" x14ac:dyDescent="0.3">
      <c r="A830" s="4"/>
      <c r="B830" s="24"/>
      <c r="C830" s="24"/>
      <c r="D830" s="24"/>
      <c r="E830" s="24"/>
      <c r="F830" s="24"/>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15"/>
    </row>
    <row r="831" spans="1:38" x14ac:dyDescent="0.3">
      <c r="A831" s="4"/>
      <c r="B831" s="24"/>
      <c r="C831" s="24"/>
      <c r="D831" s="24"/>
      <c r="E831" s="24"/>
      <c r="F831" s="24"/>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15"/>
    </row>
    <row r="832" spans="1:38" x14ac:dyDescent="0.3">
      <c r="A832" s="4"/>
      <c r="B832" s="24"/>
      <c r="C832" s="24"/>
      <c r="D832" s="24"/>
      <c r="E832" s="24"/>
      <c r="F832" s="24"/>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15"/>
    </row>
    <row r="833" spans="1:38" x14ac:dyDescent="0.3">
      <c r="A833" s="4"/>
      <c r="B833" s="24"/>
      <c r="C833" s="24"/>
      <c r="D833" s="24"/>
      <c r="E833" s="24"/>
      <c r="F833" s="24"/>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15"/>
    </row>
    <row r="834" spans="1:38" x14ac:dyDescent="0.3">
      <c r="A834" s="4"/>
      <c r="B834" s="24"/>
      <c r="C834" s="24"/>
      <c r="D834" s="24"/>
      <c r="E834" s="24"/>
      <c r="F834" s="24"/>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15"/>
    </row>
    <row r="835" spans="1:38" x14ac:dyDescent="0.3">
      <c r="A835" s="4"/>
      <c r="B835" s="24"/>
      <c r="C835" s="24"/>
      <c r="D835" s="24"/>
      <c r="E835" s="24"/>
      <c r="F835" s="24"/>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15"/>
    </row>
    <row r="836" spans="1:38" x14ac:dyDescent="0.3">
      <c r="A836" s="4"/>
      <c r="B836" s="24"/>
      <c r="C836" s="24"/>
      <c r="D836" s="24"/>
      <c r="E836" s="24"/>
      <c r="F836" s="24"/>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15"/>
    </row>
    <row r="837" spans="1:38" x14ac:dyDescent="0.3">
      <c r="A837" s="4"/>
      <c r="B837" s="24"/>
      <c r="C837" s="24"/>
      <c r="D837" s="24"/>
      <c r="E837" s="24"/>
      <c r="F837" s="24"/>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15"/>
    </row>
    <row r="838" spans="1:38" x14ac:dyDescent="0.3">
      <c r="A838" s="4"/>
      <c r="B838" s="24"/>
      <c r="C838" s="24"/>
      <c r="D838" s="24"/>
      <c r="E838" s="24"/>
      <c r="F838" s="24"/>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15"/>
    </row>
    <row r="839" spans="1:38" x14ac:dyDescent="0.3">
      <c r="A839" s="4"/>
      <c r="B839" s="24"/>
      <c r="C839" s="24"/>
      <c r="D839" s="24"/>
      <c r="E839" s="24"/>
      <c r="F839" s="24"/>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15"/>
    </row>
    <row r="840" spans="1:38" x14ac:dyDescent="0.3">
      <c r="A840" s="4"/>
      <c r="B840" s="24"/>
      <c r="C840" s="24"/>
      <c r="D840" s="24"/>
      <c r="E840" s="24"/>
      <c r="F840" s="24"/>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15"/>
    </row>
    <row r="841" spans="1:38" x14ac:dyDescent="0.3">
      <c r="A841" s="4"/>
      <c r="B841" s="24"/>
      <c r="C841" s="24"/>
      <c r="D841" s="24"/>
      <c r="E841" s="24"/>
      <c r="F841" s="24"/>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15"/>
    </row>
    <row r="842" spans="1:38" x14ac:dyDescent="0.3">
      <c r="A842" s="4"/>
      <c r="B842" s="24"/>
      <c r="C842" s="24"/>
      <c r="D842" s="24"/>
      <c r="E842" s="24"/>
      <c r="F842" s="24"/>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15"/>
    </row>
    <row r="843" spans="1:38" x14ac:dyDescent="0.3">
      <c r="A843" s="4"/>
      <c r="B843" s="24"/>
      <c r="C843" s="24"/>
      <c r="D843" s="24"/>
      <c r="E843" s="24"/>
      <c r="F843" s="24"/>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15"/>
    </row>
    <row r="844" spans="1:38" x14ac:dyDescent="0.3">
      <c r="A844" s="4"/>
      <c r="B844" s="24"/>
      <c r="C844" s="24"/>
      <c r="D844" s="24"/>
      <c r="E844" s="24"/>
      <c r="F844" s="24"/>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15"/>
    </row>
    <row r="845" spans="1:38" x14ac:dyDescent="0.3">
      <c r="A845" s="4"/>
      <c r="B845" s="24"/>
      <c r="C845" s="24"/>
      <c r="D845" s="24"/>
      <c r="E845" s="24"/>
      <c r="F845" s="24"/>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15"/>
    </row>
    <row r="846" spans="1:38" x14ac:dyDescent="0.3">
      <c r="A846" s="4"/>
      <c r="B846" s="24"/>
      <c r="C846" s="24"/>
      <c r="D846" s="24"/>
      <c r="E846" s="24"/>
      <c r="F846" s="24"/>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15"/>
    </row>
    <row r="847" spans="1:38" x14ac:dyDescent="0.3">
      <c r="A847" s="4"/>
      <c r="B847" s="24"/>
      <c r="C847" s="24"/>
      <c r="D847" s="24"/>
      <c r="E847" s="24"/>
      <c r="F847" s="24"/>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15"/>
    </row>
    <row r="848" spans="1:38" x14ac:dyDescent="0.3">
      <c r="A848" s="4"/>
      <c r="B848" s="24"/>
      <c r="C848" s="24"/>
      <c r="D848" s="24"/>
      <c r="E848" s="24"/>
      <c r="F848" s="24"/>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15"/>
    </row>
    <row r="849" spans="1:38" x14ac:dyDescent="0.3">
      <c r="A849" s="4"/>
      <c r="B849" s="24"/>
      <c r="C849" s="24"/>
      <c r="D849" s="24"/>
      <c r="E849" s="24"/>
      <c r="F849" s="24"/>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15"/>
    </row>
    <row r="850" spans="1:38" x14ac:dyDescent="0.3">
      <c r="A850" s="4"/>
      <c r="B850" s="24"/>
      <c r="C850" s="24"/>
      <c r="D850" s="24"/>
      <c r="E850" s="24"/>
      <c r="F850" s="24"/>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15"/>
    </row>
    <row r="851" spans="1:38" x14ac:dyDescent="0.3">
      <c r="A851" s="4"/>
      <c r="B851" s="24"/>
      <c r="C851" s="24"/>
      <c r="D851" s="24"/>
      <c r="E851" s="24"/>
      <c r="F851" s="24"/>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15"/>
    </row>
    <row r="852" spans="1:38" x14ac:dyDescent="0.3">
      <c r="A852" s="4"/>
      <c r="B852" s="24"/>
      <c r="C852" s="24"/>
      <c r="D852" s="24"/>
      <c r="E852" s="24"/>
      <c r="F852" s="24"/>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15"/>
    </row>
    <row r="853" spans="1:38" x14ac:dyDescent="0.3">
      <c r="A853" s="4"/>
      <c r="B853" s="24"/>
      <c r="C853" s="24"/>
      <c r="D853" s="24"/>
      <c r="E853" s="24"/>
      <c r="F853" s="24"/>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15"/>
    </row>
    <row r="854" spans="1:38" x14ac:dyDescent="0.3">
      <c r="A854" s="4"/>
      <c r="B854" s="24"/>
      <c r="C854" s="24"/>
      <c r="D854" s="24"/>
      <c r="E854" s="24"/>
      <c r="F854" s="24"/>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15"/>
    </row>
    <row r="855" spans="1:38" x14ac:dyDescent="0.3">
      <c r="A855" s="4"/>
      <c r="B855" s="24"/>
      <c r="C855" s="24"/>
      <c r="D855" s="24"/>
      <c r="E855" s="24"/>
      <c r="F855" s="24"/>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15"/>
    </row>
    <row r="856" spans="1:38" x14ac:dyDescent="0.3">
      <c r="A856" s="4"/>
      <c r="B856" s="24"/>
      <c r="C856" s="24"/>
      <c r="D856" s="24"/>
      <c r="E856" s="24"/>
      <c r="F856" s="24"/>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15"/>
    </row>
    <row r="857" spans="1:38" x14ac:dyDescent="0.3">
      <c r="A857" s="4"/>
      <c r="B857" s="24"/>
      <c r="C857" s="24"/>
      <c r="D857" s="24"/>
      <c r="E857" s="24"/>
      <c r="F857" s="24"/>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15"/>
    </row>
    <row r="858" spans="1:38" x14ac:dyDescent="0.3">
      <c r="A858" s="4"/>
      <c r="B858" s="24"/>
      <c r="C858" s="24"/>
      <c r="D858" s="24"/>
      <c r="E858" s="24"/>
      <c r="F858" s="24"/>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15"/>
    </row>
    <row r="859" spans="1:38" x14ac:dyDescent="0.3">
      <c r="A859" s="4"/>
      <c r="B859" s="24"/>
      <c r="C859" s="24"/>
      <c r="D859" s="24"/>
      <c r="E859" s="24"/>
      <c r="F859" s="24"/>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15"/>
    </row>
    <row r="860" spans="1:38" x14ac:dyDescent="0.3">
      <c r="A860" s="4"/>
      <c r="B860" s="24"/>
      <c r="C860" s="24"/>
      <c r="D860" s="24"/>
      <c r="E860" s="24"/>
      <c r="F860" s="24"/>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15"/>
    </row>
    <row r="861" spans="1:38" x14ac:dyDescent="0.3">
      <c r="A861" s="4"/>
      <c r="B861" s="24"/>
      <c r="C861" s="24"/>
      <c r="D861" s="24"/>
      <c r="E861" s="24"/>
      <c r="F861" s="24"/>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15"/>
    </row>
    <row r="862" spans="1:38" x14ac:dyDescent="0.3">
      <c r="A862" s="4"/>
      <c r="B862" s="24"/>
      <c r="C862" s="24"/>
      <c r="D862" s="24"/>
      <c r="E862" s="24"/>
      <c r="F862" s="24"/>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15"/>
    </row>
    <row r="863" spans="1:38" x14ac:dyDescent="0.3">
      <c r="A863" s="4"/>
      <c r="B863" s="24"/>
      <c r="C863" s="24"/>
      <c r="D863" s="24"/>
      <c r="E863" s="24"/>
      <c r="F863" s="24"/>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15"/>
    </row>
    <row r="864" spans="1:38" x14ac:dyDescent="0.3">
      <c r="A864" s="4"/>
      <c r="B864" s="24"/>
      <c r="C864" s="24"/>
      <c r="D864" s="24"/>
      <c r="E864" s="24"/>
      <c r="F864" s="24"/>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15"/>
    </row>
    <row r="865" spans="1:38" x14ac:dyDescent="0.3">
      <c r="A865" s="4"/>
      <c r="B865" s="24"/>
      <c r="C865" s="24"/>
      <c r="D865" s="24"/>
      <c r="E865" s="24"/>
      <c r="F865" s="24"/>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15"/>
    </row>
    <row r="866" spans="1:38" x14ac:dyDescent="0.3">
      <c r="A866" s="4"/>
      <c r="B866" s="24"/>
      <c r="C866" s="24"/>
      <c r="D866" s="24"/>
      <c r="E866" s="24"/>
      <c r="F866" s="24"/>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15"/>
    </row>
    <row r="867" spans="1:38" x14ac:dyDescent="0.3">
      <c r="A867" s="4"/>
      <c r="B867" s="24"/>
      <c r="C867" s="24"/>
      <c r="D867" s="24"/>
      <c r="E867" s="24"/>
      <c r="F867" s="24"/>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15"/>
    </row>
    <row r="868" spans="1:38" x14ac:dyDescent="0.3">
      <c r="A868" s="4"/>
      <c r="B868" s="24"/>
      <c r="C868" s="24"/>
      <c r="D868" s="24"/>
      <c r="E868" s="24"/>
      <c r="F868" s="24"/>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15"/>
    </row>
    <row r="869" spans="1:38" x14ac:dyDescent="0.3">
      <c r="A869" s="4"/>
      <c r="B869" s="24"/>
      <c r="C869" s="24"/>
      <c r="D869" s="24"/>
      <c r="E869" s="24"/>
      <c r="F869" s="24"/>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15"/>
    </row>
    <row r="870" spans="1:38" x14ac:dyDescent="0.3">
      <c r="A870" s="4"/>
      <c r="B870" s="24"/>
      <c r="C870" s="24"/>
      <c r="D870" s="24"/>
      <c r="E870" s="24"/>
      <c r="F870" s="24"/>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15"/>
    </row>
    <row r="871" spans="1:38" x14ac:dyDescent="0.3">
      <c r="A871" s="4"/>
      <c r="B871" s="24"/>
      <c r="C871" s="24"/>
      <c r="D871" s="24"/>
      <c r="E871" s="24"/>
      <c r="F871" s="24"/>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15"/>
    </row>
    <row r="872" spans="1:38" x14ac:dyDescent="0.3">
      <c r="A872" s="4"/>
      <c r="B872" s="24"/>
      <c r="C872" s="24"/>
      <c r="D872" s="24"/>
      <c r="E872" s="24"/>
      <c r="F872" s="24"/>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15"/>
    </row>
    <row r="873" spans="1:38" x14ac:dyDescent="0.3">
      <c r="A873" s="4"/>
      <c r="B873" s="24"/>
      <c r="C873" s="24"/>
      <c r="D873" s="24"/>
      <c r="E873" s="24"/>
      <c r="F873" s="24"/>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15"/>
    </row>
    <row r="874" spans="1:38" x14ac:dyDescent="0.3">
      <c r="A874" s="4"/>
      <c r="B874" s="24"/>
      <c r="C874" s="24"/>
      <c r="D874" s="24"/>
      <c r="E874" s="24"/>
      <c r="F874" s="24"/>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15"/>
    </row>
    <row r="875" spans="1:38" x14ac:dyDescent="0.3">
      <c r="A875" s="4"/>
      <c r="B875" s="24"/>
      <c r="C875" s="24"/>
      <c r="D875" s="24"/>
      <c r="E875" s="24"/>
      <c r="F875" s="24"/>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15"/>
    </row>
    <row r="876" spans="1:38" x14ac:dyDescent="0.3">
      <c r="A876" s="4"/>
      <c r="B876" s="24"/>
      <c r="C876" s="24"/>
      <c r="D876" s="24"/>
      <c r="E876" s="24"/>
      <c r="F876" s="24"/>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15"/>
    </row>
    <row r="877" spans="1:38" x14ac:dyDescent="0.3">
      <c r="A877" s="4"/>
      <c r="B877" s="24"/>
      <c r="C877" s="24"/>
      <c r="D877" s="24"/>
      <c r="E877" s="24"/>
      <c r="F877" s="24"/>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15"/>
    </row>
    <row r="878" spans="1:38" x14ac:dyDescent="0.3">
      <c r="A878" s="4"/>
      <c r="B878" s="24"/>
      <c r="C878" s="24"/>
      <c r="D878" s="24"/>
      <c r="E878" s="24"/>
      <c r="F878" s="24"/>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15"/>
    </row>
    <row r="879" spans="1:38" x14ac:dyDescent="0.3">
      <c r="A879" s="4"/>
      <c r="B879" s="24"/>
      <c r="C879" s="24"/>
      <c r="D879" s="24"/>
      <c r="E879" s="24"/>
      <c r="F879" s="24"/>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15"/>
    </row>
    <row r="880" spans="1:38" x14ac:dyDescent="0.3">
      <c r="A880" s="4"/>
      <c r="B880" s="24"/>
      <c r="C880" s="24"/>
      <c r="D880" s="24"/>
      <c r="E880" s="24"/>
      <c r="F880" s="24"/>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15"/>
    </row>
    <row r="881" spans="1:38" x14ac:dyDescent="0.3">
      <c r="A881" s="4"/>
      <c r="B881" s="24"/>
      <c r="C881" s="24"/>
      <c r="D881" s="24"/>
      <c r="E881" s="24"/>
      <c r="F881" s="24"/>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15"/>
    </row>
    <row r="882" spans="1:38" x14ac:dyDescent="0.3">
      <c r="A882" s="4"/>
      <c r="B882" s="24"/>
      <c r="C882" s="24"/>
      <c r="D882" s="24"/>
      <c r="E882" s="24"/>
      <c r="F882" s="24"/>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15"/>
    </row>
    <row r="883" spans="1:38" x14ac:dyDescent="0.3">
      <c r="A883" s="4"/>
      <c r="B883" s="24"/>
      <c r="C883" s="24"/>
      <c r="D883" s="24"/>
      <c r="E883" s="24"/>
      <c r="F883" s="24"/>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15"/>
    </row>
    <row r="884" spans="1:38" x14ac:dyDescent="0.3">
      <c r="A884" s="4"/>
      <c r="B884" s="24"/>
      <c r="C884" s="24"/>
      <c r="D884" s="24"/>
      <c r="E884" s="24"/>
      <c r="F884" s="24"/>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15"/>
    </row>
    <row r="885" spans="1:38" x14ac:dyDescent="0.3">
      <c r="A885" s="4"/>
      <c r="B885" s="24"/>
      <c r="C885" s="24"/>
      <c r="D885" s="24"/>
      <c r="E885" s="24"/>
      <c r="F885" s="24"/>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15"/>
    </row>
    <row r="886" spans="1:38" x14ac:dyDescent="0.3">
      <c r="A886" s="4"/>
      <c r="B886" s="24"/>
      <c r="C886" s="24"/>
      <c r="D886" s="24"/>
      <c r="E886" s="24"/>
      <c r="F886" s="24"/>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15"/>
    </row>
    <row r="887" spans="1:38" x14ac:dyDescent="0.3">
      <c r="A887" s="4"/>
      <c r="B887" s="24"/>
      <c r="C887" s="24"/>
      <c r="D887" s="24"/>
      <c r="E887" s="24"/>
      <c r="F887" s="24"/>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15"/>
    </row>
    <row r="888" spans="1:38" x14ac:dyDescent="0.3">
      <c r="A888" s="4"/>
      <c r="B888" s="24"/>
      <c r="C888" s="24"/>
      <c r="D888" s="24"/>
      <c r="E888" s="24"/>
      <c r="F888" s="24"/>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15"/>
    </row>
    <row r="889" spans="1:38" x14ac:dyDescent="0.3">
      <c r="A889" s="4"/>
      <c r="B889" s="24"/>
      <c r="C889" s="24"/>
      <c r="D889" s="24"/>
      <c r="E889" s="24"/>
      <c r="F889" s="24"/>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15"/>
    </row>
    <row r="890" spans="1:38" x14ac:dyDescent="0.3">
      <c r="A890" s="4"/>
      <c r="B890" s="24"/>
      <c r="C890" s="24"/>
      <c r="D890" s="24"/>
      <c r="E890" s="24"/>
      <c r="F890" s="24"/>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15"/>
    </row>
    <row r="891" spans="1:38" x14ac:dyDescent="0.3">
      <c r="A891" s="4"/>
      <c r="B891" s="24"/>
      <c r="C891" s="24"/>
      <c r="D891" s="24"/>
      <c r="E891" s="24"/>
      <c r="F891" s="24"/>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15"/>
    </row>
    <row r="892" spans="1:38" x14ac:dyDescent="0.3">
      <c r="A892" s="4"/>
      <c r="B892" s="24"/>
      <c r="C892" s="24"/>
      <c r="D892" s="24"/>
      <c r="E892" s="24"/>
      <c r="F892" s="24"/>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15"/>
    </row>
    <row r="893" spans="1:38" x14ac:dyDescent="0.3">
      <c r="A893" s="4"/>
      <c r="B893" s="24"/>
      <c r="C893" s="24"/>
      <c r="D893" s="24"/>
      <c r="E893" s="24"/>
      <c r="F893" s="24"/>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15"/>
    </row>
    <row r="894" spans="1:38" x14ac:dyDescent="0.3">
      <c r="A894" s="4"/>
      <c r="B894" s="24"/>
      <c r="C894" s="24"/>
      <c r="D894" s="24"/>
      <c r="E894" s="24"/>
      <c r="F894" s="24"/>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15"/>
    </row>
    <row r="895" spans="1:38" x14ac:dyDescent="0.3">
      <c r="A895" s="4"/>
      <c r="B895" s="24"/>
      <c r="C895" s="24"/>
      <c r="D895" s="24"/>
      <c r="E895" s="24"/>
      <c r="F895" s="24"/>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15"/>
    </row>
    <row r="896" spans="1:38" x14ac:dyDescent="0.3">
      <c r="A896" s="4"/>
      <c r="B896" s="24"/>
      <c r="C896" s="24"/>
      <c r="D896" s="24"/>
      <c r="E896" s="24"/>
      <c r="F896" s="24"/>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15"/>
    </row>
    <row r="897" spans="1:38" x14ac:dyDescent="0.3">
      <c r="A897" s="4"/>
      <c r="B897" s="24"/>
      <c r="C897" s="24"/>
      <c r="D897" s="24"/>
      <c r="E897" s="24"/>
      <c r="F897" s="24"/>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15"/>
    </row>
    <row r="898" spans="1:38" x14ac:dyDescent="0.3">
      <c r="A898" s="4"/>
      <c r="B898" s="24"/>
      <c r="C898" s="24"/>
      <c r="D898" s="24"/>
      <c r="E898" s="24"/>
      <c r="F898" s="24"/>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15"/>
    </row>
    <row r="899" spans="1:38" x14ac:dyDescent="0.3">
      <c r="A899" s="4"/>
      <c r="B899" s="24"/>
      <c r="C899" s="24"/>
      <c r="D899" s="24"/>
      <c r="E899" s="24"/>
      <c r="F899" s="24"/>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15"/>
    </row>
    <row r="900" spans="1:38" x14ac:dyDescent="0.3">
      <c r="A900" s="4"/>
      <c r="B900" s="24"/>
      <c r="C900" s="24"/>
      <c r="D900" s="24"/>
      <c r="E900" s="24"/>
      <c r="F900" s="24"/>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15"/>
    </row>
    <row r="901" spans="1:38" x14ac:dyDescent="0.3">
      <c r="A901" s="4"/>
      <c r="B901" s="24"/>
      <c r="C901" s="24"/>
      <c r="D901" s="24"/>
      <c r="E901" s="24"/>
      <c r="F901" s="24"/>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15"/>
    </row>
    <row r="902" spans="1:38" x14ac:dyDescent="0.3">
      <c r="A902" s="4"/>
      <c r="B902" s="24"/>
      <c r="C902" s="24"/>
      <c r="D902" s="24"/>
      <c r="E902" s="24"/>
      <c r="F902" s="24"/>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15"/>
    </row>
    <row r="903" spans="1:38" x14ac:dyDescent="0.3">
      <c r="A903" s="4"/>
      <c r="B903" s="24"/>
      <c r="C903" s="24"/>
      <c r="D903" s="24"/>
      <c r="E903" s="24"/>
      <c r="F903" s="24"/>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15"/>
    </row>
    <row r="904" spans="1:38" x14ac:dyDescent="0.3">
      <c r="A904" s="4"/>
      <c r="B904" s="24"/>
      <c r="C904" s="24"/>
      <c r="D904" s="24"/>
      <c r="E904" s="24"/>
      <c r="F904" s="24"/>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15"/>
    </row>
    <row r="905" spans="1:38" x14ac:dyDescent="0.3">
      <c r="A905" s="4"/>
      <c r="B905" s="24"/>
      <c r="C905" s="24"/>
      <c r="D905" s="24"/>
      <c r="E905" s="24"/>
      <c r="F905" s="24"/>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15"/>
    </row>
    <row r="906" spans="1:38" x14ac:dyDescent="0.3">
      <c r="A906" s="4"/>
      <c r="B906" s="24"/>
      <c r="C906" s="24"/>
      <c r="D906" s="24"/>
      <c r="E906" s="24"/>
      <c r="F906" s="24"/>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15"/>
    </row>
    <row r="907" spans="1:38" x14ac:dyDescent="0.3">
      <c r="A907" s="4"/>
      <c r="B907" s="24"/>
      <c r="C907" s="24"/>
      <c r="D907" s="24"/>
      <c r="E907" s="24"/>
      <c r="F907" s="24"/>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15"/>
    </row>
    <row r="908" spans="1:38" x14ac:dyDescent="0.3">
      <c r="A908" s="4"/>
      <c r="B908" s="24"/>
      <c r="C908" s="24"/>
      <c r="D908" s="24"/>
      <c r="E908" s="24"/>
      <c r="F908" s="24"/>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15"/>
    </row>
    <row r="909" spans="1:38" x14ac:dyDescent="0.3">
      <c r="A909" s="4"/>
      <c r="B909" s="24"/>
      <c r="C909" s="24"/>
      <c r="D909" s="24"/>
      <c r="E909" s="24"/>
      <c r="F909" s="24"/>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15"/>
    </row>
    <row r="910" spans="1:38" x14ac:dyDescent="0.3">
      <c r="A910" s="4"/>
      <c r="B910" s="24"/>
      <c r="C910" s="24"/>
      <c r="D910" s="24"/>
      <c r="E910" s="24"/>
      <c r="F910" s="24"/>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15"/>
    </row>
    <row r="911" spans="1:38" x14ac:dyDescent="0.3">
      <c r="A911" s="4"/>
      <c r="B911" s="24"/>
      <c r="C911" s="24"/>
      <c r="D911" s="24"/>
      <c r="E911" s="24"/>
      <c r="F911" s="24"/>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15"/>
    </row>
    <row r="912" spans="1:38" x14ac:dyDescent="0.3">
      <c r="A912" s="4"/>
      <c r="B912" s="24"/>
      <c r="C912" s="24"/>
      <c r="D912" s="24"/>
      <c r="E912" s="24"/>
      <c r="F912" s="24"/>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15"/>
    </row>
    <row r="913" spans="1:38" x14ac:dyDescent="0.3">
      <c r="A913" s="4"/>
      <c r="B913" s="24"/>
      <c r="C913" s="24"/>
      <c r="D913" s="24"/>
      <c r="E913" s="24"/>
      <c r="F913" s="24"/>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15"/>
    </row>
    <row r="914" spans="1:38" x14ac:dyDescent="0.3">
      <c r="A914" s="4"/>
      <c r="B914" s="24"/>
      <c r="C914" s="24"/>
      <c r="D914" s="24"/>
      <c r="E914" s="24"/>
      <c r="F914" s="24"/>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15"/>
    </row>
    <row r="915" spans="1:38" x14ac:dyDescent="0.3">
      <c r="A915" s="4"/>
      <c r="B915" s="24"/>
      <c r="C915" s="24"/>
      <c r="D915" s="24"/>
      <c r="E915" s="24"/>
      <c r="F915" s="24"/>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15"/>
    </row>
    <row r="916" spans="1:38" x14ac:dyDescent="0.3">
      <c r="A916" s="4"/>
      <c r="B916" s="24"/>
      <c r="C916" s="24"/>
      <c r="D916" s="24"/>
      <c r="E916" s="24"/>
      <c r="F916" s="24"/>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15"/>
    </row>
    <row r="917" spans="1:38" x14ac:dyDescent="0.3">
      <c r="A917" s="4"/>
      <c r="B917" s="24"/>
      <c r="C917" s="24"/>
      <c r="D917" s="24"/>
      <c r="E917" s="24"/>
      <c r="F917" s="24"/>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15"/>
    </row>
    <row r="918" spans="1:38" x14ac:dyDescent="0.3">
      <c r="A918" s="4"/>
      <c r="B918" s="24"/>
      <c r="C918" s="24"/>
      <c r="D918" s="24"/>
      <c r="E918" s="24"/>
      <c r="F918" s="24"/>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15"/>
    </row>
    <row r="919" spans="1:38" x14ac:dyDescent="0.3">
      <c r="A919" s="4"/>
      <c r="B919" s="24"/>
      <c r="C919" s="24"/>
      <c r="D919" s="24"/>
      <c r="E919" s="24"/>
      <c r="F919" s="24"/>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15"/>
    </row>
    <row r="920" spans="1:38" x14ac:dyDescent="0.3">
      <c r="A920" s="4"/>
      <c r="B920" s="24"/>
      <c r="C920" s="24"/>
      <c r="D920" s="24"/>
      <c r="E920" s="24"/>
      <c r="F920" s="24"/>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15"/>
    </row>
    <row r="921" spans="1:38" x14ac:dyDescent="0.3">
      <c r="A921" s="4"/>
      <c r="B921" s="24"/>
      <c r="C921" s="24"/>
      <c r="D921" s="24"/>
      <c r="E921" s="24"/>
      <c r="F921" s="24"/>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15"/>
    </row>
    <row r="922" spans="1:38" x14ac:dyDescent="0.3">
      <c r="A922" s="4"/>
      <c r="B922" s="24"/>
      <c r="C922" s="24"/>
      <c r="D922" s="24"/>
      <c r="E922" s="24"/>
      <c r="F922" s="24"/>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15"/>
    </row>
    <row r="923" spans="1:38" x14ac:dyDescent="0.3">
      <c r="A923" s="4"/>
      <c r="B923" s="24"/>
      <c r="C923" s="24"/>
      <c r="D923" s="24"/>
      <c r="E923" s="24"/>
      <c r="F923" s="24"/>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15"/>
    </row>
    <row r="924" spans="1:38" x14ac:dyDescent="0.3">
      <c r="A924" s="4"/>
      <c r="B924" s="24"/>
      <c r="C924" s="24"/>
      <c r="D924" s="24"/>
      <c r="E924" s="24"/>
      <c r="F924" s="24"/>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15"/>
    </row>
    <row r="925" spans="1:38" x14ac:dyDescent="0.3">
      <c r="A925" s="4"/>
      <c r="B925" s="24"/>
      <c r="C925" s="24"/>
      <c r="D925" s="24"/>
      <c r="E925" s="24"/>
      <c r="F925" s="24"/>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15"/>
    </row>
    <row r="926" spans="1:38" x14ac:dyDescent="0.3">
      <c r="A926" s="4"/>
      <c r="B926" s="24"/>
      <c r="C926" s="24"/>
      <c r="D926" s="24"/>
      <c r="E926" s="24"/>
      <c r="F926" s="24"/>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15"/>
    </row>
    <row r="927" spans="1:38" x14ac:dyDescent="0.3">
      <c r="A927" s="4"/>
      <c r="B927" s="24"/>
      <c r="C927" s="24"/>
      <c r="D927" s="24"/>
      <c r="E927" s="24"/>
      <c r="F927" s="24"/>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15"/>
    </row>
    <row r="928" spans="1:38" x14ac:dyDescent="0.3">
      <c r="A928" s="4"/>
      <c r="B928" s="24"/>
      <c r="C928" s="24"/>
      <c r="D928" s="24"/>
      <c r="E928" s="24"/>
      <c r="F928" s="24"/>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15"/>
    </row>
    <row r="929" spans="1:38" x14ac:dyDescent="0.3">
      <c r="A929" s="4"/>
      <c r="B929" s="24"/>
      <c r="C929" s="24"/>
      <c r="D929" s="24"/>
      <c r="E929" s="24"/>
      <c r="F929" s="24"/>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15"/>
    </row>
    <row r="930" spans="1:38" x14ac:dyDescent="0.3">
      <c r="A930" s="4"/>
      <c r="B930" s="24"/>
      <c r="C930" s="24"/>
      <c r="D930" s="24"/>
      <c r="E930" s="24"/>
      <c r="F930" s="24"/>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15"/>
    </row>
    <row r="931" spans="1:38" x14ac:dyDescent="0.3">
      <c r="A931" s="4"/>
      <c r="B931" s="24"/>
      <c r="C931" s="24"/>
      <c r="D931" s="24"/>
      <c r="E931" s="24"/>
      <c r="F931" s="24"/>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15"/>
    </row>
    <row r="932" spans="1:38" x14ac:dyDescent="0.3">
      <c r="A932" s="4"/>
      <c r="B932" s="24"/>
      <c r="C932" s="24"/>
      <c r="D932" s="24"/>
      <c r="E932" s="24"/>
      <c r="F932" s="24"/>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15"/>
    </row>
    <row r="933" spans="1:38" x14ac:dyDescent="0.3">
      <c r="A933" s="4"/>
      <c r="B933" s="24"/>
      <c r="C933" s="24"/>
      <c r="D933" s="24"/>
      <c r="E933" s="24"/>
      <c r="F933" s="24"/>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15"/>
    </row>
    <row r="934" spans="1:38" x14ac:dyDescent="0.3">
      <c r="A934" s="4"/>
      <c r="B934" s="24"/>
      <c r="C934" s="24"/>
      <c r="D934" s="24"/>
      <c r="E934" s="24"/>
      <c r="F934" s="24"/>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15"/>
    </row>
    <row r="935" spans="1:38" x14ac:dyDescent="0.3">
      <c r="A935" s="4"/>
      <c r="B935" s="24"/>
      <c r="C935" s="24"/>
      <c r="D935" s="24"/>
      <c r="E935" s="24"/>
      <c r="F935" s="24"/>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15"/>
    </row>
    <row r="936" spans="1:38" x14ac:dyDescent="0.3">
      <c r="A936" s="4"/>
      <c r="B936" s="24"/>
      <c r="C936" s="24"/>
      <c r="D936" s="24"/>
      <c r="E936" s="24"/>
      <c r="F936" s="24"/>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15"/>
    </row>
    <row r="937" spans="1:38" x14ac:dyDescent="0.3">
      <c r="A937" s="4"/>
      <c r="B937" s="24"/>
      <c r="C937" s="24"/>
      <c r="D937" s="24"/>
      <c r="E937" s="24"/>
      <c r="F937" s="24"/>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15"/>
    </row>
    <row r="938" spans="1:38" x14ac:dyDescent="0.3">
      <c r="A938" s="4"/>
      <c r="B938" s="24"/>
      <c r="C938" s="24"/>
      <c r="D938" s="24"/>
      <c r="E938" s="24"/>
      <c r="F938" s="24"/>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15"/>
    </row>
    <row r="939" spans="1:38" x14ac:dyDescent="0.3">
      <c r="A939" s="4"/>
      <c r="B939" s="24"/>
      <c r="C939" s="24"/>
      <c r="D939" s="24"/>
      <c r="E939" s="24"/>
      <c r="F939" s="24"/>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15"/>
    </row>
    <row r="940" spans="1:38" x14ac:dyDescent="0.3">
      <c r="A940" s="4"/>
      <c r="B940" s="24"/>
      <c r="C940" s="24"/>
      <c r="D940" s="24"/>
      <c r="E940" s="24"/>
      <c r="F940" s="24"/>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15"/>
    </row>
    <row r="941" spans="1:38" x14ac:dyDescent="0.3">
      <c r="A941" s="4"/>
      <c r="B941" s="24"/>
      <c r="C941" s="24"/>
      <c r="D941" s="24"/>
      <c r="E941" s="24"/>
      <c r="F941" s="24"/>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15"/>
    </row>
    <row r="942" spans="1:38" x14ac:dyDescent="0.3">
      <c r="A942" s="4"/>
      <c r="B942" s="24"/>
      <c r="C942" s="24"/>
      <c r="D942" s="24"/>
      <c r="E942" s="24"/>
      <c r="F942" s="24"/>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15"/>
    </row>
    <row r="943" spans="1:38" x14ac:dyDescent="0.3">
      <c r="A943" s="4"/>
      <c r="B943" s="24"/>
      <c r="C943" s="24"/>
      <c r="D943" s="24"/>
      <c r="E943" s="24"/>
      <c r="F943" s="24"/>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15"/>
    </row>
    <row r="944" spans="1:38" x14ac:dyDescent="0.3">
      <c r="A944" s="4"/>
      <c r="B944" s="24"/>
      <c r="C944" s="24"/>
      <c r="D944" s="24"/>
      <c r="E944" s="24"/>
      <c r="F944" s="24"/>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15"/>
    </row>
    <row r="945" spans="1:38" x14ac:dyDescent="0.3">
      <c r="A945" s="4"/>
      <c r="B945" s="24"/>
      <c r="C945" s="24"/>
      <c r="D945" s="24"/>
      <c r="E945" s="24"/>
      <c r="F945" s="24"/>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15"/>
    </row>
    <row r="946" spans="1:38" x14ac:dyDescent="0.3">
      <c r="A946" s="4"/>
      <c r="B946" s="24"/>
      <c r="C946" s="24"/>
      <c r="D946" s="24"/>
      <c r="E946" s="24"/>
      <c r="F946" s="24"/>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15"/>
    </row>
    <row r="947" spans="1:38" x14ac:dyDescent="0.3">
      <c r="A947" s="4"/>
      <c r="B947" s="24"/>
      <c r="C947" s="24"/>
      <c r="D947" s="24"/>
      <c r="E947" s="24"/>
      <c r="F947" s="24"/>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15"/>
    </row>
    <row r="948" spans="1:38" x14ac:dyDescent="0.3">
      <c r="A948" s="4"/>
      <c r="B948" s="24"/>
      <c r="C948" s="24"/>
      <c r="D948" s="24"/>
      <c r="E948" s="24"/>
      <c r="F948" s="24"/>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15"/>
    </row>
    <row r="949" spans="1:38" x14ac:dyDescent="0.3">
      <c r="A949" s="4"/>
      <c r="B949" s="24"/>
      <c r="C949" s="24"/>
      <c r="D949" s="24"/>
      <c r="E949" s="24"/>
      <c r="F949" s="24"/>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15"/>
    </row>
    <row r="950" spans="1:38" x14ac:dyDescent="0.3">
      <c r="A950" s="4"/>
      <c r="B950" s="24"/>
      <c r="C950" s="24"/>
      <c r="D950" s="24"/>
      <c r="E950" s="24"/>
      <c r="F950" s="24"/>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15"/>
    </row>
    <row r="951" spans="1:38" x14ac:dyDescent="0.3">
      <c r="A951" s="4"/>
      <c r="B951" s="24"/>
      <c r="C951" s="24"/>
      <c r="D951" s="24"/>
      <c r="E951" s="24"/>
      <c r="F951" s="24"/>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15"/>
    </row>
    <row r="952" spans="1:38" x14ac:dyDescent="0.3">
      <c r="A952" s="4"/>
      <c r="B952" s="24"/>
      <c r="C952" s="24"/>
      <c r="D952" s="24"/>
      <c r="E952" s="24"/>
      <c r="F952" s="24"/>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15"/>
    </row>
    <row r="953" spans="1:38" x14ac:dyDescent="0.3">
      <c r="A953" s="4"/>
      <c r="B953" s="24"/>
      <c r="C953" s="24"/>
      <c r="D953" s="24"/>
      <c r="E953" s="24"/>
      <c r="F953" s="24"/>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15"/>
    </row>
    <row r="954" spans="1:38" x14ac:dyDescent="0.3">
      <c r="A954" s="4"/>
      <c r="B954" s="24"/>
      <c r="C954" s="24"/>
      <c r="D954" s="24"/>
      <c r="E954" s="24"/>
      <c r="F954" s="24"/>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15"/>
    </row>
    <row r="955" spans="1:38" x14ac:dyDescent="0.3">
      <c r="A955" s="4"/>
      <c r="B955" s="24"/>
      <c r="C955" s="24"/>
      <c r="D955" s="24"/>
      <c r="E955" s="24"/>
      <c r="F955" s="24"/>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15"/>
    </row>
    <row r="956" spans="1:38" x14ac:dyDescent="0.3">
      <c r="A956" s="4"/>
      <c r="B956" s="24"/>
      <c r="C956" s="24"/>
      <c r="D956" s="24"/>
      <c r="E956" s="24"/>
      <c r="F956" s="24"/>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15"/>
    </row>
    <row r="957" spans="1:38" x14ac:dyDescent="0.3">
      <c r="A957" s="4"/>
      <c r="B957" s="24"/>
      <c r="C957" s="24"/>
      <c r="D957" s="24"/>
      <c r="E957" s="24"/>
      <c r="F957" s="24"/>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15"/>
    </row>
    <row r="958" spans="1:38" x14ac:dyDescent="0.3">
      <c r="A958" s="4"/>
      <c r="B958" s="24"/>
      <c r="C958" s="24"/>
      <c r="D958" s="24"/>
      <c r="E958" s="24"/>
      <c r="F958" s="24"/>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15"/>
    </row>
    <row r="959" spans="1:38" x14ac:dyDescent="0.3">
      <c r="A959" s="4"/>
      <c r="B959" s="24"/>
      <c r="C959" s="24"/>
      <c r="D959" s="24"/>
      <c r="E959" s="24"/>
      <c r="F959" s="24"/>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15"/>
    </row>
    <row r="960" spans="1:38" x14ac:dyDescent="0.3">
      <c r="A960" s="4"/>
      <c r="B960" s="24"/>
      <c r="C960" s="24"/>
      <c r="D960" s="24"/>
      <c r="E960" s="24"/>
      <c r="F960" s="24"/>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15"/>
    </row>
    <row r="961" spans="1:38" x14ac:dyDescent="0.3">
      <c r="A961" s="4"/>
      <c r="B961" s="24"/>
      <c r="C961" s="24"/>
      <c r="D961" s="24"/>
      <c r="E961" s="24"/>
      <c r="F961" s="24"/>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15"/>
    </row>
    <row r="962" spans="1:38" x14ac:dyDescent="0.3">
      <c r="A962" s="4"/>
      <c r="B962" s="24"/>
      <c r="C962" s="24"/>
      <c r="D962" s="24"/>
      <c r="E962" s="24"/>
      <c r="F962" s="24"/>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15"/>
    </row>
    <row r="963" spans="1:38" x14ac:dyDescent="0.3">
      <c r="A963" s="4"/>
      <c r="B963" s="24"/>
      <c r="C963" s="24"/>
      <c r="D963" s="24"/>
      <c r="E963" s="24"/>
      <c r="F963" s="24"/>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15"/>
    </row>
    <row r="964" spans="1:38" x14ac:dyDescent="0.3">
      <c r="A964" s="4"/>
      <c r="B964" s="24"/>
      <c r="C964" s="24"/>
      <c r="D964" s="24"/>
      <c r="E964" s="24"/>
      <c r="F964" s="24"/>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15"/>
    </row>
    <row r="965" spans="1:38" x14ac:dyDescent="0.3">
      <c r="A965" s="4"/>
      <c r="B965" s="24"/>
      <c r="C965" s="24"/>
      <c r="D965" s="24"/>
      <c r="E965" s="24"/>
      <c r="F965" s="24"/>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15"/>
    </row>
    <row r="966" spans="1:38" x14ac:dyDescent="0.3">
      <c r="A966" s="4"/>
      <c r="B966" s="24"/>
      <c r="C966" s="24"/>
      <c r="D966" s="24"/>
      <c r="E966" s="24"/>
      <c r="F966" s="24"/>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15"/>
    </row>
    <row r="967" spans="1:38" x14ac:dyDescent="0.3">
      <c r="A967" s="4"/>
      <c r="B967" s="24"/>
      <c r="C967" s="24"/>
      <c r="D967" s="24"/>
      <c r="E967" s="24"/>
      <c r="F967" s="24"/>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15"/>
    </row>
    <row r="968" spans="1:38" x14ac:dyDescent="0.3">
      <c r="A968" s="4"/>
      <c r="B968" s="24"/>
      <c r="C968" s="24"/>
      <c r="D968" s="24"/>
      <c r="E968" s="24"/>
      <c r="F968" s="24"/>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15"/>
    </row>
    <row r="969" spans="1:38" x14ac:dyDescent="0.3">
      <c r="A969" s="4"/>
      <c r="B969" s="24"/>
      <c r="C969" s="24"/>
      <c r="D969" s="24"/>
      <c r="E969" s="24"/>
      <c r="F969" s="24"/>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15"/>
    </row>
    <row r="970" spans="1:38" x14ac:dyDescent="0.3">
      <c r="A970" s="4"/>
      <c r="B970" s="24"/>
      <c r="C970" s="24"/>
      <c r="D970" s="24"/>
      <c r="E970" s="24"/>
      <c r="F970" s="24"/>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15"/>
    </row>
    <row r="971" spans="1:38" x14ac:dyDescent="0.3">
      <c r="A971" s="4"/>
      <c r="B971" s="24"/>
      <c r="C971" s="24"/>
      <c r="D971" s="24"/>
      <c r="E971" s="24"/>
      <c r="F971" s="24"/>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15"/>
    </row>
    <row r="972" spans="1:38" x14ac:dyDescent="0.3">
      <c r="A972" s="4"/>
      <c r="B972" s="24"/>
      <c r="C972" s="24"/>
      <c r="D972" s="24"/>
      <c r="E972" s="24"/>
      <c r="F972" s="24"/>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15"/>
    </row>
    <row r="973" spans="1:38" x14ac:dyDescent="0.3">
      <c r="A973" s="4"/>
      <c r="B973" s="24"/>
      <c r="C973" s="24"/>
      <c r="D973" s="24"/>
      <c r="E973" s="24"/>
      <c r="F973" s="24"/>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15"/>
    </row>
    <row r="974" spans="1:38" x14ac:dyDescent="0.3">
      <c r="A974" s="4"/>
      <c r="B974" s="24"/>
      <c r="C974" s="24"/>
      <c r="D974" s="24"/>
      <c r="E974" s="24"/>
      <c r="F974" s="24"/>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15"/>
    </row>
    <row r="975" spans="1:38" x14ac:dyDescent="0.3">
      <c r="A975" s="4"/>
      <c r="B975" s="24"/>
      <c r="C975" s="24"/>
      <c r="D975" s="24"/>
      <c r="E975" s="24"/>
      <c r="F975" s="24"/>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15"/>
    </row>
    <row r="976" spans="1:38" x14ac:dyDescent="0.3">
      <c r="A976" s="4"/>
      <c r="B976" s="24"/>
      <c r="C976" s="24"/>
      <c r="D976" s="24"/>
      <c r="E976" s="24"/>
      <c r="F976" s="24"/>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15"/>
    </row>
    <row r="977" spans="1:38" x14ac:dyDescent="0.3">
      <c r="A977" s="4"/>
      <c r="B977" s="24"/>
      <c r="C977" s="24"/>
      <c r="D977" s="24"/>
      <c r="E977" s="24"/>
      <c r="F977" s="24"/>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15"/>
    </row>
    <row r="978" spans="1:38" x14ac:dyDescent="0.3">
      <c r="A978" s="4"/>
      <c r="B978" s="24"/>
      <c r="C978" s="24"/>
      <c r="D978" s="24"/>
      <c r="E978" s="24"/>
      <c r="F978" s="24"/>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15"/>
    </row>
    <row r="979" spans="1:38" x14ac:dyDescent="0.3">
      <c r="A979" s="4"/>
      <c r="B979" s="24"/>
      <c r="C979" s="24"/>
      <c r="D979" s="24"/>
      <c r="E979" s="24"/>
      <c r="F979" s="24"/>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15"/>
    </row>
    <row r="980" spans="1:38" x14ac:dyDescent="0.3">
      <c r="A980" s="4"/>
      <c r="B980" s="24"/>
      <c r="C980" s="24"/>
      <c r="D980" s="24"/>
      <c r="E980" s="24"/>
      <c r="F980" s="24"/>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15"/>
    </row>
    <row r="981" spans="1:38" x14ac:dyDescent="0.3">
      <c r="A981" s="4"/>
      <c r="B981" s="24"/>
      <c r="C981" s="24"/>
      <c r="D981" s="24"/>
      <c r="E981" s="24"/>
      <c r="F981" s="24"/>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15"/>
    </row>
    <row r="982" spans="1:38" x14ac:dyDescent="0.3">
      <c r="A982" s="4"/>
      <c r="B982" s="24"/>
      <c r="C982" s="24"/>
      <c r="D982" s="24"/>
      <c r="E982" s="24"/>
      <c r="F982" s="24"/>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15"/>
    </row>
    <row r="983" spans="1:38" x14ac:dyDescent="0.3">
      <c r="A983" s="4"/>
      <c r="B983" s="24"/>
      <c r="C983" s="24"/>
      <c r="D983" s="24"/>
      <c r="E983" s="24"/>
      <c r="F983" s="24"/>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15"/>
    </row>
    <row r="984" spans="1:38" x14ac:dyDescent="0.3">
      <c r="A984" s="4"/>
      <c r="B984" s="24"/>
      <c r="C984" s="24"/>
      <c r="D984" s="24"/>
      <c r="E984" s="24"/>
      <c r="F984" s="24"/>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15"/>
    </row>
    <row r="985" spans="1:38" x14ac:dyDescent="0.3">
      <c r="A985" s="4"/>
      <c r="B985" s="24"/>
      <c r="C985" s="24"/>
      <c r="D985" s="24"/>
      <c r="E985" s="24"/>
      <c r="F985" s="24"/>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15"/>
    </row>
    <row r="986" spans="1:38" x14ac:dyDescent="0.3">
      <c r="A986" s="4"/>
      <c r="B986" s="24"/>
      <c r="C986" s="24"/>
      <c r="D986" s="24"/>
      <c r="E986" s="24"/>
      <c r="F986" s="24"/>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15"/>
    </row>
    <row r="987" spans="1:38" x14ac:dyDescent="0.3">
      <c r="A987" s="4"/>
      <c r="B987" s="24"/>
      <c r="C987" s="24"/>
      <c r="D987" s="24"/>
      <c r="E987" s="24"/>
      <c r="F987" s="24"/>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15"/>
    </row>
    <row r="988" spans="1:38" x14ac:dyDescent="0.3">
      <c r="A988" s="4"/>
      <c r="B988" s="24"/>
      <c r="C988" s="24"/>
      <c r="D988" s="24"/>
      <c r="E988" s="24"/>
      <c r="F988" s="24"/>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15"/>
    </row>
    <row r="989" spans="1:38" x14ac:dyDescent="0.3">
      <c r="A989" s="4"/>
      <c r="B989" s="24"/>
      <c r="C989" s="24"/>
      <c r="D989" s="24"/>
      <c r="E989" s="24"/>
      <c r="F989" s="24"/>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15"/>
    </row>
    <row r="990" spans="1:38" x14ac:dyDescent="0.3">
      <c r="A990" s="4"/>
      <c r="B990" s="24"/>
      <c r="C990" s="24"/>
      <c r="D990" s="24"/>
      <c r="E990" s="24"/>
      <c r="F990" s="24"/>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15"/>
    </row>
    <row r="991" spans="1:38" x14ac:dyDescent="0.3">
      <c r="A991" s="4"/>
      <c r="B991" s="24"/>
      <c r="C991" s="24"/>
      <c r="D991" s="24"/>
      <c r="E991" s="24"/>
      <c r="F991" s="24"/>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15"/>
    </row>
    <row r="992" spans="1:38" x14ac:dyDescent="0.3">
      <c r="A992" s="4"/>
      <c r="B992" s="24"/>
      <c r="C992" s="24"/>
      <c r="D992" s="24"/>
      <c r="E992" s="24"/>
      <c r="F992" s="24"/>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15"/>
    </row>
    <row r="993" spans="1:38" x14ac:dyDescent="0.3">
      <c r="A993" s="4"/>
      <c r="B993" s="24"/>
      <c r="C993" s="24"/>
      <c r="D993" s="24"/>
      <c r="E993" s="24"/>
      <c r="F993" s="24"/>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15"/>
    </row>
    <row r="994" spans="1:38" x14ac:dyDescent="0.3">
      <c r="A994" s="4"/>
      <c r="B994" s="24"/>
      <c r="C994" s="24"/>
      <c r="D994" s="24"/>
      <c r="E994" s="24"/>
      <c r="F994" s="24"/>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15"/>
    </row>
    <row r="995" spans="1:38" x14ac:dyDescent="0.3">
      <c r="A995" s="4"/>
      <c r="B995" s="24"/>
      <c r="C995" s="24"/>
      <c r="D995" s="24"/>
      <c r="E995" s="24"/>
      <c r="F995" s="24"/>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15"/>
    </row>
    <row r="996" spans="1:38" x14ac:dyDescent="0.3">
      <c r="A996" s="4"/>
      <c r="B996" s="24"/>
      <c r="C996" s="24"/>
      <c r="D996" s="24"/>
      <c r="E996" s="24"/>
      <c r="F996" s="24"/>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15"/>
    </row>
    <row r="997" spans="1:38" x14ac:dyDescent="0.3">
      <c r="A997" s="4"/>
      <c r="B997" s="24"/>
      <c r="C997" s="24"/>
      <c r="D997" s="24"/>
      <c r="E997" s="24"/>
      <c r="F997" s="24"/>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15"/>
    </row>
    <row r="998" spans="1:38" x14ac:dyDescent="0.3">
      <c r="A998" s="4"/>
      <c r="B998" s="24"/>
      <c r="C998" s="24"/>
      <c r="D998" s="24"/>
      <c r="E998" s="24"/>
      <c r="F998" s="24"/>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15"/>
    </row>
    <row r="999" spans="1:38" x14ac:dyDescent="0.3">
      <c r="A999" s="4"/>
      <c r="B999" s="24"/>
      <c r="C999" s="24"/>
      <c r="D999" s="24"/>
      <c r="E999" s="24"/>
      <c r="F999" s="24"/>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15"/>
    </row>
    <row r="1000" spans="1:38" x14ac:dyDescent="0.3">
      <c r="A1000" s="4"/>
      <c r="B1000" s="24"/>
      <c r="C1000" s="24"/>
      <c r="D1000" s="24"/>
      <c r="E1000" s="24"/>
      <c r="F1000" s="24"/>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15"/>
    </row>
    <row r="1001" spans="1:38" x14ac:dyDescent="0.3">
      <c r="A1001" s="4"/>
      <c r="B1001" s="24"/>
      <c r="C1001" s="24"/>
      <c r="D1001" s="24"/>
      <c r="E1001" s="24"/>
      <c r="F1001" s="24"/>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c r="AK1001" s="5"/>
      <c r="AL1001" s="15"/>
    </row>
    <row r="1002" spans="1:38" x14ac:dyDescent="0.3">
      <c r="A1002" s="4"/>
      <c r="B1002" s="24"/>
      <c r="C1002" s="24"/>
      <c r="D1002" s="24"/>
      <c r="E1002" s="24"/>
      <c r="F1002" s="24"/>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c r="AF1002" s="5"/>
      <c r="AG1002" s="5"/>
      <c r="AH1002" s="5"/>
      <c r="AI1002" s="5"/>
      <c r="AJ1002" s="5"/>
      <c r="AK1002" s="5"/>
      <c r="AL1002" s="15"/>
    </row>
    <row r="1003" spans="1:38" x14ac:dyDescent="0.3">
      <c r="A1003" s="4"/>
      <c r="B1003" s="24"/>
      <c r="C1003" s="24"/>
      <c r="D1003" s="24"/>
      <c r="E1003" s="24"/>
      <c r="F1003" s="24"/>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c r="AE1003" s="5"/>
      <c r="AF1003" s="5"/>
      <c r="AG1003" s="5"/>
      <c r="AH1003" s="5"/>
      <c r="AI1003" s="5"/>
      <c r="AJ1003" s="5"/>
      <c r="AK1003" s="5"/>
      <c r="AL1003" s="15"/>
    </row>
    <row r="1004" spans="1:38" x14ac:dyDescent="0.3">
      <c r="A1004" s="4"/>
      <c r="B1004" s="24"/>
      <c r="C1004" s="24"/>
      <c r="D1004" s="24"/>
      <c r="E1004" s="24"/>
      <c r="F1004" s="24"/>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c r="AD1004" s="5"/>
      <c r="AE1004" s="5"/>
      <c r="AF1004" s="5"/>
      <c r="AG1004" s="5"/>
      <c r="AH1004" s="5"/>
      <c r="AI1004" s="5"/>
      <c r="AJ1004" s="5"/>
      <c r="AK1004" s="5"/>
      <c r="AL1004" s="15"/>
    </row>
    <row r="1005" spans="1:38" x14ac:dyDescent="0.3">
      <c r="A1005" s="4"/>
      <c r="B1005" s="24"/>
      <c r="C1005" s="24"/>
      <c r="D1005" s="24"/>
      <c r="E1005" s="24"/>
      <c r="F1005" s="24"/>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c r="AD1005" s="5"/>
      <c r="AE1005" s="5"/>
      <c r="AF1005" s="5"/>
      <c r="AG1005" s="5"/>
      <c r="AH1005" s="5"/>
      <c r="AI1005" s="5"/>
      <c r="AJ1005" s="5"/>
      <c r="AK1005" s="5"/>
      <c r="AL1005" s="15"/>
    </row>
    <row r="1006" spans="1:38" x14ac:dyDescent="0.3">
      <c r="A1006" s="4"/>
      <c r="B1006" s="24"/>
      <c r="C1006" s="24"/>
      <c r="D1006" s="24"/>
      <c r="E1006" s="24"/>
      <c r="F1006" s="24"/>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c r="AD1006" s="5"/>
      <c r="AE1006" s="5"/>
      <c r="AF1006" s="5"/>
      <c r="AG1006" s="5"/>
      <c r="AH1006" s="5"/>
      <c r="AI1006" s="5"/>
      <c r="AJ1006" s="5"/>
      <c r="AK1006" s="5"/>
      <c r="AL1006" s="15"/>
    </row>
    <row r="1007" spans="1:38" x14ac:dyDescent="0.3">
      <c r="A1007" s="4"/>
      <c r="B1007" s="24"/>
      <c r="C1007" s="24"/>
      <c r="D1007" s="24"/>
      <c r="E1007" s="24"/>
      <c r="F1007" s="24"/>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c r="AD1007" s="5"/>
      <c r="AE1007" s="5"/>
      <c r="AF1007" s="5"/>
      <c r="AG1007" s="5"/>
      <c r="AH1007" s="5"/>
      <c r="AI1007" s="5"/>
      <c r="AJ1007" s="5"/>
      <c r="AK1007" s="5"/>
      <c r="AL1007" s="15"/>
    </row>
    <row r="1008" spans="1:38" x14ac:dyDescent="0.3">
      <c r="A1008" s="4"/>
      <c r="B1008" s="24"/>
      <c r="C1008" s="24"/>
      <c r="D1008" s="24"/>
      <c r="E1008" s="24"/>
      <c r="F1008" s="24"/>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c r="AD1008" s="5"/>
      <c r="AE1008" s="5"/>
      <c r="AF1008" s="5"/>
      <c r="AG1008" s="5"/>
      <c r="AH1008" s="5"/>
      <c r="AI1008" s="5"/>
      <c r="AJ1008" s="5"/>
      <c r="AK1008" s="5"/>
      <c r="AL1008" s="15"/>
    </row>
    <row r="1009" spans="1:38" x14ac:dyDescent="0.3">
      <c r="A1009" s="4"/>
      <c r="B1009" s="24"/>
      <c r="C1009" s="24"/>
      <c r="D1009" s="24"/>
      <c r="E1009" s="24"/>
      <c r="F1009" s="24"/>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c r="AD1009" s="5"/>
      <c r="AE1009" s="5"/>
      <c r="AF1009" s="5"/>
      <c r="AG1009" s="5"/>
      <c r="AH1009" s="5"/>
      <c r="AI1009" s="5"/>
      <c r="AJ1009" s="5"/>
      <c r="AK1009" s="5"/>
      <c r="AL1009" s="15"/>
    </row>
    <row r="1010" spans="1:38" x14ac:dyDescent="0.3">
      <c r="A1010" s="4"/>
      <c r="B1010" s="24"/>
      <c r="C1010" s="24"/>
      <c r="D1010" s="24"/>
      <c r="E1010" s="24"/>
      <c r="F1010" s="24"/>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c r="AD1010" s="5"/>
      <c r="AE1010" s="5"/>
      <c r="AF1010" s="5"/>
      <c r="AG1010" s="5"/>
      <c r="AH1010" s="5"/>
      <c r="AI1010" s="5"/>
      <c r="AJ1010" s="5"/>
      <c r="AK1010" s="5"/>
      <c r="AL1010" s="15"/>
    </row>
    <row r="1011" spans="1:38" x14ac:dyDescent="0.3">
      <c r="A1011" s="4"/>
      <c r="B1011" s="24"/>
      <c r="C1011" s="24"/>
      <c r="D1011" s="24"/>
      <c r="E1011" s="24"/>
      <c r="F1011" s="24"/>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c r="AD1011" s="5"/>
      <c r="AE1011" s="5"/>
      <c r="AF1011" s="5"/>
      <c r="AG1011" s="5"/>
      <c r="AH1011" s="5"/>
      <c r="AI1011" s="5"/>
      <c r="AJ1011" s="5"/>
      <c r="AK1011" s="5"/>
      <c r="AL1011" s="15"/>
    </row>
    <row r="1012" spans="1:38" x14ac:dyDescent="0.3">
      <c r="A1012" s="4"/>
      <c r="B1012" s="24"/>
      <c r="C1012" s="24"/>
      <c r="D1012" s="24"/>
      <c r="E1012" s="24"/>
      <c r="F1012" s="24"/>
      <c r="G1012" s="5"/>
      <c r="H1012" s="5"/>
      <c r="I1012" s="5"/>
      <c r="J1012" s="5"/>
      <c r="K1012" s="5"/>
      <c r="L1012" s="5"/>
      <c r="M1012" s="5"/>
      <c r="N1012" s="5"/>
      <c r="O1012" s="5"/>
      <c r="P1012" s="5"/>
      <c r="Q1012" s="5"/>
      <c r="R1012" s="5"/>
      <c r="S1012" s="5"/>
      <c r="T1012" s="5"/>
      <c r="U1012" s="5"/>
      <c r="V1012" s="5"/>
      <c r="W1012" s="5"/>
      <c r="X1012" s="5"/>
      <c r="Y1012" s="5"/>
      <c r="Z1012" s="5"/>
      <c r="AA1012" s="5"/>
      <c r="AB1012" s="5"/>
      <c r="AC1012" s="5"/>
      <c r="AD1012" s="5"/>
      <c r="AE1012" s="5"/>
      <c r="AF1012" s="5"/>
      <c r="AG1012" s="5"/>
      <c r="AH1012" s="5"/>
      <c r="AI1012" s="5"/>
      <c r="AJ1012" s="5"/>
      <c r="AK1012" s="5"/>
      <c r="AL1012" s="15"/>
    </row>
    <row r="1013" spans="1:38" x14ac:dyDescent="0.3">
      <c r="A1013" s="4"/>
      <c r="B1013" s="24"/>
      <c r="C1013" s="24"/>
      <c r="D1013" s="24"/>
      <c r="E1013" s="24"/>
      <c r="F1013" s="24"/>
      <c r="G1013" s="5"/>
      <c r="H1013" s="5"/>
      <c r="I1013" s="5"/>
      <c r="J1013" s="5"/>
      <c r="K1013" s="5"/>
      <c r="L1013" s="5"/>
      <c r="M1013" s="5"/>
      <c r="N1013" s="5"/>
      <c r="O1013" s="5"/>
      <c r="P1013" s="5"/>
      <c r="Q1013" s="5"/>
      <c r="R1013" s="5"/>
      <c r="S1013" s="5"/>
      <c r="T1013" s="5"/>
      <c r="U1013" s="5"/>
      <c r="V1013" s="5"/>
      <c r="W1013" s="5"/>
      <c r="X1013" s="5"/>
      <c r="Y1013" s="5"/>
      <c r="Z1013" s="5"/>
      <c r="AA1013" s="5"/>
      <c r="AB1013" s="5"/>
      <c r="AC1013" s="5"/>
      <c r="AD1013" s="5"/>
      <c r="AE1013" s="5"/>
      <c r="AF1013" s="5"/>
      <c r="AG1013" s="5"/>
      <c r="AH1013" s="5"/>
      <c r="AI1013" s="5"/>
      <c r="AJ1013" s="5"/>
      <c r="AK1013" s="5"/>
      <c r="AL1013" s="15"/>
    </row>
    <row r="1014" spans="1:38" x14ac:dyDescent="0.3">
      <c r="A1014" s="4"/>
      <c r="B1014" s="24"/>
      <c r="C1014" s="24"/>
      <c r="D1014" s="24"/>
      <c r="E1014" s="24"/>
      <c r="F1014" s="24"/>
      <c r="G1014" s="5"/>
      <c r="H1014" s="5"/>
      <c r="I1014" s="5"/>
      <c r="J1014" s="5"/>
      <c r="K1014" s="5"/>
      <c r="L1014" s="5"/>
      <c r="M1014" s="5"/>
      <c r="N1014" s="5"/>
      <c r="O1014" s="5"/>
      <c r="P1014" s="5"/>
      <c r="Q1014" s="5"/>
      <c r="R1014" s="5"/>
      <c r="S1014" s="5"/>
      <c r="T1014" s="5"/>
      <c r="U1014" s="5"/>
      <c r="V1014" s="5"/>
      <c r="W1014" s="5"/>
      <c r="X1014" s="5"/>
      <c r="Y1014" s="5"/>
      <c r="Z1014" s="5"/>
      <c r="AA1014" s="5"/>
      <c r="AB1014" s="5"/>
      <c r="AC1014" s="5"/>
      <c r="AD1014" s="5"/>
      <c r="AE1014" s="5"/>
      <c r="AF1014" s="5"/>
      <c r="AG1014" s="5"/>
      <c r="AH1014" s="5"/>
      <c r="AI1014" s="5"/>
      <c r="AJ1014" s="5"/>
      <c r="AK1014" s="5"/>
      <c r="AL1014" s="15"/>
    </row>
    <row r="1015" spans="1:38" x14ac:dyDescent="0.3">
      <c r="A1015" s="4"/>
      <c r="B1015" s="24"/>
      <c r="C1015" s="24"/>
      <c r="D1015" s="24"/>
      <c r="E1015" s="24"/>
      <c r="F1015" s="24"/>
      <c r="G1015" s="5"/>
      <c r="H1015" s="5"/>
      <c r="I1015" s="5"/>
      <c r="J1015" s="5"/>
      <c r="K1015" s="5"/>
      <c r="L1015" s="5"/>
      <c r="M1015" s="5"/>
      <c r="N1015" s="5"/>
      <c r="O1015" s="5"/>
      <c r="P1015" s="5"/>
      <c r="Q1015" s="5"/>
      <c r="R1015" s="5"/>
      <c r="S1015" s="5"/>
      <c r="T1015" s="5"/>
      <c r="U1015" s="5"/>
      <c r="V1015" s="5"/>
      <c r="W1015" s="5"/>
      <c r="X1015" s="5"/>
      <c r="Y1015" s="5"/>
      <c r="Z1015" s="5"/>
      <c r="AA1015" s="5"/>
      <c r="AB1015" s="5"/>
      <c r="AC1015" s="5"/>
      <c r="AD1015" s="5"/>
      <c r="AE1015" s="5"/>
      <c r="AF1015" s="5"/>
      <c r="AG1015" s="5"/>
      <c r="AH1015" s="5"/>
      <c r="AI1015" s="5"/>
      <c r="AJ1015" s="5"/>
      <c r="AK1015" s="5"/>
      <c r="AL1015" s="15"/>
    </row>
    <row r="1016" spans="1:38" x14ac:dyDescent="0.3">
      <c r="A1016" s="4"/>
      <c r="B1016" s="24"/>
      <c r="C1016" s="24"/>
      <c r="D1016" s="24"/>
      <c r="E1016" s="24"/>
      <c r="F1016" s="24"/>
      <c r="G1016" s="5"/>
      <c r="H1016" s="5"/>
      <c r="I1016" s="5"/>
      <c r="J1016" s="5"/>
      <c r="K1016" s="5"/>
      <c r="L1016" s="5"/>
      <c r="M1016" s="5"/>
      <c r="N1016" s="5"/>
      <c r="O1016" s="5"/>
      <c r="P1016" s="5"/>
      <c r="Q1016" s="5"/>
      <c r="R1016" s="5"/>
      <c r="S1016" s="5"/>
      <c r="T1016" s="5"/>
      <c r="U1016" s="5"/>
      <c r="V1016" s="5"/>
      <c r="W1016" s="5"/>
      <c r="X1016" s="5"/>
      <c r="Y1016" s="5"/>
      <c r="Z1016" s="5"/>
      <c r="AA1016" s="5"/>
      <c r="AB1016" s="5"/>
      <c r="AC1016" s="5"/>
      <c r="AD1016" s="5"/>
      <c r="AE1016" s="5"/>
      <c r="AF1016" s="5"/>
      <c r="AG1016" s="5"/>
      <c r="AH1016" s="5"/>
      <c r="AI1016" s="5"/>
      <c r="AJ1016" s="5"/>
      <c r="AK1016" s="5"/>
      <c r="AL1016" s="15"/>
    </row>
    <row r="1017" spans="1:38" x14ac:dyDescent="0.3">
      <c r="A1017" s="4"/>
      <c r="B1017" s="24"/>
      <c r="C1017" s="24"/>
      <c r="D1017" s="24"/>
      <c r="E1017" s="24"/>
      <c r="F1017" s="24"/>
      <c r="G1017" s="5"/>
      <c r="H1017" s="5"/>
      <c r="I1017" s="5"/>
      <c r="J1017" s="5"/>
      <c r="K1017" s="5"/>
      <c r="L1017" s="5"/>
      <c r="M1017" s="5"/>
      <c r="N1017" s="5"/>
      <c r="O1017" s="5"/>
      <c r="P1017" s="5"/>
      <c r="Q1017" s="5"/>
      <c r="R1017" s="5"/>
      <c r="S1017" s="5"/>
      <c r="T1017" s="5"/>
      <c r="U1017" s="5"/>
      <c r="V1017" s="5"/>
      <c r="W1017" s="5"/>
      <c r="X1017" s="5"/>
      <c r="Y1017" s="5"/>
      <c r="Z1017" s="5"/>
      <c r="AA1017" s="5"/>
      <c r="AB1017" s="5"/>
      <c r="AC1017" s="5"/>
      <c r="AD1017" s="5"/>
      <c r="AE1017" s="5"/>
      <c r="AF1017" s="5"/>
      <c r="AG1017" s="5"/>
      <c r="AH1017" s="5"/>
      <c r="AI1017" s="5"/>
      <c r="AJ1017" s="5"/>
      <c r="AK1017" s="5"/>
      <c r="AL1017" s="15"/>
    </row>
    <row r="1018" spans="1:38" x14ac:dyDescent="0.3">
      <c r="A1018" s="4"/>
      <c r="B1018" s="24"/>
      <c r="C1018" s="24"/>
      <c r="D1018" s="24"/>
      <c r="E1018" s="24"/>
      <c r="F1018" s="24"/>
      <c r="G1018" s="5"/>
      <c r="H1018" s="5"/>
      <c r="I1018" s="5"/>
      <c r="J1018" s="5"/>
      <c r="K1018" s="5"/>
      <c r="L1018" s="5"/>
      <c r="M1018" s="5"/>
      <c r="N1018" s="5"/>
      <c r="O1018" s="5"/>
      <c r="P1018" s="5"/>
      <c r="Q1018" s="5"/>
      <c r="R1018" s="5"/>
      <c r="S1018" s="5"/>
      <c r="T1018" s="5"/>
      <c r="U1018" s="5"/>
      <c r="V1018" s="5"/>
      <c r="W1018" s="5"/>
      <c r="X1018" s="5"/>
      <c r="Y1018" s="5"/>
      <c r="Z1018" s="5"/>
      <c r="AA1018" s="5"/>
      <c r="AB1018" s="5"/>
      <c r="AC1018" s="5"/>
      <c r="AD1018" s="5"/>
      <c r="AE1018" s="5"/>
      <c r="AF1018" s="5"/>
      <c r="AG1018" s="5"/>
      <c r="AH1018" s="5"/>
      <c r="AI1018" s="5"/>
      <c r="AJ1018" s="5"/>
      <c r="AK1018" s="5"/>
      <c r="AL1018" s="15"/>
    </row>
    <row r="1019" spans="1:38" x14ac:dyDescent="0.3">
      <c r="A1019" s="4"/>
      <c r="B1019" s="24"/>
      <c r="C1019" s="24"/>
      <c r="D1019" s="24"/>
      <c r="E1019" s="24"/>
      <c r="F1019" s="24"/>
      <c r="G1019" s="5"/>
      <c r="H1019" s="5"/>
      <c r="I1019" s="5"/>
      <c r="J1019" s="5"/>
      <c r="K1019" s="5"/>
      <c r="L1019" s="5"/>
      <c r="M1019" s="5"/>
      <c r="N1019" s="5"/>
      <c r="O1019" s="5"/>
      <c r="P1019" s="5"/>
      <c r="Q1019" s="5"/>
      <c r="R1019" s="5"/>
      <c r="S1019" s="5"/>
      <c r="T1019" s="5"/>
      <c r="U1019" s="5"/>
      <c r="V1019" s="5"/>
      <c r="W1019" s="5"/>
      <c r="X1019" s="5"/>
      <c r="Y1019" s="5"/>
      <c r="Z1019" s="5"/>
      <c r="AA1019" s="5"/>
      <c r="AB1019" s="5"/>
      <c r="AC1019" s="5"/>
      <c r="AD1019" s="5"/>
      <c r="AE1019" s="5"/>
      <c r="AF1019" s="5"/>
      <c r="AG1019" s="5"/>
      <c r="AH1019" s="5"/>
      <c r="AI1019" s="5"/>
      <c r="AJ1019" s="5"/>
      <c r="AK1019" s="5"/>
      <c r="AL1019" s="15"/>
    </row>
    <row r="1020" spans="1:38" x14ac:dyDescent="0.3">
      <c r="A1020" s="4"/>
      <c r="B1020" s="24"/>
      <c r="C1020" s="24"/>
      <c r="D1020" s="24"/>
      <c r="E1020" s="24"/>
      <c r="F1020" s="24"/>
      <c r="G1020" s="5"/>
      <c r="H1020" s="5"/>
      <c r="I1020" s="5"/>
      <c r="J1020" s="5"/>
      <c r="K1020" s="5"/>
      <c r="L1020" s="5"/>
      <c r="M1020" s="5"/>
      <c r="N1020" s="5"/>
      <c r="O1020" s="5"/>
      <c r="P1020" s="5"/>
      <c r="Q1020" s="5"/>
      <c r="R1020" s="5"/>
      <c r="S1020" s="5"/>
      <c r="T1020" s="5"/>
      <c r="U1020" s="5"/>
      <c r="V1020" s="5"/>
      <c r="W1020" s="5"/>
      <c r="X1020" s="5"/>
      <c r="Y1020" s="5"/>
      <c r="Z1020" s="5"/>
      <c r="AA1020" s="5"/>
      <c r="AB1020" s="5"/>
      <c r="AC1020" s="5"/>
      <c r="AD1020" s="5"/>
      <c r="AE1020" s="5"/>
      <c r="AF1020" s="5"/>
      <c r="AG1020" s="5"/>
      <c r="AH1020" s="5"/>
      <c r="AI1020" s="5"/>
      <c r="AJ1020" s="5"/>
      <c r="AK1020" s="5"/>
      <c r="AL1020" s="15"/>
    </row>
    <row r="1021" spans="1:38" x14ac:dyDescent="0.3">
      <c r="A1021" s="4"/>
      <c r="B1021" s="24"/>
      <c r="C1021" s="24"/>
      <c r="D1021" s="24"/>
      <c r="E1021" s="24"/>
      <c r="F1021" s="24"/>
      <c r="G1021" s="5"/>
      <c r="H1021" s="5"/>
      <c r="I1021" s="5"/>
      <c r="J1021" s="5"/>
      <c r="K1021" s="5"/>
      <c r="L1021" s="5"/>
      <c r="M1021" s="5"/>
      <c r="N1021" s="5"/>
      <c r="O1021" s="5"/>
      <c r="P1021" s="5"/>
      <c r="Q1021" s="5"/>
      <c r="R1021" s="5"/>
      <c r="S1021" s="5"/>
      <c r="T1021" s="5"/>
      <c r="U1021" s="5"/>
      <c r="V1021" s="5"/>
      <c r="W1021" s="5"/>
      <c r="X1021" s="5"/>
      <c r="Y1021" s="5"/>
      <c r="Z1021" s="5"/>
      <c r="AA1021" s="5"/>
      <c r="AB1021" s="5"/>
      <c r="AC1021" s="5"/>
      <c r="AD1021" s="5"/>
      <c r="AE1021" s="5"/>
      <c r="AF1021" s="5"/>
      <c r="AG1021" s="5"/>
      <c r="AH1021" s="5"/>
      <c r="AI1021" s="5"/>
      <c r="AJ1021" s="5"/>
      <c r="AK1021" s="5"/>
      <c r="AL1021" s="15"/>
    </row>
    <row r="1022" spans="1:38" x14ac:dyDescent="0.3">
      <c r="A1022" s="4"/>
      <c r="B1022" s="24"/>
      <c r="C1022" s="24"/>
      <c r="D1022" s="24"/>
      <c r="E1022" s="24"/>
      <c r="F1022" s="24"/>
      <c r="G1022" s="5"/>
      <c r="H1022" s="5"/>
      <c r="I1022" s="5"/>
      <c r="J1022" s="5"/>
      <c r="K1022" s="5"/>
      <c r="L1022" s="5"/>
      <c r="M1022" s="5"/>
      <c r="N1022" s="5"/>
      <c r="O1022" s="5"/>
      <c r="P1022" s="5"/>
      <c r="Q1022" s="5"/>
      <c r="R1022" s="5"/>
      <c r="S1022" s="5"/>
      <c r="T1022" s="5"/>
      <c r="U1022" s="5"/>
      <c r="V1022" s="5"/>
      <c r="W1022" s="5"/>
      <c r="X1022" s="5"/>
      <c r="Y1022" s="5"/>
      <c r="Z1022" s="5"/>
      <c r="AA1022" s="5"/>
      <c r="AB1022" s="5"/>
      <c r="AC1022" s="5"/>
      <c r="AD1022" s="5"/>
      <c r="AE1022" s="5"/>
      <c r="AF1022" s="5"/>
      <c r="AG1022" s="5"/>
      <c r="AH1022" s="5"/>
      <c r="AI1022" s="5"/>
      <c r="AJ1022" s="5"/>
      <c r="AK1022" s="5"/>
      <c r="AL1022" s="15"/>
    </row>
    <row r="1023" spans="1:38" x14ac:dyDescent="0.3">
      <c r="A1023" s="4"/>
      <c r="B1023" s="24"/>
      <c r="C1023" s="24"/>
      <c r="D1023" s="24"/>
      <c r="E1023" s="24"/>
      <c r="F1023" s="24"/>
      <c r="G1023" s="5"/>
      <c r="H1023" s="5"/>
      <c r="I1023" s="5"/>
      <c r="J1023" s="5"/>
      <c r="K1023" s="5"/>
      <c r="L1023" s="5"/>
      <c r="M1023" s="5"/>
      <c r="N1023" s="5"/>
      <c r="O1023" s="5"/>
      <c r="P1023" s="5"/>
      <c r="Q1023" s="5"/>
      <c r="R1023" s="5"/>
      <c r="S1023" s="5"/>
      <c r="T1023" s="5"/>
      <c r="U1023" s="5"/>
      <c r="V1023" s="5"/>
      <c r="W1023" s="5"/>
      <c r="X1023" s="5"/>
      <c r="Y1023" s="5"/>
      <c r="Z1023" s="5"/>
      <c r="AA1023" s="5"/>
      <c r="AB1023" s="5"/>
      <c r="AC1023" s="5"/>
      <c r="AD1023" s="5"/>
      <c r="AE1023" s="5"/>
      <c r="AF1023" s="5"/>
      <c r="AG1023" s="5"/>
      <c r="AH1023" s="5"/>
      <c r="AI1023" s="5"/>
      <c r="AJ1023" s="5"/>
      <c r="AK1023" s="5"/>
      <c r="AL1023" s="15"/>
    </row>
    <row r="1024" spans="1:38" x14ac:dyDescent="0.3">
      <c r="A1024" s="4"/>
      <c r="B1024" s="24"/>
      <c r="C1024" s="24"/>
      <c r="D1024" s="24"/>
      <c r="E1024" s="24"/>
      <c r="F1024" s="24"/>
      <c r="G1024" s="5"/>
      <c r="H1024" s="5"/>
      <c r="I1024" s="5"/>
      <c r="J1024" s="5"/>
      <c r="K1024" s="5"/>
      <c r="L1024" s="5"/>
      <c r="M1024" s="5"/>
      <c r="N1024" s="5"/>
      <c r="O1024" s="5"/>
      <c r="P1024" s="5"/>
      <c r="Q1024" s="5"/>
      <c r="R1024" s="5"/>
      <c r="S1024" s="5"/>
      <c r="T1024" s="5"/>
      <c r="U1024" s="5"/>
      <c r="V1024" s="5"/>
      <c r="W1024" s="5"/>
      <c r="X1024" s="5"/>
      <c r="Y1024" s="5"/>
      <c r="Z1024" s="5"/>
      <c r="AA1024" s="5"/>
      <c r="AB1024" s="5"/>
      <c r="AC1024" s="5"/>
      <c r="AD1024" s="5"/>
      <c r="AE1024" s="5"/>
      <c r="AF1024" s="5"/>
      <c r="AG1024" s="5"/>
      <c r="AH1024" s="5"/>
      <c r="AI1024" s="5"/>
      <c r="AJ1024" s="5"/>
      <c r="AK1024" s="5"/>
      <c r="AL1024" s="15"/>
    </row>
    <row r="1025" spans="1:38" x14ac:dyDescent="0.3">
      <c r="A1025" s="4"/>
      <c r="B1025" s="24"/>
      <c r="C1025" s="24"/>
      <c r="D1025" s="24"/>
      <c r="E1025" s="24"/>
      <c r="F1025" s="24"/>
      <c r="G1025" s="5"/>
      <c r="H1025" s="5"/>
      <c r="I1025" s="5"/>
      <c r="J1025" s="5"/>
      <c r="K1025" s="5"/>
      <c r="L1025" s="5"/>
      <c r="M1025" s="5"/>
      <c r="N1025" s="5"/>
      <c r="O1025" s="5"/>
      <c r="P1025" s="5"/>
      <c r="Q1025" s="5"/>
      <c r="R1025" s="5"/>
      <c r="S1025" s="5"/>
      <c r="T1025" s="5"/>
      <c r="U1025" s="5"/>
      <c r="V1025" s="5"/>
      <c r="W1025" s="5"/>
      <c r="X1025" s="5"/>
      <c r="Y1025" s="5"/>
      <c r="Z1025" s="5"/>
      <c r="AA1025" s="5"/>
      <c r="AB1025" s="5"/>
      <c r="AC1025" s="5"/>
      <c r="AD1025" s="5"/>
      <c r="AE1025" s="5"/>
      <c r="AF1025" s="5"/>
      <c r="AG1025" s="5"/>
      <c r="AH1025" s="5"/>
      <c r="AI1025" s="5"/>
      <c r="AJ1025" s="5"/>
      <c r="AK1025" s="5"/>
      <c r="AL1025" s="15"/>
    </row>
    <row r="1026" spans="1:38" x14ac:dyDescent="0.3">
      <c r="A1026" s="4"/>
      <c r="B1026" s="24"/>
      <c r="C1026" s="24"/>
      <c r="D1026" s="24"/>
      <c r="E1026" s="24"/>
      <c r="F1026" s="24"/>
      <c r="G1026" s="5"/>
      <c r="H1026" s="5"/>
      <c r="I1026" s="5"/>
      <c r="J1026" s="5"/>
      <c r="K1026" s="5"/>
      <c r="L1026" s="5"/>
      <c r="M1026" s="5"/>
      <c r="N1026" s="5"/>
      <c r="O1026" s="5"/>
      <c r="P1026" s="5"/>
      <c r="Q1026" s="5"/>
      <c r="R1026" s="5"/>
      <c r="S1026" s="5"/>
      <c r="T1026" s="5"/>
      <c r="U1026" s="5"/>
      <c r="V1026" s="5"/>
      <c r="W1026" s="5"/>
      <c r="X1026" s="5"/>
      <c r="Y1026" s="5"/>
      <c r="Z1026" s="5"/>
      <c r="AA1026" s="5"/>
      <c r="AB1026" s="5"/>
      <c r="AC1026" s="5"/>
      <c r="AD1026" s="5"/>
      <c r="AE1026" s="5"/>
      <c r="AF1026" s="5"/>
      <c r="AG1026" s="5"/>
      <c r="AH1026" s="5"/>
      <c r="AI1026" s="5"/>
      <c r="AJ1026" s="5"/>
      <c r="AK1026" s="5"/>
      <c r="AL1026" s="15"/>
    </row>
    <row r="1027" spans="1:38" x14ac:dyDescent="0.3">
      <c r="A1027" s="4"/>
      <c r="B1027" s="24"/>
      <c r="C1027" s="24"/>
      <c r="D1027" s="24"/>
      <c r="E1027" s="24"/>
      <c r="F1027" s="24"/>
      <c r="G1027" s="5"/>
      <c r="H1027" s="5"/>
      <c r="I1027" s="5"/>
      <c r="J1027" s="5"/>
      <c r="K1027" s="5"/>
      <c r="L1027" s="5"/>
      <c r="M1027" s="5"/>
      <c r="N1027" s="5"/>
      <c r="O1027" s="5"/>
      <c r="P1027" s="5"/>
      <c r="Q1027" s="5"/>
      <c r="R1027" s="5"/>
      <c r="S1027" s="5"/>
      <c r="T1027" s="5"/>
      <c r="U1027" s="5"/>
      <c r="V1027" s="5"/>
      <c r="W1027" s="5"/>
      <c r="X1027" s="5"/>
      <c r="Y1027" s="5"/>
      <c r="Z1027" s="5"/>
      <c r="AA1027" s="5"/>
      <c r="AB1027" s="5"/>
      <c r="AC1027" s="5"/>
      <c r="AD1027" s="5"/>
      <c r="AE1027" s="5"/>
      <c r="AF1027" s="5"/>
      <c r="AG1027" s="5"/>
      <c r="AH1027" s="5"/>
      <c r="AI1027" s="5"/>
      <c r="AJ1027" s="5"/>
      <c r="AK1027" s="5"/>
      <c r="AL1027" s="15"/>
    </row>
    <row r="1028" spans="1:38" x14ac:dyDescent="0.3">
      <c r="A1028" s="4"/>
      <c r="B1028" s="24"/>
      <c r="C1028" s="24"/>
      <c r="D1028" s="24"/>
      <c r="E1028" s="24"/>
      <c r="F1028" s="24"/>
      <c r="G1028" s="5"/>
      <c r="H1028" s="5"/>
      <c r="I1028" s="5"/>
      <c r="J1028" s="5"/>
      <c r="K1028" s="5"/>
      <c r="L1028" s="5"/>
      <c r="M1028" s="5"/>
      <c r="N1028" s="5"/>
      <c r="O1028" s="5"/>
      <c r="P1028" s="5"/>
      <c r="Q1028" s="5"/>
      <c r="R1028" s="5"/>
      <c r="S1028" s="5"/>
      <c r="T1028" s="5"/>
      <c r="U1028" s="5"/>
      <c r="V1028" s="5"/>
      <c r="W1028" s="5"/>
      <c r="X1028" s="5"/>
      <c r="Y1028" s="5"/>
      <c r="Z1028" s="5"/>
      <c r="AA1028" s="5"/>
      <c r="AB1028" s="5"/>
      <c r="AC1028" s="5"/>
      <c r="AD1028" s="5"/>
      <c r="AE1028" s="5"/>
      <c r="AF1028" s="5"/>
      <c r="AG1028" s="5"/>
      <c r="AH1028" s="5"/>
      <c r="AI1028" s="5"/>
      <c r="AJ1028" s="5"/>
      <c r="AK1028" s="5"/>
      <c r="AL1028" s="15"/>
    </row>
    <row r="1029" spans="1:38" x14ac:dyDescent="0.3">
      <c r="A1029" s="4"/>
      <c r="B1029" s="24"/>
      <c r="C1029" s="24"/>
      <c r="D1029" s="24"/>
      <c r="E1029" s="24"/>
      <c r="F1029" s="24"/>
      <c r="G1029" s="5"/>
      <c r="H1029" s="5"/>
      <c r="I1029" s="5"/>
      <c r="J1029" s="5"/>
      <c r="K1029" s="5"/>
      <c r="L1029" s="5"/>
      <c r="M1029" s="5"/>
      <c r="N1029" s="5"/>
      <c r="O1029" s="5"/>
      <c r="P1029" s="5"/>
      <c r="Q1029" s="5"/>
      <c r="R1029" s="5"/>
      <c r="S1029" s="5"/>
      <c r="T1029" s="5"/>
      <c r="U1029" s="5"/>
      <c r="V1029" s="5"/>
      <c r="W1029" s="5"/>
      <c r="X1029" s="5"/>
      <c r="Y1029" s="5"/>
      <c r="Z1029" s="5"/>
      <c r="AA1029" s="5"/>
      <c r="AB1029" s="5"/>
      <c r="AC1029" s="5"/>
      <c r="AD1029" s="5"/>
      <c r="AE1029" s="5"/>
      <c r="AF1029" s="5"/>
      <c r="AG1029" s="5"/>
      <c r="AH1029" s="5"/>
      <c r="AI1029" s="5"/>
      <c r="AJ1029" s="5"/>
      <c r="AK1029" s="5"/>
      <c r="AL1029" s="15"/>
    </row>
    <row r="1030" spans="1:38" x14ac:dyDescent="0.3">
      <c r="A1030" s="4"/>
      <c r="B1030" s="24"/>
      <c r="C1030" s="24"/>
      <c r="D1030" s="24"/>
      <c r="E1030" s="24"/>
      <c r="F1030" s="24"/>
      <c r="G1030" s="5"/>
      <c r="H1030" s="5"/>
      <c r="I1030" s="5"/>
      <c r="J1030" s="5"/>
      <c r="K1030" s="5"/>
      <c r="L1030" s="5"/>
      <c r="M1030" s="5"/>
      <c r="N1030" s="5"/>
      <c r="O1030" s="5"/>
      <c r="P1030" s="5"/>
      <c r="Q1030" s="5"/>
      <c r="R1030" s="5"/>
      <c r="S1030" s="5"/>
      <c r="T1030" s="5"/>
      <c r="U1030" s="5"/>
      <c r="V1030" s="5"/>
      <c r="W1030" s="5"/>
      <c r="X1030" s="5"/>
      <c r="Y1030" s="5"/>
      <c r="Z1030" s="5"/>
      <c r="AA1030" s="5"/>
      <c r="AB1030" s="5"/>
      <c r="AC1030" s="5"/>
      <c r="AD1030" s="5"/>
      <c r="AE1030" s="5"/>
      <c r="AF1030" s="5"/>
      <c r="AG1030" s="5"/>
      <c r="AH1030" s="5"/>
      <c r="AI1030" s="5"/>
      <c r="AJ1030" s="5"/>
      <c r="AK1030" s="5"/>
      <c r="AL1030" s="15"/>
    </row>
    <row r="1031" spans="1:38" x14ac:dyDescent="0.3">
      <c r="A1031" s="4"/>
      <c r="B1031" s="24"/>
      <c r="C1031" s="24"/>
      <c r="D1031" s="24"/>
      <c r="E1031" s="24"/>
      <c r="F1031" s="24"/>
      <c r="G1031" s="5"/>
      <c r="H1031" s="5"/>
      <c r="I1031" s="5"/>
      <c r="J1031" s="5"/>
      <c r="K1031" s="5"/>
      <c r="L1031" s="5"/>
      <c r="M1031" s="5"/>
      <c r="N1031" s="5"/>
      <c r="O1031" s="5"/>
      <c r="P1031" s="5"/>
      <c r="Q1031" s="5"/>
      <c r="R1031" s="5"/>
      <c r="S1031" s="5"/>
      <c r="T1031" s="5"/>
      <c r="U1031" s="5"/>
      <c r="V1031" s="5"/>
      <c r="W1031" s="5"/>
      <c r="X1031" s="5"/>
      <c r="Y1031" s="5"/>
      <c r="Z1031" s="5"/>
      <c r="AA1031" s="5"/>
      <c r="AB1031" s="5"/>
      <c r="AC1031" s="5"/>
      <c r="AD1031" s="5"/>
      <c r="AE1031" s="5"/>
      <c r="AF1031" s="5"/>
      <c r="AG1031" s="5"/>
      <c r="AH1031" s="5"/>
      <c r="AI1031" s="5"/>
      <c r="AJ1031" s="5"/>
      <c r="AK1031" s="5"/>
      <c r="AL1031" s="15"/>
    </row>
    <row r="1032" spans="1:38" x14ac:dyDescent="0.3">
      <c r="A1032" s="4"/>
      <c r="B1032" s="24"/>
      <c r="C1032" s="24"/>
      <c r="D1032" s="24"/>
      <c r="E1032" s="24"/>
      <c r="F1032" s="24"/>
      <c r="G1032" s="5"/>
      <c r="H1032" s="5"/>
      <c r="I1032" s="5"/>
      <c r="J1032" s="5"/>
      <c r="K1032" s="5"/>
      <c r="L1032" s="5"/>
      <c r="M1032" s="5"/>
      <c r="N1032" s="5"/>
      <c r="O1032" s="5"/>
      <c r="P1032" s="5"/>
      <c r="Q1032" s="5"/>
      <c r="R1032" s="5"/>
      <c r="S1032" s="5"/>
      <c r="T1032" s="5"/>
      <c r="U1032" s="5"/>
      <c r="V1032" s="5"/>
      <c r="W1032" s="5"/>
      <c r="X1032" s="5"/>
      <c r="Y1032" s="5"/>
      <c r="Z1032" s="5"/>
      <c r="AA1032" s="5"/>
      <c r="AB1032" s="5"/>
      <c r="AC1032" s="5"/>
      <c r="AD1032" s="5"/>
      <c r="AE1032" s="5"/>
      <c r="AF1032" s="5"/>
      <c r="AG1032" s="5"/>
      <c r="AH1032" s="5"/>
      <c r="AI1032" s="5"/>
      <c r="AJ1032" s="5"/>
      <c r="AK1032" s="5"/>
      <c r="AL1032" s="15"/>
    </row>
    <row r="1033" spans="1:38" x14ac:dyDescent="0.3">
      <c r="A1033" s="4"/>
      <c r="B1033" s="24"/>
      <c r="C1033" s="24"/>
      <c r="D1033" s="24"/>
      <c r="E1033" s="24"/>
      <c r="F1033" s="24"/>
      <c r="G1033" s="5"/>
      <c r="H1033" s="5"/>
      <c r="I1033" s="5"/>
      <c r="J1033" s="5"/>
      <c r="K1033" s="5"/>
      <c r="L1033" s="5"/>
      <c r="M1033" s="5"/>
      <c r="N1033" s="5"/>
      <c r="O1033" s="5"/>
      <c r="P1033" s="5"/>
      <c r="Q1033" s="5"/>
      <c r="R1033" s="5"/>
      <c r="S1033" s="5"/>
      <c r="T1033" s="5"/>
      <c r="U1033" s="5"/>
      <c r="V1033" s="5"/>
      <c r="W1033" s="5"/>
      <c r="X1033" s="5"/>
      <c r="Y1033" s="5"/>
      <c r="Z1033" s="5"/>
      <c r="AA1033" s="5"/>
      <c r="AB1033" s="5"/>
      <c r="AC1033" s="5"/>
      <c r="AD1033" s="5"/>
      <c r="AE1033" s="5"/>
      <c r="AF1033" s="5"/>
      <c r="AG1033" s="5"/>
      <c r="AH1033" s="5"/>
      <c r="AI1033" s="5"/>
      <c r="AJ1033" s="5"/>
      <c r="AK1033" s="5"/>
      <c r="AL1033" s="15"/>
    </row>
    <row r="1034" spans="1:38" x14ac:dyDescent="0.3">
      <c r="A1034" s="4"/>
      <c r="B1034" s="24"/>
      <c r="C1034" s="24"/>
      <c r="D1034" s="24"/>
      <c r="E1034" s="24"/>
      <c r="F1034" s="24"/>
      <c r="G1034" s="5"/>
      <c r="H1034" s="5"/>
      <c r="I1034" s="5"/>
      <c r="J1034" s="5"/>
      <c r="K1034" s="5"/>
      <c r="L1034" s="5"/>
      <c r="M1034" s="5"/>
      <c r="N1034" s="5"/>
      <c r="O1034" s="5"/>
      <c r="P1034" s="5"/>
      <c r="Q1034" s="5"/>
      <c r="R1034" s="5"/>
      <c r="S1034" s="5"/>
      <c r="T1034" s="5"/>
      <c r="U1034" s="5"/>
      <c r="V1034" s="5"/>
      <c r="W1034" s="5"/>
      <c r="X1034" s="5"/>
      <c r="Y1034" s="5"/>
      <c r="Z1034" s="5"/>
      <c r="AA1034" s="5"/>
      <c r="AB1034" s="5"/>
      <c r="AC1034" s="5"/>
      <c r="AD1034" s="5"/>
      <c r="AE1034" s="5"/>
      <c r="AF1034" s="5"/>
      <c r="AG1034" s="5"/>
      <c r="AH1034" s="5"/>
      <c r="AI1034" s="5"/>
      <c r="AJ1034" s="5"/>
      <c r="AK1034" s="5"/>
      <c r="AL1034" s="15"/>
    </row>
    <row r="1035" spans="1:38" x14ac:dyDescent="0.3">
      <c r="A1035" s="4"/>
      <c r="B1035" s="24"/>
      <c r="C1035" s="24"/>
      <c r="D1035" s="24"/>
      <c r="E1035" s="24"/>
      <c r="F1035" s="24"/>
      <c r="G1035" s="5"/>
      <c r="H1035" s="5"/>
      <c r="I1035" s="5"/>
      <c r="J1035" s="5"/>
      <c r="K1035" s="5"/>
      <c r="L1035" s="5"/>
      <c r="M1035" s="5"/>
      <c r="N1035" s="5"/>
      <c r="O1035" s="5"/>
      <c r="P1035" s="5"/>
      <c r="Q1035" s="5"/>
      <c r="R1035" s="5"/>
      <c r="S1035" s="5"/>
      <c r="T1035" s="5"/>
      <c r="U1035" s="5"/>
      <c r="V1035" s="5"/>
      <c r="W1035" s="5"/>
      <c r="X1035" s="5"/>
      <c r="Y1035" s="5"/>
      <c r="Z1035" s="5"/>
      <c r="AA1035" s="5"/>
      <c r="AB1035" s="5"/>
      <c r="AC1035" s="5"/>
      <c r="AD1035" s="5"/>
      <c r="AE1035" s="5"/>
      <c r="AF1035" s="5"/>
      <c r="AG1035" s="5"/>
      <c r="AH1035" s="5"/>
      <c r="AI1035" s="5"/>
      <c r="AJ1035" s="5"/>
      <c r="AK1035" s="5"/>
      <c r="AL1035" s="15"/>
    </row>
    <row r="1036" spans="1:38" x14ac:dyDescent="0.3">
      <c r="A1036" s="4"/>
      <c r="B1036" s="24"/>
      <c r="C1036" s="24"/>
      <c r="D1036" s="24"/>
      <c r="E1036" s="24"/>
      <c r="F1036" s="24"/>
      <c r="G1036" s="5"/>
      <c r="H1036" s="5"/>
      <c r="I1036" s="5"/>
      <c r="J1036" s="5"/>
      <c r="K1036" s="5"/>
      <c r="L1036" s="5"/>
      <c r="M1036" s="5"/>
      <c r="N1036" s="5"/>
      <c r="O1036" s="5"/>
      <c r="P1036" s="5"/>
      <c r="Q1036" s="5"/>
      <c r="R1036" s="5"/>
      <c r="S1036" s="5"/>
      <c r="T1036" s="5"/>
      <c r="U1036" s="5"/>
      <c r="V1036" s="5"/>
      <c r="W1036" s="5"/>
      <c r="X1036" s="5"/>
      <c r="Y1036" s="5"/>
      <c r="Z1036" s="5"/>
      <c r="AA1036" s="5"/>
      <c r="AB1036" s="5"/>
      <c r="AC1036" s="5"/>
      <c r="AD1036" s="5"/>
      <c r="AE1036" s="5"/>
      <c r="AF1036" s="5"/>
      <c r="AG1036" s="5"/>
      <c r="AH1036" s="5"/>
      <c r="AI1036" s="5"/>
      <c r="AJ1036" s="5"/>
      <c r="AK1036" s="5"/>
      <c r="AL1036" s="15"/>
    </row>
    <row r="1037" spans="1:38" x14ac:dyDescent="0.3">
      <c r="A1037" s="4"/>
      <c r="B1037" s="24"/>
      <c r="C1037" s="24"/>
      <c r="D1037" s="24"/>
      <c r="E1037" s="24"/>
      <c r="F1037" s="24"/>
      <c r="G1037" s="5"/>
      <c r="H1037" s="5"/>
      <c r="I1037" s="5"/>
      <c r="J1037" s="5"/>
      <c r="K1037" s="5"/>
      <c r="L1037" s="5"/>
      <c r="M1037" s="5"/>
      <c r="N1037" s="5"/>
      <c r="O1037" s="5"/>
      <c r="P1037" s="5"/>
      <c r="Q1037" s="5"/>
      <c r="R1037" s="5"/>
      <c r="S1037" s="5"/>
      <c r="T1037" s="5"/>
      <c r="U1037" s="5"/>
      <c r="V1037" s="5"/>
      <c r="W1037" s="5"/>
      <c r="X1037" s="5"/>
      <c r="Y1037" s="5"/>
      <c r="Z1037" s="5"/>
      <c r="AA1037" s="5"/>
      <c r="AB1037" s="5"/>
      <c r="AC1037" s="5"/>
      <c r="AD1037" s="5"/>
      <c r="AE1037" s="5"/>
      <c r="AF1037" s="5"/>
      <c r="AG1037" s="5"/>
      <c r="AH1037" s="5"/>
      <c r="AI1037" s="5"/>
      <c r="AJ1037" s="5"/>
      <c r="AK1037" s="5"/>
      <c r="AL1037" s="15"/>
    </row>
    <row r="1038" spans="1:38" x14ac:dyDescent="0.3">
      <c r="A1038" s="4"/>
      <c r="B1038" s="24"/>
      <c r="C1038" s="24"/>
      <c r="D1038" s="24"/>
      <c r="E1038" s="24"/>
      <c r="F1038" s="24"/>
      <c r="G1038" s="5"/>
      <c r="H1038" s="5"/>
      <c r="I1038" s="5"/>
      <c r="J1038" s="5"/>
      <c r="K1038" s="5"/>
      <c r="L1038" s="5"/>
      <c r="M1038" s="5"/>
      <c r="N1038" s="5"/>
      <c r="O1038" s="5"/>
      <c r="P1038" s="5"/>
      <c r="Q1038" s="5"/>
      <c r="R1038" s="5"/>
      <c r="S1038" s="5"/>
      <c r="T1038" s="5"/>
      <c r="U1038" s="5"/>
      <c r="V1038" s="5"/>
      <c r="W1038" s="5"/>
      <c r="X1038" s="5"/>
      <c r="Y1038" s="5"/>
      <c r="Z1038" s="5"/>
      <c r="AA1038" s="5"/>
      <c r="AB1038" s="5"/>
      <c r="AC1038" s="5"/>
      <c r="AD1038" s="5"/>
      <c r="AE1038" s="5"/>
      <c r="AF1038" s="5"/>
      <c r="AG1038" s="5"/>
      <c r="AH1038" s="5"/>
      <c r="AI1038" s="5"/>
      <c r="AJ1038" s="5"/>
      <c r="AK1038" s="5"/>
      <c r="AL1038" s="15"/>
    </row>
    <row r="1039" spans="1:38" x14ac:dyDescent="0.3">
      <c r="A1039" s="4"/>
      <c r="B1039" s="24"/>
      <c r="C1039" s="24"/>
      <c r="D1039" s="24"/>
      <c r="E1039" s="24"/>
      <c r="F1039" s="24"/>
      <c r="G1039" s="5"/>
      <c r="H1039" s="5"/>
      <c r="I1039" s="5"/>
      <c r="J1039" s="5"/>
      <c r="K1039" s="5"/>
      <c r="L1039" s="5"/>
      <c r="M1039" s="5"/>
      <c r="N1039" s="5"/>
      <c r="O1039" s="5"/>
      <c r="P1039" s="5"/>
      <c r="Q1039" s="5"/>
      <c r="R1039" s="5"/>
      <c r="S1039" s="5"/>
      <c r="T1039" s="5"/>
      <c r="U1039" s="5"/>
      <c r="V1039" s="5"/>
      <c r="W1039" s="5"/>
      <c r="X1039" s="5"/>
      <c r="Y1039" s="5"/>
      <c r="Z1039" s="5"/>
      <c r="AA1039" s="5"/>
      <c r="AB1039" s="5"/>
      <c r="AC1039" s="5"/>
      <c r="AD1039" s="5"/>
      <c r="AE1039" s="5"/>
      <c r="AF1039" s="5"/>
      <c r="AG1039" s="5"/>
      <c r="AH1039" s="5"/>
      <c r="AI1039" s="5"/>
      <c r="AJ1039" s="5"/>
      <c r="AK1039" s="5"/>
      <c r="AL1039" s="15"/>
    </row>
    <row r="1040" spans="1:38" x14ac:dyDescent="0.3">
      <c r="A1040" s="4"/>
      <c r="B1040" s="24"/>
      <c r="C1040" s="24"/>
      <c r="D1040" s="24"/>
      <c r="E1040" s="24"/>
      <c r="F1040" s="24"/>
      <c r="G1040" s="5"/>
      <c r="H1040" s="5"/>
      <c r="I1040" s="5"/>
      <c r="J1040" s="5"/>
      <c r="K1040" s="5"/>
      <c r="L1040" s="5"/>
      <c r="M1040" s="5"/>
      <c r="N1040" s="5"/>
      <c r="O1040" s="5"/>
      <c r="P1040" s="5"/>
      <c r="Q1040" s="5"/>
      <c r="R1040" s="5"/>
      <c r="S1040" s="5"/>
      <c r="T1040" s="5"/>
      <c r="U1040" s="5"/>
      <c r="V1040" s="5"/>
      <c r="W1040" s="5"/>
      <c r="X1040" s="5"/>
      <c r="Y1040" s="5"/>
      <c r="Z1040" s="5"/>
      <c r="AA1040" s="5"/>
      <c r="AB1040" s="5"/>
      <c r="AC1040" s="5"/>
      <c r="AD1040" s="5"/>
      <c r="AE1040" s="5"/>
      <c r="AF1040" s="5"/>
      <c r="AG1040" s="5"/>
      <c r="AH1040" s="5"/>
      <c r="AI1040" s="5"/>
      <c r="AJ1040" s="5"/>
      <c r="AK1040" s="5"/>
      <c r="AL1040" s="15"/>
    </row>
    <row r="1041" spans="1:38" x14ac:dyDescent="0.3">
      <c r="A1041" s="4"/>
      <c r="B1041" s="24"/>
      <c r="C1041" s="24"/>
      <c r="D1041" s="24"/>
      <c r="E1041" s="24"/>
      <c r="F1041" s="24"/>
      <c r="G1041" s="5"/>
      <c r="H1041" s="5"/>
      <c r="I1041" s="5"/>
      <c r="J1041" s="5"/>
      <c r="K1041" s="5"/>
      <c r="L1041" s="5"/>
      <c r="M1041" s="5"/>
      <c r="N1041" s="5"/>
      <c r="O1041" s="5"/>
      <c r="P1041" s="5"/>
      <c r="Q1041" s="5"/>
      <c r="R1041" s="5"/>
      <c r="S1041" s="5"/>
      <c r="T1041" s="5"/>
      <c r="U1041" s="5"/>
      <c r="V1041" s="5"/>
      <c r="W1041" s="5"/>
      <c r="X1041" s="5"/>
      <c r="Y1041" s="5"/>
      <c r="Z1041" s="5"/>
      <c r="AA1041" s="5"/>
      <c r="AB1041" s="5"/>
      <c r="AC1041" s="5"/>
      <c r="AD1041" s="5"/>
      <c r="AE1041" s="5"/>
      <c r="AF1041" s="5"/>
      <c r="AG1041" s="5"/>
      <c r="AH1041" s="5"/>
      <c r="AI1041" s="5"/>
      <c r="AJ1041" s="5"/>
      <c r="AK1041" s="5"/>
      <c r="AL1041" s="15"/>
    </row>
    <row r="1042" spans="1:38" x14ac:dyDescent="0.3">
      <c r="A1042" s="4"/>
      <c r="B1042" s="24"/>
      <c r="C1042" s="24"/>
      <c r="D1042" s="24"/>
      <c r="E1042" s="24"/>
      <c r="F1042" s="24"/>
      <c r="G1042" s="5"/>
      <c r="H1042" s="5"/>
      <c r="I1042" s="5"/>
      <c r="J1042" s="5"/>
      <c r="K1042" s="5"/>
      <c r="L1042" s="5"/>
      <c r="M1042" s="5"/>
      <c r="N1042" s="5"/>
      <c r="O1042" s="5"/>
      <c r="P1042" s="5"/>
      <c r="Q1042" s="5"/>
      <c r="R1042" s="5"/>
      <c r="S1042" s="5"/>
      <c r="T1042" s="5"/>
      <c r="U1042" s="5"/>
      <c r="V1042" s="5"/>
      <c r="W1042" s="5"/>
      <c r="X1042" s="5"/>
      <c r="Y1042" s="5"/>
      <c r="Z1042" s="5"/>
      <c r="AA1042" s="5"/>
      <c r="AB1042" s="5"/>
      <c r="AC1042" s="5"/>
      <c r="AD1042" s="5"/>
      <c r="AE1042" s="5"/>
      <c r="AF1042" s="5"/>
      <c r="AG1042" s="5"/>
      <c r="AH1042" s="5"/>
      <c r="AI1042" s="5"/>
      <c r="AJ1042" s="5"/>
      <c r="AK1042" s="5"/>
      <c r="AL1042" s="15"/>
    </row>
    <row r="1043" spans="1:38" x14ac:dyDescent="0.3">
      <c r="A1043" s="4"/>
      <c r="B1043" s="24"/>
      <c r="C1043" s="24"/>
      <c r="D1043" s="24"/>
      <c r="E1043" s="24"/>
      <c r="F1043" s="24"/>
      <c r="G1043" s="5"/>
      <c r="H1043" s="5"/>
      <c r="I1043" s="5"/>
      <c r="J1043" s="5"/>
      <c r="K1043" s="5"/>
      <c r="L1043" s="5"/>
      <c r="M1043" s="5"/>
      <c r="N1043" s="5"/>
      <c r="O1043" s="5"/>
      <c r="P1043" s="5"/>
      <c r="Q1043" s="5"/>
      <c r="R1043" s="5"/>
      <c r="S1043" s="5"/>
      <c r="T1043" s="5"/>
      <c r="U1043" s="5"/>
      <c r="V1043" s="5"/>
      <c r="W1043" s="5"/>
      <c r="X1043" s="5"/>
      <c r="Y1043" s="5"/>
      <c r="Z1043" s="5"/>
      <c r="AA1043" s="5"/>
      <c r="AB1043" s="5"/>
      <c r="AC1043" s="5"/>
      <c r="AD1043" s="5"/>
      <c r="AE1043" s="5"/>
      <c r="AF1043" s="5"/>
      <c r="AG1043" s="5"/>
      <c r="AH1043" s="5"/>
      <c r="AI1043" s="5"/>
      <c r="AJ1043" s="5"/>
      <c r="AK1043" s="5"/>
      <c r="AL1043" s="15"/>
    </row>
    <row r="1044" spans="1:38" x14ac:dyDescent="0.3">
      <c r="A1044" s="4"/>
      <c r="B1044" s="24"/>
      <c r="C1044" s="24"/>
      <c r="D1044" s="24"/>
      <c r="E1044" s="24"/>
      <c r="F1044" s="24"/>
      <c r="G1044" s="5"/>
      <c r="H1044" s="5"/>
      <c r="I1044" s="5"/>
      <c r="J1044" s="5"/>
      <c r="K1044" s="5"/>
      <c r="L1044" s="5"/>
      <c r="M1044" s="5"/>
      <c r="N1044" s="5"/>
      <c r="O1044" s="5"/>
      <c r="P1044" s="5"/>
      <c r="Q1044" s="5"/>
      <c r="R1044" s="5"/>
      <c r="S1044" s="5"/>
      <c r="T1044" s="5"/>
      <c r="U1044" s="5"/>
      <c r="V1044" s="5"/>
      <c r="W1044" s="5"/>
      <c r="X1044" s="5"/>
      <c r="Y1044" s="5"/>
      <c r="Z1044" s="5"/>
      <c r="AA1044" s="5"/>
      <c r="AB1044" s="5"/>
      <c r="AC1044" s="5"/>
      <c r="AD1044" s="5"/>
      <c r="AE1044" s="5"/>
      <c r="AF1044" s="5"/>
      <c r="AG1044" s="5"/>
      <c r="AH1044" s="5"/>
      <c r="AI1044" s="5"/>
      <c r="AJ1044" s="5"/>
      <c r="AK1044" s="5"/>
      <c r="AL1044" s="15"/>
    </row>
    <row r="1045" spans="1:38" x14ac:dyDescent="0.3">
      <c r="A1045" s="4"/>
      <c r="B1045" s="24"/>
      <c r="C1045" s="24"/>
      <c r="D1045" s="24"/>
      <c r="E1045" s="24"/>
      <c r="F1045" s="24"/>
      <c r="G1045" s="5"/>
      <c r="H1045" s="5"/>
      <c r="I1045" s="5"/>
      <c r="J1045" s="5"/>
      <c r="K1045" s="5"/>
      <c r="L1045" s="5"/>
      <c r="M1045" s="5"/>
      <c r="N1045" s="5"/>
      <c r="O1045" s="5"/>
      <c r="P1045" s="5"/>
      <c r="Q1045" s="5"/>
      <c r="R1045" s="5"/>
      <c r="S1045" s="5"/>
      <c r="T1045" s="5"/>
      <c r="U1045" s="5"/>
      <c r="V1045" s="5"/>
      <c r="W1045" s="5"/>
      <c r="X1045" s="5"/>
      <c r="Y1045" s="5"/>
      <c r="Z1045" s="5"/>
      <c r="AA1045" s="5"/>
      <c r="AB1045" s="5"/>
      <c r="AC1045" s="5"/>
      <c r="AD1045" s="5"/>
      <c r="AE1045" s="5"/>
      <c r="AF1045" s="5"/>
      <c r="AG1045" s="5"/>
      <c r="AH1045" s="5"/>
      <c r="AI1045" s="5"/>
      <c r="AJ1045" s="5"/>
      <c r="AK1045" s="5"/>
      <c r="AL1045" s="15"/>
    </row>
    <row r="1046" spans="1:38" x14ac:dyDescent="0.3">
      <c r="A1046" s="4"/>
      <c r="B1046" s="24"/>
      <c r="C1046" s="24"/>
      <c r="D1046" s="24"/>
      <c r="E1046" s="24"/>
      <c r="F1046" s="24"/>
      <c r="G1046" s="5"/>
      <c r="H1046" s="5"/>
      <c r="I1046" s="5"/>
      <c r="J1046" s="5"/>
      <c r="K1046" s="5"/>
      <c r="L1046" s="5"/>
      <c r="M1046" s="5"/>
      <c r="N1046" s="5"/>
      <c r="O1046" s="5"/>
      <c r="P1046" s="5"/>
      <c r="Q1046" s="5"/>
      <c r="R1046" s="5"/>
      <c r="S1046" s="5"/>
      <c r="T1046" s="5"/>
      <c r="U1046" s="5"/>
      <c r="V1046" s="5"/>
      <c r="W1046" s="5"/>
      <c r="X1046" s="5"/>
      <c r="Y1046" s="5"/>
      <c r="Z1046" s="5"/>
      <c r="AA1046" s="5"/>
      <c r="AB1046" s="5"/>
      <c r="AC1046" s="5"/>
      <c r="AD1046" s="5"/>
      <c r="AE1046" s="5"/>
      <c r="AF1046" s="5"/>
      <c r="AG1046" s="5"/>
      <c r="AH1046" s="5"/>
      <c r="AI1046" s="5"/>
      <c r="AJ1046" s="5"/>
      <c r="AK1046" s="5"/>
      <c r="AL1046" s="15"/>
    </row>
    <row r="1047" spans="1:38" x14ac:dyDescent="0.3">
      <c r="A1047" s="4"/>
      <c r="B1047" s="24"/>
      <c r="C1047" s="24"/>
      <c r="D1047" s="24"/>
      <c r="E1047" s="24"/>
      <c r="F1047" s="24"/>
      <c r="G1047" s="5"/>
      <c r="H1047" s="5"/>
      <c r="I1047" s="5"/>
      <c r="J1047" s="5"/>
      <c r="K1047" s="5"/>
      <c r="L1047" s="5"/>
      <c r="M1047" s="5"/>
      <c r="N1047" s="5"/>
      <c r="O1047" s="5"/>
      <c r="P1047" s="5"/>
      <c r="Q1047" s="5"/>
      <c r="R1047" s="5"/>
      <c r="S1047" s="5"/>
      <c r="T1047" s="5"/>
      <c r="U1047" s="5"/>
      <c r="V1047" s="5"/>
      <c r="W1047" s="5"/>
      <c r="X1047" s="5"/>
      <c r="Y1047" s="5"/>
      <c r="Z1047" s="5"/>
      <c r="AA1047" s="5"/>
      <c r="AB1047" s="5"/>
      <c r="AC1047" s="5"/>
      <c r="AD1047" s="5"/>
      <c r="AE1047" s="5"/>
      <c r="AF1047" s="5"/>
      <c r="AG1047" s="5"/>
      <c r="AH1047" s="5"/>
      <c r="AI1047" s="5"/>
      <c r="AJ1047" s="5"/>
      <c r="AK1047" s="5"/>
      <c r="AL1047" s="15"/>
    </row>
    <row r="1048" spans="1:38" x14ac:dyDescent="0.3">
      <c r="A1048" s="4"/>
      <c r="B1048" s="24"/>
      <c r="C1048" s="24"/>
      <c r="D1048" s="24"/>
      <c r="E1048" s="24"/>
      <c r="F1048" s="24"/>
      <c r="G1048" s="5"/>
      <c r="H1048" s="5"/>
      <c r="I1048" s="5"/>
      <c r="J1048" s="5"/>
      <c r="K1048" s="5"/>
      <c r="L1048" s="5"/>
      <c r="M1048" s="5"/>
      <c r="N1048" s="5"/>
      <c r="O1048" s="5"/>
      <c r="P1048" s="5"/>
      <c r="Q1048" s="5"/>
      <c r="R1048" s="5"/>
      <c r="S1048" s="5"/>
      <c r="T1048" s="5"/>
      <c r="U1048" s="5"/>
      <c r="V1048" s="5"/>
      <c r="W1048" s="5"/>
      <c r="X1048" s="5"/>
      <c r="Y1048" s="5"/>
      <c r="Z1048" s="5"/>
      <c r="AA1048" s="5"/>
      <c r="AB1048" s="5"/>
      <c r="AC1048" s="5"/>
      <c r="AD1048" s="5"/>
      <c r="AE1048" s="5"/>
      <c r="AF1048" s="5"/>
      <c r="AG1048" s="5"/>
      <c r="AH1048" s="5"/>
      <c r="AI1048" s="5"/>
      <c r="AJ1048" s="5"/>
      <c r="AK1048" s="5"/>
      <c r="AL1048" s="15"/>
    </row>
    <row r="1049" spans="1:38" x14ac:dyDescent="0.3">
      <c r="A1049" s="4"/>
      <c r="B1049" s="24"/>
      <c r="C1049" s="24"/>
      <c r="D1049" s="24"/>
      <c r="E1049" s="24"/>
      <c r="F1049" s="24"/>
      <c r="G1049" s="5"/>
      <c r="H1049" s="5"/>
      <c r="I1049" s="5"/>
      <c r="J1049" s="5"/>
      <c r="K1049" s="5"/>
      <c r="L1049" s="5"/>
      <c r="M1049" s="5"/>
      <c r="N1049" s="5"/>
      <c r="O1049" s="5"/>
      <c r="P1049" s="5"/>
      <c r="Q1049" s="5"/>
      <c r="R1049" s="5"/>
      <c r="S1049" s="5"/>
      <c r="T1049" s="5"/>
      <c r="U1049" s="5"/>
      <c r="V1049" s="5"/>
      <c r="W1049" s="5"/>
      <c r="X1049" s="5"/>
      <c r="Y1049" s="5"/>
      <c r="Z1049" s="5"/>
      <c r="AA1049" s="5"/>
      <c r="AB1049" s="5"/>
      <c r="AC1049" s="5"/>
      <c r="AD1049" s="5"/>
      <c r="AE1049" s="5"/>
      <c r="AF1049" s="5"/>
      <c r="AG1049" s="5"/>
      <c r="AH1049" s="5"/>
      <c r="AI1049" s="5"/>
      <c r="AJ1049" s="5"/>
      <c r="AK1049" s="5"/>
      <c r="AL1049" s="15"/>
    </row>
    <row r="1050" spans="1:38" x14ac:dyDescent="0.3">
      <c r="A1050" s="4"/>
      <c r="B1050" s="24"/>
      <c r="C1050" s="24"/>
      <c r="D1050" s="24"/>
      <c r="E1050" s="24"/>
      <c r="F1050" s="24"/>
      <c r="G1050" s="5"/>
      <c r="H1050" s="5"/>
      <c r="I1050" s="5"/>
      <c r="J1050" s="5"/>
      <c r="K1050" s="5"/>
      <c r="L1050" s="5"/>
      <c r="M1050" s="5"/>
      <c r="N1050" s="5"/>
      <c r="O1050" s="5"/>
      <c r="P1050" s="5"/>
      <c r="Q1050" s="5"/>
      <c r="R1050" s="5"/>
      <c r="S1050" s="5"/>
      <c r="T1050" s="5"/>
      <c r="U1050" s="5"/>
      <c r="V1050" s="5"/>
      <c r="W1050" s="5"/>
      <c r="X1050" s="5"/>
      <c r="Y1050" s="5"/>
      <c r="Z1050" s="5"/>
      <c r="AA1050" s="5"/>
      <c r="AB1050" s="5"/>
      <c r="AC1050" s="5"/>
      <c r="AD1050" s="5"/>
      <c r="AE1050" s="5"/>
      <c r="AF1050" s="5"/>
      <c r="AG1050" s="5"/>
      <c r="AH1050" s="5"/>
      <c r="AI1050" s="5"/>
      <c r="AJ1050" s="5"/>
      <c r="AK1050" s="5"/>
      <c r="AL1050" s="15"/>
    </row>
    <row r="1051" spans="1:38" x14ac:dyDescent="0.3">
      <c r="A1051" s="4"/>
      <c r="B1051" s="24"/>
      <c r="C1051" s="24"/>
      <c r="D1051" s="24"/>
      <c r="E1051" s="24"/>
      <c r="F1051" s="24"/>
      <c r="G1051" s="5"/>
      <c r="H1051" s="5"/>
      <c r="I1051" s="5"/>
      <c r="J1051" s="5"/>
      <c r="K1051" s="5"/>
      <c r="L1051" s="5"/>
      <c r="M1051" s="5"/>
      <c r="N1051" s="5"/>
      <c r="O1051" s="5"/>
      <c r="P1051" s="5"/>
      <c r="Q1051" s="5"/>
      <c r="R1051" s="5"/>
      <c r="S1051" s="5"/>
      <c r="T1051" s="5"/>
      <c r="U1051" s="5"/>
      <c r="V1051" s="5"/>
      <c r="W1051" s="5"/>
      <c r="X1051" s="5"/>
      <c r="Y1051" s="5"/>
      <c r="Z1051" s="5"/>
      <c r="AA1051" s="5"/>
      <c r="AB1051" s="5"/>
      <c r="AC1051" s="5"/>
      <c r="AD1051" s="5"/>
      <c r="AE1051" s="5"/>
      <c r="AF1051" s="5"/>
      <c r="AG1051" s="5"/>
      <c r="AH1051" s="5"/>
      <c r="AI1051" s="5"/>
      <c r="AJ1051" s="5"/>
      <c r="AK1051" s="5"/>
      <c r="AL1051" s="15"/>
    </row>
    <row r="1052" spans="1:38" x14ac:dyDescent="0.3">
      <c r="A1052" s="4"/>
      <c r="B1052" s="24"/>
      <c r="C1052" s="24"/>
      <c r="D1052" s="24"/>
      <c r="E1052" s="24"/>
      <c r="F1052" s="24"/>
      <c r="G1052" s="5"/>
      <c r="H1052" s="5"/>
      <c r="I1052" s="5"/>
      <c r="J1052" s="5"/>
      <c r="K1052" s="5"/>
      <c r="L1052" s="5"/>
      <c r="M1052" s="5"/>
      <c r="N1052" s="5"/>
      <c r="O1052" s="5"/>
      <c r="P1052" s="5"/>
      <c r="Q1052" s="5"/>
      <c r="R1052" s="5"/>
      <c r="S1052" s="5"/>
      <c r="T1052" s="5"/>
      <c r="U1052" s="5"/>
      <c r="V1052" s="5"/>
      <c r="W1052" s="5"/>
      <c r="X1052" s="5"/>
      <c r="Y1052" s="5"/>
      <c r="Z1052" s="5"/>
      <c r="AA1052" s="5"/>
      <c r="AB1052" s="5"/>
      <c r="AC1052" s="5"/>
      <c r="AD1052" s="5"/>
      <c r="AE1052" s="5"/>
      <c r="AF1052" s="5"/>
      <c r="AG1052" s="5"/>
      <c r="AH1052" s="5"/>
      <c r="AI1052" s="5"/>
      <c r="AJ1052" s="5"/>
      <c r="AK1052" s="5"/>
      <c r="AL1052" s="15"/>
    </row>
    <row r="1053" spans="1:38" x14ac:dyDescent="0.3">
      <c r="A1053" s="4"/>
      <c r="B1053" s="24"/>
      <c r="C1053" s="24"/>
      <c r="D1053" s="24"/>
      <c r="E1053" s="24"/>
      <c r="F1053" s="24"/>
      <c r="G1053" s="5"/>
      <c r="H1053" s="5"/>
      <c r="I1053" s="5"/>
      <c r="J1053" s="5"/>
      <c r="K1053" s="5"/>
      <c r="L1053" s="5"/>
      <c r="M1053" s="5"/>
      <c r="N1053" s="5"/>
      <c r="O1053" s="5"/>
      <c r="P1053" s="5"/>
      <c r="Q1053" s="5"/>
      <c r="R1053" s="5"/>
      <c r="S1053" s="5"/>
      <c r="T1053" s="5"/>
      <c r="U1053" s="5"/>
      <c r="V1053" s="5"/>
      <c r="W1053" s="5"/>
      <c r="X1053" s="5"/>
      <c r="Y1053" s="5"/>
      <c r="Z1053" s="5"/>
      <c r="AA1053" s="5"/>
      <c r="AB1053" s="5"/>
      <c r="AC1053" s="5"/>
      <c r="AD1053" s="5"/>
      <c r="AE1053" s="5"/>
      <c r="AF1053" s="5"/>
      <c r="AG1053" s="5"/>
      <c r="AH1053" s="5"/>
      <c r="AI1053" s="5"/>
      <c r="AJ1053" s="5"/>
      <c r="AK1053" s="5"/>
      <c r="AL1053" s="15"/>
    </row>
    <row r="1054" spans="1:38" x14ac:dyDescent="0.3">
      <c r="A1054" s="4"/>
      <c r="B1054" s="24"/>
      <c r="C1054" s="24"/>
      <c r="D1054" s="24"/>
      <c r="E1054" s="24"/>
      <c r="F1054" s="24"/>
      <c r="G1054" s="5"/>
      <c r="H1054" s="5"/>
      <c r="I1054" s="5"/>
      <c r="J1054" s="5"/>
      <c r="K1054" s="5"/>
      <c r="L1054" s="5"/>
      <c r="M1054" s="5"/>
      <c r="N1054" s="5"/>
      <c r="O1054" s="5"/>
      <c r="P1054" s="5"/>
      <c r="Q1054" s="5"/>
      <c r="R1054" s="5"/>
      <c r="S1054" s="5"/>
      <c r="T1054" s="5"/>
      <c r="U1054" s="5"/>
      <c r="V1054" s="5"/>
      <c r="W1054" s="5"/>
      <c r="X1054" s="5"/>
      <c r="Y1054" s="5"/>
      <c r="Z1054" s="5"/>
      <c r="AA1054" s="5"/>
      <c r="AB1054" s="5"/>
      <c r="AC1054" s="5"/>
      <c r="AD1054" s="5"/>
      <c r="AE1054" s="5"/>
      <c r="AF1054" s="5"/>
      <c r="AG1054" s="5"/>
      <c r="AH1054" s="5"/>
      <c r="AI1054" s="5"/>
      <c r="AJ1054" s="5"/>
      <c r="AK1054" s="5"/>
      <c r="AL1054" s="15"/>
    </row>
    <row r="1055" spans="1:38" x14ac:dyDescent="0.3">
      <c r="A1055" s="4"/>
      <c r="B1055" s="24"/>
      <c r="C1055" s="24"/>
      <c r="D1055" s="24"/>
      <c r="E1055" s="24"/>
      <c r="F1055" s="24"/>
      <c r="G1055" s="5"/>
      <c r="H1055" s="5"/>
      <c r="I1055" s="5"/>
      <c r="J1055" s="5"/>
      <c r="K1055" s="5"/>
      <c r="L1055" s="5"/>
      <c r="M1055" s="5"/>
      <c r="N1055" s="5"/>
      <c r="O1055" s="5"/>
      <c r="P1055" s="5"/>
      <c r="Q1055" s="5"/>
      <c r="R1055" s="5"/>
      <c r="S1055" s="5"/>
      <c r="T1055" s="5"/>
      <c r="U1055" s="5"/>
      <c r="V1055" s="5"/>
      <c r="W1055" s="5"/>
      <c r="X1055" s="5"/>
      <c r="Y1055" s="5"/>
      <c r="Z1055" s="5"/>
      <c r="AA1055" s="5"/>
      <c r="AB1055" s="5"/>
      <c r="AC1055" s="5"/>
      <c r="AD1055" s="5"/>
      <c r="AE1055" s="5"/>
      <c r="AF1055" s="5"/>
      <c r="AG1055" s="5"/>
      <c r="AH1055" s="5"/>
      <c r="AI1055" s="5"/>
      <c r="AJ1055" s="5"/>
      <c r="AK1055" s="5"/>
      <c r="AL1055" s="15"/>
    </row>
    <row r="1056" spans="1:38" x14ac:dyDescent="0.3">
      <c r="A1056" s="4"/>
      <c r="B1056" s="24"/>
      <c r="C1056" s="24"/>
      <c r="D1056" s="24"/>
      <c r="E1056" s="24"/>
      <c r="F1056" s="24"/>
      <c r="G1056" s="5"/>
      <c r="H1056" s="5"/>
      <c r="I1056" s="5"/>
      <c r="J1056" s="5"/>
      <c r="K1056" s="5"/>
      <c r="L1056" s="5"/>
      <c r="M1056" s="5"/>
      <c r="N1056" s="5"/>
      <c r="O1056" s="5"/>
      <c r="P1056" s="5"/>
      <c r="Q1056" s="5"/>
      <c r="R1056" s="5"/>
      <c r="S1056" s="5"/>
      <c r="T1056" s="5"/>
      <c r="U1056" s="5"/>
      <c r="V1056" s="5"/>
      <c r="W1056" s="5"/>
      <c r="X1056" s="5"/>
      <c r="Y1056" s="5"/>
      <c r="Z1056" s="5"/>
      <c r="AA1056" s="5"/>
      <c r="AB1056" s="5"/>
      <c r="AC1056" s="5"/>
      <c r="AD1056" s="5"/>
      <c r="AE1056" s="5"/>
      <c r="AF1056" s="5"/>
      <c r="AG1056" s="5"/>
      <c r="AH1056" s="5"/>
      <c r="AI1056" s="5"/>
      <c r="AJ1056" s="5"/>
      <c r="AK1056" s="5"/>
      <c r="AL1056" s="15"/>
    </row>
    <row r="1057" spans="1:38" x14ac:dyDescent="0.3">
      <c r="A1057" s="4"/>
      <c r="B1057" s="24"/>
      <c r="C1057" s="24"/>
      <c r="D1057" s="24"/>
      <c r="E1057" s="24"/>
      <c r="F1057" s="24"/>
      <c r="G1057" s="5"/>
      <c r="H1057" s="5"/>
      <c r="I1057" s="5"/>
      <c r="J1057" s="5"/>
      <c r="K1057" s="5"/>
      <c r="L1057" s="5"/>
      <c r="M1057" s="5"/>
      <c r="N1057" s="5"/>
      <c r="O1057" s="5"/>
      <c r="P1057" s="5"/>
      <c r="Q1057" s="5"/>
      <c r="R1057" s="5"/>
      <c r="S1057" s="5"/>
      <c r="T1057" s="5"/>
      <c r="U1057" s="5"/>
      <c r="V1057" s="5"/>
      <c r="W1057" s="5"/>
      <c r="X1057" s="5"/>
      <c r="Y1057" s="5"/>
      <c r="Z1057" s="5"/>
      <c r="AA1057" s="5"/>
      <c r="AB1057" s="5"/>
      <c r="AC1057" s="5"/>
      <c r="AD1057" s="5"/>
      <c r="AE1057" s="5"/>
      <c r="AF1057" s="5"/>
      <c r="AG1057" s="5"/>
      <c r="AH1057" s="5"/>
      <c r="AI1057" s="5"/>
      <c r="AJ1057" s="5"/>
      <c r="AK1057" s="5"/>
      <c r="AL1057" s="15"/>
    </row>
    <row r="1058" spans="1:38" x14ac:dyDescent="0.3">
      <c r="A1058" s="4"/>
      <c r="B1058" s="24"/>
      <c r="C1058" s="24"/>
      <c r="D1058" s="24"/>
      <c r="E1058" s="24"/>
      <c r="F1058" s="24"/>
      <c r="G1058" s="5"/>
      <c r="H1058" s="5"/>
      <c r="I1058" s="5"/>
      <c r="J1058" s="5"/>
      <c r="K1058" s="5"/>
      <c r="L1058" s="5"/>
      <c r="M1058" s="5"/>
      <c r="N1058" s="5"/>
      <c r="O1058" s="5"/>
      <c r="P1058" s="5"/>
      <c r="Q1058" s="5"/>
      <c r="R1058" s="5"/>
      <c r="S1058" s="5"/>
      <c r="T1058" s="5"/>
      <c r="U1058" s="5"/>
      <c r="V1058" s="5"/>
      <c r="W1058" s="5"/>
      <c r="X1058" s="5"/>
      <c r="Y1058" s="5"/>
      <c r="Z1058" s="5"/>
      <c r="AA1058" s="5"/>
      <c r="AB1058" s="5"/>
      <c r="AC1058" s="5"/>
      <c r="AD1058" s="5"/>
      <c r="AE1058" s="5"/>
      <c r="AF1058" s="5"/>
      <c r="AG1058" s="5"/>
      <c r="AH1058" s="5"/>
      <c r="AI1058" s="5"/>
      <c r="AJ1058" s="5"/>
      <c r="AK1058" s="5"/>
      <c r="AL1058" s="15"/>
    </row>
    <row r="1059" spans="1:38" x14ac:dyDescent="0.3">
      <c r="A1059" s="4"/>
      <c r="B1059" s="24"/>
      <c r="C1059" s="24"/>
      <c r="D1059" s="24"/>
      <c r="E1059" s="24"/>
      <c r="F1059" s="24"/>
      <c r="G1059" s="5"/>
      <c r="H1059" s="5"/>
      <c r="I1059" s="5"/>
      <c r="J1059" s="5"/>
      <c r="K1059" s="5"/>
      <c r="L1059" s="5"/>
      <c r="M1059" s="5"/>
      <c r="N1059" s="5"/>
      <c r="O1059" s="5"/>
      <c r="P1059" s="5"/>
      <c r="Q1059" s="5"/>
      <c r="R1059" s="5"/>
      <c r="S1059" s="5"/>
      <c r="T1059" s="5"/>
      <c r="U1059" s="5"/>
      <c r="V1059" s="5"/>
      <c r="W1059" s="5"/>
      <c r="X1059" s="5"/>
      <c r="Y1059" s="5"/>
      <c r="Z1059" s="5"/>
      <c r="AA1059" s="5"/>
      <c r="AB1059" s="5"/>
      <c r="AC1059" s="5"/>
      <c r="AD1059" s="5"/>
      <c r="AE1059" s="5"/>
      <c r="AF1059" s="5"/>
      <c r="AG1059" s="5"/>
      <c r="AH1059" s="5"/>
      <c r="AI1059" s="5"/>
      <c r="AJ1059" s="5"/>
      <c r="AK1059" s="5"/>
      <c r="AL1059" s="15"/>
    </row>
    <row r="1060" spans="1:38" x14ac:dyDescent="0.3">
      <c r="A1060" s="4"/>
      <c r="B1060" s="24"/>
      <c r="C1060" s="24"/>
      <c r="D1060" s="24"/>
      <c r="E1060" s="24"/>
      <c r="F1060" s="24"/>
      <c r="G1060" s="5"/>
      <c r="H1060" s="5"/>
      <c r="I1060" s="5"/>
      <c r="J1060" s="5"/>
      <c r="K1060" s="5"/>
      <c r="L1060" s="5"/>
      <c r="M1060" s="5"/>
      <c r="N1060" s="5"/>
      <c r="O1060" s="5"/>
      <c r="P1060" s="5"/>
      <c r="Q1060" s="5"/>
      <c r="R1060" s="5"/>
      <c r="S1060" s="5"/>
      <c r="T1060" s="5"/>
      <c r="U1060" s="5"/>
      <c r="V1060" s="5"/>
      <c r="W1060" s="5"/>
      <c r="X1060" s="5"/>
      <c r="Y1060" s="5"/>
      <c r="Z1060" s="5"/>
      <c r="AA1060" s="5"/>
      <c r="AB1060" s="5"/>
      <c r="AC1060" s="5"/>
      <c r="AD1060" s="5"/>
      <c r="AE1060" s="5"/>
      <c r="AF1060" s="5"/>
      <c r="AG1060" s="5"/>
      <c r="AH1060" s="5"/>
      <c r="AI1060" s="5"/>
      <c r="AJ1060" s="5"/>
      <c r="AK1060" s="5"/>
      <c r="AL1060" s="15"/>
    </row>
    <row r="1061" spans="1:38" x14ac:dyDescent="0.3">
      <c r="A1061" s="4"/>
      <c r="B1061" s="24"/>
      <c r="C1061" s="24"/>
      <c r="D1061" s="24"/>
      <c r="E1061" s="24"/>
      <c r="F1061" s="24"/>
      <c r="G1061" s="5"/>
      <c r="H1061" s="5"/>
      <c r="I1061" s="5"/>
      <c r="J1061" s="5"/>
      <c r="K1061" s="5"/>
      <c r="L1061" s="5"/>
      <c r="M1061" s="5"/>
      <c r="N1061" s="5"/>
      <c r="O1061" s="5"/>
      <c r="P1061" s="5"/>
      <c r="Q1061" s="5"/>
      <c r="R1061" s="5"/>
      <c r="S1061" s="5"/>
      <c r="T1061" s="5"/>
      <c r="U1061" s="5"/>
      <c r="V1061" s="5"/>
      <c r="W1061" s="5"/>
      <c r="X1061" s="5"/>
      <c r="Y1061" s="5"/>
      <c r="Z1061" s="5"/>
      <c r="AA1061" s="5"/>
      <c r="AB1061" s="5"/>
      <c r="AC1061" s="5"/>
      <c r="AD1061" s="5"/>
      <c r="AE1061" s="5"/>
      <c r="AF1061" s="5"/>
      <c r="AG1061" s="5"/>
      <c r="AH1061" s="5"/>
      <c r="AI1061" s="5"/>
      <c r="AJ1061" s="5"/>
      <c r="AK1061" s="5"/>
      <c r="AL1061" s="15"/>
    </row>
    <row r="1062" spans="1:38" x14ac:dyDescent="0.3">
      <c r="A1062" s="4"/>
      <c r="B1062" s="24"/>
      <c r="C1062" s="24"/>
      <c r="D1062" s="24"/>
      <c r="E1062" s="24"/>
      <c r="F1062" s="24"/>
      <c r="G1062" s="5"/>
      <c r="H1062" s="5"/>
      <c r="I1062" s="5"/>
      <c r="J1062" s="5"/>
      <c r="K1062" s="5"/>
      <c r="L1062" s="5"/>
      <c r="M1062" s="5"/>
      <c r="N1062" s="5"/>
      <c r="O1062" s="5"/>
      <c r="P1062" s="5"/>
      <c r="Q1062" s="5"/>
      <c r="R1062" s="5"/>
      <c r="S1062" s="5"/>
      <c r="T1062" s="5"/>
      <c r="U1062" s="5"/>
      <c r="V1062" s="5"/>
      <c r="W1062" s="5"/>
      <c r="X1062" s="5"/>
      <c r="Y1062" s="5"/>
      <c r="Z1062" s="5"/>
      <c r="AA1062" s="5"/>
      <c r="AB1062" s="5"/>
      <c r="AC1062" s="5"/>
      <c r="AD1062" s="5"/>
      <c r="AE1062" s="5"/>
      <c r="AF1062" s="5"/>
      <c r="AG1062" s="5"/>
      <c r="AH1062" s="5"/>
      <c r="AI1062" s="5"/>
      <c r="AJ1062" s="5"/>
      <c r="AK1062" s="5"/>
      <c r="AL1062" s="15"/>
    </row>
    <row r="1063" spans="1:38" x14ac:dyDescent="0.3">
      <c r="A1063" s="4"/>
      <c r="B1063" s="24"/>
      <c r="C1063" s="24"/>
      <c r="D1063" s="24"/>
      <c r="E1063" s="24"/>
      <c r="F1063" s="24"/>
      <c r="G1063" s="5"/>
      <c r="H1063" s="5"/>
      <c r="I1063" s="5"/>
      <c r="J1063" s="5"/>
      <c r="K1063" s="5"/>
      <c r="L1063" s="5"/>
      <c r="M1063" s="5"/>
      <c r="N1063" s="5"/>
      <c r="O1063" s="5"/>
      <c r="P1063" s="5"/>
      <c r="Q1063" s="5"/>
      <c r="R1063" s="5"/>
      <c r="S1063" s="5"/>
      <c r="T1063" s="5"/>
      <c r="U1063" s="5"/>
      <c r="V1063" s="5"/>
      <c r="W1063" s="5"/>
      <c r="X1063" s="5"/>
      <c r="Y1063" s="5"/>
      <c r="Z1063" s="5"/>
      <c r="AA1063" s="5"/>
      <c r="AB1063" s="5"/>
      <c r="AC1063" s="5"/>
      <c r="AD1063" s="5"/>
      <c r="AE1063" s="5"/>
      <c r="AF1063" s="5"/>
      <c r="AG1063" s="5"/>
      <c r="AH1063" s="5"/>
      <c r="AI1063" s="5"/>
      <c r="AJ1063" s="5"/>
      <c r="AK1063" s="5"/>
      <c r="AL1063" s="15"/>
    </row>
    <row r="1064" spans="1:38" x14ac:dyDescent="0.3">
      <c r="A1064" s="4"/>
      <c r="B1064" s="24"/>
      <c r="C1064" s="24"/>
      <c r="D1064" s="24"/>
      <c r="E1064" s="24"/>
      <c r="F1064" s="24"/>
      <c r="G1064" s="5"/>
      <c r="H1064" s="5"/>
      <c r="I1064" s="5"/>
      <c r="J1064" s="5"/>
      <c r="K1064" s="5"/>
      <c r="L1064" s="5"/>
      <c r="M1064" s="5"/>
      <c r="N1064" s="5"/>
      <c r="O1064" s="5"/>
      <c r="P1064" s="5"/>
      <c r="Q1064" s="5"/>
      <c r="R1064" s="5"/>
      <c r="S1064" s="5"/>
      <c r="T1064" s="5"/>
      <c r="U1064" s="5"/>
      <c r="V1064" s="5"/>
      <c r="W1064" s="5"/>
      <c r="X1064" s="5"/>
      <c r="Y1064" s="5"/>
      <c r="Z1064" s="5"/>
      <c r="AA1064" s="5"/>
      <c r="AB1064" s="5"/>
      <c r="AC1064" s="5"/>
      <c r="AD1064" s="5"/>
      <c r="AE1064" s="5"/>
      <c r="AF1064" s="5"/>
      <c r="AG1064" s="5"/>
      <c r="AH1064" s="5"/>
      <c r="AI1064" s="5"/>
      <c r="AJ1064" s="5"/>
      <c r="AK1064" s="5"/>
      <c r="AL1064" s="15"/>
    </row>
    <row r="1065" spans="1:38" x14ac:dyDescent="0.3">
      <c r="A1065" s="4"/>
      <c r="B1065" s="24"/>
      <c r="C1065" s="24"/>
      <c r="D1065" s="24"/>
      <c r="E1065" s="24"/>
      <c r="F1065" s="24"/>
      <c r="G1065" s="5"/>
      <c r="H1065" s="5"/>
      <c r="I1065" s="5"/>
      <c r="J1065" s="5"/>
      <c r="K1065" s="5"/>
      <c r="L1065" s="5"/>
      <c r="M1065" s="5"/>
      <c r="N1065" s="5"/>
      <c r="O1065" s="5"/>
      <c r="P1065" s="5"/>
      <c r="Q1065" s="5"/>
      <c r="R1065" s="5"/>
      <c r="S1065" s="5"/>
      <c r="T1065" s="5"/>
      <c r="U1065" s="5"/>
      <c r="V1065" s="5"/>
      <c r="W1065" s="5"/>
      <c r="X1065" s="5"/>
      <c r="Y1065" s="5"/>
      <c r="Z1065" s="5"/>
      <c r="AA1065" s="5"/>
      <c r="AB1065" s="5"/>
      <c r="AC1065" s="5"/>
      <c r="AD1065" s="5"/>
      <c r="AE1065" s="5"/>
      <c r="AF1065" s="5"/>
      <c r="AG1065" s="5"/>
      <c r="AH1065" s="5"/>
      <c r="AI1065" s="5"/>
      <c r="AJ1065" s="5"/>
      <c r="AK1065" s="5"/>
      <c r="AL1065" s="15"/>
    </row>
    <row r="1066" spans="1:38" x14ac:dyDescent="0.3">
      <c r="A1066" s="4"/>
      <c r="B1066" s="24"/>
      <c r="C1066" s="24"/>
      <c r="D1066" s="24"/>
      <c r="E1066" s="24"/>
      <c r="F1066" s="24"/>
      <c r="G1066" s="5"/>
      <c r="H1066" s="5"/>
      <c r="I1066" s="5"/>
      <c r="J1066" s="5"/>
      <c r="K1066" s="5"/>
      <c r="L1066" s="5"/>
      <c r="M1066" s="5"/>
      <c r="N1066" s="5"/>
      <c r="O1066" s="5"/>
      <c r="P1066" s="5"/>
      <c r="Q1066" s="5"/>
      <c r="R1066" s="5"/>
      <c r="S1066" s="5"/>
      <c r="T1066" s="5"/>
      <c r="U1066" s="5"/>
      <c r="V1066" s="5"/>
      <c r="W1066" s="5"/>
      <c r="X1066" s="5"/>
      <c r="Y1066" s="5"/>
      <c r="Z1066" s="5"/>
      <c r="AA1066" s="5"/>
      <c r="AB1066" s="5"/>
      <c r="AC1066" s="5"/>
      <c r="AD1066" s="5"/>
      <c r="AE1066" s="5"/>
      <c r="AF1066" s="5"/>
      <c r="AG1066" s="5"/>
      <c r="AH1066" s="5"/>
      <c r="AI1066" s="5"/>
      <c r="AJ1066" s="5"/>
      <c r="AK1066" s="5"/>
      <c r="AL1066" s="15"/>
    </row>
    <row r="1067" spans="1:38" x14ac:dyDescent="0.3">
      <c r="A1067" s="4"/>
      <c r="B1067" s="24"/>
      <c r="C1067" s="24"/>
      <c r="D1067" s="24"/>
      <c r="E1067" s="24"/>
      <c r="F1067" s="24"/>
      <c r="G1067" s="5"/>
      <c r="H1067" s="5"/>
      <c r="I1067" s="5"/>
      <c r="J1067" s="5"/>
      <c r="K1067" s="5"/>
      <c r="L1067" s="5"/>
      <c r="M1067" s="5"/>
      <c r="N1067" s="5"/>
      <c r="O1067" s="5"/>
      <c r="P1067" s="5"/>
      <c r="Q1067" s="5"/>
      <c r="R1067" s="5"/>
      <c r="S1067" s="5"/>
      <c r="T1067" s="5"/>
      <c r="U1067" s="5"/>
      <c r="V1067" s="5"/>
      <c r="W1067" s="5"/>
      <c r="X1067" s="5"/>
      <c r="Y1067" s="5"/>
      <c r="Z1067" s="5"/>
      <c r="AA1067" s="5"/>
      <c r="AB1067" s="5"/>
      <c r="AC1067" s="5"/>
      <c r="AD1067" s="5"/>
      <c r="AE1067" s="5"/>
      <c r="AF1067" s="5"/>
      <c r="AG1067" s="5"/>
      <c r="AH1067" s="5"/>
      <c r="AI1067" s="5"/>
      <c r="AJ1067" s="5"/>
      <c r="AK1067" s="5"/>
      <c r="AL1067" s="15"/>
    </row>
    <row r="1068" spans="1:38" x14ac:dyDescent="0.3">
      <c r="A1068" s="4"/>
      <c r="B1068" s="24"/>
      <c r="C1068" s="24"/>
      <c r="D1068" s="24"/>
      <c r="E1068" s="24"/>
      <c r="F1068" s="24"/>
      <c r="G1068" s="5"/>
      <c r="H1068" s="5"/>
      <c r="I1068" s="5"/>
      <c r="J1068" s="5"/>
      <c r="K1068" s="5"/>
      <c r="L1068" s="5"/>
      <c r="M1068" s="5"/>
      <c r="N1068" s="5"/>
      <c r="O1068" s="5"/>
      <c r="P1068" s="5"/>
      <c r="Q1068" s="5"/>
      <c r="R1068" s="5"/>
      <c r="S1068" s="5"/>
      <c r="T1068" s="5"/>
      <c r="U1068" s="5"/>
      <c r="V1068" s="5"/>
      <c r="W1068" s="5"/>
      <c r="X1068" s="5"/>
      <c r="Y1068" s="5"/>
      <c r="Z1068" s="5"/>
      <c r="AA1068" s="5"/>
      <c r="AB1068" s="5"/>
      <c r="AC1068" s="5"/>
      <c r="AD1068" s="5"/>
      <c r="AE1068" s="5"/>
      <c r="AF1068" s="5"/>
      <c r="AG1068" s="5"/>
      <c r="AH1068" s="5"/>
      <c r="AI1068" s="5"/>
      <c r="AJ1068" s="5"/>
      <c r="AK1068" s="5"/>
      <c r="AL1068" s="15"/>
    </row>
    <row r="1069" spans="1:38" x14ac:dyDescent="0.3">
      <c r="A1069" s="4"/>
      <c r="B1069" s="24"/>
      <c r="C1069" s="24"/>
      <c r="D1069" s="24"/>
      <c r="E1069" s="24"/>
      <c r="F1069" s="24"/>
      <c r="G1069" s="5"/>
      <c r="H1069" s="5"/>
      <c r="I1069" s="5"/>
      <c r="J1069" s="5"/>
      <c r="K1069" s="5"/>
      <c r="L1069" s="5"/>
      <c r="M1069" s="5"/>
      <c r="N1069" s="5"/>
      <c r="O1069" s="5"/>
      <c r="P1069" s="5"/>
      <c r="Q1069" s="5"/>
      <c r="R1069" s="5"/>
      <c r="S1069" s="5"/>
      <c r="T1069" s="5"/>
      <c r="U1069" s="5"/>
      <c r="V1069" s="5"/>
      <c r="W1069" s="5"/>
      <c r="X1069" s="5"/>
      <c r="Y1069" s="5"/>
      <c r="Z1069" s="5"/>
      <c r="AA1069" s="5"/>
      <c r="AB1069" s="5"/>
      <c r="AC1069" s="5"/>
      <c r="AD1069" s="5"/>
      <c r="AE1069" s="5"/>
      <c r="AF1069" s="5"/>
      <c r="AG1069" s="5"/>
      <c r="AH1069" s="5"/>
      <c r="AI1069" s="5"/>
      <c r="AJ1069" s="5"/>
      <c r="AK1069" s="5"/>
      <c r="AL1069" s="15"/>
    </row>
    <row r="1070" spans="1:38" x14ac:dyDescent="0.3">
      <c r="A1070" s="4"/>
      <c r="B1070" s="24"/>
      <c r="C1070" s="24"/>
      <c r="D1070" s="24"/>
      <c r="E1070" s="24"/>
      <c r="F1070" s="24"/>
      <c r="G1070" s="5"/>
      <c r="H1070" s="5"/>
      <c r="I1070" s="5"/>
      <c r="J1070" s="5"/>
      <c r="K1070" s="5"/>
      <c r="L1070" s="5"/>
      <c r="M1070" s="5"/>
      <c r="N1070" s="5"/>
      <c r="O1070" s="5"/>
      <c r="P1070" s="5"/>
      <c r="Q1070" s="5"/>
      <c r="R1070" s="5"/>
      <c r="S1070" s="5"/>
      <c r="T1070" s="5"/>
      <c r="U1070" s="5"/>
      <c r="V1070" s="5"/>
      <c r="W1070" s="5"/>
      <c r="X1070" s="5"/>
      <c r="Y1070" s="5"/>
      <c r="Z1070" s="5"/>
      <c r="AA1070" s="5"/>
      <c r="AB1070" s="5"/>
      <c r="AC1070" s="5"/>
      <c r="AD1070" s="5"/>
      <c r="AE1070" s="5"/>
      <c r="AF1070" s="5"/>
      <c r="AG1070" s="5"/>
      <c r="AH1070" s="5"/>
      <c r="AI1070" s="5"/>
      <c r="AJ1070" s="5"/>
      <c r="AK1070" s="5"/>
      <c r="AL1070" s="15"/>
    </row>
    <row r="1071" spans="1:38" x14ac:dyDescent="0.3">
      <c r="A1071" s="4"/>
      <c r="B1071" s="24"/>
      <c r="C1071" s="24"/>
      <c r="D1071" s="24"/>
      <c r="E1071" s="24"/>
      <c r="F1071" s="24"/>
      <c r="G1071" s="5"/>
      <c r="H1071" s="5"/>
      <c r="I1071" s="5"/>
      <c r="J1071" s="5"/>
      <c r="K1071" s="5"/>
      <c r="L1071" s="5"/>
      <c r="M1071" s="5"/>
      <c r="N1071" s="5"/>
      <c r="O1071" s="5"/>
      <c r="P1071" s="5"/>
      <c r="Q1071" s="5"/>
      <c r="R1071" s="5"/>
      <c r="S1071" s="5"/>
      <c r="T1071" s="5"/>
      <c r="U1071" s="5"/>
      <c r="V1071" s="5"/>
      <c r="W1071" s="5"/>
      <c r="X1071" s="5"/>
      <c r="Y1071" s="5"/>
      <c r="Z1071" s="5"/>
      <c r="AA1071" s="5"/>
      <c r="AB1071" s="5"/>
      <c r="AC1071" s="5"/>
      <c r="AD1071" s="5"/>
      <c r="AE1071" s="5"/>
      <c r="AF1071" s="5"/>
      <c r="AG1071" s="5"/>
      <c r="AH1071" s="5"/>
      <c r="AI1071" s="5"/>
      <c r="AJ1071" s="5"/>
      <c r="AK1071" s="5"/>
      <c r="AL1071" s="15"/>
    </row>
    <row r="1072" spans="1:38" x14ac:dyDescent="0.3">
      <c r="A1072" s="4"/>
      <c r="B1072" s="24"/>
      <c r="C1072" s="24"/>
      <c r="D1072" s="24"/>
      <c r="E1072" s="24"/>
      <c r="F1072" s="24"/>
      <c r="G1072" s="5"/>
      <c r="H1072" s="5"/>
      <c r="I1072" s="5"/>
      <c r="J1072" s="5"/>
      <c r="K1072" s="5"/>
      <c r="L1072" s="5"/>
      <c r="M1072" s="5"/>
      <c r="N1072" s="5"/>
      <c r="O1072" s="5"/>
      <c r="P1072" s="5"/>
      <c r="Q1072" s="5"/>
      <c r="R1072" s="5"/>
      <c r="S1072" s="5"/>
      <c r="T1072" s="5"/>
      <c r="U1072" s="5"/>
      <c r="V1072" s="5"/>
      <c r="W1072" s="5"/>
      <c r="X1072" s="5"/>
      <c r="Y1072" s="5"/>
      <c r="Z1072" s="5"/>
      <c r="AA1072" s="5"/>
      <c r="AB1072" s="5"/>
      <c r="AC1072" s="5"/>
      <c r="AD1072" s="5"/>
      <c r="AE1072" s="5"/>
      <c r="AF1072" s="5"/>
      <c r="AG1072" s="5"/>
      <c r="AH1072" s="5"/>
      <c r="AI1072" s="5"/>
      <c r="AJ1072" s="5"/>
      <c r="AK1072" s="5"/>
      <c r="AL1072" s="15"/>
    </row>
    <row r="1073" spans="1:38" x14ac:dyDescent="0.3">
      <c r="A1073" s="4"/>
      <c r="B1073" s="24"/>
      <c r="C1073" s="24"/>
      <c r="D1073" s="24"/>
      <c r="E1073" s="24"/>
      <c r="F1073" s="24"/>
      <c r="G1073" s="5"/>
      <c r="H1073" s="5"/>
      <c r="I1073" s="5"/>
      <c r="J1073" s="5"/>
      <c r="K1073" s="5"/>
      <c r="L1073" s="5"/>
      <c r="M1073" s="5"/>
      <c r="N1073" s="5"/>
      <c r="O1073" s="5"/>
      <c r="P1073" s="5"/>
      <c r="Q1073" s="5"/>
      <c r="R1073" s="5"/>
      <c r="S1073" s="5"/>
      <c r="T1073" s="5"/>
      <c r="U1073" s="5"/>
      <c r="V1073" s="5"/>
      <c r="W1073" s="5"/>
      <c r="X1073" s="5"/>
      <c r="Y1073" s="5"/>
      <c r="Z1073" s="5"/>
      <c r="AA1073" s="5"/>
      <c r="AB1073" s="5"/>
      <c r="AC1073" s="5"/>
      <c r="AD1073" s="5"/>
      <c r="AE1073" s="5"/>
      <c r="AF1073" s="5"/>
      <c r="AG1073" s="5"/>
      <c r="AH1073" s="5"/>
      <c r="AI1073" s="5"/>
      <c r="AJ1073" s="5"/>
      <c r="AK1073" s="5"/>
      <c r="AL1073" s="15"/>
    </row>
    <row r="1074" spans="1:38" x14ac:dyDescent="0.3">
      <c r="A1074" s="4"/>
      <c r="B1074" s="24"/>
      <c r="C1074" s="24"/>
      <c r="D1074" s="24"/>
      <c r="E1074" s="24"/>
      <c r="F1074" s="24"/>
      <c r="G1074" s="5"/>
      <c r="H1074" s="5"/>
      <c r="I1074" s="5"/>
      <c r="J1074" s="5"/>
      <c r="K1074" s="5"/>
      <c r="L1074" s="5"/>
      <c r="M1074" s="5"/>
      <c r="N1074" s="5"/>
      <c r="O1074" s="5"/>
      <c r="P1074" s="5"/>
      <c r="Q1074" s="5"/>
      <c r="R1074" s="5"/>
      <c r="S1074" s="5"/>
      <c r="T1074" s="5"/>
      <c r="U1074" s="5"/>
      <c r="V1074" s="5"/>
      <c r="W1074" s="5"/>
      <c r="X1074" s="5"/>
      <c r="Y1074" s="5"/>
      <c r="Z1074" s="5"/>
      <c r="AA1074" s="5"/>
      <c r="AB1074" s="5"/>
      <c r="AC1074" s="5"/>
      <c r="AD1074" s="5"/>
      <c r="AE1074" s="5"/>
      <c r="AF1074" s="5"/>
      <c r="AG1074" s="5"/>
      <c r="AH1074" s="5"/>
      <c r="AI1074" s="5"/>
      <c r="AJ1074" s="5"/>
      <c r="AK1074" s="5"/>
      <c r="AL1074" s="15"/>
    </row>
    <row r="1075" spans="1:38" x14ac:dyDescent="0.3">
      <c r="A1075" s="4"/>
      <c r="B1075" s="24"/>
      <c r="C1075" s="24"/>
      <c r="D1075" s="24"/>
      <c r="E1075" s="24"/>
      <c r="F1075" s="24"/>
      <c r="G1075" s="5"/>
      <c r="H1075" s="5"/>
      <c r="I1075" s="5"/>
      <c r="J1075" s="5"/>
      <c r="K1075" s="5"/>
      <c r="L1075" s="5"/>
      <c r="M1075" s="5"/>
      <c r="N1075" s="5"/>
      <c r="O1075" s="5"/>
      <c r="P1075" s="5"/>
      <c r="Q1075" s="5"/>
      <c r="R1075" s="5"/>
      <c r="S1075" s="5"/>
      <c r="T1075" s="5"/>
      <c r="U1075" s="5"/>
      <c r="V1075" s="5"/>
      <c r="W1075" s="5"/>
      <c r="X1075" s="5"/>
      <c r="Y1075" s="5"/>
      <c r="Z1075" s="5"/>
      <c r="AA1075" s="5"/>
      <c r="AB1075" s="5"/>
      <c r="AC1075" s="5"/>
      <c r="AD1075" s="5"/>
      <c r="AE1075" s="5"/>
      <c r="AF1075" s="5"/>
      <c r="AG1075" s="5"/>
      <c r="AH1075" s="5"/>
      <c r="AI1075" s="5"/>
      <c r="AJ1075" s="5"/>
      <c r="AK1075" s="5"/>
      <c r="AL1075" s="15"/>
    </row>
    <row r="1076" spans="1:38" x14ac:dyDescent="0.3">
      <c r="A1076" s="4"/>
      <c r="B1076" s="24"/>
      <c r="C1076" s="24"/>
      <c r="D1076" s="24"/>
      <c r="E1076" s="24"/>
      <c r="F1076" s="24"/>
      <c r="G1076" s="5"/>
      <c r="H1076" s="5"/>
      <c r="I1076" s="5"/>
      <c r="J1076" s="5"/>
      <c r="K1076" s="5"/>
      <c r="L1076" s="5"/>
      <c r="M1076" s="5"/>
      <c r="N1076" s="5"/>
      <c r="O1076" s="5"/>
      <c r="P1076" s="5"/>
      <c r="Q1076" s="5"/>
      <c r="R1076" s="5"/>
      <c r="S1076" s="5"/>
      <c r="T1076" s="5"/>
      <c r="U1076" s="5"/>
      <c r="V1076" s="5"/>
      <c r="W1076" s="5"/>
      <c r="X1076" s="5"/>
      <c r="Y1076" s="5"/>
      <c r="Z1076" s="5"/>
      <c r="AA1076" s="5"/>
      <c r="AB1076" s="5"/>
      <c r="AC1076" s="5"/>
      <c r="AD1076" s="5"/>
      <c r="AE1076" s="5"/>
      <c r="AF1076" s="5"/>
      <c r="AG1076" s="5"/>
      <c r="AH1076" s="5"/>
      <c r="AI1076" s="5"/>
      <c r="AJ1076" s="5"/>
      <c r="AK1076" s="5"/>
      <c r="AL1076" s="15"/>
    </row>
    <row r="1077" spans="1:38" x14ac:dyDescent="0.3">
      <c r="A1077" s="4"/>
      <c r="B1077" s="24"/>
      <c r="C1077" s="24"/>
      <c r="D1077" s="24"/>
      <c r="E1077" s="24"/>
      <c r="F1077" s="24"/>
      <c r="G1077" s="5"/>
      <c r="H1077" s="5"/>
      <c r="I1077" s="5"/>
      <c r="J1077" s="5"/>
      <c r="K1077" s="5"/>
      <c r="L1077" s="5"/>
      <c r="M1077" s="5"/>
      <c r="N1077" s="5"/>
      <c r="O1077" s="5"/>
      <c r="P1077" s="5"/>
      <c r="Q1077" s="5"/>
      <c r="R1077" s="5"/>
      <c r="S1077" s="5"/>
      <c r="T1077" s="5"/>
      <c r="U1077" s="5"/>
      <c r="V1077" s="5"/>
      <c r="W1077" s="5"/>
      <c r="X1077" s="5"/>
      <c r="Y1077" s="5"/>
      <c r="Z1077" s="5"/>
      <c r="AA1077" s="5"/>
      <c r="AB1077" s="5"/>
      <c r="AC1077" s="5"/>
      <c r="AD1077" s="5"/>
      <c r="AE1077" s="5"/>
      <c r="AF1077" s="5"/>
      <c r="AG1077" s="5"/>
      <c r="AH1077" s="5"/>
      <c r="AI1077" s="5"/>
      <c r="AJ1077" s="5"/>
      <c r="AK1077" s="5"/>
      <c r="AL1077" s="15"/>
    </row>
    <row r="1078" spans="1:38" x14ac:dyDescent="0.3">
      <c r="A1078" s="4"/>
      <c r="B1078" s="24"/>
      <c r="C1078" s="24"/>
      <c r="D1078" s="24"/>
      <c r="E1078" s="24"/>
      <c r="F1078" s="24"/>
      <c r="G1078" s="5"/>
      <c r="H1078" s="5"/>
      <c r="I1078" s="5"/>
      <c r="J1078" s="5"/>
      <c r="K1078" s="5"/>
      <c r="L1078" s="5"/>
      <c r="M1078" s="5"/>
      <c r="N1078" s="5"/>
      <c r="O1078" s="5"/>
      <c r="P1078" s="5"/>
      <c r="Q1078" s="5"/>
      <c r="R1078" s="5"/>
      <c r="S1078" s="5"/>
      <c r="T1078" s="5"/>
      <c r="U1078" s="5"/>
      <c r="V1078" s="5"/>
      <c r="W1078" s="5"/>
      <c r="X1078" s="5"/>
      <c r="Y1078" s="5"/>
      <c r="Z1078" s="5"/>
      <c r="AA1078" s="5"/>
      <c r="AB1078" s="5"/>
      <c r="AC1078" s="5"/>
      <c r="AD1078" s="5"/>
      <c r="AE1078" s="5"/>
      <c r="AF1078" s="5"/>
      <c r="AG1078" s="5"/>
      <c r="AH1078" s="5"/>
      <c r="AI1078" s="5"/>
      <c r="AJ1078" s="5"/>
      <c r="AK1078" s="5"/>
      <c r="AL1078" s="15"/>
    </row>
    <row r="1079" spans="1:38" x14ac:dyDescent="0.3">
      <c r="A1079" s="4"/>
      <c r="B1079" s="24"/>
      <c r="C1079" s="24"/>
      <c r="D1079" s="24"/>
      <c r="E1079" s="24"/>
      <c r="F1079" s="24"/>
      <c r="G1079" s="5"/>
      <c r="H1079" s="5"/>
      <c r="I1079" s="5"/>
      <c r="J1079" s="5"/>
      <c r="K1079" s="5"/>
      <c r="L1079" s="5"/>
      <c r="M1079" s="5"/>
      <c r="N1079" s="5"/>
      <c r="O1079" s="5"/>
      <c r="P1079" s="5"/>
      <c r="Q1079" s="5"/>
      <c r="R1079" s="5"/>
      <c r="S1079" s="5"/>
      <c r="T1079" s="5"/>
      <c r="U1079" s="5"/>
      <c r="V1079" s="5"/>
      <c r="W1079" s="5"/>
      <c r="X1079" s="5"/>
      <c r="Y1079" s="5"/>
      <c r="Z1079" s="5"/>
      <c r="AA1079" s="5"/>
      <c r="AB1079" s="5"/>
      <c r="AC1079" s="5"/>
      <c r="AD1079" s="5"/>
      <c r="AE1079" s="5"/>
      <c r="AF1079" s="5"/>
      <c r="AG1079" s="5"/>
      <c r="AH1079" s="5"/>
      <c r="AI1079" s="5"/>
      <c r="AJ1079" s="5"/>
      <c r="AK1079" s="5"/>
      <c r="AL1079" s="15"/>
    </row>
    <row r="1080" spans="1:38" x14ac:dyDescent="0.3">
      <c r="A1080" s="4"/>
      <c r="B1080" s="24"/>
      <c r="C1080" s="24"/>
      <c r="D1080" s="24"/>
      <c r="E1080" s="24"/>
      <c r="F1080" s="24"/>
      <c r="G1080" s="5"/>
      <c r="H1080" s="5"/>
      <c r="I1080" s="5"/>
      <c r="J1080" s="5"/>
      <c r="K1080" s="5"/>
      <c r="L1080" s="5"/>
      <c r="M1080" s="5"/>
      <c r="N1080" s="5"/>
      <c r="O1080" s="5"/>
      <c r="P1080" s="5"/>
      <c r="Q1080" s="5"/>
      <c r="R1080" s="5"/>
      <c r="S1080" s="5"/>
      <c r="T1080" s="5"/>
      <c r="U1080" s="5"/>
      <c r="V1080" s="5"/>
      <c r="W1080" s="5"/>
      <c r="X1080" s="5"/>
      <c r="Y1080" s="5"/>
      <c r="Z1080" s="5"/>
      <c r="AA1080" s="5"/>
      <c r="AB1080" s="5"/>
      <c r="AC1080" s="5"/>
      <c r="AD1080" s="5"/>
      <c r="AE1080" s="5"/>
      <c r="AF1080" s="5"/>
      <c r="AG1080" s="5"/>
      <c r="AH1080" s="5"/>
      <c r="AI1080" s="5"/>
      <c r="AJ1080" s="5"/>
      <c r="AK1080" s="5"/>
      <c r="AL1080" s="15"/>
    </row>
    <row r="1081" spans="1:38" x14ac:dyDescent="0.3">
      <c r="A1081" s="4"/>
      <c r="B1081" s="24"/>
      <c r="C1081" s="24"/>
      <c r="D1081" s="24"/>
      <c r="E1081" s="24"/>
      <c r="F1081" s="24"/>
      <c r="G1081" s="5"/>
      <c r="H1081" s="5"/>
      <c r="I1081" s="5"/>
      <c r="J1081" s="5"/>
      <c r="K1081" s="5"/>
      <c r="L1081" s="5"/>
      <c r="M1081" s="5"/>
      <c r="N1081" s="5"/>
      <c r="O1081" s="5"/>
      <c r="P1081" s="5"/>
      <c r="Q1081" s="5"/>
      <c r="R1081" s="5"/>
      <c r="S1081" s="5"/>
      <c r="T1081" s="5"/>
      <c r="U1081" s="5"/>
      <c r="V1081" s="5"/>
      <c r="W1081" s="5"/>
      <c r="X1081" s="5"/>
      <c r="Y1081" s="5"/>
      <c r="Z1081" s="5"/>
      <c r="AA1081" s="5"/>
      <c r="AB1081" s="5"/>
      <c r="AC1081" s="5"/>
      <c r="AD1081" s="5"/>
      <c r="AE1081" s="5"/>
      <c r="AF1081" s="5"/>
      <c r="AG1081" s="5"/>
      <c r="AH1081" s="5"/>
      <c r="AI1081" s="5"/>
      <c r="AJ1081" s="5"/>
      <c r="AK1081" s="5"/>
      <c r="AL1081" s="15"/>
    </row>
    <row r="1082" spans="1:38" x14ac:dyDescent="0.3">
      <c r="A1082" s="4"/>
      <c r="B1082" s="24"/>
      <c r="C1082" s="24"/>
      <c r="D1082" s="24"/>
      <c r="E1082" s="24"/>
      <c r="F1082" s="24"/>
      <c r="G1082" s="5"/>
      <c r="H1082" s="5"/>
      <c r="I1082" s="5"/>
      <c r="J1082" s="5"/>
      <c r="K1082" s="5"/>
      <c r="L1082" s="5"/>
      <c r="M1082" s="5"/>
      <c r="N1082" s="5"/>
      <c r="O1082" s="5"/>
      <c r="P1082" s="5"/>
      <c r="Q1082" s="5"/>
      <c r="R1082" s="5"/>
      <c r="S1082" s="5"/>
      <c r="T1082" s="5"/>
      <c r="U1082" s="5"/>
      <c r="V1082" s="5"/>
      <c r="W1082" s="5"/>
      <c r="X1082" s="5"/>
      <c r="Y1082" s="5"/>
      <c r="Z1082" s="5"/>
      <c r="AA1082" s="5"/>
      <c r="AB1082" s="5"/>
      <c r="AC1082" s="5"/>
      <c r="AD1082" s="5"/>
      <c r="AE1082" s="5"/>
      <c r="AF1082" s="5"/>
      <c r="AG1082" s="5"/>
      <c r="AH1082" s="5"/>
      <c r="AI1082" s="5"/>
      <c r="AJ1082" s="5"/>
      <c r="AK1082" s="5"/>
      <c r="AL1082" s="15"/>
    </row>
    <row r="1083" spans="1:38" x14ac:dyDescent="0.3">
      <c r="A1083" s="4"/>
      <c r="B1083" s="24"/>
      <c r="C1083" s="24"/>
      <c r="D1083" s="24"/>
      <c r="E1083" s="24"/>
      <c r="F1083" s="24"/>
      <c r="G1083" s="5"/>
      <c r="H1083" s="5"/>
      <c r="I1083" s="5"/>
      <c r="J1083" s="5"/>
      <c r="K1083" s="5"/>
      <c r="L1083" s="5"/>
      <c r="M1083" s="5"/>
      <c r="N1083" s="5"/>
      <c r="O1083" s="5"/>
      <c r="P1083" s="5"/>
      <c r="Q1083" s="5"/>
      <c r="R1083" s="5"/>
      <c r="S1083" s="5"/>
      <c r="T1083" s="5"/>
      <c r="U1083" s="5"/>
      <c r="V1083" s="5"/>
      <c r="W1083" s="5"/>
      <c r="X1083" s="5"/>
      <c r="Y1083" s="5"/>
      <c r="Z1083" s="5"/>
      <c r="AA1083" s="5"/>
      <c r="AB1083" s="5"/>
      <c r="AC1083" s="5"/>
      <c r="AD1083" s="5"/>
      <c r="AE1083" s="5"/>
      <c r="AF1083" s="5"/>
      <c r="AG1083" s="5"/>
      <c r="AH1083" s="5"/>
      <c r="AI1083" s="5"/>
      <c r="AJ1083" s="5"/>
      <c r="AK1083" s="5"/>
      <c r="AL1083" s="15"/>
    </row>
    <row r="1084" spans="1:38" x14ac:dyDescent="0.3">
      <c r="A1084" s="4"/>
      <c r="B1084" s="24"/>
      <c r="C1084" s="24"/>
      <c r="D1084" s="24"/>
      <c r="E1084" s="24"/>
      <c r="F1084" s="24"/>
      <c r="G1084" s="5"/>
      <c r="H1084" s="5"/>
      <c r="I1084" s="5"/>
      <c r="J1084" s="5"/>
      <c r="K1084" s="5"/>
      <c r="L1084" s="5"/>
      <c r="M1084" s="5"/>
      <c r="N1084" s="5"/>
      <c r="O1084" s="5"/>
      <c r="P1084" s="5"/>
      <c r="Q1084" s="5"/>
      <c r="R1084" s="5"/>
      <c r="S1084" s="5"/>
      <c r="T1084" s="5"/>
      <c r="U1084" s="5"/>
      <c r="V1084" s="5"/>
      <c r="W1084" s="5"/>
      <c r="X1084" s="5"/>
      <c r="Y1084" s="5"/>
      <c r="Z1084" s="5"/>
      <c r="AA1084" s="5"/>
      <c r="AB1084" s="5"/>
      <c r="AC1084" s="5"/>
      <c r="AD1084" s="5"/>
      <c r="AE1084" s="5"/>
      <c r="AF1084" s="5"/>
      <c r="AG1084" s="5"/>
      <c r="AH1084" s="5"/>
      <c r="AI1084" s="5"/>
      <c r="AJ1084" s="5"/>
      <c r="AK1084" s="5"/>
      <c r="AL1084" s="15"/>
    </row>
    <row r="1085" spans="1:38" x14ac:dyDescent="0.3">
      <c r="A1085" s="4"/>
      <c r="B1085" s="24"/>
      <c r="C1085" s="24"/>
      <c r="D1085" s="24"/>
      <c r="E1085" s="24"/>
      <c r="F1085" s="24"/>
      <c r="G1085" s="5"/>
      <c r="H1085" s="5"/>
      <c r="I1085" s="5"/>
      <c r="J1085" s="5"/>
      <c r="K1085" s="5"/>
      <c r="L1085" s="5"/>
      <c r="M1085" s="5"/>
      <c r="N1085" s="5"/>
      <c r="O1085" s="5"/>
      <c r="P1085" s="5"/>
      <c r="Q1085" s="5"/>
      <c r="R1085" s="5"/>
      <c r="S1085" s="5"/>
      <c r="T1085" s="5"/>
      <c r="U1085" s="5"/>
      <c r="V1085" s="5"/>
      <c r="W1085" s="5"/>
      <c r="X1085" s="5"/>
      <c r="Y1085" s="5"/>
      <c r="Z1085" s="5"/>
      <c r="AA1085" s="5"/>
      <c r="AB1085" s="5"/>
      <c r="AC1085" s="5"/>
      <c r="AD1085" s="5"/>
      <c r="AE1085" s="5"/>
      <c r="AF1085" s="5"/>
      <c r="AG1085" s="5"/>
      <c r="AH1085" s="5"/>
      <c r="AI1085" s="5"/>
      <c r="AJ1085" s="5"/>
      <c r="AK1085" s="5"/>
      <c r="AL1085" s="15"/>
    </row>
    <row r="1086" spans="1:38" x14ac:dyDescent="0.3">
      <c r="A1086" s="4"/>
      <c r="B1086" s="24"/>
      <c r="C1086" s="24"/>
      <c r="D1086" s="24"/>
      <c r="E1086" s="24"/>
      <c r="F1086" s="24"/>
      <c r="G1086" s="5"/>
      <c r="H1086" s="5"/>
      <c r="I1086" s="5"/>
      <c r="J1086" s="5"/>
      <c r="K1086" s="5"/>
      <c r="L1086" s="5"/>
      <c r="M1086" s="5"/>
      <c r="N1086" s="5"/>
      <c r="O1086" s="5"/>
      <c r="P1086" s="5"/>
      <c r="Q1086" s="5"/>
      <c r="R1086" s="5"/>
      <c r="S1086" s="5"/>
      <c r="T1086" s="5"/>
      <c r="U1086" s="5"/>
      <c r="V1086" s="5"/>
      <c r="W1086" s="5"/>
      <c r="X1086" s="5"/>
      <c r="Y1086" s="5"/>
      <c r="Z1086" s="5"/>
      <c r="AA1086" s="5"/>
      <c r="AB1086" s="5"/>
      <c r="AC1086" s="5"/>
      <c r="AD1086" s="5"/>
      <c r="AE1086" s="5"/>
      <c r="AF1086" s="5"/>
      <c r="AG1086" s="5"/>
      <c r="AH1086" s="5"/>
      <c r="AI1086" s="5"/>
      <c r="AJ1086" s="5"/>
      <c r="AK1086" s="5"/>
      <c r="AL1086" s="15"/>
    </row>
    <row r="1087" spans="1:38" x14ac:dyDescent="0.3">
      <c r="A1087" s="4"/>
      <c r="B1087" s="24"/>
      <c r="C1087" s="24"/>
      <c r="D1087" s="24"/>
      <c r="E1087" s="24"/>
      <c r="F1087" s="24"/>
      <c r="G1087" s="5"/>
      <c r="H1087" s="5"/>
      <c r="I1087" s="5"/>
      <c r="J1087" s="5"/>
      <c r="K1087" s="5"/>
      <c r="L1087" s="5"/>
      <c r="M1087" s="5"/>
      <c r="N1087" s="5"/>
      <c r="O1087" s="5"/>
      <c r="P1087" s="5"/>
      <c r="Q1087" s="5"/>
      <c r="R1087" s="5"/>
      <c r="S1087" s="5"/>
      <c r="T1087" s="5"/>
      <c r="U1087" s="5"/>
      <c r="V1087" s="5"/>
      <c r="W1087" s="5"/>
      <c r="X1087" s="5"/>
      <c r="Y1087" s="5"/>
      <c r="Z1087" s="5"/>
      <c r="AA1087" s="5"/>
      <c r="AB1087" s="5"/>
      <c r="AC1087" s="5"/>
      <c r="AD1087" s="5"/>
      <c r="AE1087" s="5"/>
      <c r="AF1087" s="5"/>
      <c r="AG1087" s="5"/>
      <c r="AH1087" s="5"/>
      <c r="AI1087" s="5"/>
      <c r="AJ1087" s="5"/>
      <c r="AK1087" s="5"/>
      <c r="AL1087" s="15"/>
    </row>
    <row r="1088" spans="1:38" x14ac:dyDescent="0.3">
      <c r="A1088" s="4"/>
      <c r="B1088" s="24"/>
      <c r="C1088" s="24"/>
      <c r="D1088" s="24"/>
      <c r="E1088" s="24"/>
      <c r="F1088" s="24"/>
      <c r="G1088" s="5"/>
      <c r="H1088" s="5"/>
      <c r="I1088" s="5"/>
      <c r="J1088" s="5"/>
      <c r="K1088" s="5"/>
      <c r="L1088" s="5"/>
      <c r="M1088" s="5"/>
      <c r="N1088" s="5"/>
      <c r="O1088" s="5"/>
      <c r="P1088" s="5"/>
      <c r="Q1088" s="5"/>
      <c r="R1088" s="5"/>
      <c r="S1088" s="5"/>
      <c r="T1088" s="5"/>
      <c r="U1088" s="5"/>
      <c r="V1088" s="5"/>
      <c r="W1088" s="5"/>
      <c r="X1088" s="5"/>
      <c r="Y1088" s="5"/>
      <c r="Z1088" s="5"/>
      <c r="AA1088" s="5"/>
      <c r="AB1088" s="5"/>
      <c r="AC1088" s="5"/>
      <c r="AD1088" s="5"/>
      <c r="AE1088" s="5"/>
      <c r="AF1088" s="5"/>
      <c r="AG1088" s="5"/>
      <c r="AH1088" s="5"/>
      <c r="AI1088" s="5"/>
      <c r="AJ1088" s="5"/>
      <c r="AK1088" s="5"/>
      <c r="AL1088" s="15"/>
    </row>
    <row r="1089" spans="1:38" x14ac:dyDescent="0.3">
      <c r="A1089" s="4"/>
      <c r="B1089" s="24"/>
      <c r="C1089" s="24"/>
      <c r="D1089" s="24"/>
      <c r="E1089" s="24"/>
      <c r="F1089" s="24"/>
      <c r="G1089" s="5"/>
      <c r="H1089" s="5"/>
      <c r="I1089" s="5"/>
      <c r="J1089" s="5"/>
      <c r="K1089" s="5"/>
      <c r="L1089" s="5"/>
      <c r="M1089" s="5"/>
      <c r="N1089" s="5"/>
      <c r="O1089" s="5"/>
      <c r="P1089" s="5"/>
      <c r="Q1089" s="5"/>
      <c r="R1089" s="5"/>
      <c r="S1089" s="5"/>
      <c r="T1089" s="5"/>
      <c r="U1089" s="5"/>
      <c r="V1089" s="5"/>
      <c r="W1089" s="5"/>
      <c r="X1089" s="5"/>
      <c r="Y1089" s="5"/>
      <c r="Z1089" s="5"/>
      <c r="AA1089" s="5"/>
      <c r="AB1089" s="5"/>
      <c r="AC1089" s="5"/>
      <c r="AD1089" s="5"/>
      <c r="AE1089" s="5"/>
      <c r="AF1089" s="5"/>
      <c r="AG1089" s="5"/>
      <c r="AH1089" s="5"/>
      <c r="AI1089" s="5"/>
      <c r="AJ1089" s="5"/>
      <c r="AK1089" s="5"/>
      <c r="AL1089" s="15"/>
    </row>
    <row r="1090" spans="1:38" x14ac:dyDescent="0.3">
      <c r="A1090" s="4"/>
      <c r="B1090" s="24"/>
      <c r="C1090" s="24"/>
      <c r="D1090" s="24"/>
      <c r="E1090" s="24"/>
      <c r="F1090" s="24"/>
      <c r="G1090" s="5"/>
      <c r="H1090" s="5"/>
      <c r="I1090" s="5"/>
      <c r="J1090" s="5"/>
      <c r="K1090" s="5"/>
      <c r="L1090" s="5"/>
      <c r="M1090" s="5"/>
      <c r="N1090" s="5"/>
      <c r="O1090" s="5"/>
      <c r="P1090" s="5"/>
      <c r="Q1090" s="5"/>
      <c r="R1090" s="5"/>
      <c r="S1090" s="5"/>
      <c r="T1090" s="5"/>
      <c r="U1090" s="5"/>
      <c r="V1090" s="5"/>
      <c r="W1090" s="5"/>
      <c r="X1090" s="5"/>
      <c r="Y1090" s="5"/>
      <c r="Z1090" s="5"/>
      <c r="AA1090" s="5"/>
      <c r="AB1090" s="5"/>
      <c r="AC1090" s="5"/>
      <c r="AD1090" s="5"/>
      <c r="AE1090" s="5"/>
      <c r="AF1090" s="5"/>
      <c r="AG1090" s="5"/>
      <c r="AH1090" s="5"/>
      <c r="AI1090" s="5"/>
      <c r="AJ1090" s="5"/>
      <c r="AK1090" s="5"/>
      <c r="AL1090" s="15"/>
    </row>
    <row r="1091" spans="1:38" x14ac:dyDescent="0.3">
      <c r="A1091" s="4"/>
      <c r="B1091" s="24"/>
      <c r="C1091" s="24"/>
      <c r="D1091" s="24"/>
      <c r="E1091" s="24"/>
      <c r="F1091" s="24"/>
      <c r="G1091" s="5"/>
      <c r="H1091" s="5"/>
      <c r="I1091" s="5"/>
      <c r="J1091" s="5"/>
      <c r="K1091" s="5"/>
      <c r="L1091" s="5"/>
      <c r="M1091" s="5"/>
      <c r="N1091" s="5"/>
      <c r="O1091" s="5"/>
      <c r="P1091" s="5"/>
      <c r="Q1091" s="5"/>
      <c r="R1091" s="5"/>
      <c r="S1091" s="5"/>
      <c r="T1091" s="5"/>
      <c r="U1091" s="5"/>
      <c r="V1091" s="5"/>
      <c r="W1091" s="5"/>
      <c r="X1091" s="5"/>
      <c r="Y1091" s="5"/>
      <c r="Z1091" s="5"/>
      <c r="AA1091" s="5"/>
      <c r="AB1091" s="5"/>
      <c r="AC1091" s="5"/>
      <c r="AD1091" s="5"/>
      <c r="AE1091" s="5"/>
      <c r="AF1091" s="5"/>
      <c r="AG1091" s="5"/>
      <c r="AH1091" s="5"/>
      <c r="AI1091" s="5"/>
      <c r="AJ1091" s="5"/>
      <c r="AK1091" s="5"/>
      <c r="AL1091" s="15"/>
    </row>
    <row r="1092" spans="1:38" x14ac:dyDescent="0.3">
      <c r="A1092" s="4"/>
      <c r="B1092" s="24"/>
      <c r="C1092" s="24"/>
      <c r="D1092" s="24"/>
      <c r="E1092" s="24"/>
      <c r="F1092" s="24"/>
      <c r="G1092" s="5"/>
      <c r="H1092" s="5"/>
      <c r="I1092" s="5"/>
      <c r="J1092" s="5"/>
      <c r="K1092" s="5"/>
      <c r="L1092" s="5"/>
      <c r="M1092" s="5"/>
      <c r="N1092" s="5"/>
      <c r="O1092" s="5"/>
      <c r="P1092" s="5"/>
      <c r="Q1092" s="5"/>
      <c r="R1092" s="5"/>
      <c r="S1092" s="5"/>
      <c r="T1092" s="5"/>
      <c r="U1092" s="5"/>
      <c r="V1092" s="5"/>
      <c r="W1092" s="5"/>
      <c r="X1092" s="5"/>
      <c r="Y1092" s="5"/>
      <c r="Z1092" s="5"/>
      <c r="AA1092" s="5"/>
      <c r="AB1092" s="5"/>
      <c r="AC1092" s="5"/>
      <c r="AD1092" s="5"/>
      <c r="AE1092" s="5"/>
      <c r="AF1092" s="5"/>
      <c r="AG1092" s="5"/>
      <c r="AH1092" s="5"/>
      <c r="AI1092" s="5"/>
      <c r="AJ1092" s="5"/>
      <c r="AK1092" s="5"/>
      <c r="AL1092" s="15"/>
    </row>
    <row r="1093" spans="1:38" x14ac:dyDescent="0.3">
      <c r="A1093" s="4"/>
      <c r="B1093" s="24"/>
      <c r="C1093" s="24"/>
      <c r="D1093" s="24"/>
      <c r="E1093" s="24"/>
      <c r="F1093" s="24"/>
      <c r="G1093" s="5"/>
      <c r="H1093" s="5"/>
      <c r="I1093" s="5"/>
      <c r="J1093" s="5"/>
      <c r="K1093" s="5"/>
      <c r="L1093" s="5"/>
      <c r="M1093" s="5"/>
      <c r="N1093" s="5"/>
      <c r="O1093" s="5"/>
      <c r="P1093" s="5"/>
      <c r="Q1093" s="5"/>
      <c r="R1093" s="5"/>
      <c r="S1093" s="5"/>
      <c r="T1093" s="5"/>
      <c r="U1093" s="5"/>
      <c r="V1093" s="5"/>
      <c r="W1093" s="5"/>
      <c r="X1093" s="5"/>
      <c r="Y1093" s="5"/>
      <c r="Z1093" s="5"/>
      <c r="AA1093" s="5"/>
      <c r="AB1093" s="5"/>
      <c r="AC1093" s="5"/>
      <c r="AD1093" s="5"/>
      <c r="AE1093" s="5"/>
      <c r="AF1093" s="5"/>
      <c r="AG1093" s="5"/>
      <c r="AH1093" s="5"/>
      <c r="AI1093" s="5"/>
      <c r="AJ1093" s="5"/>
      <c r="AK1093" s="5"/>
      <c r="AL1093" s="15"/>
    </row>
    <row r="1094" spans="1:38" x14ac:dyDescent="0.3">
      <c r="A1094" s="4"/>
      <c r="B1094" s="24"/>
      <c r="C1094" s="24"/>
      <c r="D1094" s="24"/>
      <c r="E1094" s="24"/>
      <c r="F1094" s="24"/>
      <c r="G1094" s="5"/>
      <c r="H1094" s="5"/>
      <c r="I1094" s="5"/>
      <c r="J1094" s="5"/>
      <c r="K1094" s="5"/>
      <c r="L1094" s="5"/>
      <c r="M1094" s="5"/>
      <c r="N1094" s="5"/>
      <c r="O1094" s="5"/>
      <c r="P1094" s="5"/>
      <c r="Q1094" s="5"/>
      <c r="R1094" s="5"/>
      <c r="S1094" s="5"/>
      <c r="T1094" s="5"/>
      <c r="U1094" s="5"/>
      <c r="V1094" s="5"/>
      <c r="W1094" s="5"/>
      <c r="X1094" s="5"/>
      <c r="Y1094" s="5"/>
      <c r="Z1094" s="5"/>
      <c r="AA1094" s="5"/>
      <c r="AB1094" s="5"/>
      <c r="AC1094" s="5"/>
      <c r="AD1094" s="5"/>
      <c r="AE1094" s="5"/>
      <c r="AF1094" s="5"/>
      <c r="AG1094" s="5"/>
      <c r="AH1094" s="5"/>
      <c r="AI1094" s="5"/>
      <c r="AJ1094" s="5"/>
      <c r="AK1094" s="5"/>
      <c r="AL1094" s="15"/>
    </row>
    <row r="1095" spans="1:38" x14ac:dyDescent="0.3">
      <c r="A1095" s="4"/>
      <c r="B1095" s="24"/>
      <c r="C1095" s="24"/>
      <c r="D1095" s="24"/>
      <c r="E1095" s="24"/>
      <c r="F1095" s="24"/>
      <c r="G1095" s="5"/>
      <c r="H1095" s="5"/>
      <c r="I1095" s="5"/>
      <c r="J1095" s="5"/>
      <c r="K1095" s="5"/>
      <c r="L1095" s="5"/>
      <c r="M1095" s="5"/>
      <c r="N1095" s="5"/>
      <c r="O1095" s="5"/>
      <c r="P1095" s="5"/>
      <c r="Q1095" s="5"/>
      <c r="R1095" s="5"/>
      <c r="S1095" s="5"/>
      <c r="T1095" s="5"/>
      <c r="U1095" s="5"/>
      <c r="V1095" s="5"/>
      <c r="W1095" s="5"/>
      <c r="X1095" s="5"/>
      <c r="Y1095" s="5"/>
      <c r="Z1095" s="5"/>
      <c r="AA1095" s="5"/>
      <c r="AB1095" s="5"/>
      <c r="AC1095" s="5"/>
      <c r="AD1095" s="5"/>
      <c r="AE1095" s="5"/>
      <c r="AF1095" s="5"/>
      <c r="AG1095" s="5"/>
      <c r="AH1095" s="5"/>
      <c r="AI1095" s="5"/>
      <c r="AJ1095" s="5"/>
      <c r="AK1095" s="5"/>
      <c r="AL1095" s="15"/>
    </row>
    <row r="1096" spans="1:38" x14ac:dyDescent="0.3">
      <c r="A1096" s="4"/>
      <c r="B1096" s="24"/>
      <c r="C1096" s="24"/>
      <c r="D1096" s="24"/>
      <c r="E1096" s="24"/>
      <c r="F1096" s="24"/>
      <c r="G1096" s="5"/>
      <c r="H1096" s="5"/>
      <c r="I1096" s="5"/>
      <c r="J1096" s="5"/>
      <c r="K1096" s="5"/>
      <c r="L1096" s="5"/>
      <c r="M1096" s="5"/>
      <c r="N1096" s="5"/>
      <c r="O1096" s="5"/>
      <c r="P1096" s="5"/>
      <c r="Q1096" s="5"/>
      <c r="R1096" s="5"/>
      <c r="S1096" s="5"/>
      <c r="T1096" s="5"/>
      <c r="U1096" s="5"/>
      <c r="V1096" s="5"/>
      <c r="W1096" s="5"/>
      <c r="X1096" s="5"/>
      <c r="Y1096" s="5"/>
      <c r="Z1096" s="5"/>
      <c r="AA1096" s="5"/>
      <c r="AB1096" s="5"/>
      <c r="AC1096" s="5"/>
      <c r="AD1096" s="5"/>
      <c r="AE1096" s="5"/>
      <c r="AF1096" s="5"/>
      <c r="AG1096" s="5"/>
      <c r="AH1096" s="5"/>
      <c r="AI1096" s="5"/>
      <c r="AJ1096" s="5"/>
      <c r="AK1096" s="5"/>
      <c r="AL1096" s="15"/>
    </row>
    <row r="1097" spans="1:38" x14ac:dyDescent="0.3">
      <c r="A1097" s="4"/>
      <c r="B1097" s="24"/>
      <c r="C1097" s="24"/>
      <c r="D1097" s="24"/>
      <c r="E1097" s="24"/>
      <c r="F1097" s="24"/>
      <c r="G1097" s="5"/>
      <c r="H1097" s="5"/>
      <c r="I1097" s="5"/>
      <c r="J1097" s="5"/>
      <c r="K1097" s="5"/>
      <c r="L1097" s="5"/>
      <c r="M1097" s="5"/>
      <c r="N1097" s="5"/>
      <c r="O1097" s="5"/>
      <c r="P1097" s="5"/>
      <c r="Q1097" s="5"/>
      <c r="R1097" s="5"/>
      <c r="S1097" s="5"/>
      <c r="T1097" s="5"/>
      <c r="U1097" s="5"/>
      <c r="V1097" s="5"/>
      <c r="W1097" s="5"/>
      <c r="X1097" s="5"/>
      <c r="Y1097" s="5"/>
      <c r="Z1097" s="5"/>
      <c r="AA1097" s="5"/>
      <c r="AB1097" s="5"/>
      <c r="AC1097" s="5"/>
      <c r="AD1097" s="5"/>
      <c r="AE1097" s="5"/>
      <c r="AF1097" s="5"/>
      <c r="AG1097" s="5"/>
      <c r="AH1097" s="5"/>
      <c r="AI1097" s="5"/>
      <c r="AJ1097" s="5"/>
      <c r="AK1097" s="5"/>
      <c r="AL1097" s="15"/>
    </row>
    <row r="1098" spans="1:38" x14ac:dyDescent="0.3">
      <c r="A1098" s="4"/>
      <c r="B1098" s="24"/>
      <c r="C1098" s="24"/>
      <c r="D1098" s="24"/>
      <c r="E1098" s="24"/>
      <c r="F1098" s="24"/>
      <c r="G1098" s="5"/>
      <c r="H1098" s="5"/>
      <c r="I1098" s="5"/>
      <c r="J1098" s="5"/>
      <c r="K1098" s="5"/>
      <c r="L1098" s="5"/>
      <c r="M1098" s="5"/>
      <c r="N1098" s="5"/>
      <c r="O1098" s="5"/>
      <c r="P1098" s="5"/>
      <c r="Q1098" s="5"/>
      <c r="R1098" s="5"/>
      <c r="S1098" s="5"/>
      <c r="T1098" s="5"/>
      <c r="U1098" s="5"/>
      <c r="V1098" s="5"/>
      <c r="W1098" s="5"/>
      <c r="X1098" s="5"/>
      <c r="Y1098" s="5"/>
      <c r="Z1098" s="5"/>
      <c r="AA1098" s="5"/>
      <c r="AB1098" s="5"/>
      <c r="AC1098" s="5"/>
      <c r="AD1098" s="5"/>
      <c r="AE1098" s="5"/>
      <c r="AF1098" s="5"/>
      <c r="AG1098" s="5"/>
      <c r="AH1098" s="5"/>
      <c r="AI1098" s="5"/>
      <c r="AJ1098" s="5"/>
      <c r="AK1098" s="5"/>
      <c r="AL1098" s="15"/>
    </row>
    <row r="1099" spans="1:38" x14ac:dyDescent="0.3">
      <c r="A1099" s="4"/>
      <c r="B1099" s="24"/>
      <c r="C1099" s="24"/>
      <c r="D1099" s="24"/>
      <c r="E1099" s="24"/>
      <c r="F1099" s="24"/>
      <c r="G1099" s="5"/>
      <c r="H1099" s="5"/>
      <c r="I1099" s="5"/>
      <c r="J1099" s="5"/>
      <c r="K1099" s="5"/>
      <c r="L1099" s="5"/>
      <c r="M1099" s="5"/>
      <c r="N1099" s="5"/>
      <c r="O1099" s="5"/>
      <c r="P1099" s="5"/>
      <c r="Q1099" s="5"/>
      <c r="R1099" s="5"/>
      <c r="S1099" s="5"/>
      <c r="T1099" s="5"/>
      <c r="U1099" s="5"/>
      <c r="V1099" s="5"/>
      <c r="W1099" s="5"/>
      <c r="X1099" s="5"/>
      <c r="Y1099" s="5"/>
      <c r="Z1099" s="5"/>
      <c r="AA1099" s="5"/>
      <c r="AB1099" s="5"/>
      <c r="AC1099" s="5"/>
      <c r="AD1099" s="5"/>
      <c r="AE1099" s="5"/>
      <c r="AF1099" s="5"/>
      <c r="AG1099" s="5"/>
      <c r="AH1099" s="5"/>
      <c r="AI1099" s="5"/>
      <c r="AJ1099" s="5"/>
      <c r="AK1099" s="5"/>
      <c r="AL1099" s="15"/>
    </row>
    <row r="1100" spans="1:38" x14ac:dyDescent="0.3">
      <c r="A1100" s="4"/>
      <c r="B1100" s="24"/>
      <c r="C1100" s="24"/>
      <c r="D1100" s="24"/>
      <c r="E1100" s="24"/>
      <c r="F1100" s="24"/>
      <c r="G1100" s="5"/>
      <c r="H1100" s="5"/>
      <c r="I1100" s="5"/>
      <c r="J1100" s="5"/>
      <c r="K1100" s="5"/>
      <c r="L1100" s="5"/>
      <c r="M1100" s="5"/>
      <c r="N1100" s="5"/>
      <c r="O1100" s="5"/>
      <c r="P1100" s="5"/>
      <c r="Q1100" s="5"/>
      <c r="R1100" s="5"/>
      <c r="S1100" s="5"/>
      <c r="T1100" s="5"/>
      <c r="U1100" s="5"/>
      <c r="V1100" s="5"/>
      <c r="W1100" s="5"/>
      <c r="X1100" s="5"/>
      <c r="Y1100" s="5"/>
      <c r="Z1100" s="5"/>
      <c r="AA1100" s="5"/>
      <c r="AB1100" s="5"/>
      <c r="AC1100" s="5"/>
      <c r="AD1100" s="5"/>
      <c r="AE1100" s="5"/>
      <c r="AF1100" s="5"/>
      <c r="AG1100" s="5"/>
      <c r="AH1100" s="5"/>
      <c r="AI1100" s="5"/>
      <c r="AJ1100" s="5"/>
      <c r="AK1100" s="5"/>
      <c r="AL1100" s="15"/>
    </row>
    <row r="1101" spans="1:38" x14ac:dyDescent="0.3">
      <c r="A1101" s="4"/>
      <c r="B1101" s="24"/>
      <c r="C1101" s="24"/>
      <c r="D1101" s="24"/>
      <c r="E1101" s="24"/>
      <c r="F1101" s="24"/>
      <c r="G1101" s="5"/>
      <c r="H1101" s="5"/>
      <c r="I1101" s="5"/>
      <c r="J1101" s="5"/>
      <c r="K1101" s="5"/>
      <c r="L1101" s="5"/>
      <c r="M1101" s="5"/>
      <c r="N1101" s="5"/>
      <c r="O1101" s="5"/>
      <c r="P1101" s="5"/>
      <c r="Q1101" s="5"/>
      <c r="R1101" s="5"/>
      <c r="S1101" s="5"/>
      <c r="T1101" s="5"/>
      <c r="U1101" s="5"/>
      <c r="V1101" s="5"/>
      <c r="W1101" s="5"/>
      <c r="X1101" s="5"/>
      <c r="Y1101" s="5"/>
      <c r="Z1101" s="5"/>
      <c r="AA1101" s="5"/>
      <c r="AB1101" s="5"/>
      <c r="AC1101" s="5"/>
      <c r="AD1101" s="5"/>
      <c r="AE1101" s="5"/>
      <c r="AF1101" s="5"/>
      <c r="AG1101" s="5"/>
      <c r="AH1101" s="5"/>
      <c r="AI1101" s="5"/>
      <c r="AJ1101" s="5"/>
      <c r="AK1101" s="5"/>
      <c r="AL1101" s="15"/>
    </row>
    <row r="1102" spans="1:38" x14ac:dyDescent="0.3">
      <c r="A1102" s="4"/>
      <c r="B1102" s="24"/>
      <c r="C1102" s="24"/>
      <c r="D1102" s="24"/>
      <c r="E1102" s="24"/>
      <c r="F1102" s="24"/>
      <c r="G1102" s="5"/>
      <c r="H1102" s="5"/>
      <c r="I1102" s="5"/>
      <c r="J1102" s="5"/>
      <c r="K1102" s="5"/>
      <c r="L1102" s="5"/>
      <c r="M1102" s="5"/>
      <c r="N1102" s="5"/>
      <c r="O1102" s="5"/>
      <c r="P1102" s="5"/>
      <c r="Q1102" s="5"/>
      <c r="R1102" s="5"/>
      <c r="S1102" s="5"/>
      <c r="T1102" s="5"/>
      <c r="U1102" s="5"/>
      <c r="V1102" s="5"/>
      <c r="W1102" s="5"/>
      <c r="X1102" s="5"/>
      <c r="Y1102" s="5"/>
      <c r="Z1102" s="5"/>
      <c r="AA1102" s="5"/>
      <c r="AB1102" s="5"/>
      <c r="AC1102" s="5"/>
      <c r="AD1102" s="5"/>
      <c r="AE1102" s="5"/>
      <c r="AF1102" s="5"/>
      <c r="AG1102" s="5"/>
      <c r="AH1102" s="5"/>
      <c r="AI1102" s="5"/>
      <c r="AJ1102" s="5"/>
      <c r="AK1102" s="5"/>
      <c r="AL1102" s="15"/>
    </row>
    <row r="1103" spans="1:38" x14ac:dyDescent="0.3">
      <c r="A1103" s="4"/>
      <c r="B1103" s="24"/>
      <c r="C1103" s="24"/>
      <c r="D1103" s="24"/>
      <c r="E1103" s="24"/>
      <c r="F1103" s="24"/>
      <c r="G1103" s="5"/>
      <c r="H1103" s="5"/>
      <c r="I1103" s="5"/>
      <c r="J1103" s="5"/>
      <c r="K1103" s="5"/>
      <c r="L1103" s="5"/>
      <c r="M1103" s="5"/>
      <c r="N1103" s="5"/>
      <c r="O1103" s="5"/>
      <c r="P1103" s="5"/>
      <c r="Q1103" s="5"/>
      <c r="R1103" s="5"/>
      <c r="S1103" s="5"/>
      <c r="T1103" s="5"/>
      <c r="U1103" s="5"/>
      <c r="V1103" s="5"/>
      <c r="W1103" s="5"/>
      <c r="X1103" s="5"/>
      <c r="Y1103" s="5"/>
      <c r="Z1103" s="5"/>
      <c r="AA1103" s="5"/>
      <c r="AB1103" s="5"/>
      <c r="AC1103" s="5"/>
      <c r="AD1103" s="5"/>
      <c r="AE1103" s="5"/>
      <c r="AF1103" s="5"/>
      <c r="AG1103" s="5"/>
      <c r="AH1103" s="5"/>
      <c r="AI1103" s="5"/>
      <c r="AJ1103" s="5"/>
      <c r="AK1103" s="5"/>
      <c r="AL1103" s="15"/>
    </row>
    <row r="1104" spans="1:38" x14ac:dyDescent="0.3">
      <c r="A1104" s="4"/>
      <c r="B1104" s="24"/>
      <c r="C1104" s="24"/>
      <c r="D1104" s="24"/>
      <c r="E1104" s="24"/>
      <c r="F1104" s="24"/>
      <c r="G1104" s="5"/>
      <c r="H1104" s="5"/>
      <c r="I1104" s="5"/>
      <c r="J1104" s="5"/>
      <c r="K1104" s="5"/>
      <c r="L1104" s="5"/>
      <c r="M1104" s="5"/>
      <c r="N1104" s="5"/>
      <c r="O1104" s="5"/>
      <c r="P1104" s="5"/>
      <c r="Q1104" s="5"/>
      <c r="R1104" s="5"/>
      <c r="S1104" s="5"/>
      <c r="T1104" s="5"/>
      <c r="U1104" s="5"/>
      <c r="V1104" s="5"/>
      <c r="W1104" s="5"/>
      <c r="X1104" s="5"/>
      <c r="Y1104" s="5"/>
      <c r="Z1104" s="5"/>
      <c r="AA1104" s="5"/>
      <c r="AB1104" s="5"/>
      <c r="AC1104" s="5"/>
      <c r="AD1104" s="5"/>
      <c r="AE1104" s="5"/>
      <c r="AF1104" s="5"/>
      <c r="AG1104" s="5"/>
      <c r="AH1104" s="5"/>
      <c r="AI1104" s="5"/>
      <c r="AJ1104" s="5"/>
      <c r="AK1104" s="5"/>
      <c r="AL1104" s="15"/>
    </row>
    <row r="1105" spans="1:38" x14ac:dyDescent="0.3">
      <c r="A1105" s="4"/>
      <c r="B1105" s="24"/>
      <c r="C1105" s="24"/>
      <c r="D1105" s="24"/>
      <c r="E1105" s="24"/>
      <c r="F1105" s="24"/>
      <c r="G1105" s="5"/>
      <c r="H1105" s="5"/>
      <c r="I1105" s="5"/>
      <c r="J1105" s="5"/>
      <c r="K1105" s="5"/>
      <c r="L1105" s="5"/>
      <c r="M1105" s="5"/>
      <c r="N1105" s="5"/>
      <c r="O1105" s="5"/>
      <c r="P1105" s="5"/>
      <c r="Q1105" s="5"/>
      <c r="R1105" s="5"/>
      <c r="S1105" s="5"/>
      <c r="T1105" s="5"/>
      <c r="U1105" s="5"/>
      <c r="V1105" s="5"/>
      <c r="W1105" s="5"/>
      <c r="X1105" s="5"/>
      <c r="Y1105" s="5"/>
      <c r="Z1105" s="5"/>
      <c r="AA1105" s="5"/>
      <c r="AB1105" s="5"/>
      <c r="AC1105" s="5"/>
      <c r="AD1105" s="5"/>
      <c r="AE1105" s="5"/>
      <c r="AF1105" s="5"/>
      <c r="AG1105" s="5"/>
      <c r="AH1105" s="5"/>
      <c r="AI1105" s="5"/>
      <c r="AJ1105" s="5"/>
      <c r="AK1105" s="5"/>
      <c r="AL1105" s="15"/>
    </row>
    <row r="1106" spans="1:38" x14ac:dyDescent="0.3">
      <c r="A1106" s="4"/>
      <c r="B1106" s="24"/>
      <c r="C1106" s="24"/>
      <c r="D1106" s="24"/>
      <c r="E1106" s="24"/>
      <c r="F1106" s="24"/>
      <c r="G1106" s="5"/>
      <c r="H1106" s="5"/>
      <c r="I1106" s="5"/>
      <c r="J1106" s="5"/>
      <c r="K1106" s="5"/>
      <c r="L1106" s="5"/>
      <c r="M1106" s="5"/>
      <c r="N1106" s="5"/>
      <c r="O1106" s="5"/>
      <c r="P1106" s="5"/>
      <c r="Q1106" s="5"/>
      <c r="R1106" s="5"/>
      <c r="S1106" s="5"/>
      <c r="T1106" s="5"/>
      <c r="U1106" s="5"/>
      <c r="V1106" s="5"/>
      <c r="W1106" s="5"/>
      <c r="X1106" s="5"/>
      <c r="Y1106" s="5"/>
      <c r="Z1106" s="5"/>
      <c r="AA1106" s="5"/>
      <c r="AB1106" s="5"/>
      <c r="AC1106" s="5"/>
      <c r="AD1106" s="5"/>
      <c r="AE1106" s="5"/>
      <c r="AF1106" s="5"/>
      <c r="AG1106" s="5"/>
      <c r="AH1106" s="5"/>
      <c r="AI1106" s="5"/>
      <c r="AJ1106" s="5"/>
      <c r="AK1106" s="5"/>
      <c r="AL1106" s="15"/>
    </row>
    <row r="1107" spans="1:38" x14ac:dyDescent="0.3">
      <c r="A1107" s="4"/>
      <c r="B1107" s="24"/>
      <c r="C1107" s="24"/>
      <c r="D1107" s="24"/>
      <c r="E1107" s="24"/>
      <c r="F1107" s="24"/>
      <c r="G1107" s="5"/>
      <c r="H1107" s="5"/>
      <c r="I1107" s="5"/>
      <c r="J1107" s="5"/>
      <c r="K1107" s="5"/>
      <c r="L1107" s="5"/>
      <c r="M1107" s="5"/>
      <c r="N1107" s="5"/>
      <c r="O1107" s="5"/>
      <c r="P1107" s="5"/>
      <c r="Q1107" s="5"/>
      <c r="R1107" s="5"/>
      <c r="S1107" s="5"/>
      <c r="T1107" s="5"/>
      <c r="U1107" s="5"/>
      <c r="V1107" s="5"/>
      <c r="W1107" s="5"/>
      <c r="X1107" s="5"/>
      <c r="Y1107" s="5"/>
      <c r="Z1107" s="5"/>
      <c r="AA1107" s="5"/>
      <c r="AB1107" s="5"/>
      <c r="AC1107" s="5"/>
      <c r="AD1107" s="5"/>
      <c r="AE1107" s="5"/>
      <c r="AF1107" s="5"/>
      <c r="AG1107" s="5"/>
      <c r="AH1107" s="5"/>
      <c r="AI1107" s="5"/>
      <c r="AJ1107" s="5"/>
      <c r="AK1107" s="5"/>
      <c r="AL1107" s="15"/>
    </row>
    <row r="1108" spans="1:38" x14ac:dyDescent="0.3">
      <c r="A1108" s="4"/>
      <c r="B1108" s="24"/>
      <c r="C1108" s="24"/>
      <c r="D1108" s="24"/>
      <c r="E1108" s="24"/>
      <c r="F1108" s="24"/>
      <c r="G1108" s="5"/>
      <c r="H1108" s="5"/>
      <c r="I1108" s="5"/>
      <c r="J1108" s="5"/>
      <c r="K1108" s="5"/>
      <c r="L1108" s="5"/>
      <c r="M1108" s="5"/>
      <c r="N1108" s="5"/>
      <c r="O1108" s="5"/>
      <c r="P1108" s="5"/>
      <c r="Q1108" s="5"/>
      <c r="R1108" s="5"/>
      <c r="S1108" s="5"/>
      <c r="T1108" s="5"/>
      <c r="U1108" s="5"/>
      <c r="V1108" s="5"/>
      <c r="W1108" s="5"/>
      <c r="X1108" s="5"/>
      <c r="Y1108" s="5"/>
      <c r="Z1108" s="5"/>
      <c r="AA1108" s="5"/>
      <c r="AB1108" s="5"/>
      <c r="AC1108" s="5"/>
      <c r="AD1108" s="5"/>
      <c r="AE1108" s="5"/>
      <c r="AF1108" s="5"/>
      <c r="AG1108" s="5"/>
      <c r="AH1108" s="5"/>
      <c r="AI1108" s="5"/>
      <c r="AJ1108" s="5"/>
      <c r="AK1108" s="5"/>
      <c r="AL1108" s="15"/>
    </row>
    <row r="1109" spans="1:38" x14ac:dyDescent="0.3">
      <c r="A1109" s="4"/>
      <c r="B1109" s="24"/>
      <c r="C1109" s="24"/>
      <c r="D1109" s="24"/>
      <c r="E1109" s="24"/>
      <c r="F1109" s="24"/>
      <c r="G1109" s="5"/>
      <c r="H1109" s="5"/>
      <c r="I1109" s="5"/>
      <c r="J1109" s="5"/>
      <c r="K1109" s="5"/>
      <c r="L1109" s="5"/>
      <c r="M1109" s="5"/>
      <c r="N1109" s="5"/>
      <c r="O1109" s="5"/>
      <c r="P1109" s="5"/>
      <c r="Q1109" s="5"/>
      <c r="R1109" s="5"/>
      <c r="S1109" s="5"/>
      <c r="T1109" s="5"/>
      <c r="U1109" s="5"/>
      <c r="V1109" s="5"/>
      <c r="W1109" s="5"/>
      <c r="X1109" s="5"/>
      <c r="Y1109" s="5"/>
      <c r="Z1109" s="5"/>
      <c r="AA1109" s="5"/>
      <c r="AB1109" s="5"/>
      <c r="AC1109" s="5"/>
      <c r="AD1109" s="5"/>
      <c r="AE1109" s="5"/>
      <c r="AF1109" s="5"/>
      <c r="AG1109" s="5"/>
      <c r="AH1109" s="5"/>
      <c r="AI1109" s="5"/>
      <c r="AJ1109" s="5"/>
      <c r="AK1109" s="5"/>
      <c r="AL1109" s="15"/>
    </row>
    <row r="1110" spans="1:38" x14ac:dyDescent="0.3">
      <c r="A1110" s="4"/>
      <c r="B1110" s="24"/>
      <c r="C1110" s="24"/>
      <c r="D1110" s="24"/>
      <c r="E1110" s="24"/>
      <c r="F1110" s="24"/>
      <c r="G1110" s="5"/>
      <c r="H1110" s="5"/>
      <c r="I1110" s="5"/>
      <c r="J1110" s="5"/>
      <c r="K1110" s="5"/>
      <c r="L1110" s="5"/>
      <c r="M1110" s="5"/>
      <c r="N1110" s="5"/>
      <c r="O1110" s="5"/>
      <c r="P1110" s="5"/>
      <c r="Q1110" s="5"/>
      <c r="R1110" s="5"/>
      <c r="S1110" s="5"/>
      <c r="T1110" s="5"/>
      <c r="U1110" s="5"/>
      <c r="V1110" s="5"/>
      <c r="W1110" s="5"/>
      <c r="X1110" s="5"/>
      <c r="Y1110" s="5"/>
      <c r="Z1110" s="5"/>
      <c r="AA1110" s="5"/>
      <c r="AB1110" s="5"/>
      <c r="AC1110" s="5"/>
      <c r="AD1110" s="5"/>
      <c r="AE1110" s="5"/>
      <c r="AF1110" s="5"/>
      <c r="AG1110" s="5"/>
      <c r="AH1110" s="5"/>
      <c r="AI1110" s="5"/>
      <c r="AJ1110" s="5"/>
      <c r="AK1110" s="5"/>
      <c r="AL1110" s="15"/>
    </row>
    <row r="1111" spans="1:38" x14ac:dyDescent="0.3">
      <c r="A1111" s="4"/>
      <c r="B1111" s="24"/>
      <c r="C1111" s="24"/>
      <c r="D1111" s="24"/>
      <c r="E1111" s="24"/>
      <c r="F1111" s="24"/>
      <c r="G1111" s="5"/>
      <c r="H1111" s="5"/>
      <c r="I1111" s="5"/>
      <c r="J1111" s="5"/>
      <c r="K1111" s="5"/>
      <c r="L1111" s="5"/>
      <c r="M1111" s="5"/>
      <c r="N1111" s="5"/>
      <c r="O1111" s="5"/>
      <c r="P1111" s="5"/>
      <c r="Q1111" s="5"/>
      <c r="R1111" s="5"/>
      <c r="S1111" s="5"/>
      <c r="T1111" s="5"/>
      <c r="U1111" s="5"/>
      <c r="V1111" s="5"/>
      <c r="W1111" s="5"/>
      <c r="X1111" s="5"/>
      <c r="Y1111" s="5"/>
      <c r="Z1111" s="5"/>
      <c r="AA1111" s="5"/>
      <c r="AB1111" s="5"/>
      <c r="AC1111" s="5"/>
      <c r="AD1111" s="5"/>
      <c r="AE1111" s="5"/>
      <c r="AF1111" s="5"/>
      <c r="AG1111" s="5"/>
      <c r="AH1111" s="5"/>
      <c r="AI1111" s="5"/>
      <c r="AJ1111" s="5"/>
      <c r="AK1111" s="5"/>
      <c r="AL1111" s="15"/>
    </row>
    <row r="1112" spans="1:38" x14ac:dyDescent="0.3">
      <c r="A1112" s="4"/>
      <c r="B1112" s="24"/>
      <c r="C1112" s="24"/>
      <c r="D1112" s="24"/>
      <c r="E1112" s="24"/>
      <c r="F1112" s="24"/>
      <c r="G1112" s="5"/>
      <c r="H1112" s="5"/>
      <c r="I1112" s="5"/>
      <c r="J1112" s="5"/>
      <c r="K1112" s="5"/>
      <c r="L1112" s="5"/>
      <c r="M1112" s="5"/>
      <c r="N1112" s="5"/>
      <c r="O1112" s="5"/>
      <c r="P1112" s="5"/>
      <c r="Q1112" s="5"/>
      <c r="R1112" s="5"/>
      <c r="S1112" s="5"/>
      <c r="T1112" s="5"/>
      <c r="U1112" s="5"/>
      <c r="V1112" s="5"/>
      <c r="W1112" s="5"/>
      <c r="X1112" s="5"/>
      <c r="Y1112" s="5"/>
      <c r="Z1112" s="5"/>
      <c r="AA1112" s="5"/>
      <c r="AB1112" s="5"/>
      <c r="AC1112" s="5"/>
      <c r="AD1112" s="5"/>
      <c r="AE1112" s="5"/>
      <c r="AF1112" s="5"/>
      <c r="AG1112" s="5"/>
      <c r="AH1112" s="5"/>
      <c r="AI1112" s="5"/>
      <c r="AJ1112" s="5"/>
      <c r="AK1112" s="5"/>
      <c r="AL1112" s="15"/>
    </row>
    <row r="1113" spans="1:38" x14ac:dyDescent="0.3">
      <c r="A1113" s="4"/>
      <c r="B1113" s="24"/>
      <c r="C1113" s="24"/>
      <c r="D1113" s="24"/>
      <c r="E1113" s="24"/>
      <c r="F1113" s="24"/>
      <c r="G1113" s="5"/>
      <c r="H1113" s="5"/>
      <c r="I1113" s="5"/>
      <c r="J1113" s="5"/>
      <c r="K1113" s="5"/>
      <c r="L1113" s="5"/>
      <c r="M1113" s="5"/>
      <c r="N1113" s="5"/>
      <c r="O1113" s="5"/>
      <c r="P1113" s="5"/>
      <c r="Q1113" s="5"/>
      <c r="R1113" s="5"/>
      <c r="S1113" s="5"/>
      <c r="T1113" s="5"/>
      <c r="U1113" s="5"/>
      <c r="V1113" s="5"/>
      <c r="W1113" s="5"/>
      <c r="X1113" s="5"/>
      <c r="Y1113" s="5"/>
      <c r="Z1113" s="5"/>
      <c r="AA1113" s="5"/>
      <c r="AB1113" s="5"/>
      <c r="AC1113" s="5"/>
      <c r="AD1113" s="5"/>
      <c r="AE1113" s="5"/>
      <c r="AF1113" s="5"/>
      <c r="AG1113" s="5"/>
      <c r="AH1113" s="5"/>
      <c r="AI1113" s="5"/>
      <c r="AJ1113" s="5"/>
      <c r="AK1113" s="5"/>
      <c r="AL1113" s="15"/>
    </row>
    <row r="1114" spans="1:38" x14ac:dyDescent="0.3">
      <c r="A1114" s="4"/>
      <c r="B1114" s="24"/>
      <c r="C1114" s="24"/>
      <c r="D1114" s="24"/>
      <c r="E1114" s="24"/>
      <c r="F1114" s="24"/>
      <c r="G1114" s="5"/>
      <c r="H1114" s="5"/>
      <c r="I1114" s="5"/>
      <c r="J1114" s="5"/>
      <c r="K1114" s="5"/>
      <c r="L1114" s="5"/>
      <c r="M1114" s="5"/>
      <c r="N1114" s="5"/>
      <c r="O1114" s="5"/>
      <c r="P1114" s="5"/>
      <c r="Q1114" s="5"/>
      <c r="R1114" s="5"/>
      <c r="S1114" s="5"/>
      <c r="T1114" s="5"/>
      <c r="U1114" s="5"/>
      <c r="V1114" s="5"/>
      <c r="W1114" s="5"/>
      <c r="X1114" s="5"/>
      <c r="Y1114" s="5"/>
      <c r="Z1114" s="5"/>
      <c r="AA1114" s="5"/>
      <c r="AB1114" s="5"/>
      <c r="AC1114" s="5"/>
      <c r="AD1114" s="5"/>
      <c r="AE1114" s="5"/>
      <c r="AF1114" s="5"/>
      <c r="AG1114" s="5"/>
      <c r="AH1114" s="5"/>
      <c r="AI1114" s="5"/>
      <c r="AJ1114" s="5"/>
      <c r="AK1114" s="5"/>
      <c r="AL1114" s="15"/>
    </row>
    <row r="1115" spans="1:38" x14ac:dyDescent="0.3">
      <c r="A1115" s="4"/>
      <c r="B1115" s="24"/>
      <c r="C1115" s="24"/>
      <c r="D1115" s="24"/>
      <c r="E1115" s="24"/>
      <c r="F1115" s="24"/>
      <c r="G1115" s="5"/>
      <c r="H1115" s="5"/>
      <c r="I1115" s="5"/>
      <c r="J1115" s="5"/>
      <c r="K1115" s="5"/>
      <c r="L1115" s="5"/>
      <c r="M1115" s="5"/>
      <c r="N1115" s="5"/>
      <c r="O1115" s="5"/>
      <c r="P1115" s="5"/>
      <c r="Q1115" s="5"/>
      <c r="R1115" s="5"/>
      <c r="S1115" s="5"/>
      <c r="T1115" s="5"/>
      <c r="U1115" s="5"/>
      <c r="V1115" s="5"/>
      <c r="W1115" s="5"/>
      <c r="X1115" s="5"/>
      <c r="Y1115" s="5"/>
      <c r="Z1115" s="5"/>
      <c r="AA1115" s="5"/>
      <c r="AB1115" s="5"/>
      <c r="AC1115" s="5"/>
      <c r="AD1115" s="5"/>
      <c r="AE1115" s="5"/>
      <c r="AF1115" s="5"/>
      <c r="AG1115" s="5"/>
      <c r="AH1115" s="5"/>
      <c r="AI1115" s="5"/>
      <c r="AJ1115" s="5"/>
      <c r="AK1115" s="5"/>
      <c r="AL1115" s="15"/>
    </row>
    <row r="1116" spans="1:38" x14ac:dyDescent="0.3">
      <c r="A1116" s="4"/>
      <c r="B1116" s="24"/>
      <c r="C1116" s="24"/>
      <c r="D1116" s="24"/>
      <c r="E1116" s="24"/>
      <c r="F1116" s="24"/>
      <c r="G1116" s="5"/>
      <c r="H1116" s="5"/>
      <c r="I1116" s="5"/>
      <c r="J1116" s="5"/>
      <c r="K1116" s="5"/>
      <c r="L1116" s="5"/>
      <c r="M1116" s="5"/>
      <c r="N1116" s="5"/>
      <c r="O1116" s="5"/>
      <c r="P1116" s="5"/>
      <c r="Q1116" s="5"/>
      <c r="R1116" s="5"/>
      <c r="S1116" s="5"/>
      <c r="T1116" s="5"/>
      <c r="U1116" s="5"/>
      <c r="V1116" s="5"/>
      <c r="W1116" s="5"/>
      <c r="X1116" s="5"/>
      <c r="Y1116" s="5"/>
      <c r="Z1116" s="5"/>
      <c r="AA1116" s="5"/>
      <c r="AB1116" s="5"/>
      <c r="AC1116" s="5"/>
      <c r="AD1116" s="5"/>
      <c r="AE1116" s="5"/>
      <c r="AF1116" s="5"/>
      <c r="AG1116" s="5"/>
      <c r="AH1116" s="5"/>
      <c r="AI1116" s="5"/>
      <c r="AJ1116" s="5"/>
      <c r="AK1116" s="5"/>
      <c r="AL1116" s="15"/>
    </row>
    <row r="1117" spans="1:38" x14ac:dyDescent="0.3">
      <c r="A1117" s="4"/>
      <c r="B1117" s="24"/>
      <c r="C1117" s="24"/>
      <c r="D1117" s="24"/>
      <c r="E1117" s="24"/>
      <c r="F1117" s="24"/>
      <c r="G1117" s="5"/>
      <c r="H1117" s="5"/>
      <c r="I1117" s="5"/>
      <c r="J1117" s="5"/>
      <c r="K1117" s="5"/>
      <c r="L1117" s="5"/>
      <c r="M1117" s="5"/>
      <c r="N1117" s="5"/>
      <c r="O1117" s="5"/>
      <c r="P1117" s="5"/>
      <c r="Q1117" s="5"/>
      <c r="R1117" s="5"/>
      <c r="S1117" s="5"/>
      <c r="T1117" s="5"/>
      <c r="U1117" s="5"/>
      <c r="V1117" s="5"/>
      <c r="W1117" s="5"/>
      <c r="X1117" s="5"/>
      <c r="Y1117" s="5"/>
      <c r="Z1117" s="5"/>
      <c r="AA1117" s="5"/>
      <c r="AB1117" s="5"/>
      <c r="AC1117" s="5"/>
      <c r="AD1117" s="5"/>
      <c r="AE1117" s="5"/>
      <c r="AF1117" s="5"/>
      <c r="AG1117" s="5"/>
      <c r="AH1117" s="5"/>
      <c r="AI1117" s="5"/>
      <c r="AJ1117" s="5"/>
      <c r="AK1117" s="5"/>
      <c r="AL1117" s="15"/>
    </row>
    <row r="1118" spans="1:38" x14ac:dyDescent="0.3">
      <c r="A1118" s="4"/>
      <c r="B1118" s="24"/>
      <c r="C1118" s="24"/>
      <c r="D1118" s="24"/>
      <c r="E1118" s="24"/>
      <c r="F1118" s="24"/>
      <c r="G1118" s="5"/>
      <c r="H1118" s="5"/>
      <c r="I1118" s="5"/>
      <c r="J1118" s="5"/>
      <c r="K1118" s="5"/>
      <c r="L1118" s="5"/>
      <c r="M1118" s="5"/>
      <c r="N1118" s="5"/>
      <c r="O1118" s="5"/>
      <c r="P1118" s="5"/>
      <c r="Q1118" s="5"/>
      <c r="R1118" s="5"/>
      <c r="S1118" s="5"/>
      <c r="T1118" s="5"/>
      <c r="U1118" s="5"/>
      <c r="V1118" s="5"/>
      <c r="W1118" s="5"/>
      <c r="X1118" s="5"/>
      <c r="Y1118" s="5"/>
      <c r="Z1118" s="5"/>
      <c r="AA1118" s="5"/>
      <c r="AB1118" s="5"/>
      <c r="AC1118" s="5"/>
      <c r="AD1118" s="5"/>
      <c r="AE1118" s="5"/>
      <c r="AF1118" s="5"/>
      <c r="AG1118" s="5"/>
      <c r="AH1118" s="5"/>
      <c r="AI1118" s="5"/>
      <c r="AJ1118" s="5"/>
      <c r="AK1118" s="5"/>
      <c r="AL1118" s="15"/>
    </row>
    <row r="1119" spans="1:38" x14ac:dyDescent="0.3">
      <c r="A1119" s="4"/>
      <c r="B1119" s="24"/>
      <c r="C1119" s="24"/>
      <c r="D1119" s="24"/>
      <c r="E1119" s="24"/>
      <c r="F1119" s="24"/>
      <c r="G1119" s="5"/>
      <c r="H1119" s="5"/>
      <c r="I1119" s="5"/>
      <c r="J1119" s="5"/>
      <c r="K1119" s="5"/>
      <c r="L1119" s="5"/>
      <c r="M1119" s="5"/>
      <c r="N1119" s="5"/>
      <c r="O1119" s="5"/>
      <c r="P1119" s="5"/>
      <c r="Q1119" s="5"/>
      <c r="R1119" s="5"/>
      <c r="S1119" s="5"/>
      <c r="T1119" s="5"/>
      <c r="U1119" s="5"/>
      <c r="V1119" s="5"/>
      <c r="W1119" s="5"/>
      <c r="X1119" s="5"/>
      <c r="Y1119" s="5"/>
      <c r="Z1119" s="5"/>
      <c r="AA1119" s="5"/>
      <c r="AB1119" s="5"/>
      <c r="AC1119" s="5"/>
      <c r="AD1119" s="5"/>
      <c r="AE1119" s="5"/>
      <c r="AF1119" s="5"/>
      <c r="AG1119" s="5"/>
      <c r="AH1119" s="5"/>
      <c r="AI1119" s="5"/>
      <c r="AJ1119" s="5"/>
      <c r="AK1119" s="5"/>
      <c r="AL1119" s="15"/>
    </row>
    <row r="1120" spans="1:38" x14ac:dyDescent="0.3">
      <c r="A1120" s="4"/>
      <c r="B1120" s="24"/>
      <c r="C1120" s="24"/>
      <c r="D1120" s="24"/>
      <c r="E1120" s="24"/>
      <c r="F1120" s="24"/>
      <c r="G1120" s="5"/>
      <c r="H1120" s="5"/>
      <c r="I1120" s="5"/>
      <c r="J1120" s="5"/>
      <c r="K1120" s="5"/>
      <c r="L1120" s="5"/>
      <c r="M1120" s="5"/>
      <c r="N1120" s="5"/>
      <c r="O1120" s="5"/>
      <c r="P1120" s="5"/>
      <c r="Q1120" s="5"/>
      <c r="R1120" s="5"/>
      <c r="S1120" s="5"/>
      <c r="T1120" s="5"/>
      <c r="U1120" s="5"/>
      <c r="V1120" s="5"/>
      <c r="W1120" s="5"/>
      <c r="X1120" s="5"/>
      <c r="Y1120" s="5"/>
      <c r="Z1120" s="5"/>
      <c r="AA1120" s="5"/>
      <c r="AB1120" s="5"/>
      <c r="AC1120" s="5"/>
      <c r="AD1120" s="5"/>
      <c r="AE1120" s="5"/>
      <c r="AF1120" s="5"/>
      <c r="AG1120" s="5"/>
      <c r="AH1120" s="5"/>
      <c r="AI1120" s="5"/>
      <c r="AJ1120" s="5"/>
      <c r="AK1120" s="5"/>
      <c r="AL1120" s="15"/>
    </row>
    <row r="1121" spans="1:38" x14ac:dyDescent="0.3">
      <c r="A1121" s="4"/>
      <c r="B1121" s="24"/>
      <c r="C1121" s="24"/>
      <c r="D1121" s="24"/>
      <c r="E1121" s="24"/>
      <c r="F1121" s="24"/>
      <c r="G1121" s="5"/>
      <c r="H1121" s="5"/>
      <c r="I1121" s="5"/>
      <c r="J1121" s="5"/>
      <c r="K1121" s="5"/>
      <c r="L1121" s="5"/>
      <c r="M1121" s="5"/>
      <c r="N1121" s="5"/>
      <c r="O1121" s="5"/>
      <c r="P1121" s="5"/>
      <c r="Q1121" s="5"/>
      <c r="R1121" s="5"/>
      <c r="S1121" s="5"/>
      <c r="T1121" s="5"/>
      <c r="U1121" s="5"/>
      <c r="V1121" s="5"/>
      <c r="W1121" s="5"/>
      <c r="X1121" s="5"/>
      <c r="Y1121" s="5"/>
      <c r="Z1121" s="5"/>
      <c r="AA1121" s="5"/>
      <c r="AB1121" s="5"/>
      <c r="AC1121" s="5"/>
      <c r="AD1121" s="5"/>
      <c r="AE1121" s="5"/>
      <c r="AF1121" s="5"/>
      <c r="AG1121" s="5"/>
      <c r="AH1121" s="5"/>
      <c r="AI1121" s="5"/>
      <c r="AJ1121" s="5"/>
      <c r="AK1121" s="5"/>
      <c r="AL1121" s="15"/>
    </row>
    <row r="1122" spans="1:38" x14ac:dyDescent="0.3">
      <c r="A1122" s="4"/>
      <c r="B1122" s="24"/>
      <c r="C1122" s="24"/>
      <c r="D1122" s="24"/>
      <c r="E1122" s="24"/>
      <c r="F1122" s="24"/>
      <c r="G1122" s="5"/>
      <c r="H1122" s="5"/>
      <c r="I1122" s="5"/>
      <c r="J1122" s="5"/>
      <c r="K1122" s="5"/>
      <c r="L1122" s="5"/>
      <c r="M1122" s="5"/>
      <c r="N1122" s="5"/>
      <c r="O1122" s="5"/>
      <c r="P1122" s="5"/>
      <c r="Q1122" s="5"/>
      <c r="R1122" s="5"/>
      <c r="S1122" s="5"/>
      <c r="T1122" s="5"/>
      <c r="U1122" s="5"/>
      <c r="V1122" s="5"/>
      <c r="W1122" s="5"/>
      <c r="X1122" s="5"/>
      <c r="Y1122" s="5"/>
      <c r="Z1122" s="5"/>
      <c r="AA1122" s="5"/>
      <c r="AB1122" s="5"/>
      <c r="AC1122" s="5"/>
      <c r="AD1122" s="5"/>
      <c r="AE1122" s="5"/>
      <c r="AF1122" s="5"/>
      <c r="AG1122" s="5"/>
      <c r="AH1122" s="5"/>
      <c r="AI1122" s="5"/>
      <c r="AJ1122" s="5"/>
      <c r="AK1122" s="5"/>
      <c r="AL1122" s="15"/>
    </row>
    <row r="1123" spans="1:38" x14ac:dyDescent="0.3">
      <c r="A1123" s="4"/>
      <c r="B1123" s="24"/>
      <c r="C1123" s="24"/>
      <c r="D1123" s="24"/>
      <c r="E1123" s="24"/>
      <c r="F1123" s="24"/>
      <c r="G1123" s="5"/>
      <c r="H1123" s="5"/>
      <c r="I1123" s="5"/>
      <c r="J1123" s="5"/>
      <c r="K1123" s="5"/>
      <c r="L1123" s="5"/>
      <c r="M1123" s="5"/>
      <c r="N1123" s="5"/>
      <c r="O1123" s="5"/>
      <c r="P1123" s="5"/>
      <c r="Q1123" s="5"/>
      <c r="R1123" s="5"/>
      <c r="S1123" s="5"/>
      <c r="T1123" s="5"/>
      <c r="U1123" s="5"/>
      <c r="V1123" s="5"/>
      <c r="W1123" s="5"/>
      <c r="X1123" s="5"/>
      <c r="Y1123" s="5"/>
      <c r="Z1123" s="5"/>
      <c r="AA1123" s="5"/>
      <c r="AB1123" s="5"/>
      <c r="AC1123" s="5"/>
      <c r="AD1123" s="5"/>
      <c r="AE1123" s="5"/>
      <c r="AF1123" s="5"/>
      <c r="AG1123" s="5"/>
      <c r="AH1123" s="5"/>
      <c r="AI1123" s="5"/>
      <c r="AJ1123" s="5"/>
      <c r="AK1123" s="5"/>
      <c r="AL1123" s="15"/>
    </row>
    <row r="1124" spans="1:38" x14ac:dyDescent="0.3">
      <c r="A1124" s="4"/>
      <c r="B1124" s="24"/>
      <c r="C1124" s="24"/>
      <c r="D1124" s="24"/>
      <c r="E1124" s="24"/>
      <c r="F1124" s="24"/>
      <c r="G1124" s="5"/>
      <c r="H1124" s="5"/>
      <c r="I1124" s="5"/>
      <c r="J1124" s="5"/>
      <c r="K1124" s="5"/>
      <c r="L1124" s="5"/>
      <c r="M1124" s="5"/>
      <c r="N1124" s="5"/>
      <c r="O1124" s="5"/>
      <c r="P1124" s="5"/>
      <c r="Q1124" s="5"/>
      <c r="R1124" s="5"/>
      <c r="S1124" s="5"/>
      <c r="T1124" s="5"/>
      <c r="U1124" s="5"/>
      <c r="V1124" s="5"/>
      <c r="W1124" s="5"/>
      <c r="X1124" s="5"/>
      <c r="Y1124" s="5"/>
      <c r="Z1124" s="5"/>
      <c r="AA1124" s="5"/>
      <c r="AB1124" s="5"/>
      <c r="AC1124" s="5"/>
      <c r="AD1124" s="5"/>
      <c r="AE1124" s="5"/>
      <c r="AF1124" s="5"/>
      <c r="AG1124" s="5"/>
      <c r="AH1124" s="5"/>
      <c r="AI1124" s="5"/>
      <c r="AJ1124" s="5"/>
      <c r="AK1124" s="5"/>
      <c r="AL1124" s="15"/>
    </row>
    <row r="1125" spans="1:38" x14ac:dyDescent="0.3">
      <c r="A1125" s="4"/>
      <c r="B1125" s="24"/>
      <c r="C1125" s="24"/>
      <c r="D1125" s="24"/>
      <c r="E1125" s="24"/>
      <c r="F1125" s="24"/>
      <c r="G1125" s="5"/>
      <c r="H1125" s="5"/>
      <c r="I1125" s="5"/>
      <c r="J1125" s="5"/>
      <c r="K1125" s="5"/>
      <c r="L1125" s="5"/>
      <c r="M1125" s="5"/>
      <c r="N1125" s="5"/>
      <c r="O1125" s="5"/>
      <c r="P1125" s="5"/>
      <c r="Q1125" s="5"/>
      <c r="R1125" s="5"/>
      <c r="S1125" s="5"/>
      <c r="T1125" s="5"/>
      <c r="U1125" s="5"/>
      <c r="V1125" s="5"/>
      <c r="W1125" s="5"/>
      <c r="X1125" s="5"/>
      <c r="Y1125" s="5"/>
      <c r="Z1125" s="5"/>
      <c r="AA1125" s="5"/>
      <c r="AB1125" s="5"/>
      <c r="AC1125" s="5"/>
      <c r="AD1125" s="5"/>
      <c r="AE1125" s="5"/>
      <c r="AF1125" s="5"/>
      <c r="AG1125" s="5"/>
      <c r="AH1125" s="5"/>
      <c r="AI1125" s="5"/>
      <c r="AJ1125" s="5"/>
      <c r="AK1125" s="5"/>
      <c r="AL1125" s="15"/>
    </row>
    <row r="1126" spans="1:38" x14ac:dyDescent="0.3">
      <c r="A1126" s="4"/>
      <c r="B1126" s="24"/>
      <c r="C1126" s="24"/>
      <c r="D1126" s="24"/>
      <c r="E1126" s="24"/>
      <c r="F1126" s="24"/>
      <c r="G1126" s="5"/>
      <c r="H1126" s="5"/>
      <c r="I1126" s="5"/>
      <c r="J1126" s="5"/>
      <c r="K1126" s="5"/>
      <c r="L1126" s="5"/>
      <c r="M1126" s="5"/>
      <c r="N1126" s="5"/>
      <c r="O1126" s="5"/>
      <c r="P1126" s="5"/>
      <c r="Q1126" s="5"/>
      <c r="R1126" s="5"/>
      <c r="S1126" s="5"/>
      <c r="T1126" s="5"/>
      <c r="U1126" s="5"/>
      <c r="V1126" s="5"/>
      <c r="W1126" s="5"/>
      <c r="X1126" s="5"/>
      <c r="Y1126" s="5"/>
      <c r="Z1126" s="5"/>
      <c r="AA1126" s="5"/>
      <c r="AB1126" s="5"/>
      <c r="AC1126" s="5"/>
      <c r="AD1126" s="5"/>
      <c r="AE1126" s="5"/>
      <c r="AF1126" s="5"/>
      <c r="AG1126" s="5"/>
      <c r="AH1126" s="5"/>
      <c r="AI1126" s="5"/>
      <c r="AJ1126" s="5"/>
      <c r="AK1126" s="5"/>
      <c r="AL1126" s="15"/>
    </row>
    <row r="1127" spans="1:38" x14ac:dyDescent="0.3">
      <c r="A1127" s="4"/>
      <c r="B1127" s="24"/>
      <c r="C1127" s="24"/>
      <c r="D1127" s="24"/>
      <c r="E1127" s="24"/>
      <c r="F1127" s="24"/>
      <c r="G1127" s="5"/>
      <c r="H1127" s="5"/>
      <c r="I1127" s="5"/>
      <c r="J1127" s="5"/>
      <c r="K1127" s="5"/>
      <c r="L1127" s="5"/>
      <c r="M1127" s="5"/>
      <c r="N1127" s="5"/>
      <c r="O1127" s="5"/>
      <c r="P1127" s="5"/>
      <c r="Q1127" s="5"/>
      <c r="R1127" s="5"/>
      <c r="S1127" s="5"/>
      <c r="T1127" s="5"/>
      <c r="U1127" s="5"/>
      <c r="V1127" s="5"/>
      <c r="W1127" s="5"/>
      <c r="X1127" s="5"/>
      <c r="Y1127" s="5"/>
      <c r="Z1127" s="5"/>
      <c r="AA1127" s="5"/>
      <c r="AB1127" s="5"/>
      <c r="AC1127" s="5"/>
      <c r="AD1127" s="5"/>
      <c r="AE1127" s="5"/>
      <c r="AF1127" s="5"/>
      <c r="AG1127" s="5"/>
      <c r="AH1127" s="5"/>
      <c r="AI1127" s="5"/>
      <c r="AJ1127" s="5"/>
      <c r="AK1127" s="5"/>
      <c r="AL1127" s="15"/>
    </row>
    <row r="1128" spans="1:38" x14ac:dyDescent="0.3">
      <c r="A1128" s="4"/>
      <c r="B1128" s="24"/>
      <c r="C1128" s="24"/>
      <c r="D1128" s="24"/>
      <c r="E1128" s="24"/>
      <c r="F1128" s="24"/>
      <c r="G1128" s="5"/>
      <c r="H1128" s="5"/>
      <c r="I1128" s="5"/>
      <c r="J1128" s="5"/>
      <c r="K1128" s="5"/>
      <c r="L1128" s="5"/>
      <c r="M1128" s="5"/>
      <c r="N1128" s="5"/>
      <c r="O1128" s="5"/>
      <c r="P1128" s="5"/>
      <c r="Q1128" s="5"/>
      <c r="R1128" s="5"/>
      <c r="S1128" s="5"/>
      <c r="T1128" s="5"/>
      <c r="U1128" s="5"/>
      <c r="V1128" s="5"/>
      <c r="W1128" s="5"/>
      <c r="X1128" s="5"/>
      <c r="Y1128" s="5"/>
      <c r="Z1128" s="5"/>
      <c r="AA1128" s="5"/>
      <c r="AB1128" s="5"/>
      <c r="AC1128" s="5"/>
      <c r="AD1128" s="5"/>
      <c r="AE1128" s="5"/>
      <c r="AF1128" s="5"/>
      <c r="AG1128" s="5"/>
      <c r="AH1128" s="5"/>
      <c r="AI1128" s="5"/>
      <c r="AJ1128" s="5"/>
      <c r="AK1128" s="5"/>
      <c r="AL1128" s="15"/>
    </row>
    <row r="1129" spans="1:38" x14ac:dyDescent="0.3">
      <c r="A1129" s="4"/>
      <c r="B1129" s="24"/>
      <c r="C1129" s="24"/>
      <c r="D1129" s="24"/>
      <c r="E1129" s="24"/>
      <c r="F1129" s="24"/>
      <c r="G1129" s="5"/>
      <c r="H1129" s="5"/>
      <c r="I1129" s="5"/>
      <c r="J1129" s="5"/>
      <c r="K1129" s="5"/>
      <c r="L1129" s="5"/>
      <c r="M1129" s="5"/>
      <c r="N1129" s="5"/>
      <c r="O1129" s="5"/>
      <c r="P1129" s="5"/>
      <c r="Q1129" s="5"/>
      <c r="R1129" s="5"/>
      <c r="S1129" s="5"/>
      <c r="T1129" s="5"/>
      <c r="U1129" s="5"/>
      <c r="V1129" s="5"/>
      <c r="W1129" s="5"/>
      <c r="X1129" s="5"/>
      <c r="Y1129" s="5"/>
      <c r="Z1129" s="5"/>
      <c r="AA1129" s="5"/>
      <c r="AB1129" s="5"/>
      <c r="AC1129" s="5"/>
      <c r="AD1129" s="5"/>
      <c r="AE1129" s="5"/>
      <c r="AF1129" s="5"/>
      <c r="AG1129" s="5"/>
      <c r="AH1129" s="5"/>
      <c r="AI1129" s="5"/>
      <c r="AJ1129" s="5"/>
      <c r="AK1129" s="5"/>
      <c r="AL1129" s="15"/>
    </row>
    <row r="1130" spans="1:38" x14ac:dyDescent="0.3">
      <c r="A1130" s="4"/>
      <c r="B1130" s="24"/>
      <c r="C1130" s="24"/>
      <c r="D1130" s="24"/>
      <c r="E1130" s="24"/>
      <c r="F1130" s="24"/>
      <c r="G1130" s="5"/>
      <c r="H1130" s="5"/>
      <c r="I1130" s="5"/>
      <c r="J1130" s="5"/>
      <c r="K1130" s="5"/>
      <c r="L1130" s="5"/>
      <c r="M1130" s="5"/>
      <c r="N1130" s="5"/>
      <c r="O1130" s="5"/>
      <c r="P1130" s="5"/>
      <c r="Q1130" s="5"/>
      <c r="R1130" s="5"/>
      <c r="S1130" s="5"/>
      <c r="T1130" s="5"/>
      <c r="U1130" s="5"/>
      <c r="V1130" s="5"/>
      <c r="W1130" s="5"/>
      <c r="X1130" s="5"/>
      <c r="Y1130" s="5"/>
      <c r="Z1130" s="5"/>
      <c r="AA1130" s="5"/>
      <c r="AB1130" s="5"/>
      <c r="AC1130" s="5"/>
      <c r="AD1130" s="5"/>
      <c r="AE1130" s="5"/>
      <c r="AF1130" s="5"/>
      <c r="AG1130" s="5"/>
      <c r="AH1130" s="5"/>
      <c r="AI1130" s="5"/>
      <c r="AJ1130" s="5"/>
      <c r="AK1130" s="5"/>
      <c r="AL1130" s="15"/>
    </row>
    <row r="1131" spans="1:38" x14ac:dyDescent="0.3">
      <c r="A1131" s="4"/>
      <c r="B1131" s="24"/>
      <c r="C1131" s="24"/>
      <c r="D1131" s="24"/>
      <c r="E1131" s="24"/>
      <c r="F1131" s="24"/>
      <c r="G1131" s="5"/>
      <c r="H1131" s="5"/>
      <c r="I1131" s="5"/>
      <c r="J1131" s="5"/>
      <c r="K1131" s="5"/>
      <c r="L1131" s="5"/>
      <c r="M1131" s="5"/>
      <c r="N1131" s="5"/>
      <c r="O1131" s="5"/>
      <c r="P1131" s="5"/>
      <c r="Q1131" s="5"/>
      <c r="R1131" s="5"/>
      <c r="S1131" s="5"/>
      <c r="T1131" s="5"/>
      <c r="U1131" s="5"/>
      <c r="V1131" s="5"/>
      <c r="W1131" s="5"/>
      <c r="X1131" s="5"/>
      <c r="Y1131" s="5"/>
      <c r="Z1131" s="5"/>
      <c r="AA1131" s="5"/>
      <c r="AB1131" s="5"/>
      <c r="AC1131" s="5"/>
      <c r="AD1131" s="5"/>
      <c r="AE1131" s="5"/>
      <c r="AF1131" s="5"/>
      <c r="AG1131" s="5"/>
      <c r="AH1131" s="5"/>
      <c r="AI1131" s="5"/>
      <c r="AJ1131" s="5"/>
      <c r="AK1131" s="5"/>
      <c r="AL1131" s="15"/>
    </row>
    <row r="1132" spans="1:38" x14ac:dyDescent="0.3">
      <c r="A1132" s="4"/>
      <c r="B1132" s="24"/>
      <c r="C1132" s="24"/>
      <c r="D1132" s="24"/>
      <c r="E1132" s="24"/>
      <c r="F1132" s="24"/>
      <c r="G1132" s="5"/>
      <c r="H1132" s="5"/>
      <c r="I1132" s="5"/>
      <c r="J1132" s="5"/>
      <c r="K1132" s="5"/>
      <c r="L1132" s="5"/>
      <c r="M1132" s="5"/>
      <c r="N1132" s="5"/>
      <c r="O1132" s="5"/>
      <c r="P1132" s="5"/>
      <c r="Q1132" s="5"/>
      <c r="R1132" s="5"/>
      <c r="S1132" s="5"/>
      <c r="T1132" s="5"/>
      <c r="U1132" s="5"/>
      <c r="V1132" s="5"/>
      <c r="W1132" s="5"/>
      <c r="X1132" s="5"/>
      <c r="Y1132" s="5"/>
      <c r="Z1132" s="5"/>
      <c r="AA1132" s="5"/>
      <c r="AB1132" s="5"/>
      <c r="AC1132" s="5"/>
      <c r="AD1132" s="5"/>
      <c r="AE1132" s="5"/>
      <c r="AF1132" s="5"/>
      <c r="AG1132" s="5"/>
      <c r="AH1132" s="5"/>
      <c r="AI1132" s="5"/>
      <c r="AJ1132" s="5"/>
      <c r="AK1132" s="5"/>
      <c r="AL1132" s="15"/>
    </row>
    <row r="1133" spans="1:38" x14ac:dyDescent="0.3">
      <c r="A1133" s="4"/>
      <c r="B1133" s="24"/>
      <c r="C1133" s="24"/>
      <c r="D1133" s="24"/>
      <c r="E1133" s="24"/>
      <c r="F1133" s="24"/>
      <c r="G1133" s="5"/>
      <c r="H1133" s="5"/>
      <c r="I1133" s="5"/>
      <c r="J1133" s="5"/>
      <c r="K1133" s="5"/>
      <c r="L1133" s="5"/>
      <c r="M1133" s="5"/>
      <c r="N1133" s="5"/>
      <c r="O1133" s="5"/>
      <c r="P1133" s="5"/>
      <c r="Q1133" s="5"/>
      <c r="R1133" s="5"/>
      <c r="S1133" s="5"/>
      <c r="T1133" s="5"/>
      <c r="U1133" s="5"/>
      <c r="V1133" s="5"/>
      <c r="W1133" s="5"/>
      <c r="X1133" s="5"/>
      <c r="Y1133" s="5"/>
      <c r="Z1133" s="5"/>
      <c r="AA1133" s="5"/>
      <c r="AB1133" s="5"/>
      <c r="AC1133" s="5"/>
      <c r="AD1133" s="5"/>
      <c r="AE1133" s="5"/>
      <c r="AF1133" s="5"/>
      <c r="AG1133" s="5"/>
      <c r="AH1133" s="5"/>
      <c r="AI1133" s="5"/>
      <c r="AJ1133" s="5"/>
      <c r="AK1133" s="5"/>
      <c r="AL1133" s="15"/>
    </row>
    <row r="1134" spans="1:38" x14ac:dyDescent="0.3">
      <c r="A1134" s="4"/>
      <c r="B1134" s="24"/>
      <c r="C1134" s="24"/>
      <c r="D1134" s="24"/>
      <c r="E1134" s="24"/>
      <c r="F1134" s="24"/>
      <c r="G1134" s="5"/>
      <c r="H1134" s="5"/>
      <c r="I1134" s="5"/>
      <c r="J1134" s="5"/>
      <c r="K1134" s="5"/>
      <c r="L1134" s="5"/>
      <c r="M1134" s="5"/>
      <c r="N1134" s="5"/>
      <c r="O1134" s="5"/>
      <c r="P1134" s="5"/>
      <c r="Q1134" s="5"/>
      <c r="R1134" s="5"/>
      <c r="S1134" s="5"/>
      <c r="T1134" s="5"/>
      <c r="U1134" s="5"/>
      <c r="V1134" s="5"/>
      <c r="W1134" s="5"/>
      <c r="X1134" s="5"/>
      <c r="Y1134" s="5"/>
      <c r="Z1134" s="5"/>
      <c r="AA1134" s="5"/>
      <c r="AB1134" s="5"/>
      <c r="AC1134" s="5"/>
      <c r="AD1134" s="5"/>
      <c r="AE1134" s="5"/>
      <c r="AF1134" s="5"/>
      <c r="AG1134" s="5"/>
      <c r="AH1134" s="5"/>
      <c r="AI1134" s="5"/>
      <c r="AJ1134" s="5"/>
      <c r="AK1134" s="5"/>
      <c r="AL1134" s="15"/>
    </row>
    <row r="1135" spans="1:38" x14ac:dyDescent="0.3">
      <c r="A1135" s="4"/>
      <c r="B1135" s="24"/>
      <c r="C1135" s="24"/>
      <c r="D1135" s="24"/>
      <c r="E1135" s="24"/>
      <c r="F1135" s="24"/>
      <c r="G1135" s="5"/>
      <c r="H1135" s="5"/>
      <c r="I1135" s="5"/>
      <c r="J1135" s="5"/>
      <c r="K1135" s="5"/>
      <c r="L1135" s="5"/>
      <c r="M1135" s="5"/>
      <c r="N1135" s="5"/>
      <c r="O1135" s="5"/>
      <c r="P1135" s="5"/>
      <c r="Q1135" s="5"/>
      <c r="R1135" s="5"/>
      <c r="S1135" s="5"/>
      <c r="T1135" s="5"/>
      <c r="U1135" s="5"/>
      <c r="V1135" s="5"/>
      <c r="W1135" s="5"/>
      <c r="X1135" s="5"/>
      <c r="Y1135" s="5"/>
      <c r="Z1135" s="5"/>
      <c r="AA1135" s="5"/>
      <c r="AB1135" s="5"/>
      <c r="AC1135" s="5"/>
      <c r="AD1135" s="5"/>
      <c r="AE1135" s="5"/>
      <c r="AF1135" s="5"/>
      <c r="AG1135" s="5"/>
      <c r="AH1135" s="5"/>
      <c r="AI1135" s="5"/>
      <c r="AJ1135" s="5"/>
      <c r="AK1135" s="5"/>
      <c r="AL1135" s="15"/>
    </row>
    <row r="1136" spans="1:38" x14ac:dyDescent="0.3">
      <c r="A1136" s="4"/>
      <c r="B1136" s="24"/>
      <c r="C1136" s="24"/>
      <c r="D1136" s="24"/>
      <c r="E1136" s="24"/>
      <c r="F1136" s="24"/>
      <c r="G1136" s="5"/>
      <c r="H1136" s="5"/>
      <c r="I1136" s="5"/>
      <c r="J1136" s="5"/>
      <c r="K1136" s="5"/>
      <c r="L1136" s="5"/>
      <c r="M1136" s="5"/>
      <c r="N1136" s="5"/>
      <c r="O1136" s="5"/>
      <c r="P1136" s="5"/>
      <c r="Q1136" s="5"/>
      <c r="R1136" s="5"/>
      <c r="S1136" s="5"/>
      <c r="T1136" s="5"/>
      <c r="U1136" s="5"/>
      <c r="V1136" s="5"/>
      <c r="W1136" s="5"/>
      <c r="X1136" s="5"/>
      <c r="Y1136" s="5"/>
      <c r="Z1136" s="5"/>
      <c r="AA1136" s="5"/>
      <c r="AB1136" s="5"/>
      <c r="AC1136" s="5"/>
      <c r="AD1136" s="5"/>
      <c r="AE1136" s="5"/>
      <c r="AF1136" s="5"/>
      <c r="AG1136" s="5"/>
      <c r="AH1136" s="5"/>
      <c r="AI1136" s="5"/>
      <c r="AJ1136" s="5"/>
      <c r="AK1136" s="5"/>
      <c r="AL1136" s="15"/>
    </row>
    <row r="1137" spans="1:38" x14ac:dyDescent="0.3">
      <c r="A1137" s="4"/>
      <c r="B1137" s="24"/>
      <c r="C1137" s="24"/>
      <c r="D1137" s="24"/>
      <c r="E1137" s="24"/>
      <c r="F1137" s="24"/>
      <c r="G1137" s="5"/>
      <c r="H1137" s="5"/>
      <c r="I1137" s="5"/>
      <c r="J1137" s="5"/>
      <c r="K1137" s="5"/>
      <c r="L1137" s="5"/>
      <c r="M1137" s="5"/>
      <c r="N1137" s="5"/>
      <c r="O1137" s="5"/>
      <c r="P1137" s="5"/>
      <c r="Q1137" s="5"/>
      <c r="R1137" s="5"/>
      <c r="S1137" s="5"/>
      <c r="T1137" s="5"/>
      <c r="U1137" s="5"/>
      <c r="V1137" s="5"/>
      <c r="W1137" s="5"/>
      <c r="X1137" s="5"/>
      <c r="Y1137" s="5"/>
      <c r="Z1137" s="5"/>
      <c r="AA1137" s="5"/>
      <c r="AB1137" s="5"/>
      <c r="AC1137" s="5"/>
      <c r="AD1137" s="5"/>
      <c r="AE1137" s="5"/>
      <c r="AF1137" s="5"/>
      <c r="AG1137" s="5"/>
      <c r="AH1137" s="5"/>
      <c r="AI1137" s="5"/>
      <c r="AJ1137" s="5"/>
      <c r="AK1137" s="5"/>
      <c r="AL1137" s="15"/>
    </row>
    <row r="1138" spans="1:38" x14ac:dyDescent="0.3">
      <c r="A1138" s="4"/>
      <c r="B1138" s="24"/>
      <c r="C1138" s="24"/>
      <c r="D1138" s="24"/>
      <c r="E1138" s="24"/>
      <c r="F1138" s="24"/>
      <c r="G1138" s="5"/>
      <c r="H1138" s="5"/>
      <c r="I1138" s="5"/>
      <c r="J1138" s="5"/>
      <c r="K1138" s="5"/>
      <c r="L1138" s="5"/>
      <c r="M1138" s="5"/>
      <c r="N1138" s="5"/>
      <c r="O1138" s="5"/>
      <c r="P1138" s="5"/>
      <c r="Q1138" s="5"/>
      <c r="R1138" s="5"/>
      <c r="S1138" s="5"/>
      <c r="T1138" s="5"/>
      <c r="U1138" s="5"/>
      <c r="V1138" s="5"/>
      <c r="W1138" s="5"/>
      <c r="X1138" s="5"/>
      <c r="Y1138" s="5"/>
      <c r="Z1138" s="5"/>
      <c r="AA1138" s="5"/>
      <c r="AB1138" s="5"/>
      <c r="AC1138" s="5"/>
      <c r="AD1138" s="5"/>
      <c r="AE1138" s="5"/>
      <c r="AF1138" s="5"/>
      <c r="AG1138" s="5"/>
      <c r="AH1138" s="5"/>
      <c r="AI1138" s="5"/>
      <c r="AJ1138" s="5"/>
      <c r="AK1138" s="5"/>
      <c r="AL1138" s="15"/>
    </row>
    <row r="1139" spans="1:38" x14ac:dyDescent="0.3">
      <c r="A1139" s="4"/>
      <c r="B1139" s="24"/>
      <c r="C1139" s="24"/>
      <c r="D1139" s="24"/>
      <c r="E1139" s="24"/>
      <c r="F1139" s="24"/>
      <c r="G1139" s="5"/>
      <c r="H1139" s="5"/>
      <c r="I1139" s="5"/>
      <c r="J1139" s="5"/>
      <c r="K1139" s="5"/>
      <c r="L1139" s="5"/>
      <c r="M1139" s="5"/>
      <c r="N1139" s="5"/>
      <c r="O1139" s="5"/>
      <c r="P1139" s="5"/>
      <c r="Q1139" s="5"/>
      <c r="R1139" s="5"/>
      <c r="S1139" s="5"/>
      <c r="T1139" s="5"/>
      <c r="U1139" s="5"/>
      <c r="V1139" s="5"/>
      <c r="W1139" s="5"/>
      <c r="X1139" s="5"/>
      <c r="Y1139" s="5"/>
      <c r="Z1139" s="5"/>
      <c r="AA1139" s="5"/>
      <c r="AB1139" s="5"/>
      <c r="AC1139" s="5"/>
      <c r="AD1139" s="5"/>
      <c r="AE1139" s="5"/>
      <c r="AF1139" s="5"/>
      <c r="AG1139" s="5"/>
      <c r="AH1139" s="5"/>
      <c r="AI1139" s="5"/>
      <c r="AJ1139" s="5"/>
      <c r="AK1139" s="5"/>
      <c r="AL1139" s="15"/>
    </row>
    <row r="1140" spans="1:38" x14ac:dyDescent="0.3">
      <c r="A1140" s="4"/>
      <c r="B1140" s="24"/>
      <c r="C1140" s="24"/>
      <c r="D1140" s="24"/>
      <c r="E1140" s="24"/>
      <c r="F1140" s="24"/>
      <c r="G1140" s="5"/>
      <c r="H1140" s="5"/>
      <c r="I1140" s="5"/>
      <c r="J1140" s="5"/>
      <c r="K1140" s="5"/>
      <c r="L1140" s="5"/>
      <c r="M1140" s="5"/>
      <c r="N1140" s="5"/>
      <c r="O1140" s="5"/>
      <c r="P1140" s="5"/>
      <c r="Q1140" s="5"/>
      <c r="R1140" s="5"/>
      <c r="S1140" s="5"/>
      <c r="T1140" s="5"/>
      <c r="U1140" s="5"/>
      <c r="V1140" s="5"/>
      <c r="W1140" s="5"/>
      <c r="X1140" s="5"/>
      <c r="Y1140" s="5"/>
      <c r="Z1140" s="5"/>
      <c r="AA1140" s="5"/>
      <c r="AB1140" s="5"/>
      <c r="AC1140" s="5"/>
      <c r="AD1140" s="5"/>
      <c r="AE1140" s="5"/>
      <c r="AF1140" s="5"/>
      <c r="AG1140" s="5"/>
      <c r="AH1140" s="5"/>
      <c r="AI1140" s="5"/>
      <c r="AJ1140" s="5"/>
      <c r="AK1140" s="5"/>
      <c r="AL1140" s="15"/>
    </row>
    <row r="1141" spans="1:38" x14ac:dyDescent="0.3">
      <c r="A1141" s="4"/>
      <c r="B1141" s="24"/>
      <c r="C1141" s="24"/>
      <c r="D1141" s="24"/>
      <c r="E1141" s="24"/>
      <c r="F1141" s="24"/>
      <c r="G1141" s="5"/>
      <c r="H1141" s="5"/>
      <c r="I1141" s="5"/>
      <c r="J1141" s="5"/>
      <c r="K1141" s="5"/>
      <c r="L1141" s="5"/>
      <c r="M1141" s="5"/>
      <c r="N1141" s="5"/>
      <c r="O1141" s="5"/>
      <c r="P1141" s="5"/>
      <c r="Q1141" s="5"/>
      <c r="R1141" s="5"/>
      <c r="S1141" s="5"/>
      <c r="T1141" s="5"/>
      <c r="U1141" s="5"/>
      <c r="V1141" s="5"/>
      <c r="W1141" s="5"/>
      <c r="X1141" s="5"/>
      <c r="Y1141" s="5"/>
      <c r="Z1141" s="5"/>
      <c r="AA1141" s="5"/>
      <c r="AB1141" s="5"/>
      <c r="AC1141" s="5"/>
      <c r="AD1141" s="5"/>
      <c r="AE1141" s="5"/>
      <c r="AF1141" s="5"/>
      <c r="AG1141" s="5"/>
      <c r="AH1141" s="5"/>
      <c r="AI1141" s="5"/>
      <c r="AJ1141" s="5"/>
      <c r="AK1141" s="5"/>
      <c r="AL1141" s="15"/>
    </row>
    <row r="1142" spans="1:38" x14ac:dyDescent="0.3">
      <c r="A1142" s="4"/>
      <c r="B1142" s="24"/>
      <c r="C1142" s="24"/>
      <c r="D1142" s="24"/>
      <c r="E1142" s="24"/>
      <c r="F1142" s="24"/>
      <c r="G1142" s="5"/>
      <c r="H1142" s="5"/>
      <c r="I1142" s="5"/>
      <c r="J1142" s="5"/>
      <c r="K1142" s="5"/>
      <c r="L1142" s="5"/>
      <c r="M1142" s="5"/>
      <c r="N1142" s="5"/>
      <c r="O1142" s="5"/>
      <c r="P1142" s="5"/>
      <c r="Q1142" s="5"/>
      <c r="R1142" s="5"/>
      <c r="S1142" s="5"/>
      <c r="T1142" s="5"/>
      <c r="U1142" s="5"/>
      <c r="V1142" s="5"/>
      <c r="W1142" s="5"/>
      <c r="X1142" s="5"/>
      <c r="Y1142" s="5"/>
      <c r="Z1142" s="5"/>
      <c r="AA1142" s="5"/>
      <c r="AB1142" s="5"/>
      <c r="AC1142" s="5"/>
      <c r="AD1142" s="5"/>
      <c r="AE1142" s="5"/>
      <c r="AF1142" s="5"/>
      <c r="AG1142" s="5"/>
      <c r="AH1142" s="5"/>
      <c r="AI1142" s="5"/>
      <c r="AJ1142" s="5"/>
      <c r="AK1142" s="5"/>
      <c r="AL1142" s="15"/>
    </row>
    <row r="1143" spans="1:38" x14ac:dyDescent="0.3">
      <c r="A1143" s="4"/>
      <c r="B1143" s="24"/>
      <c r="C1143" s="24"/>
      <c r="D1143" s="24"/>
      <c r="E1143" s="24"/>
      <c r="F1143" s="24"/>
      <c r="G1143" s="5"/>
      <c r="H1143" s="5"/>
      <c r="I1143" s="5"/>
      <c r="J1143" s="5"/>
      <c r="K1143" s="5"/>
      <c r="L1143" s="5"/>
      <c r="M1143" s="5"/>
      <c r="N1143" s="5"/>
      <c r="O1143" s="5"/>
      <c r="P1143" s="5"/>
      <c r="Q1143" s="5"/>
      <c r="R1143" s="5"/>
      <c r="S1143" s="5"/>
      <c r="T1143" s="5"/>
      <c r="U1143" s="5"/>
      <c r="V1143" s="5"/>
      <c r="W1143" s="5"/>
      <c r="X1143" s="5"/>
      <c r="Y1143" s="5"/>
      <c r="Z1143" s="5"/>
      <c r="AA1143" s="5"/>
      <c r="AB1143" s="5"/>
      <c r="AC1143" s="5"/>
      <c r="AD1143" s="5"/>
      <c r="AE1143" s="5"/>
      <c r="AF1143" s="5"/>
      <c r="AG1143" s="5"/>
      <c r="AH1143" s="5"/>
      <c r="AI1143" s="5"/>
      <c r="AJ1143" s="5"/>
      <c r="AK1143" s="5"/>
      <c r="AL1143" s="15"/>
    </row>
    <row r="1144" spans="1:38" x14ac:dyDescent="0.3">
      <c r="A1144" s="4"/>
      <c r="B1144" s="24"/>
      <c r="C1144" s="24"/>
      <c r="D1144" s="24"/>
      <c r="E1144" s="24"/>
      <c r="F1144" s="24"/>
      <c r="G1144" s="5"/>
      <c r="H1144" s="5"/>
      <c r="I1144" s="5"/>
      <c r="J1144" s="5"/>
      <c r="K1144" s="5"/>
      <c r="L1144" s="5"/>
      <c r="M1144" s="5"/>
      <c r="N1144" s="5"/>
      <c r="O1144" s="5"/>
      <c r="P1144" s="5"/>
      <c r="Q1144" s="5"/>
      <c r="R1144" s="5"/>
      <c r="S1144" s="5"/>
      <c r="T1144" s="5"/>
      <c r="U1144" s="5"/>
      <c r="V1144" s="5"/>
      <c r="W1144" s="5"/>
      <c r="X1144" s="5"/>
      <c r="Y1144" s="5"/>
      <c r="Z1144" s="5"/>
      <c r="AA1144" s="5"/>
      <c r="AB1144" s="5"/>
      <c r="AC1144" s="5"/>
      <c r="AD1144" s="5"/>
      <c r="AE1144" s="5"/>
      <c r="AF1144" s="5"/>
      <c r="AG1144" s="5"/>
      <c r="AH1144" s="5"/>
      <c r="AI1144" s="5"/>
      <c r="AJ1144" s="5"/>
      <c r="AK1144" s="5"/>
      <c r="AL1144" s="15"/>
    </row>
    <row r="1145" spans="1:38" x14ac:dyDescent="0.3">
      <c r="A1145" s="4"/>
      <c r="B1145" s="24"/>
      <c r="C1145" s="24"/>
      <c r="D1145" s="24"/>
      <c r="E1145" s="24"/>
      <c r="F1145" s="24"/>
      <c r="G1145" s="5"/>
      <c r="H1145" s="5"/>
      <c r="I1145" s="5"/>
      <c r="J1145" s="5"/>
      <c r="K1145" s="5"/>
      <c r="L1145" s="5"/>
      <c r="M1145" s="5"/>
      <c r="N1145" s="5"/>
      <c r="O1145" s="5"/>
      <c r="P1145" s="5"/>
      <c r="Q1145" s="5"/>
      <c r="R1145" s="5"/>
      <c r="S1145" s="5"/>
      <c r="T1145" s="5"/>
      <c r="U1145" s="5"/>
      <c r="V1145" s="5"/>
      <c r="W1145" s="5"/>
      <c r="X1145" s="5"/>
      <c r="Y1145" s="5"/>
      <c r="Z1145" s="5"/>
      <c r="AA1145" s="5"/>
      <c r="AB1145" s="5"/>
      <c r="AC1145" s="5"/>
      <c r="AD1145" s="5"/>
      <c r="AE1145" s="5"/>
      <c r="AF1145" s="5"/>
      <c r="AG1145" s="5"/>
      <c r="AH1145" s="5"/>
      <c r="AI1145" s="5"/>
      <c r="AJ1145" s="5"/>
      <c r="AK1145" s="5"/>
      <c r="AL1145" s="15"/>
    </row>
    <row r="1146" spans="1:38" x14ac:dyDescent="0.3">
      <c r="A1146" s="4"/>
      <c r="B1146" s="24"/>
      <c r="C1146" s="24"/>
      <c r="D1146" s="24"/>
      <c r="E1146" s="24"/>
      <c r="F1146" s="24"/>
      <c r="G1146" s="5"/>
      <c r="H1146" s="5"/>
      <c r="I1146" s="5"/>
      <c r="J1146" s="5"/>
      <c r="K1146" s="5"/>
      <c r="L1146" s="5"/>
      <c r="M1146" s="5"/>
      <c r="N1146" s="5"/>
      <c r="O1146" s="5"/>
      <c r="P1146" s="5"/>
      <c r="Q1146" s="5"/>
      <c r="R1146" s="5"/>
      <c r="S1146" s="5"/>
      <c r="T1146" s="5"/>
      <c r="U1146" s="5"/>
      <c r="V1146" s="5"/>
      <c r="W1146" s="5"/>
      <c r="X1146" s="5"/>
      <c r="Y1146" s="5"/>
      <c r="Z1146" s="5"/>
      <c r="AA1146" s="5"/>
      <c r="AB1146" s="5"/>
      <c r="AC1146" s="5"/>
      <c r="AD1146" s="5"/>
      <c r="AE1146" s="5"/>
      <c r="AF1146" s="5"/>
      <c r="AG1146" s="5"/>
      <c r="AH1146" s="5"/>
      <c r="AI1146" s="5"/>
      <c r="AJ1146" s="5"/>
      <c r="AK1146" s="5"/>
      <c r="AL1146" s="15"/>
    </row>
    <row r="1147" spans="1:38" x14ac:dyDescent="0.3">
      <c r="A1147" s="4"/>
      <c r="B1147" s="24"/>
      <c r="C1147" s="24"/>
      <c r="D1147" s="24"/>
      <c r="E1147" s="24"/>
      <c r="F1147" s="24"/>
      <c r="G1147" s="5"/>
      <c r="H1147" s="5"/>
      <c r="I1147" s="5"/>
      <c r="J1147" s="5"/>
      <c r="K1147" s="5"/>
      <c r="L1147" s="5"/>
      <c r="M1147" s="5"/>
      <c r="N1147" s="5"/>
      <c r="O1147" s="5"/>
      <c r="P1147" s="5"/>
      <c r="Q1147" s="5"/>
      <c r="R1147" s="5"/>
      <c r="S1147" s="5"/>
      <c r="T1147" s="5"/>
      <c r="U1147" s="5"/>
      <c r="V1147" s="5"/>
      <c r="W1147" s="5"/>
      <c r="X1147" s="5"/>
      <c r="Y1147" s="5"/>
      <c r="Z1147" s="5"/>
      <c r="AA1147" s="5"/>
      <c r="AB1147" s="5"/>
      <c r="AC1147" s="5"/>
      <c r="AD1147" s="5"/>
      <c r="AE1147" s="5"/>
      <c r="AF1147" s="5"/>
      <c r="AG1147" s="5"/>
      <c r="AH1147" s="5"/>
      <c r="AI1147" s="5"/>
      <c r="AJ1147" s="5"/>
      <c r="AK1147" s="5"/>
      <c r="AL1147" s="15"/>
    </row>
    <row r="1148" spans="1:38" x14ac:dyDescent="0.3">
      <c r="A1148" s="4"/>
      <c r="B1148" s="24"/>
      <c r="C1148" s="24"/>
      <c r="D1148" s="24"/>
      <c r="E1148" s="24"/>
      <c r="F1148" s="24"/>
      <c r="G1148" s="5"/>
      <c r="H1148" s="5"/>
      <c r="I1148" s="5"/>
      <c r="J1148" s="5"/>
      <c r="K1148" s="5"/>
      <c r="L1148" s="5"/>
      <c r="M1148" s="5"/>
      <c r="N1148" s="5"/>
      <c r="O1148" s="5"/>
      <c r="P1148" s="5"/>
      <c r="Q1148" s="5"/>
      <c r="R1148" s="5"/>
      <c r="S1148" s="5"/>
      <c r="T1148" s="5"/>
      <c r="U1148" s="5"/>
      <c r="V1148" s="5"/>
      <c r="W1148" s="5"/>
      <c r="X1148" s="5"/>
      <c r="Y1148" s="5"/>
      <c r="Z1148" s="5"/>
      <c r="AA1148" s="5"/>
      <c r="AB1148" s="5"/>
      <c r="AC1148" s="5"/>
      <c r="AD1148" s="5"/>
      <c r="AE1148" s="5"/>
      <c r="AF1148" s="5"/>
      <c r="AG1148" s="5"/>
      <c r="AH1148" s="5"/>
      <c r="AI1148" s="5"/>
      <c r="AJ1148" s="5"/>
      <c r="AK1148" s="5"/>
      <c r="AL1148" s="15"/>
    </row>
    <row r="1149" spans="1:38" x14ac:dyDescent="0.3">
      <c r="A1149" s="4"/>
      <c r="B1149" s="24"/>
      <c r="C1149" s="24"/>
      <c r="D1149" s="24"/>
      <c r="E1149" s="24"/>
      <c r="F1149" s="24"/>
      <c r="G1149" s="5"/>
      <c r="H1149" s="5"/>
      <c r="I1149" s="5"/>
      <c r="J1149" s="5"/>
      <c r="K1149" s="5"/>
      <c r="L1149" s="5"/>
      <c r="M1149" s="5"/>
      <c r="N1149" s="5"/>
      <c r="O1149" s="5"/>
      <c r="P1149" s="5"/>
      <c r="Q1149" s="5"/>
      <c r="R1149" s="5"/>
      <c r="S1149" s="5"/>
      <c r="T1149" s="5"/>
      <c r="U1149" s="5"/>
      <c r="V1149" s="5"/>
      <c r="W1149" s="5"/>
      <c r="X1149" s="5"/>
      <c r="Y1149" s="5"/>
      <c r="Z1149" s="5"/>
      <c r="AA1149" s="5"/>
      <c r="AB1149" s="5"/>
      <c r="AC1149" s="5"/>
      <c r="AD1149" s="5"/>
      <c r="AE1149" s="5"/>
      <c r="AF1149" s="5"/>
      <c r="AG1149" s="5"/>
      <c r="AH1149" s="5"/>
      <c r="AI1149" s="5"/>
      <c r="AJ1149" s="5"/>
      <c r="AK1149" s="5"/>
      <c r="AL1149" s="15"/>
    </row>
    <row r="1150" spans="1:38" x14ac:dyDescent="0.3">
      <c r="A1150" s="4"/>
      <c r="B1150" s="24"/>
      <c r="C1150" s="24"/>
      <c r="D1150" s="24"/>
      <c r="E1150" s="24"/>
      <c r="F1150" s="24"/>
      <c r="G1150" s="5"/>
      <c r="H1150" s="5"/>
      <c r="I1150" s="5"/>
      <c r="J1150" s="5"/>
      <c r="K1150" s="5"/>
      <c r="L1150" s="5"/>
      <c r="M1150" s="5"/>
      <c r="N1150" s="5"/>
      <c r="O1150" s="5"/>
      <c r="P1150" s="5"/>
      <c r="Q1150" s="5"/>
      <c r="R1150" s="5"/>
      <c r="S1150" s="5"/>
      <c r="T1150" s="5"/>
      <c r="U1150" s="5"/>
      <c r="V1150" s="5"/>
      <c r="W1150" s="5"/>
      <c r="X1150" s="5"/>
      <c r="Y1150" s="5"/>
      <c r="Z1150" s="5"/>
      <c r="AA1150" s="5"/>
      <c r="AB1150" s="5"/>
      <c r="AC1150" s="5"/>
      <c r="AD1150" s="5"/>
      <c r="AE1150" s="5"/>
      <c r="AF1150" s="5"/>
      <c r="AG1150" s="5"/>
      <c r="AH1150" s="5"/>
      <c r="AI1150" s="5"/>
      <c r="AJ1150" s="5"/>
      <c r="AK1150" s="5"/>
      <c r="AL1150" s="15"/>
    </row>
    <row r="1151" spans="1:38" x14ac:dyDescent="0.3">
      <c r="A1151" s="4"/>
      <c r="B1151" s="24"/>
      <c r="C1151" s="24"/>
      <c r="D1151" s="24"/>
      <c r="E1151" s="24"/>
      <c r="F1151" s="24"/>
      <c r="G1151" s="5"/>
      <c r="H1151" s="5"/>
      <c r="I1151" s="5"/>
      <c r="J1151" s="5"/>
      <c r="K1151" s="5"/>
      <c r="L1151" s="5"/>
      <c r="M1151" s="5"/>
      <c r="N1151" s="5"/>
      <c r="O1151" s="5"/>
      <c r="P1151" s="5"/>
      <c r="Q1151" s="5"/>
      <c r="R1151" s="5"/>
      <c r="S1151" s="5"/>
      <c r="T1151" s="5"/>
      <c r="U1151" s="5"/>
      <c r="V1151" s="5"/>
      <c r="W1151" s="5"/>
      <c r="X1151" s="5"/>
      <c r="Y1151" s="5"/>
      <c r="Z1151" s="5"/>
      <c r="AA1151" s="5"/>
      <c r="AB1151" s="5"/>
      <c r="AC1151" s="5"/>
      <c r="AD1151" s="5"/>
      <c r="AE1151" s="5"/>
      <c r="AF1151" s="5"/>
      <c r="AG1151" s="5"/>
      <c r="AH1151" s="5"/>
      <c r="AI1151" s="5"/>
      <c r="AJ1151" s="5"/>
      <c r="AK1151" s="5"/>
      <c r="AL1151" s="15"/>
    </row>
    <row r="1152" spans="1:38" x14ac:dyDescent="0.3">
      <c r="A1152" s="4"/>
      <c r="B1152" s="24"/>
      <c r="C1152" s="24"/>
      <c r="D1152" s="24"/>
      <c r="E1152" s="24"/>
      <c r="F1152" s="24"/>
      <c r="G1152" s="5"/>
      <c r="H1152" s="5"/>
      <c r="I1152" s="5"/>
      <c r="J1152" s="5"/>
      <c r="K1152" s="5"/>
      <c r="L1152" s="5"/>
      <c r="M1152" s="5"/>
      <c r="N1152" s="5"/>
      <c r="O1152" s="5"/>
      <c r="P1152" s="5"/>
      <c r="Q1152" s="5"/>
      <c r="R1152" s="5"/>
      <c r="S1152" s="5"/>
      <c r="T1152" s="5"/>
      <c r="U1152" s="5"/>
      <c r="V1152" s="5"/>
      <c r="W1152" s="5"/>
      <c r="X1152" s="5"/>
      <c r="Y1152" s="5"/>
      <c r="Z1152" s="5"/>
      <c r="AA1152" s="5"/>
      <c r="AB1152" s="5"/>
      <c r="AC1152" s="5"/>
      <c r="AD1152" s="5"/>
      <c r="AE1152" s="5"/>
      <c r="AF1152" s="5"/>
      <c r="AG1152" s="5"/>
      <c r="AH1152" s="5"/>
      <c r="AI1152" s="5"/>
      <c r="AJ1152" s="5"/>
      <c r="AK1152" s="5"/>
      <c r="AL1152" s="15"/>
    </row>
    <row r="1153" spans="1:38" x14ac:dyDescent="0.3">
      <c r="A1153" s="4"/>
      <c r="B1153" s="24"/>
      <c r="C1153" s="24"/>
      <c r="D1153" s="24"/>
      <c r="E1153" s="24"/>
      <c r="F1153" s="24"/>
      <c r="G1153" s="5"/>
      <c r="H1153" s="5"/>
      <c r="I1153" s="5"/>
      <c r="J1153" s="5"/>
      <c r="K1153" s="5"/>
      <c r="L1153" s="5"/>
      <c r="M1153" s="5"/>
      <c r="N1153" s="5"/>
      <c r="O1153" s="5"/>
      <c r="P1153" s="5"/>
      <c r="Q1153" s="5"/>
      <c r="R1153" s="5"/>
      <c r="S1153" s="5"/>
      <c r="T1153" s="5"/>
      <c r="U1153" s="5"/>
      <c r="V1153" s="5"/>
      <c r="W1153" s="5"/>
      <c r="X1153" s="5"/>
      <c r="Y1153" s="5"/>
      <c r="Z1153" s="5"/>
      <c r="AA1153" s="5"/>
      <c r="AB1153" s="5"/>
      <c r="AC1153" s="5"/>
      <c r="AD1153" s="5"/>
      <c r="AE1153" s="5"/>
      <c r="AF1153" s="5"/>
      <c r="AG1153" s="5"/>
      <c r="AH1153" s="5"/>
      <c r="AI1153" s="5"/>
      <c r="AJ1153" s="5"/>
      <c r="AK1153" s="5"/>
      <c r="AL1153" s="15"/>
    </row>
    <row r="1154" spans="1:38" x14ac:dyDescent="0.3">
      <c r="A1154" s="4"/>
      <c r="B1154" s="24"/>
      <c r="C1154" s="24"/>
      <c r="D1154" s="24"/>
      <c r="E1154" s="24"/>
      <c r="F1154" s="24"/>
      <c r="G1154" s="5"/>
      <c r="H1154" s="5"/>
      <c r="I1154" s="5"/>
      <c r="J1154" s="5"/>
      <c r="K1154" s="5"/>
      <c r="L1154" s="5"/>
      <c r="M1154" s="5"/>
      <c r="N1154" s="5"/>
      <c r="O1154" s="5"/>
      <c r="P1154" s="5"/>
      <c r="Q1154" s="5"/>
      <c r="R1154" s="5"/>
      <c r="S1154" s="5"/>
      <c r="T1154" s="5"/>
      <c r="U1154" s="5"/>
      <c r="V1154" s="5"/>
      <c r="W1154" s="5"/>
      <c r="X1154" s="5"/>
      <c r="Y1154" s="5"/>
      <c r="Z1154" s="5"/>
      <c r="AA1154" s="5"/>
      <c r="AB1154" s="5"/>
      <c r="AC1154" s="5"/>
      <c r="AD1154" s="5"/>
      <c r="AE1154" s="5"/>
      <c r="AF1154" s="5"/>
      <c r="AG1154" s="5"/>
      <c r="AH1154" s="5"/>
      <c r="AI1154" s="5"/>
      <c r="AJ1154" s="5"/>
      <c r="AK1154" s="5"/>
      <c r="AL1154" s="15"/>
    </row>
    <row r="1155" spans="1:38" x14ac:dyDescent="0.3">
      <c r="A1155" s="4"/>
      <c r="B1155" s="24"/>
      <c r="C1155" s="24"/>
      <c r="D1155" s="24"/>
      <c r="E1155" s="24"/>
      <c r="F1155" s="24"/>
      <c r="G1155" s="5"/>
      <c r="H1155" s="5"/>
      <c r="I1155" s="5"/>
      <c r="J1155" s="5"/>
      <c r="K1155" s="5"/>
      <c r="L1155" s="5"/>
      <c r="M1155" s="5"/>
      <c r="N1155" s="5"/>
      <c r="O1155" s="5"/>
      <c r="P1155" s="5"/>
      <c r="Q1155" s="5"/>
      <c r="R1155" s="5"/>
      <c r="S1155" s="5"/>
      <c r="T1155" s="5"/>
      <c r="U1155" s="5"/>
      <c r="V1155" s="5"/>
      <c r="W1155" s="5"/>
      <c r="X1155" s="5"/>
      <c r="Y1155" s="5"/>
      <c r="Z1155" s="5"/>
      <c r="AA1155" s="5"/>
      <c r="AB1155" s="5"/>
      <c r="AC1155" s="5"/>
      <c r="AD1155" s="5"/>
      <c r="AE1155" s="5"/>
      <c r="AF1155" s="5"/>
      <c r="AG1155" s="5"/>
      <c r="AH1155" s="5"/>
      <c r="AI1155" s="5"/>
      <c r="AJ1155" s="5"/>
      <c r="AK1155" s="5"/>
      <c r="AL1155" s="15"/>
    </row>
    <row r="1156" spans="1:38" x14ac:dyDescent="0.3">
      <c r="A1156" s="4"/>
      <c r="B1156" s="24"/>
      <c r="C1156" s="24"/>
      <c r="D1156" s="24"/>
      <c r="E1156" s="24"/>
      <c r="F1156" s="24"/>
      <c r="G1156" s="5"/>
      <c r="H1156" s="5"/>
      <c r="I1156" s="5"/>
      <c r="J1156" s="5"/>
      <c r="K1156" s="5"/>
      <c r="L1156" s="5"/>
      <c r="M1156" s="5"/>
      <c r="N1156" s="5"/>
      <c r="O1156" s="5"/>
      <c r="P1156" s="5"/>
      <c r="Q1156" s="5"/>
      <c r="R1156" s="5"/>
      <c r="S1156" s="5"/>
      <c r="T1156" s="5"/>
      <c r="U1156" s="5"/>
      <c r="V1156" s="5"/>
      <c r="W1156" s="5"/>
      <c r="X1156" s="5"/>
      <c r="Y1156" s="5"/>
      <c r="Z1156" s="5"/>
      <c r="AA1156" s="5"/>
      <c r="AB1156" s="5"/>
      <c r="AC1156" s="5"/>
      <c r="AD1156" s="5"/>
      <c r="AE1156" s="5"/>
      <c r="AF1156" s="5"/>
      <c r="AG1156" s="5"/>
      <c r="AH1156" s="5"/>
      <c r="AI1156" s="5"/>
      <c r="AJ1156" s="5"/>
      <c r="AK1156" s="5"/>
      <c r="AL1156" s="15"/>
    </row>
    <row r="1157" spans="1:38" x14ac:dyDescent="0.3">
      <c r="A1157" s="4"/>
      <c r="B1157" s="24"/>
      <c r="C1157" s="24"/>
      <c r="D1157" s="24"/>
      <c r="E1157" s="24"/>
      <c r="F1157" s="24"/>
      <c r="G1157" s="5"/>
      <c r="H1157" s="5"/>
      <c r="I1157" s="5"/>
      <c r="J1157" s="5"/>
      <c r="K1157" s="5"/>
      <c r="L1157" s="5"/>
      <c r="M1157" s="5"/>
      <c r="N1157" s="5"/>
      <c r="O1157" s="5"/>
      <c r="P1157" s="5"/>
      <c r="Q1157" s="5"/>
      <c r="R1157" s="5"/>
      <c r="S1157" s="5"/>
      <c r="T1157" s="5"/>
      <c r="U1157" s="5"/>
      <c r="V1157" s="5"/>
      <c r="W1157" s="5"/>
      <c r="X1157" s="5"/>
      <c r="Y1157" s="5"/>
      <c r="Z1157" s="5"/>
      <c r="AA1157" s="5"/>
      <c r="AB1157" s="5"/>
      <c r="AC1157" s="5"/>
      <c r="AD1157" s="5"/>
      <c r="AE1157" s="5"/>
      <c r="AF1157" s="5"/>
      <c r="AG1157" s="5"/>
      <c r="AH1157" s="5"/>
      <c r="AI1157" s="5"/>
      <c r="AJ1157" s="5"/>
      <c r="AK1157" s="5"/>
      <c r="AL1157" s="15"/>
    </row>
    <row r="1158" spans="1:38" x14ac:dyDescent="0.3">
      <c r="A1158" s="4"/>
      <c r="B1158" s="24"/>
      <c r="C1158" s="24"/>
      <c r="D1158" s="24"/>
      <c r="E1158" s="24"/>
      <c r="F1158" s="24"/>
      <c r="G1158" s="5"/>
      <c r="H1158" s="5"/>
      <c r="I1158" s="5"/>
      <c r="J1158" s="5"/>
      <c r="K1158" s="5"/>
      <c r="L1158" s="5"/>
      <c r="M1158" s="5"/>
      <c r="N1158" s="5"/>
      <c r="O1158" s="5"/>
      <c r="P1158" s="5"/>
      <c r="Q1158" s="5"/>
      <c r="R1158" s="5"/>
      <c r="S1158" s="5"/>
      <c r="T1158" s="5"/>
      <c r="U1158" s="5"/>
      <c r="V1158" s="5"/>
      <c r="W1158" s="5"/>
      <c r="X1158" s="5"/>
      <c r="Y1158" s="5"/>
      <c r="Z1158" s="5"/>
      <c r="AA1158" s="5"/>
      <c r="AB1158" s="5"/>
      <c r="AC1158" s="5"/>
      <c r="AD1158" s="5"/>
      <c r="AE1158" s="5"/>
      <c r="AF1158" s="5"/>
      <c r="AG1158" s="5"/>
      <c r="AH1158" s="5"/>
      <c r="AI1158" s="5"/>
      <c r="AJ1158" s="5"/>
      <c r="AK1158" s="5"/>
      <c r="AL1158" s="15"/>
    </row>
    <row r="1159" spans="1:38" x14ac:dyDescent="0.3">
      <c r="A1159" s="4"/>
      <c r="B1159" s="24"/>
      <c r="C1159" s="24"/>
      <c r="D1159" s="24"/>
      <c r="E1159" s="24"/>
      <c r="F1159" s="24"/>
      <c r="G1159" s="5"/>
      <c r="H1159" s="5"/>
      <c r="I1159" s="5"/>
      <c r="J1159" s="5"/>
      <c r="K1159" s="5"/>
      <c r="L1159" s="5"/>
      <c r="M1159" s="5"/>
      <c r="N1159" s="5"/>
      <c r="O1159" s="5"/>
      <c r="P1159" s="5"/>
      <c r="Q1159" s="5"/>
      <c r="R1159" s="5"/>
      <c r="S1159" s="5"/>
      <c r="T1159" s="5"/>
      <c r="U1159" s="5"/>
      <c r="V1159" s="5"/>
      <c r="W1159" s="5"/>
      <c r="X1159" s="5"/>
      <c r="Y1159" s="5"/>
      <c r="Z1159" s="5"/>
      <c r="AA1159" s="5"/>
      <c r="AB1159" s="5"/>
      <c r="AC1159" s="5"/>
      <c r="AD1159" s="5"/>
      <c r="AE1159" s="5"/>
      <c r="AF1159" s="5"/>
      <c r="AG1159" s="5"/>
      <c r="AH1159" s="5"/>
      <c r="AI1159" s="5"/>
      <c r="AJ1159" s="5"/>
      <c r="AK1159" s="5"/>
      <c r="AL1159" s="15"/>
    </row>
    <row r="1160" spans="1:38" x14ac:dyDescent="0.3">
      <c r="A1160" s="4"/>
      <c r="B1160" s="24"/>
      <c r="C1160" s="24"/>
      <c r="D1160" s="24"/>
      <c r="E1160" s="24"/>
      <c r="F1160" s="24"/>
      <c r="G1160" s="5"/>
      <c r="H1160" s="5"/>
      <c r="I1160" s="5"/>
      <c r="J1160" s="5"/>
      <c r="K1160" s="5"/>
      <c r="L1160" s="5"/>
      <c r="M1160" s="5"/>
      <c r="N1160" s="5"/>
      <c r="O1160" s="5"/>
      <c r="P1160" s="5"/>
      <c r="Q1160" s="5"/>
      <c r="R1160" s="5"/>
      <c r="S1160" s="5"/>
      <c r="T1160" s="5"/>
      <c r="U1160" s="5"/>
      <c r="V1160" s="5"/>
      <c r="W1160" s="5"/>
      <c r="X1160" s="5"/>
      <c r="Y1160" s="5"/>
      <c r="Z1160" s="5"/>
      <c r="AA1160" s="5"/>
      <c r="AB1160" s="5"/>
      <c r="AC1160" s="5"/>
      <c r="AD1160" s="5"/>
      <c r="AE1160" s="5"/>
      <c r="AF1160" s="5"/>
      <c r="AG1160" s="5"/>
      <c r="AH1160" s="5"/>
      <c r="AI1160" s="5"/>
      <c r="AJ1160" s="5"/>
      <c r="AK1160" s="5"/>
      <c r="AL1160" s="15"/>
    </row>
    <row r="1161" spans="1:38" x14ac:dyDescent="0.3">
      <c r="A1161" s="4"/>
      <c r="B1161" s="24"/>
      <c r="C1161" s="24"/>
      <c r="D1161" s="24"/>
      <c r="E1161" s="24"/>
      <c r="F1161" s="24"/>
      <c r="G1161" s="5"/>
      <c r="H1161" s="5"/>
      <c r="I1161" s="5"/>
      <c r="J1161" s="5"/>
      <c r="K1161" s="5"/>
      <c r="L1161" s="5"/>
      <c r="M1161" s="5"/>
      <c r="N1161" s="5"/>
      <c r="O1161" s="5"/>
      <c r="P1161" s="5"/>
      <c r="Q1161" s="5"/>
      <c r="R1161" s="5"/>
      <c r="S1161" s="5"/>
      <c r="T1161" s="5"/>
      <c r="U1161" s="5"/>
      <c r="V1161" s="5"/>
      <c r="W1161" s="5"/>
      <c r="X1161" s="5"/>
      <c r="Y1161" s="5"/>
      <c r="Z1161" s="5"/>
      <c r="AA1161" s="5"/>
      <c r="AB1161" s="5"/>
      <c r="AC1161" s="5"/>
      <c r="AD1161" s="5"/>
      <c r="AE1161" s="5"/>
      <c r="AF1161" s="5"/>
      <c r="AG1161" s="5"/>
      <c r="AH1161" s="5"/>
      <c r="AI1161" s="5"/>
      <c r="AJ1161" s="5"/>
      <c r="AK1161" s="5"/>
      <c r="AL1161" s="15"/>
    </row>
    <row r="1162" spans="1:38" x14ac:dyDescent="0.3">
      <c r="A1162" s="4"/>
      <c r="B1162" s="24"/>
      <c r="C1162" s="24"/>
      <c r="D1162" s="24"/>
      <c r="E1162" s="24"/>
      <c r="F1162" s="24"/>
      <c r="G1162" s="5"/>
      <c r="H1162" s="5"/>
      <c r="I1162" s="5"/>
      <c r="J1162" s="5"/>
      <c r="K1162" s="5"/>
      <c r="L1162" s="5"/>
      <c r="M1162" s="5"/>
      <c r="N1162" s="5"/>
      <c r="O1162" s="5"/>
      <c r="P1162" s="5"/>
      <c r="Q1162" s="5"/>
      <c r="R1162" s="5"/>
      <c r="S1162" s="5"/>
      <c r="T1162" s="5"/>
      <c r="U1162" s="5"/>
      <c r="V1162" s="5"/>
      <c r="W1162" s="5"/>
      <c r="X1162" s="5"/>
      <c r="Y1162" s="5"/>
      <c r="Z1162" s="5"/>
      <c r="AA1162" s="5"/>
      <c r="AB1162" s="5"/>
      <c r="AC1162" s="5"/>
      <c r="AD1162" s="5"/>
      <c r="AE1162" s="5"/>
      <c r="AF1162" s="5"/>
      <c r="AG1162" s="5"/>
      <c r="AH1162" s="5"/>
      <c r="AI1162" s="5"/>
      <c r="AJ1162" s="5"/>
      <c r="AK1162" s="5"/>
      <c r="AL1162" s="15"/>
    </row>
    <row r="1163" spans="1:38" x14ac:dyDescent="0.3">
      <c r="A1163" s="4"/>
      <c r="B1163" s="24"/>
      <c r="C1163" s="24"/>
      <c r="D1163" s="24"/>
      <c r="E1163" s="24"/>
      <c r="F1163" s="24"/>
      <c r="G1163" s="5"/>
      <c r="H1163" s="5"/>
      <c r="I1163" s="5"/>
      <c r="J1163" s="5"/>
      <c r="K1163" s="5"/>
      <c r="L1163" s="5"/>
      <c r="M1163" s="5"/>
      <c r="N1163" s="5"/>
      <c r="O1163" s="5"/>
      <c r="P1163" s="5"/>
      <c r="Q1163" s="5"/>
      <c r="R1163" s="5"/>
      <c r="S1163" s="5"/>
      <c r="T1163" s="5"/>
      <c r="U1163" s="5"/>
      <c r="V1163" s="5"/>
      <c r="W1163" s="5"/>
      <c r="X1163" s="5"/>
      <c r="Y1163" s="5"/>
      <c r="Z1163" s="5"/>
      <c r="AA1163" s="5"/>
      <c r="AB1163" s="5"/>
      <c r="AC1163" s="5"/>
      <c r="AD1163" s="5"/>
      <c r="AE1163" s="5"/>
      <c r="AF1163" s="5"/>
      <c r="AG1163" s="5"/>
      <c r="AH1163" s="5"/>
      <c r="AI1163" s="5"/>
      <c r="AJ1163" s="5"/>
      <c r="AK1163" s="5"/>
      <c r="AL1163" s="15"/>
    </row>
    <row r="1164" spans="1:38" x14ac:dyDescent="0.3">
      <c r="A1164" s="4"/>
      <c r="B1164" s="24"/>
      <c r="C1164" s="24"/>
      <c r="D1164" s="24"/>
      <c r="E1164" s="24"/>
      <c r="F1164" s="24"/>
      <c r="G1164" s="5"/>
      <c r="H1164" s="5"/>
      <c r="I1164" s="5"/>
      <c r="J1164" s="5"/>
      <c r="K1164" s="5"/>
      <c r="L1164" s="5"/>
      <c r="M1164" s="5"/>
      <c r="N1164" s="5"/>
      <c r="O1164" s="5"/>
      <c r="P1164" s="5"/>
      <c r="Q1164" s="5"/>
      <c r="R1164" s="5"/>
      <c r="S1164" s="5"/>
      <c r="T1164" s="5"/>
      <c r="U1164" s="5"/>
      <c r="V1164" s="5"/>
      <c r="W1164" s="5"/>
      <c r="X1164" s="5"/>
      <c r="Y1164" s="5"/>
      <c r="Z1164" s="5"/>
      <c r="AA1164" s="5"/>
      <c r="AB1164" s="5"/>
      <c r="AC1164" s="5"/>
      <c r="AD1164" s="5"/>
      <c r="AE1164" s="5"/>
      <c r="AF1164" s="5"/>
      <c r="AG1164" s="5"/>
      <c r="AH1164" s="5"/>
      <c r="AI1164" s="5"/>
      <c r="AJ1164" s="5"/>
      <c r="AK1164" s="5"/>
      <c r="AL1164" s="15"/>
    </row>
    <row r="1165" spans="1:38" x14ac:dyDescent="0.3">
      <c r="A1165" s="4"/>
      <c r="B1165" s="24"/>
      <c r="C1165" s="24"/>
      <c r="D1165" s="24"/>
      <c r="E1165" s="24"/>
      <c r="F1165" s="24"/>
      <c r="G1165" s="5"/>
      <c r="H1165" s="5"/>
      <c r="I1165" s="5"/>
      <c r="J1165" s="5"/>
      <c r="K1165" s="5"/>
      <c r="L1165" s="5"/>
      <c r="M1165" s="5"/>
      <c r="N1165" s="5"/>
      <c r="O1165" s="5"/>
      <c r="P1165" s="5"/>
      <c r="Q1165" s="5"/>
      <c r="R1165" s="5"/>
      <c r="S1165" s="5"/>
      <c r="T1165" s="5"/>
      <c r="U1165" s="5"/>
      <c r="V1165" s="5"/>
      <c r="W1165" s="5"/>
      <c r="X1165" s="5"/>
      <c r="Y1165" s="5"/>
      <c r="Z1165" s="5"/>
      <c r="AA1165" s="5"/>
      <c r="AB1165" s="5"/>
      <c r="AC1165" s="5"/>
      <c r="AD1165" s="5"/>
      <c r="AE1165" s="5"/>
      <c r="AF1165" s="5"/>
      <c r="AG1165" s="5"/>
      <c r="AH1165" s="5"/>
      <c r="AI1165" s="5"/>
      <c r="AJ1165" s="5"/>
      <c r="AK1165" s="5"/>
      <c r="AL1165" s="15"/>
    </row>
    <row r="1166" spans="1:38" x14ac:dyDescent="0.3">
      <c r="A1166" s="4"/>
      <c r="B1166" s="24"/>
      <c r="C1166" s="24"/>
      <c r="D1166" s="24"/>
      <c r="E1166" s="24"/>
      <c r="F1166" s="24"/>
      <c r="G1166" s="5"/>
      <c r="H1166" s="5"/>
      <c r="I1166" s="5"/>
      <c r="J1166" s="5"/>
      <c r="K1166" s="5"/>
      <c r="L1166" s="5"/>
      <c r="M1166" s="5"/>
      <c r="N1166" s="5"/>
      <c r="O1166" s="5"/>
      <c r="P1166" s="5"/>
      <c r="Q1166" s="5"/>
      <c r="R1166" s="5"/>
      <c r="S1166" s="5"/>
      <c r="T1166" s="5"/>
      <c r="U1166" s="5"/>
      <c r="V1166" s="5"/>
      <c r="W1166" s="5"/>
      <c r="X1166" s="5"/>
      <c r="Y1166" s="5"/>
      <c r="Z1166" s="5"/>
      <c r="AA1166" s="5"/>
      <c r="AB1166" s="5"/>
      <c r="AC1166" s="5"/>
      <c r="AD1166" s="5"/>
      <c r="AE1166" s="5"/>
      <c r="AF1166" s="5"/>
      <c r="AG1166" s="5"/>
      <c r="AH1166" s="5"/>
      <c r="AI1166" s="5"/>
      <c r="AJ1166" s="5"/>
      <c r="AK1166" s="5"/>
      <c r="AL1166" s="15"/>
    </row>
    <row r="1167" spans="1:38" x14ac:dyDescent="0.3">
      <c r="A1167" s="4"/>
      <c r="B1167" s="24"/>
      <c r="C1167" s="24"/>
      <c r="D1167" s="24"/>
      <c r="E1167" s="24"/>
      <c r="F1167" s="24"/>
      <c r="G1167" s="5"/>
      <c r="H1167" s="5"/>
      <c r="I1167" s="5"/>
      <c r="J1167" s="5"/>
      <c r="K1167" s="5"/>
      <c r="L1167" s="5"/>
      <c r="M1167" s="5"/>
      <c r="N1167" s="5"/>
      <c r="O1167" s="5"/>
      <c r="P1167" s="5"/>
      <c r="Q1167" s="5"/>
      <c r="R1167" s="5"/>
      <c r="S1167" s="5"/>
      <c r="T1167" s="5"/>
      <c r="U1167" s="5"/>
      <c r="V1167" s="5"/>
      <c r="W1167" s="5"/>
      <c r="X1167" s="5"/>
      <c r="Y1167" s="5"/>
      <c r="Z1167" s="5"/>
      <c r="AA1167" s="5"/>
      <c r="AB1167" s="5"/>
      <c r="AC1167" s="5"/>
      <c r="AD1167" s="5"/>
      <c r="AE1167" s="5"/>
      <c r="AF1167" s="5"/>
      <c r="AG1167" s="5"/>
      <c r="AH1167" s="5"/>
      <c r="AI1167" s="5"/>
      <c r="AJ1167" s="5"/>
      <c r="AK1167" s="5"/>
      <c r="AL1167" s="15"/>
    </row>
    <row r="1168" spans="1:38" x14ac:dyDescent="0.3">
      <c r="A1168" s="4"/>
      <c r="B1168" s="24"/>
      <c r="C1168" s="24"/>
      <c r="D1168" s="24"/>
      <c r="E1168" s="24"/>
      <c r="F1168" s="24"/>
      <c r="G1168" s="5"/>
      <c r="H1168" s="5"/>
      <c r="I1168" s="5"/>
      <c r="J1168" s="5"/>
      <c r="K1168" s="5"/>
      <c r="L1168" s="5"/>
      <c r="M1168" s="5"/>
      <c r="N1168" s="5"/>
      <c r="O1168" s="5"/>
      <c r="P1168" s="5"/>
      <c r="Q1168" s="5"/>
      <c r="R1168" s="5"/>
      <c r="S1168" s="5"/>
      <c r="T1168" s="5"/>
      <c r="U1168" s="5"/>
      <c r="V1168" s="5"/>
      <c r="W1168" s="5"/>
      <c r="X1168" s="5"/>
      <c r="Y1168" s="5"/>
      <c r="Z1168" s="5"/>
      <c r="AA1168" s="5"/>
      <c r="AB1168" s="5"/>
      <c r="AC1168" s="5"/>
      <c r="AD1168" s="5"/>
      <c r="AE1168" s="5"/>
      <c r="AF1168" s="5"/>
      <c r="AG1168" s="5"/>
      <c r="AH1168" s="5"/>
      <c r="AI1168" s="5"/>
      <c r="AJ1168" s="5"/>
      <c r="AK1168" s="5"/>
      <c r="AL1168" s="15"/>
    </row>
    <row r="1169" spans="1:38" x14ac:dyDescent="0.3">
      <c r="A1169" s="4"/>
      <c r="B1169" s="24"/>
      <c r="C1169" s="24"/>
      <c r="D1169" s="24"/>
      <c r="E1169" s="24"/>
      <c r="F1169" s="24"/>
      <c r="G1169" s="5"/>
      <c r="H1169" s="5"/>
      <c r="I1169" s="5"/>
      <c r="J1169" s="5"/>
      <c r="K1169" s="5"/>
      <c r="L1169" s="5"/>
      <c r="M1169" s="5"/>
      <c r="N1169" s="5"/>
      <c r="O1169" s="5"/>
      <c r="P1169" s="5"/>
      <c r="Q1169" s="5"/>
      <c r="R1169" s="5"/>
      <c r="S1169" s="5"/>
      <c r="T1169" s="5"/>
      <c r="U1169" s="5"/>
      <c r="V1169" s="5"/>
      <c r="W1169" s="5"/>
      <c r="X1169" s="5"/>
      <c r="Y1169" s="5"/>
      <c r="Z1169" s="5"/>
      <c r="AA1169" s="5"/>
      <c r="AB1169" s="5"/>
      <c r="AC1169" s="5"/>
      <c r="AD1169" s="5"/>
      <c r="AE1169" s="5"/>
      <c r="AF1169" s="5"/>
      <c r="AG1169" s="5"/>
      <c r="AH1169" s="5"/>
      <c r="AI1169" s="5"/>
      <c r="AJ1169" s="5"/>
      <c r="AK1169" s="5"/>
      <c r="AL1169" s="15"/>
    </row>
    <row r="1170" spans="1:38" x14ac:dyDescent="0.3">
      <c r="A1170" s="4"/>
      <c r="B1170" s="24"/>
      <c r="C1170" s="24"/>
      <c r="D1170" s="24"/>
      <c r="E1170" s="24"/>
      <c r="F1170" s="24"/>
      <c r="G1170" s="5"/>
      <c r="H1170" s="5"/>
      <c r="I1170" s="5"/>
      <c r="J1170" s="5"/>
      <c r="K1170" s="5"/>
      <c r="L1170" s="5"/>
      <c r="M1170" s="5"/>
      <c r="N1170" s="5"/>
      <c r="O1170" s="5"/>
      <c r="P1170" s="5"/>
      <c r="Q1170" s="5"/>
      <c r="R1170" s="5"/>
      <c r="S1170" s="5"/>
      <c r="T1170" s="5"/>
      <c r="U1170" s="5"/>
      <c r="V1170" s="5"/>
      <c r="W1170" s="5"/>
      <c r="X1170" s="5"/>
      <c r="Y1170" s="5"/>
      <c r="Z1170" s="5"/>
      <c r="AA1170" s="5"/>
      <c r="AB1170" s="5"/>
      <c r="AC1170" s="5"/>
      <c r="AD1170" s="5"/>
      <c r="AE1170" s="5"/>
      <c r="AF1170" s="5"/>
      <c r="AG1170" s="5"/>
      <c r="AH1170" s="5"/>
      <c r="AI1170" s="5"/>
      <c r="AJ1170" s="5"/>
      <c r="AK1170" s="5"/>
      <c r="AL1170" s="15"/>
    </row>
    <row r="1171" spans="1:38" x14ac:dyDescent="0.3">
      <c r="A1171" s="4"/>
      <c r="B1171" s="24"/>
      <c r="C1171" s="24"/>
      <c r="D1171" s="24"/>
      <c r="E1171" s="24"/>
      <c r="F1171" s="24"/>
      <c r="G1171" s="5"/>
      <c r="H1171" s="5"/>
      <c r="I1171" s="5"/>
      <c r="J1171" s="5"/>
      <c r="K1171" s="5"/>
      <c r="L1171" s="5"/>
      <c r="M1171" s="5"/>
      <c r="N1171" s="5"/>
      <c r="O1171" s="5"/>
      <c r="P1171" s="5"/>
      <c r="Q1171" s="5"/>
      <c r="R1171" s="5"/>
      <c r="S1171" s="5"/>
      <c r="T1171" s="5"/>
      <c r="U1171" s="5"/>
      <c r="V1171" s="5"/>
      <c r="W1171" s="5"/>
      <c r="X1171" s="5"/>
      <c r="Y1171" s="5"/>
      <c r="Z1171" s="5"/>
      <c r="AA1171" s="5"/>
      <c r="AB1171" s="5"/>
      <c r="AC1171" s="5"/>
      <c r="AD1171" s="5"/>
      <c r="AE1171" s="5"/>
      <c r="AF1171" s="5"/>
      <c r="AG1171" s="5"/>
      <c r="AH1171" s="5"/>
      <c r="AI1171" s="5"/>
      <c r="AJ1171" s="5"/>
      <c r="AK1171" s="5"/>
      <c r="AL1171" s="15"/>
    </row>
    <row r="1172" spans="1:38" x14ac:dyDescent="0.3">
      <c r="A1172" s="4"/>
      <c r="B1172" s="24"/>
      <c r="C1172" s="24"/>
      <c r="D1172" s="24"/>
      <c r="E1172" s="24"/>
      <c r="F1172" s="24"/>
      <c r="G1172" s="5"/>
      <c r="H1172" s="5"/>
      <c r="I1172" s="5"/>
      <c r="J1172" s="5"/>
      <c r="K1172" s="5"/>
      <c r="L1172" s="5"/>
      <c r="M1172" s="5"/>
      <c r="N1172" s="5"/>
      <c r="O1172" s="5"/>
      <c r="P1172" s="5"/>
      <c r="Q1172" s="5"/>
      <c r="R1172" s="5"/>
      <c r="S1172" s="5"/>
      <c r="T1172" s="5"/>
      <c r="U1172" s="5"/>
      <c r="V1172" s="5"/>
      <c r="W1172" s="5"/>
      <c r="X1172" s="5"/>
      <c r="Y1172" s="5"/>
      <c r="Z1172" s="5"/>
      <c r="AA1172" s="5"/>
      <c r="AB1172" s="5"/>
      <c r="AC1172" s="5"/>
      <c r="AD1172" s="5"/>
      <c r="AE1172" s="5"/>
      <c r="AF1172" s="5"/>
      <c r="AG1172" s="5"/>
      <c r="AH1172" s="5"/>
      <c r="AI1172" s="5"/>
      <c r="AJ1172" s="5"/>
      <c r="AK1172" s="5"/>
      <c r="AL1172" s="15"/>
    </row>
    <row r="1173" spans="1:38" x14ac:dyDescent="0.3">
      <c r="A1173" s="4"/>
      <c r="B1173" s="24"/>
      <c r="C1173" s="24"/>
      <c r="D1173" s="24"/>
      <c r="E1173" s="24"/>
      <c r="F1173" s="24"/>
      <c r="G1173" s="5"/>
      <c r="H1173" s="5"/>
      <c r="I1173" s="5"/>
      <c r="J1173" s="5"/>
      <c r="K1173" s="5"/>
      <c r="L1173" s="5"/>
      <c r="M1173" s="5"/>
      <c r="N1173" s="5"/>
      <c r="O1173" s="5"/>
      <c r="P1173" s="5"/>
      <c r="Q1173" s="5"/>
      <c r="R1173" s="5"/>
      <c r="S1173" s="5"/>
      <c r="T1173" s="5"/>
      <c r="U1173" s="5"/>
      <c r="V1173" s="5"/>
      <c r="W1173" s="5"/>
      <c r="X1173" s="5"/>
      <c r="Y1173" s="5"/>
      <c r="Z1173" s="5"/>
      <c r="AA1173" s="5"/>
      <c r="AB1173" s="5"/>
      <c r="AC1173" s="5"/>
      <c r="AD1173" s="5"/>
      <c r="AE1173" s="5"/>
      <c r="AF1173" s="5"/>
      <c r="AG1173" s="5"/>
      <c r="AH1173" s="5"/>
      <c r="AI1173" s="5"/>
      <c r="AJ1173" s="5"/>
      <c r="AK1173" s="5"/>
      <c r="AL1173" s="15"/>
    </row>
    <row r="1174" spans="1:38" x14ac:dyDescent="0.3">
      <c r="A1174" s="4"/>
      <c r="B1174" s="24"/>
      <c r="C1174" s="24"/>
      <c r="D1174" s="24"/>
      <c r="E1174" s="24"/>
      <c r="F1174" s="24"/>
      <c r="G1174" s="5"/>
      <c r="H1174" s="5"/>
      <c r="I1174" s="5"/>
      <c r="J1174" s="5"/>
      <c r="K1174" s="5"/>
      <c r="L1174" s="5"/>
      <c r="M1174" s="5"/>
      <c r="N1174" s="5"/>
      <c r="O1174" s="5"/>
      <c r="P1174" s="5"/>
      <c r="Q1174" s="5"/>
      <c r="R1174" s="5"/>
      <c r="S1174" s="5"/>
      <c r="T1174" s="5"/>
      <c r="U1174" s="5"/>
      <c r="V1174" s="5"/>
      <c r="W1174" s="5"/>
      <c r="X1174" s="5"/>
      <c r="Y1174" s="5"/>
      <c r="Z1174" s="5"/>
      <c r="AA1174" s="5"/>
      <c r="AB1174" s="5"/>
      <c r="AC1174" s="5"/>
      <c r="AD1174" s="5"/>
      <c r="AE1174" s="5"/>
      <c r="AF1174" s="5"/>
      <c r="AG1174" s="5"/>
      <c r="AH1174" s="5"/>
      <c r="AI1174" s="5"/>
      <c r="AJ1174" s="5"/>
      <c r="AK1174" s="5"/>
      <c r="AL1174" s="15"/>
    </row>
    <row r="1175" spans="1:38" x14ac:dyDescent="0.3">
      <c r="A1175" s="4"/>
      <c r="B1175" s="24"/>
      <c r="C1175" s="24"/>
      <c r="D1175" s="24"/>
      <c r="E1175" s="24"/>
      <c r="F1175" s="24"/>
      <c r="G1175" s="5"/>
      <c r="H1175" s="5"/>
      <c r="I1175" s="5"/>
      <c r="J1175" s="5"/>
      <c r="K1175" s="5"/>
      <c r="L1175" s="5"/>
      <c r="M1175" s="5"/>
      <c r="N1175" s="5"/>
      <c r="O1175" s="5"/>
      <c r="P1175" s="5"/>
      <c r="Q1175" s="5"/>
      <c r="R1175" s="5"/>
      <c r="S1175" s="5"/>
      <c r="T1175" s="5"/>
      <c r="U1175" s="5"/>
      <c r="V1175" s="5"/>
      <c r="W1175" s="5"/>
      <c r="X1175" s="5"/>
      <c r="Y1175" s="5"/>
      <c r="Z1175" s="5"/>
      <c r="AA1175" s="5"/>
      <c r="AB1175" s="5"/>
      <c r="AC1175" s="5"/>
      <c r="AD1175" s="5"/>
      <c r="AE1175" s="5"/>
      <c r="AF1175" s="5"/>
      <c r="AG1175" s="5"/>
      <c r="AH1175" s="5"/>
      <c r="AI1175" s="5"/>
      <c r="AJ1175" s="5"/>
      <c r="AK1175" s="5"/>
      <c r="AL1175" s="15"/>
    </row>
    <row r="1176" spans="1:38" x14ac:dyDescent="0.3">
      <c r="A1176" s="4"/>
      <c r="B1176" s="24"/>
      <c r="C1176" s="24"/>
      <c r="D1176" s="24"/>
      <c r="E1176" s="24"/>
      <c r="F1176" s="24"/>
      <c r="G1176" s="5"/>
      <c r="H1176" s="5"/>
      <c r="I1176" s="5"/>
      <c r="J1176" s="5"/>
      <c r="K1176" s="5"/>
      <c r="L1176" s="5"/>
      <c r="M1176" s="5"/>
      <c r="N1176" s="5"/>
      <c r="O1176" s="5"/>
      <c r="P1176" s="5"/>
      <c r="Q1176" s="5"/>
      <c r="R1176" s="5"/>
      <c r="S1176" s="5"/>
      <c r="T1176" s="5"/>
      <c r="U1176" s="5"/>
      <c r="V1176" s="5"/>
      <c r="W1176" s="5"/>
      <c r="X1176" s="5"/>
      <c r="Y1176" s="5"/>
      <c r="Z1176" s="5"/>
      <c r="AA1176" s="5"/>
      <c r="AB1176" s="5"/>
      <c r="AC1176" s="5"/>
      <c r="AD1176" s="5"/>
      <c r="AE1176" s="5"/>
      <c r="AF1176" s="5"/>
      <c r="AG1176" s="5"/>
      <c r="AH1176" s="5"/>
      <c r="AI1176" s="5"/>
      <c r="AJ1176" s="5"/>
      <c r="AK1176" s="5"/>
      <c r="AL1176" s="15"/>
    </row>
    <row r="1177" spans="1:38" x14ac:dyDescent="0.3">
      <c r="A1177" s="4"/>
      <c r="B1177" s="24"/>
      <c r="C1177" s="24"/>
      <c r="D1177" s="24"/>
      <c r="E1177" s="24"/>
      <c r="F1177" s="24"/>
      <c r="G1177" s="5"/>
      <c r="H1177" s="5"/>
      <c r="I1177" s="5"/>
      <c r="J1177" s="5"/>
      <c r="K1177" s="5"/>
      <c r="L1177" s="5"/>
      <c r="M1177" s="5"/>
      <c r="N1177" s="5"/>
      <c r="O1177" s="5"/>
      <c r="P1177" s="5"/>
      <c r="Q1177" s="5"/>
      <c r="R1177" s="5"/>
      <c r="S1177" s="5"/>
      <c r="T1177" s="5"/>
      <c r="U1177" s="5"/>
      <c r="V1177" s="5"/>
      <c r="W1177" s="5"/>
      <c r="X1177" s="5"/>
      <c r="Y1177" s="5"/>
      <c r="Z1177" s="5"/>
      <c r="AA1177" s="5"/>
      <c r="AB1177" s="5"/>
      <c r="AC1177" s="5"/>
      <c r="AD1177" s="5"/>
      <c r="AE1177" s="5"/>
      <c r="AF1177" s="5"/>
      <c r="AG1177" s="5"/>
      <c r="AH1177" s="5"/>
      <c r="AI1177" s="5"/>
      <c r="AJ1177" s="5"/>
      <c r="AK1177" s="5"/>
      <c r="AL1177" s="15"/>
    </row>
    <row r="1178" spans="1:38" x14ac:dyDescent="0.3">
      <c r="A1178" s="4"/>
      <c r="B1178" s="24"/>
      <c r="C1178" s="24"/>
      <c r="D1178" s="24"/>
      <c r="E1178" s="24"/>
      <c r="F1178" s="24"/>
      <c r="G1178" s="5"/>
      <c r="H1178" s="5"/>
      <c r="I1178" s="5"/>
      <c r="J1178" s="5"/>
      <c r="K1178" s="5"/>
      <c r="L1178" s="5"/>
      <c r="M1178" s="5"/>
      <c r="N1178" s="5"/>
      <c r="O1178" s="5"/>
      <c r="P1178" s="5"/>
      <c r="Q1178" s="5"/>
      <c r="R1178" s="5"/>
      <c r="S1178" s="5"/>
      <c r="T1178" s="5"/>
      <c r="U1178" s="5"/>
      <c r="V1178" s="5"/>
      <c r="W1178" s="5"/>
      <c r="X1178" s="5"/>
      <c r="Y1178" s="5"/>
      <c r="Z1178" s="5"/>
      <c r="AA1178" s="5"/>
      <c r="AB1178" s="5"/>
      <c r="AC1178" s="5"/>
      <c r="AD1178" s="5"/>
      <c r="AE1178" s="5"/>
      <c r="AF1178" s="5"/>
      <c r="AG1178" s="5"/>
      <c r="AH1178" s="5"/>
      <c r="AI1178" s="5"/>
      <c r="AJ1178" s="5"/>
      <c r="AK1178" s="5"/>
      <c r="AL1178" s="15"/>
    </row>
    <row r="1179" spans="1:38" x14ac:dyDescent="0.3">
      <c r="A1179" s="4"/>
      <c r="B1179" s="24"/>
      <c r="C1179" s="24"/>
      <c r="D1179" s="24"/>
      <c r="E1179" s="24"/>
      <c r="F1179" s="24"/>
      <c r="G1179" s="5"/>
      <c r="H1179" s="5"/>
      <c r="I1179" s="5"/>
      <c r="J1179" s="5"/>
      <c r="K1179" s="5"/>
      <c r="L1179" s="5"/>
      <c r="M1179" s="5"/>
      <c r="N1179" s="5"/>
      <c r="O1179" s="5"/>
      <c r="P1179" s="5"/>
      <c r="Q1179" s="5"/>
      <c r="R1179" s="5"/>
      <c r="S1179" s="5"/>
      <c r="T1179" s="5"/>
      <c r="U1179" s="5"/>
      <c r="V1179" s="5"/>
      <c r="W1179" s="5"/>
      <c r="X1179" s="5"/>
      <c r="Y1179" s="5"/>
      <c r="Z1179" s="5"/>
      <c r="AA1179" s="5"/>
      <c r="AB1179" s="5"/>
      <c r="AC1179" s="5"/>
      <c r="AD1179" s="5"/>
      <c r="AE1179" s="5"/>
      <c r="AF1179" s="5"/>
      <c r="AG1179" s="5"/>
      <c r="AH1179" s="5"/>
      <c r="AI1179" s="5"/>
      <c r="AJ1179" s="5"/>
      <c r="AK1179" s="5"/>
      <c r="AL1179" s="15"/>
    </row>
    <row r="1180" spans="1:38" x14ac:dyDescent="0.3">
      <c r="A1180" s="4"/>
      <c r="B1180" s="24"/>
      <c r="C1180" s="24"/>
      <c r="D1180" s="24"/>
      <c r="E1180" s="24"/>
      <c r="F1180" s="24"/>
      <c r="G1180" s="5"/>
      <c r="H1180" s="5"/>
      <c r="I1180" s="5"/>
      <c r="J1180" s="5"/>
      <c r="K1180" s="5"/>
      <c r="L1180" s="5"/>
      <c r="M1180" s="5"/>
      <c r="N1180" s="5"/>
      <c r="O1180" s="5"/>
      <c r="P1180" s="5"/>
      <c r="Q1180" s="5"/>
      <c r="R1180" s="5"/>
      <c r="S1180" s="5"/>
      <c r="T1180" s="5"/>
      <c r="U1180" s="5"/>
      <c r="V1180" s="5"/>
      <c r="W1180" s="5"/>
      <c r="X1180" s="5"/>
      <c r="Y1180" s="5"/>
      <c r="Z1180" s="5"/>
      <c r="AA1180" s="5"/>
      <c r="AB1180" s="5"/>
      <c r="AC1180" s="5"/>
      <c r="AD1180" s="5"/>
      <c r="AE1180" s="5"/>
      <c r="AF1180" s="5"/>
      <c r="AG1180" s="5"/>
      <c r="AH1180" s="5"/>
      <c r="AI1180" s="5"/>
      <c r="AJ1180" s="5"/>
      <c r="AK1180" s="5"/>
      <c r="AL1180" s="15"/>
    </row>
    <row r="1181" spans="1:38" x14ac:dyDescent="0.3">
      <c r="A1181" s="4"/>
      <c r="B1181" s="24"/>
      <c r="C1181" s="24"/>
      <c r="D1181" s="24"/>
      <c r="E1181" s="24"/>
      <c r="F1181" s="24"/>
      <c r="G1181" s="5"/>
      <c r="H1181" s="5"/>
      <c r="I1181" s="5"/>
      <c r="J1181" s="5"/>
      <c r="K1181" s="5"/>
      <c r="L1181" s="5"/>
      <c r="M1181" s="5"/>
      <c r="N1181" s="5"/>
      <c r="O1181" s="5"/>
      <c r="P1181" s="5"/>
      <c r="Q1181" s="5"/>
      <c r="R1181" s="5"/>
      <c r="S1181" s="5"/>
      <c r="T1181" s="5"/>
      <c r="U1181" s="5"/>
      <c r="V1181" s="5"/>
      <c r="W1181" s="5"/>
      <c r="X1181" s="5"/>
      <c r="Y1181" s="5"/>
      <c r="Z1181" s="5"/>
      <c r="AA1181" s="5"/>
      <c r="AB1181" s="5"/>
      <c r="AC1181" s="5"/>
      <c r="AD1181" s="5"/>
      <c r="AE1181" s="5"/>
      <c r="AF1181" s="5"/>
      <c r="AG1181" s="5"/>
      <c r="AH1181" s="5"/>
      <c r="AI1181" s="5"/>
      <c r="AJ1181" s="5"/>
      <c r="AK1181" s="5"/>
      <c r="AL1181" s="15"/>
    </row>
    <row r="1182" spans="1:38" x14ac:dyDescent="0.3">
      <c r="A1182" s="4"/>
      <c r="B1182" s="24"/>
      <c r="C1182" s="24"/>
      <c r="D1182" s="24"/>
      <c r="E1182" s="24"/>
      <c r="F1182" s="24"/>
      <c r="G1182" s="5"/>
      <c r="H1182" s="5"/>
      <c r="I1182" s="5"/>
      <c r="J1182" s="5"/>
      <c r="K1182" s="5"/>
      <c r="L1182" s="5"/>
      <c r="M1182" s="5"/>
      <c r="N1182" s="5"/>
      <c r="O1182" s="5"/>
      <c r="P1182" s="5"/>
      <c r="Q1182" s="5"/>
      <c r="R1182" s="5"/>
      <c r="S1182" s="5"/>
      <c r="T1182" s="5"/>
      <c r="U1182" s="5"/>
      <c r="V1182" s="5"/>
      <c r="W1182" s="5"/>
      <c r="X1182" s="5"/>
      <c r="Y1182" s="5"/>
      <c r="Z1182" s="5"/>
      <c r="AA1182" s="5"/>
      <c r="AB1182" s="5"/>
      <c r="AC1182" s="5"/>
      <c r="AD1182" s="5"/>
      <c r="AE1182" s="5"/>
      <c r="AF1182" s="5"/>
      <c r="AG1182" s="5"/>
      <c r="AH1182" s="5"/>
      <c r="AI1182" s="5"/>
      <c r="AJ1182" s="5"/>
      <c r="AK1182" s="5"/>
      <c r="AL1182" s="15"/>
    </row>
    <row r="1183" spans="1:38" x14ac:dyDescent="0.3">
      <c r="A1183" s="4"/>
      <c r="B1183" s="24"/>
      <c r="C1183" s="24"/>
      <c r="D1183" s="24"/>
      <c r="E1183" s="24"/>
      <c r="F1183" s="24"/>
      <c r="G1183" s="5"/>
      <c r="H1183" s="5"/>
      <c r="I1183" s="5"/>
      <c r="J1183" s="5"/>
      <c r="K1183" s="5"/>
      <c r="L1183" s="5"/>
      <c r="M1183" s="5"/>
      <c r="N1183" s="5"/>
      <c r="O1183" s="5"/>
      <c r="P1183" s="5"/>
      <c r="Q1183" s="5"/>
      <c r="R1183" s="5"/>
      <c r="S1183" s="5"/>
      <c r="T1183" s="5"/>
      <c r="U1183" s="5"/>
      <c r="V1183" s="5"/>
      <c r="W1183" s="5"/>
      <c r="X1183" s="5"/>
      <c r="Y1183" s="5"/>
      <c r="Z1183" s="5"/>
      <c r="AA1183" s="5"/>
      <c r="AB1183" s="5"/>
      <c r="AC1183" s="5"/>
      <c r="AD1183" s="5"/>
      <c r="AE1183" s="5"/>
      <c r="AF1183" s="5"/>
      <c r="AG1183" s="5"/>
      <c r="AH1183" s="5"/>
      <c r="AI1183" s="5"/>
      <c r="AJ1183" s="5"/>
      <c r="AK1183" s="5"/>
      <c r="AL1183" s="15"/>
    </row>
    <row r="1184" spans="1:38" x14ac:dyDescent="0.3">
      <c r="A1184" s="4"/>
      <c r="B1184" s="24"/>
      <c r="C1184" s="24"/>
      <c r="D1184" s="24"/>
      <c r="E1184" s="24"/>
      <c r="F1184" s="24"/>
      <c r="G1184" s="5"/>
      <c r="H1184" s="5"/>
      <c r="I1184" s="5"/>
      <c r="J1184" s="5"/>
      <c r="K1184" s="5"/>
      <c r="L1184" s="5"/>
      <c r="M1184" s="5"/>
      <c r="N1184" s="5"/>
      <c r="O1184" s="5"/>
      <c r="P1184" s="5"/>
      <c r="Q1184" s="5"/>
      <c r="R1184" s="5"/>
      <c r="S1184" s="5"/>
      <c r="T1184" s="5"/>
      <c r="U1184" s="5"/>
      <c r="V1184" s="5"/>
      <c r="W1184" s="5"/>
      <c r="X1184" s="5"/>
      <c r="Y1184" s="5"/>
      <c r="Z1184" s="5"/>
      <c r="AA1184" s="5"/>
      <c r="AB1184" s="5"/>
      <c r="AC1184" s="5"/>
      <c r="AD1184" s="5"/>
      <c r="AE1184" s="5"/>
      <c r="AF1184" s="5"/>
      <c r="AG1184" s="5"/>
      <c r="AH1184" s="5"/>
      <c r="AI1184" s="5"/>
      <c r="AJ1184" s="5"/>
      <c r="AK1184" s="5"/>
      <c r="AL1184" s="15"/>
    </row>
    <row r="1185" spans="1:38" x14ac:dyDescent="0.3">
      <c r="A1185" s="4"/>
      <c r="B1185" s="24"/>
      <c r="C1185" s="24"/>
      <c r="D1185" s="24"/>
      <c r="E1185" s="24"/>
      <c r="F1185" s="24"/>
      <c r="G1185" s="5"/>
      <c r="H1185" s="5"/>
      <c r="I1185" s="5"/>
      <c r="J1185" s="5"/>
      <c r="K1185" s="5"/>
      <c r="L1185" s="5"/>
      <c r="M1185" s="5"/>
      <c r="N1185" s="5"/>
      <c r="O1185" s="5"/>
      <c r="P1185" s="5"/>
      <c r="Q1185" s="5"/>
      <c r="R1185" s="5"/>
      <c r="S1185" s="5"/>
      <c r="T1185" s="5"/>
      <c r="U1185" s="5"/>
      <c r="V1185" s="5"/>
      <c r="W1185" s="5"/>
      <c r="X1185" s="5"/>
      <c r="Y1185" s="5"/>
      <c r="Z1185" s="5"/>
      <c r="AA1185" s="5"/>
      <c r="AB1185" s="5"/>
      <c r="AC1185" s="5"/>
      <c r="AD1185" s="5"/>
      <c r="AE1185" s="5"/>
      <c r="AF1185" s="5"/>
      <c r="AG1185" s="5"/>
      <c r="AH1185" s="5"/>
      <c r="AI1185" s="5"/>
      <c r="AJ1185" s="5"/>
      <c r="AK1185" s="5"/>
      <c r="AL1185" s="15"/>
    </row>
    <row r="1186" spans="1:38" x14ac:dyDescent="0.3">
      <c r="A1186" s="4"/>
      <c r="B1186" s="24"/>
      <c r="C1186" s="24"/>
      <c r="D1186" s="24"/>
      <c r="E1186" s="24"/>
      <c r="F1186" s="24"/>
      <c r="G1186" s="5"/>
      <c r="H1186" s="5"/>
      <c r="I1186" s="5"/>
      <c r="J1186" s="5"/>
      <c r="K1186" s="5"/>
      <c r="L1186" s="5"/>
      <c r="M1186" s="5"/>
      <c r="N1186" s="5"/>
      <c r="O1186" s="5"/>
      <c r="P1186" s="5"/>
      <c r="Q1186" s="5"/>
      <c r="R1186" s="5"/>
      <c r="S1186" s="5"/>
      <c r="T1186" s="5"/>
      <c r="U1186" s="5"/>
      <c r="V1186" s="5"/>
      <c r="W1186" s="5"/>
      <c r="X1186" s="5"/>
      <c r="Y1186" s="5"/>
      <c r="Z1186" s="5"/>
      <c r="AA1186" s="5"/>
      <c r="AB1186" s="5"/>
      <c r="AC1186" s="5"/>
      <c r="AD1186" s="5"/>
      <c r="AE1186" s="5"/>
      <c r="AF1186" s="5"/>
      <c r="AG1186" s="5"/>
      <c r="AH1186" s="5"/>
      <c r="AI1186" s="5"/>
      <c r="AJ1186" s="5"/>
      <c r="AK1186" s="5"/>
      <c r="AL1186" s="15"/>
    </row>
    <row r="1187" spans="1:38" x14ac:dyDescent="0.3">
      <c r="A1187" s="4"/>
      <c r="B1187" s="24"/>
      <c r="C1187" s="24"/>
      <c r="D1187" s="24"/>
      <c r="E1187" s="24"/>
      <c r="F1187" s="24"/>
      <c r="G1187" s="5"/>
      <c r="H1187" s="5"/>
      <c r="I1187" s="5"/>
      <c r="J1187" s="5"/>
      <c r="K1187" s="5"/>
      <c r="L1187" s="5"/>
      <c r="M1187" s="5"/>
      <c r="N1187" s="5"/>
      <c r="O1187" s="5"/>
      <c r="P1187" s="5"/>
      <c r="Q1187" s="5"/>
      <c r="R1187" s="5"/>
      <c r="S1187" s="5"/>
      <c r="T1187" s="5"/>
      <c r="U1187" s="5"/>
      <c r="V1187" s="5"/>
      <c r="W1187" s="5"/>
      <c r="X1187" s="5"/>
      <c r="Y1187" s="5"/>
      <c r="Z1187" s="5"/>
      <c r="AA1187" s="5"/>
      <c r="AB1187" s="5"/>
      <c r="AC1187" s="5"/>
      <c r="AD1187" s="5"/>
      <c r="AE1187" s="5"/>
      <c r="AF1187" s="5"/>
      <c r="AG1187" s="5"/>
      <c r="AH1187" s="5"/>
      <c r="AI1187" s="5"/>
      <c r="AJ1187" s="5"/>
      <c r="AK1187" s="5"/>
      <c r="AL1187" s="15"/>
    </row>
    <row r="1188" spans="1:38" x14ac:dyDescent="0.3">
      <c r="A1188" s="4"/>
      <c r="B1188" s="24"/>
      <c r="C1188" s="24"/>
      <c r="D1188" s="24"/>
      <c r="E1188" s="24"/>
      <c r="F1188" s="24"/>
      <c r="G1188" s="5"/>
      <c r="H1188" s="5"/>
      <c r="I1188" s="5"/>
      <c r="J1188" s="5"/>
      <c r="K1188" s="5"/>
      <c r="L1188" s="5"/>
      <c r="M1188" s="5"/>
      <c r="N1188" s="5"/>
      <c r="O1188" s="5"/>
      <c r="P1188" s="5"/>
      <c r="Q1188" s="5"/>
      <c r="R1188" s="5"/>
      <c r="S1188" s="5"/>
      <c r="T1188" s="5"/>
      <c r="U1188" s="5"/>
      <c r="V1188" s="5"/>
      <c r="W1188" s="5"/>
      <c r="X1188" s="5"/>
      <c r="Y1188" s="5"/>
      <c r="Z1188" s="5"/>
      <c r="AA1188" s="5"/>
      <c r="AB1188" s="5"/>
      <c r="AC1188" s="5"/>
      <c r="AD1188" s="5"/>
      <c r="AE1188" s="5"/>
      <c r="AF1188" s="5"/>
      <c r="AG1188" s="5"/>
      <c r="AH1188" s="5"/>
      <c r="AI1188" s="5"/>
      <c r="AJ1188" s="5"/>
      <c r="AK1188" s="5"/>
      <c r="AL1188" s="15"/>
    </row>
    <row r="1189" spans="1:38" x14ac:dyDescent="0.3">
      <c r="A1189" s="4"/>
      <c r="B1189" s="24"/>
      <c r="C1189" s="24"/>
      <c r="D1189" s="24"/>
      <c r="E1189" s="24"/>
      <c r="F1189" s="24"/>
      <c r="G1189" s="5"/>
      <c r="H1189" s="5"/>
      <c r="I1189" s="5"/>
      <c r="J1189" s="5"/>
      <c r="K1189" s="5"/>
      <c r="L1189" s="5"/>
      <c r="M1189" s="5"/>
      <c r="N1189" s="5"/>
      <c r="O1189" s="5"/>
      <c r="P1189" s="5"/>
      <c r="Q1189" s="5"/>
      <c r="R1189" s="5"/>
      <c r="S1189" s="5"/>
      <c r="T1189" s="5"/>
      <c r="U1189" s="5"/>
      <c r="V1189" s="5"/>
      <c r="W1189" s="5"/>
      <c r="X1189" s="5"/>
      <c r="Y1189" s="5"/>
      <c r="Z1189" s="5"/>
      <c r="AA1189" s="5"/>
      <c r="AB1189" s="5"/>
      <c r="AC1189" s="5"/>
      <c r="AD1189" s="5"/>
      <c r="AE1189" s="5"/>
      <c r="AF1189" s="5"/>
      <c r="AG1189" s="5"/>
      <c r="AH1189" s="5"/>
      <c r="AI1189" s="5"/>
      <c r="AJ1189" s="5"/>
      <c r="AK1189" s="5"/>
      <c r="AL1189" s="15"/>
    </row>
    <row r="1190" spans="1:38" x14ac:dyDescent="0.3">
      <c r="A1190" s="4"/>
      <c r="B1190" s="24"/>
      <c r="C1190" s="24"/>
      <c r="D1190" s="24"/>
      <c r="E1190" s="24"/>
      <c r="F1190" s="24"/>
      <c r="G1190" s="5"/>
      <c r="H1190" s="5"/>
      <c r="I1190" s="5"/>
      <c r="J1190" s="5"/>
      <c r="K1190" s="5"/>
      <c r="L1190" s="5"/>
      <c r="M1190" s="5"/>
      <c r="N1190" s="5"/>
      <c r="O1190" s="5"/>
      <c r="P1190" s="5"/>
      <c r="Q1190" s="5"/>
      <c r="R1190" s="5"/>
      <c r="S1190" s="5"/>
      <c r="T1190" s="5"/>
      <c r="U1190" s="5"/>
      <c r="V1190" s="5"/>
      <c r="W1190" s="5"/>
      <c r="X1190" s="5"/>
      <c r="Y1190" s="5"/>
      <c r="Z1190" s="5"/>
      <c r="AA1190" s="5"/>
      <c r="AB1190" s="5"/>
      <c r="AC1190" s="5"/>
      <c r="AD1190" s="5"/>
      <c r="AE1190" s="5"/>
      <c r="AF1190" s="5"/>
      <c r="AG1190" s="5"/>
      <c r="AH1190" s="5"/>
      <c r="AI1190" s="5"/>
      <c r="AJ1190" s="5"/>
      <c r="AK1190" s="5"/>
      <c r="AL1190" s="15"/>
    </row>
    <row r="1191" spans="1:38" x14ac:dyDescent="0.3">
      <c r="A1191" s="4"/>
      <c r="B1191" s="24"/>
      <c r="C1191" s="24"/>
      <c r="D1191" s="24"/>
      <c r="E1191" s="24"/>
      <c r="F1191" s="24"/>
      <c r="G1191" s="5"/>
      <c r="H1191" s="5"/>
      <c r="I1191" s="5"/>
      <c r="J1191" s="5"/>
      <c r="K1191" s="5"/>
      <c r="L1191" s="5"/>
      <c r="M1191" s="5"/>
      <c r="N1191" s="5"/>
      <c r="O1191" s="5"/>
      <c r="P1191" s="5"/>
      <c r="Q1191" s="5"/>
      <c r="R1191" s="5"/>
      <c r="S1191" s="5"/>
      <c r="T1191" s="5"/>
      <c r="U1191" s="5"/>
      <c r="V1191" s="5"/>
      <c r="W1191" s="5"/>
      <c r="X1191" s="5"/>
      <c r="Y1191" s="5"/>
      <c r="Z1191" s="5"/>
      <c r="AA1191" s="5"/>
      <c r="AB1191" s="5"/>
      <c r="AC1191" s="5"/>
      <c r="AD1191" s="5"/>
      <c r="AE1191" s="5"/>
      <c r="AF1191" s="5"/>
      <c r="AG1191" s="5"/>
      <c r="AH1191" s="5"/>
      <c r="AI1191" s="5"/>
      <c r="AJ1191" s="5"/>
      <c r="AK1191" s="5"/>
      <c r="AL1191" s="15"/>
    </row>
    <row r="1192" spans="1:38" x14ac:dyDescent="0.3">
      <c r="A1192" s="4"/>
      <c r="B1192" s="24"/>
      <c r="C1192" s="24"/>
      <c r="D1192" s="24"/>
      <c r="E1192" s="24"/>
      <c r="F1192" s="24"/>
      <c r="G1192" s="5"/>
      <c r="H1192" s="5"/>
      <c r="I1192" s="5"/>
      <c r="J1192" s="5"/>
      <c r="K1192" s="5"/>
      <c r="L1192" s="5"/>
      <c r="M1192" s="5"/>
      <c r="N1192" s="5"/>
      <c r="O1192" s="5"/>
      <c r="P1192" s="5"/>
      <c r="Q1192" s="5"/>
      <c r="R1192" s="5"/>
      <c r="S1192" s="5"/>
      <c r="T1192" s="5"/>
      <c r="U1192" s="5"/>
      <c r="V1192" s="5"/>
      <c r="W1192" s="5"/>
      <c r="X1192" s="5"/>
      <c r="Y1192" s="5"/>
      <c r="Z1192" s="5"/>
      <c r="AA1192" s="5"/>
      <c r="AB1192" s="5"/>
      <c r="AC1192" s="5"/>
      <c r="AD1192" s="5"/>
      <c r="AE1192" s="5"/>
      <c r="AF1192" s="5"/>
      <c r="AG1192" s="5"/>
      <c r="AH1192" s="5"/>
      <c r="AI1192" s="5"/>
      <c r="AJ1192" s="5"/>
      <c r="AK1192" s="5"/>
      <c r="AL1192" s="15"/>
    </row>
    <row r="1193" spans="1:38" x14ac:dyDescent="0.3">
      <c r="A1193" s="4"/>
      <c r="B1193" s="24"/>
      <c r="C1193" s="24"/>
      <c r="D1193" s="24"/>
      <c r="E1193" s="24"/>
      <c r="F1193" s="24"/>
      <c r="G1193" s="5"/>
      <c r="H1193" s="5"/>
      <c r="I1193" s="5"/>
      <c r="J1193" s="5"/>
      <c r="K1193" s="5"/>
      <c r="L1193" s="5"/>
      <c r="M1193" s="5"/>
      <c r="N1193" s="5"/>
      <c r="O1193" s="5"/>
      <c r="P1193" s="5"/>
      <c r="Q1193" s="5"/>
      <c r="R1193" s="5"/>
      <c r="S1193" s="5"/>
      <c r="T1193" s="5"/>
      <c r="U1193" s="5"/>
      <c r="V1193" s="5"/>
      <c r="W1193" s="5"/>
      <c r="X1193" s="5"/>
      <c r="Y1193" s="5"/>
      <c r="Z1193" s="5"/>
      <c r="AA1193" s="5"/>
      <c r="AB1193" s="5"/>
      <c r="AC1193" s="5"/>
      <c r="AD1193" s="5"/>
      <c r="AE1193" s="5"/>
      <c r="AF1193" s="5"/>
      <c r="AG1193" s="5"/>
      <c r="AH1193" s="5"/>
      <c r="AI1193" s="5"/>
      <c r="AJ1193" s="5"/>
      <c r="AK1193" s="5"/>
      <c r="AL1193" s="15"/>
    </row>
    <row r="1194" spans="1:38" x14ac:dyDescent="0.3">
      <c r="A1194" s="4"/>
      <c r="B1194" s="24"/>
      <c r="C1194" s="24"/>
      <c r="D1194" s="24"/>
      <c r="E1194" s="24"/>
      <c r="F1194" s="24"/>
      <c r="G1194" s="5"/>
      <c r="H1194" s="5"/>
      <c r="I1194" s="5"/>
      <c r="J1194" s="5"/>
      <c r="K1194" s="5"/>
      <c r="L1194" s="5"/>
      <c r="M1194" s="5"/>
      <c r="N1194" s="5"/>
      <c r="O1194" s="5"/>
      <c r="P1194" s="5"/>
      <c r="Q1194" s="5"/>
      <c r="R1194" s="5"/>
      <c r="S1194" s="5"/>
      <c r="T1194" s="5"/>
      <c r="U1194" s="5"/>
      <c r="V1194" s="5"/>
      <c r="W1194" s="5"/>
      <c r="X1194" s="5"/>
      <c r="Y1194" s="5"/>
      <c r="Z1194" s="5"/>
      <c r="AA1194" s="5"/>
      <c r="AB1194" s="5"/>
      <c r="AC1194" s="5"/>
      <c r="AD1194" s="5"/>
      <c r="AE1194" s="5"/>
      <c r="AF1194" s="5"/>
      <c r="AG1194" s="5"/>
      <c r="AH1194" s="5"/>
      <c r="AI1194" s="5"/>
      <c r="AJ1194" s="5"/>
      <c r="AK1194" s="5"/>
      <c r="AL1194" s="15"/>
    </row>
    <row r="1195" spans="1:38" x14ac:dyDescent="0.3">
      <c r="A1195" s="4"/>
      <c r="B1195" s="24"/>
      <c r="C1195" s="24"/>
      <c r="D1195" s="24"/>
      <c r="E1195" s="24"/>
      <c r="F1195" s="24"/>
      <c r="G1195" s="5"/>
      <c r="H1195" s="5"/>
      <c r="I1195" s="5"/>
      <c r="J1195" s="5"/>
      <c r="K1195" s="5"/>
      <c r="L1195" s="5"/>
      <c r="M1195" s="5"/>
      <c r="N1195" s="5"/>
      <c r="O1195" s="5"/>
      <c r="P1195" s="5"/>
      <c r="Q1195" s="5"/>
      <c r="R1195" s="5"/>
      <c r="S1195" s="5"/>
      <c r="T1195" s="5"/>
      <c r="U1195" s="5"/>
      <c r="V1195" s="5"/>
      <c r="W1195" s="5"/>
      <c r="X1195" s="5"/>
      <c r="Y1195" s="5"/>
      <c r="Z1195" s="5"/>
      <c r="AA1195" s="5"/>
      <c r="AB1195" s="5"/>
      <c r="AC1195" s="5"/>
      <c r="AD1195" s="5"/>
      <c r="AE1195" s="5"/>
      <c r="AF1195" s="5"/>
      <c r="AG1195" s="5"/>
      <c r="AH1195" s="5"/>
      <c r="AI1195" s="5"/>
      <c r="AJ1195" s="5"/>
      <c r="AK1195" s="5"/>
      <c r="AL1195" s="15"/>
    </row>
    <row r="1196" spans="1:38" x14ac:dyDescent="0.3">
      <c r="A1196" s="4"/>
      <c r="B1196" s="24"/>
      <c r="C1196" s="24"/>
      <c r="D1196" s="24"/>
      <c r="E1196" s="24"/>
      <c r="F1196" s="24"/>
      <c r="G1196" s="5"/>
      <c r="H1196" s="5"/>
      <c r="I1196" s="5"/>
      <c r="J1196" s="5"/>
      <c r="K1196" s="5"/>
      <c r="L1196" s="5"/>
      <c r="M1196" s="5"/>
      <c r="N1196" s="5"/>
      <c r="O1196" s="5"/>
      <c r="P1196" s="5"/>
      <c r="Q1196" s="5"/>
      <c r="R1196" s="5"/>
      <c r="S1196" s="5"/>
      <c r="T1196" s="5"/>
      <c r="U1196" s="5"/>
      <c r="V1196" s="5"/>
      <c r="W1196" s="5"/>
      <c r="X1196" s="5"/>
      <c r="Y1196" s="5"/>
      <c r="Z1196" s="5"/>
      <c r="AA1196" s="5"/>
      <c r="AB1196" s="5"/>
      <c r="AC1196" s="5"/>
      <c r="AD1196" s="5"/>
      <c r="AE1196" s="5"/>
      <c r="AF1196" s="5"/>
      <c r="AG1196" s="5"/>
      <c r="AH1196" s="5"/>
      <c r="AI1196" s="5"/>
      <c r="AJ1196" s="5"/>
      <c r="AK1196" s="5"/>
      <c r="AL1196" s="15"/>
    </row>
    <row r="1197" spans="1:38" x14ac:dyDescent="0.3">
      <c r="A1197" s="4"/>
      <c r="B1197" s="24"/>
      <c r="C1197" s="24"/>
      <c r="D1197" s="24"/>
      <c r="E1197" s="24"/>
      <c r="F1197" s="24"/>
      <c r="G1197" s="5"/>
      <c r="H1197" s="5"/>
      <c r="I1197" s="5"/>
      <c r="J1197" s="5"/>
      <c r="K1197" s="5"/>
      <c r="L1197" s="5"/>
      <c r="M1197" s="5"/>
      <c r="N1197" s="5"/>
      <c r="O1197" s="5"/>
      <c r="P1197" s="5"/>
      <c r="Q1197" s="5"/>
      <c r="R1197" s="5"/>
      <c r="S1197" s="5"/>
      <c r="T1197" s="5"/>
      <c r="U1197" s="5"/>
      <c r="V1197" s="5"/>
      <c r="W1197" s="5"/>
      <c r="X1197" s="5"/>
      <c r="Y1197" s="5"/>
      <c r="Z1197" s="5"/>
      <c r="AA1197" s="5"/>
      <c r="AB1197" s="5"/>
      <c r="AC1197" s="5"/>
      <c r="AD1197" s="5"/>
      <c r="AE1197" s="5"/>
      <c r="AF1197" s="5"/>
      <c r="AG1197" s="5"/>
      <c r="AH1197" s="5"/>
      <c r="AI1197" s="5"/>
      <c r="AJ1197" s="5"/>
      <c r="AK1197" s="5"/>
      <c r="AL1197" s="15"/>
    </row>
    <row r="1198" spans="1:38" x14ac:dyDescent="0.3">
      <c r="A1198" s="4"/>
      <c r="B1198" s="24"/>
      <c r="C1198" s="24"/>
      <c r="D1198" s="24"/>
      <c r="E1198" s="24"/>
      <c r="F1198" s="24"/>
      <c r="G1198" s="5"/>
      <c r="H1198" s="5"/>
      <c r="I1198" s="5"/>
      <c r="J1198" s="5"/>
      <c r="K1198" s="5"/>
      <c r="L1198" s="5"/>
      <c r="M1198" s="5"/>
      <c r="N1198" s="5"/>
      <c r="O1198" s="5"/>
      <c r="P1198" s="5"/>
      <c r="Q1198" s="5"/>
      <c r="R1198" s="5"/>
      <c r="S1198" s="5"/>
      <c r="T1198" s="5"/>
      <c r="U1198" s="5"/>
      <c r="V1198" s="5"/>
      <c r="W1198" s="5"/>
      <c r="X1198" s="5"/>
      <c r="Y1198" s="5"/>
      <c r="Z1198" s="5"/>
      <c r="AA1198" s="5"/>
      <c r="AB1198" s="5"/>
      <c r="AC1198" s="5"/>
      <c r="AD1198" s="5"/>
      <c r="AE1198" s="5"/>
      <c r="AF1198" s="5"/>
      <c r="AG1198" s="5"/>
      <c r="AH1198" s="5"/>
      <c r="AI1198" s="5"/>
      <c r="AJ1198" s="5"/>
      <c r="AK1198" s="5"/>
      <c r="AL1198" s="15"/>
    </row>
    <row r="1199" spans="1:38" x14ac:dyDescent="0.3">
      <c r="A1199" s="4"/>
      <c r="B1199" s="24"/>
      <c r="C1199" s="24"/>
      <c r="D1199" s="24"/>
      <c r="E1199" s="24"/>
      <c r="F1199" s="24"/>
      <c r="G1199" s="5"/>
      <c r="H1199" s="5"/>
      <c r="I1199" s="5"/>
      <c r="J1199" s="5"/>
      <c r="K1199" s="5"/>
      <c r="L1199" s="5"/>
      <c r="M1199" s="5"/>
      <c r="N1199" s="5"/>
      <c r="O1199" s="5"/>
      <c r="P1199" s="5"/>
      <c r="Q1199" s="5"/>
      <c r="R1199" s="5"/>
      <c r="S1199" s="5"/>
      <c r="T1199" s="5"/>
      <c r="U1199" s="5"/>
      <c r="V1199" s="5"/>
      <c r="W1199" s="5"/>
      <c r="X1199" s="5"/>
      <c r="Y1199" s="5"/>
      <c r="Z1199" s="5"/>
      <c r="AA1199" s="5"/>
      <c r="AB1199" s="5"/>
      <c r="AC1199" s="5"/>
      <c r="AD1199" s="5"/>
      <c r="AE1199" s="5"/>
      <c r="AF1199" s="5"/>
      <c r="AG1199" s="5"/>
      <c r="AH1199" s="5"/>
      <c r="AI1199" s="5"/>
      <c r="AJ1199" s="5"/>
      <c r="AK1199" s="5"/>
      <c r="AL1199" s="15"/>
    </row>
    <row r="1200" spans="1:38" x14ac:dyDescent="0.3">
      <c r="A1200" s="4"/>
      <c r="B1200" s="24"/>
      <c r="C1200" s="24"/>
      <c r="D1200" s="24"/>
      <c r="E1200" s="24"/>
      <c r="F1200" s="24"/>
      <c r="G1200" s="5"/>
      <c r="H1200" s="5"/>
      <c r="I1200" s="5"/>
      <c r="J1200" s="5"/>
      <c r="K1200" s="5"/>
      <c r="L1200" s="5"/>
      <c r="M1200" s="5"/>
      <c r="N1200" s="5"/>
      <c r="O1200" s="5"/>
      <c r="P1200" s="5"/>
      <c r="Q1200" s="5"/>
      <c r="R1200" s="5"/>
      <c r="S1200" s="5"/>
      <c r="T1200" s="5"/>
      <c r="U1200" s="5"/>
      <c r="V1200" s="5"/>
      <c r="W1200" s="5"/>
      <c r="X1200" s="5"/>
      <c r="Y1200" s="5"/>
      <c r="Z1200" s="5"/>
      <c r="AA1200" s="5"/>
      <c r="AB1200" s="5"/>
      <c r="AC1200" s="5"/>
      <c r="AD1200" s="5"/>
      <c r="AE1200" s="5"/>
      <c r="AF1200" s="5"/>
      <c r="AG1200" s="5"/>
      <c r="AH1200" s="5"/>
      <c r="AI1200" s="5"/>
      <c r="AJ1200" s="5"/>
      <c r="AK1200" s="5"/>
      <c r="AL1200" s="15"/>
    </row>
    <row r="1201" spans="1:38" x14ac:dyDescent="0.3">
      <c r="A1201" s="4"/>
      <c r="B1201" s="24"/>
      <c r="C1201" s="24"/>
      <c r="D1201" s="24"/>
      <c r="E1201" s="24"/>
      <c r="F1201" s="24"/>
      <c r="G1201" s="5"/>
      <c r="H1201" s="5"/>
      <c r="I1201" s="5"/>
      <c r="J1201" s="5"/>
      <c r="K1201" s="5"/>
      <c r="L1201" s="5"/>
      <c r="M1201" s="5"/>
      <c r="N1201" s="5"/>
      <c r="O1201" s="5"/>
      <c r="P1201" s="5"/>
      <c r="Q1201" s="5"/>
      <c r="R1201" s="5"/>
      <c r="S1201" s="5"/>
      <c r="T1201" s="5"/>
      <c r="U1201" s="5"/>
      <c r="V1201" s="5"/>
      <c r="W1201" s="5"/>
      <c r="X1201" s="5"/>
      <c r="Y1201" s="5"/>
      <c r="Z1201" s="5"/>
      <c r="AA1201" s="5"/>
      <c r="AB1201" s="5"/>
      <c r="AC1201" s="5"/>
      <c r="AD1201" s="5"/>
      <c r="AE1201" s="5"/>
      <c r="AF1201" s="5"/>
      <c r="AG1201" s="5"/>
      <c r="AH1201" s="5"/>
      <c r="AI1201" s="5"/>
      <c r="AJ1201" s="5"/>
      <c r="AK1201" s="5"/>
      <c r="AL1201" s="15"/>
    </row>
    <row r="1202" spans="1:38" x14ac:dyDescent="0.3">
      <c r="A1202" s="4"/>
      <c r="B1202" s="24"/>
      <c r="C1202" s="24"/>
      <c r="D1202" s="24"/>
      <c r="E1202" s="24"/>
      <c r="F1202" s="24"/>
      <c r="G1202" s="5"/>
      <c r="H1202" s="5"/>
      <c r="I1202" s="5"/>
      <c r="J1202" s="5"/>
      <c r="K1202" s="5"/>
      <c r="L1202" s="5"/>
      <c r="M1202" s="5"/>
      <c r="N1202" s="5"/>
      <c r="O1202" s="5"/>
      <c r="P1202" s="5"/>
      <c r="Q1202" s="5"/>
      <c r="R1202" s="5"/>
      <c r="S1202" s="5"/>
      <c r="T1202" s="5"/>
      <c r="U1202" s="5"/>
      <c r="V1202" s="5"/>
      <c r="W1202" s="5"/>
      <c r="X1202" s="5"/>
      <c r="Y1202" s="5"/>
      <c r="Z1202" s="5"/>
      <c r="AA1202" s="5"/>
      <c r="AB1202" s="5"/>
      <c r="AC1202" s="5"/>
      <c r="AD1202" s="5"/>
      <c r="AE1202" s="5"/>
      <c r="AF1202" s="5"/>
      <c r="AG1202" s="5"/>
      <c r="AH1202" s="5"/>
      <c r="AI1202" s="5"/>
      <c r="AJ1202" s="5"/>
      <c r="AK1202" s="5"/>
      <c r="AL1202" s="15"/>
    </row>
    <row r="1203" spans="1:38" x14ac:dyDescent="0.3">
      <c r="A1203" s="4"/>
      <c r="B1203" s="24"/>
      <c r="C1203" s="24"/>
      <c r="D1203" s="24"/>
      <c r="E1203" s="24"/>
      <c r="F1203" s="24"/>
      <c r="G1203" s="5"/>
      <c r="H1203" s="5"/>
      <c r="I1203" s="5"/>
      <c r="J1203" s="5"/>
      <c r="K1203" s="5"/>
      <c r="L1203" s="5"/>
      <c r="M1203" s="5"/>
      <c r="N1203" s="5"/>
      <c r="O1203" s="5"/>
      <c r="P1203" s="5"/>
      <c r="Q1203" s="5"/>
      <c r="R1203" s="5"/>
      <c r="S1203" s="5"/>
      <c r="T1203" s="5"/>
      <c r="U1203" s="5"/>
      <c r="V1203" s="5"/>
      <c r="W1203" s="5"/>
      <c r="X1203" s="5"/>
      <c r="Y1203" s="5"/>
      <c r="Z1203" s="5"/>
      <c r="AA1203" s="5"/>
      <c r="AB1203" s="5"/>
      <c r="AC1203" s="5"/>
      <c r="AD1203" s="5"/>
      <c r="AE1203" s="5"/>
      <c r="AF1203" s="5"/>
      <c r="AG1203" s="5"/>
      <c r="AH1203" s="5"/>
      <c r="AI1203" s="5"/>
      <c r="AJ1203" s="5"/>
      <c r="AK1203" s="5"/>
      <c r="AL1203" s="15"/>
    </row>
    <row r="1204" spans="1:38" x14ac:dyDescent="0.3">
      <c r="A1204" s="4"/>
      <c r="B1204" s="24"/>
      <c r="C1204" s="24"/>
      <c r="D1204" s="24"/>
      <c r="E1204" s="24"/>
      <c r="F1204" s="24"/>
      <c r="G1204" s="5"/>
      <c r="H1204" s="5"/>
      <c r="I1204" s="5"/>
      <c r="J1204" s="5"/>
      <c r="K1204" s="5"/>
      <c r="L1204" s="5"/>
      <c r="M1204" s="5"/>
      <c r="N1204" s="5"/>
      <c r="O1204" s="5"/>
      <c r="P1204" s="5"/>
      <c r="Q1204" s="5"/>
      <c r="R1204" s="5"/>
      <c r="S1204" s="5"/>
      <c r="T1204" s="5"/>
      <c r="U1204" s="5"/>
      <c r="V1204" s="5"/>
      <c r="W1204" s="5"/>
      <c r="X1204" s="5"/>
      <c r="Y1204" s="5"/>
      <c r="Z1204" s="5"/>
      <c r="AA1204" s="5"/>
      <c r="AB1204" s="5"/>
      <c r="AC1204" s="5"/>
      <c r="AD1204" s="5"/>
      <c r="AE1204" s="5"/>
      <c r="AF1204" s="5"/>
      <c r="AG1204" s="5"/>
      <c r="AH1204" s="5"/>
      <c r="AI1204" s="5"/>
      <c r="AJ1204" s="5"/>
      <c r="AK1204" s="5"/>
      <c r="AL1204" s="15"/>
    </row>
    <row r="1205" spans="1:38" x14ac:dyDescent="0.3">
      <c r="A1205" s="4"/>
      <c r="B1205" s="24"/>
      <c r="C1205" s="24"/>
      <c r="D1205" s="24"/>
      <c r="E1205" s="24"/>
      <c r="F1205" s="24"/>
      <c r="G1205" s="5"/>
      <c r="H1205" s="5"/>
      <c r="I1205" s="5"/>
      <c r="J1205" s="5"/>
      <c r="K1205" s="5"/>
      <c r="L1205" s="5"/>
      <c r="M1205" s="5"/>
      <c r="N1205" s="5"/>
      <c r="O1205" s="5"/>
      <c r="P1205" s="5"/>
      <c r="Q1205" s="5"/>
      <c r="R1205" s="5"/>
      <c r="S1205" s="5"/>
      <c r="T1205" s="5"/>
      <c r="U1205" s="5"/>
      <c r="V1205" s="5"/>
      <c r="W1205" s="5"/>
      <c r="X1205" s="5"/>
      <c r="Y1205" s="5"/>
      <c r="Z1205" s="5"/>
      <c r="AA1205" s="5"/>
      <c r="AB1205" s="5"/>
      <c r="AC1205" s="5"/>
      <c r="AD1205" s="5"/>
      <c r="AE1205" s="5"/>
      <c r="AF1205" s="5"/>
      <c r="AG1205" s="5"/>
      <c r="AH1205" s="5"/>
      <c r="AI1205" s="5"/>
      <c r="AJ1205" s="5"/>
      <c r="AK1205" s="5"/>
      <c r="AL1205" s="15"/>
    </row>
    <row r="1206" spans="1:38" x14ac:dyDescent="0.3">
      <c r="A1206" s="4"/>
      <c r="B1206" s="24"/>
      <c r="C1206" s="24"/>
      <c r="D1206" s="24"/>
      <c r="E1206" s="24"/>
      <c r="F1206" s="24"/>
      <c r="G1206" s="5"/>
      <c r="H1206" s="5"/>
      <c r="I1206" s="5"/>
      <c r="J1206" s="5"/>
      <c r="K1206" s="5"/>
      <c r="L1206" s="5"/>
      <c r="M1206" s="5"/>
      <c r="N1206" s="5"/>
      <c r="O1206" s="5"/>
      <c r="P1206" s="5"/>
      <c r="Q1206" s="5"/>
      <c r="R1206" s="5"/>
      <c r="S1206" s="5"/>
      <c r="T1206" s="5"/>
      <c r="U1206" s="5"/>
      <c r="V1206" s="5"/>
      <c r="W1206" s="5"/>
      <c r="X1206" s="5"/>
      <c r="Y1206" s="5"/>
      <c r="Z1206" s="5"/>
      <c r="AA1206" s="5"/>
      <c r="AB1206" s="5"/>
      <c r="AC1206" s="5"/>
      <c r="AD1206" s="5"/>
      <c r="AE1206" s="5"/>
      <c r="AF1206" s="5"/>
      <c r="AG1206" s="5"/>
      <c r="AH1206" s="5"/>
      <c r="AI1206" s="5"/>
      <c r="AJ1206" s="5"/>
      <c r="AK1206" s="5"/>
      <c r="AL1206" s="15"/>
    </row>
    <row r="1207" spans="1:38" x14ac:dyDescent="0.3">
      <c r="A1207" s="4"/>
      <c r="B1207" s="24"/>
      <c r="C1207" s="24"/>
      <c r="D1207" s="24"/>
      <c r="E1207" s="24"/>
      <c r="F1207" s="24"/>
      <c r="G1207" s="5"/>
      <c r="H1207" s="5"/>
      <c r="I1207" s="5"/>
      <c r="J1207" s="5"/>
      <c r="K1207" s="5"/>
      <c r="L1207" s="5"/>
      <c r="M1207" s="5"/>
      <c r="N1207" s="5"/>
      <c r="O1207" s="5"/>
      <c r="P1207" s="5"/>
      <c r="Q1207" s="5"/>
      <c r="R1207" s="5"/>
      <c r="S1207" s="5"/>
      <c r="T1207" s="5"/>
      <c r="U1207" s="5"/>
      <c r="V1207" s="5"/>
      <c r="W1207" s="5"/>
      <c r="X1207" s="5"/>
      <c r="Y1207" s="5"/>
      <c r="Z1207" s="5"/>
      <c r="AA1207" s="5"/>
      <c r="AB1207" s="5"/>
      <c r="AC1207" s="5"/>
      <c r="AD1207" s="5"/>
      <c r="AE1207" s="5"/>
      <c r="AF1207" s="5"/>
      <c r="AG1207" s="5"/>
      <c r="AH1207" s="5"/>
      <c r="AI1207" s="5"/>
      <c r="AJ1207" s="5"/>
      <c r="AK1207" s="5"/>
      <c r="AL1207" s="15"/>
    </row>
    <row r="1208" spans="1:38" x14ac:dyDescent="0.3">
      <c r="A1208" s="4"/>
      <c r="B1208" s="24"/>
      <c r="C1208" s="24"/>
      <c r="D1208" s="24"/>
      <c r="E1208" s="24"/>
      <c r="F1208" s="24"/>
      <c r="G1208" s="5"/>
      <c r="H1208" s="5"/>
      <c r="I1208" s="5"/>
      <c r="J1208" s="5"/>
      <c r="K1208" s="5"/>
      <c r="L1208" s="5"/>
      <c r="M1208" s="5"/>
      <c r="N1208" s="5"/>
      <c r="O1208" s="5"/>
      <c r="P1208" s="5"/>
      <c r="Q1208" s="5"/>
      <c r="R1208" s="5"/>
      <c r="S1208" s="5"/>
      <c r="T1208" s="5"/>
      <c r="U1208" s="5"/>
      <c r="V1208" s="5"/>
      <c r="W1208" s="5"/>
      <c r="X1208" s="5"/>
      <c r="Y1208" s="5"/>
      <c r="Z1208" s="5"/>
      <c r="AA1208" s="5"/>
      <c r="AB1208" s="5"/>
      <c r="AC1208" s="5"/>
      <c r="AD1208" s="5"/>
      <c r="AE1208" s="5"/>
      <c r="AF1208" s="5"/>
      <c r="AG1208" s="5"/>
      <c r="AH1208" s="5"/>
      <c r="AI1208" s="5"/>
      <c r="AJ1208" s="5"/>
      <c r="AK1208" s="5"/>
      <c r="AL1208" s="15"/>
    </row>
    <row r="1209" spans="1:38" x14ac:dyDescent="0.3">
      <c r="A1209" s="4"/>
      <c r="B1209" s="24"/>
      <c r="C1209" s="24"/>
      <c r="D1209" s="24"/>
      <c r="E1209" s="24"/>
      <c r="F1209" s="24"/>
      <c r="G1209" s="5"/>
      <c r="H1209" s="5"/>
      <c r="I1209" s="5"/>
      <c r="J1209" s="5"/>
      <c r="K1209" s="5"/>
      <c r="L1209" s="5"/>
      <c r="M1209" s="5"/>
      <c r="N1209" s="5"/>
      <c r="O1209" s="5"/>
      <c r="P1209" s="5"/>
      <c r="Q1209" s="5"/>
      <c r="R1209" s="5"/>
      <c r="S1209" s="5"/>
      <c r="T1209" s="5"/>
      <c r="U1209" s="5"/>
      <c r="V1209" s="5"/>
      <c r="W1209" s="5"/>
      <c r="X1209" s="5"/>
      <c r="Y1209" s="5"/>
      <c r="Z1209" s="5"/>
      <c r="AA1209" s="5"/>
      <c r="AB1209" s="5"/>
      <c r="AC1209" s="5"/>
      <c r="AD1209" s="5"/>
      <c r="AE1209" s="5"/>
      <c r="AF1209" s="5"/>
      <c r="AG1209" s="5"/>
      <c r="AH1209" s="5"/>
      <c r="AI1209" s="5"/>
      <c r="AJ1209" s="5"/>
      <c r="AK1209" s="5"/>
      <c r="AL1209" s="15"/>
    </row>
    <row r="1210" spans="1:38" x14ac:dyDescent="0.3">
      <c r="A1210" s="4"/>
      <c r="B1210" s="24"/>
      <c r="C1210" s="24"/>
      <c r="D1210" s="24"/>
      <c r="E1210" s="24"/>
      <c r="F1210" s="24"/>
      <c r="G1210" s="5"/>
      <c r="H1210" s="5"/>
      <c r="I1210" s="5"/>
      <c r="J1210" s="5"/>
      <c r="K1210" s="5"/>
      <c r="L1210" s="5"/>
      <c r="M1210" s="5"/>
      <c r="N1210" s="5"/>
      <c r="O1210" s="5"/>
      <c r="P1210" s="5"/>
      <c r="Q1210" s="5"/>
      <c r="R1210" s="5"/>
      <c r="S1210" s="5"/>
      <c r="T1210" s="5"/>
      <c r="U1210" s="5"/>
      <c r="V1210" s="5"/>
      <c r="W1210" s="5"/>
      <c r="X1210" s="5"/>
      <c r="Y1210" s="5"/>
      <c r="Z1210" s="5"/>
      <c r="AA1210" s="5"/>
      <c r="AB1210" s="5"/>
      <c r="AC1210" s="5"/>
      <c r="AD1210" s="5"/>
      <c r="AE1210" s="5"/>
      <c r="AF1210" s="5"/>
      <c r="AG1210" s="5"/>
      <c r="AH1210" s="5"/>
      <c r="AI1210" s="5"/>
      <c r="AJ1210" s="5"/>
      <c r="AK1210" s="5"/>
      <c r="AL1210" s="15"/>
    </row>
    <row r="1211" spans="1:38" x14ac:dyDescent="0.3">
      <c r="A1211" s="4"/>
      <c r="B1211" s="24"/>
      <c r="C1211" s="24"/>
      <c r="D1211" s="24"/>
      <c r="E1211" s="24"/>
      <c r="F1211" s="24"/>
      <c r="G1211" s="5"/>
      <c r="H1211" s="5"/>
      <c r="I1211" s="5"/>
      <c r="J1211" s="5"/>
      <c r="K1211" s="5"/>
      <c r="L1211" s="5"/>
      <c r="M1211" s="5"/>
      <c r="N1211" s="5"/>
      <c r="O1211" s="5"/>
      <c r="P1211" s="5"/>
      <c r="Q1211" s="5"/>
      <c r="R1211" s="5"/>
      <c r="S1211" s="5"/>
      <c r="T1211" s="5"/>
      <c r="U1211" s="5"/>
      <c r="V1211" s="5"/>
      <c r="W1211" s="5"/>
      <c r="X1211" s="5"/>
      <c r="Y1211" s="5"/>
      <c r="Z1211" s="5"/>
      <c r="AA1211" s="5"/>
      <c r="AB1211" s="5"/>
      <c r="AC1211" s="5"/>
      <c r="AD1211" s="5"/>
      <c r="AE1211" s="5"/>
      <c r="AF1211" s="5"/>
      <c r="AG1211" s="5"/>
      <c r="AH1211" s="5"/>
      <c r="AI1211" s="5"/>
      <c r="AJ1211" s="5"/>
      <c r="AK1211" s="5"/>
      <c r="AL1211" s="15"/>
    </row>
    <row r="1212" spans="1:38" x14ac:dyDescent="0.3">
      <c r="A1212" s="4"/>
      <c r="B1212" s="24"/>
      <c r="C1212" s="24"/>
      <c r="D1212" s="24"/>
      <c r="E1212" s="24"/>
      <c r="F1212" s="24"/>
      <c r="G1212" s="5"/>
      <c r="H1212" s="5"/>
      <c r="I1212" s="5"/>
      <c r="J1212" s="5"/>
      <c r="K1212" s="5"/>
      <c r="L1212" s="5"/>
      <c r="M1212" s="5"/>
      <c r="N1212" s="5"/>
      <c r="O1212" s="5"/>
      <c r="P1212" s="5"/>
      <c r="Q1212" s="5"/>
      <c r="R1212" s="5"/>
      <c r="S1212" s="5"/>
      <c r="T1212" s="5"/>
      <c r="U1212" s="5"/>
      <c r="V1212" s="5"/>
      <c r="W1212" s="5"/>
      <c r="X1212" s="5"/>
      <c r="Y1212" s="5"/>
      <c r="Z1212" s="5"/>
      <c r="AA1212" s="5"/>
      <c r="AB1212" s="5"/>
      <c r="AC1212" s="5"/>
      <c r="AD1212" s="5"/>
      <c r="AE1212" s="5"/>
      <c r="AF1212" s="5"/>
      <c r="AG1212" s="5"/>
      <c r="AH1212" s="5"/>
      <c r="AI1212" s="5"/>
      <c r="AJ1212" s="5"/>
      <c r="AK1212" s="5"/>
      <c r="AL1212" s="15"/>
    </row>
    <row r="1213" spans="1:38" x14ac:dyDescent="0.3">
      <c r="A1213" s="4"/>
      <c r="B1213" s="24"/>
      <c r="C1213" s="24"/>
      <c r="D1213" s="24"/>
      <c r="E1213" s="24"/>
      <c r="F1213" s="24"/>
      <c r="G1213" s="5"/>
      <c r="H1213" s="5"/>
      <c r="I1213" s="5"/>
      <c r="J1213" s="5"/>
      <c r="K1213" s="5"/>
      <c r="L1213" s="5"/>
      <c r="M1213" s="5"/>
      <c r="N1213" s="5"/>
      <c r="O1213" s="5"/>
      <c r="P1213" s="5"/>
      <c r="Q1213" s="5"/>
      <c r="R1213" s="5"/>
      <c r="S1213" s="5"/>
      <c r="T1213" s="5"/>
      <c r="U1213" s="5"/>
      <c r="V1213" s="5"/>
      <c r="W1213" s="5"/>
      <c r="X1213" s="5"/>
      <c r="Y1213" s="5"/>
      <c r="Z1213" s="5"/>
      <c r="AA1213" s="5"/>
      <c r="AB1213" s="5"/>
      <c r="AC1213" s="5"/>
      <c r="AD1213" s="5"/>
      <c r="AE1213" s="5"/>
      <c r="AF1213" s="5"/>
      <c r="AG1213" s="5"/>
      <c r="AH1213" s="5"/>
      <c r="AI1213" s="5"/>
      <c r="AJ1213" s="5"/>
      <c r="AK1213" s="5"/>
      <c r="AL1213" s="15"/>
    </row>
    <row r="1214" spans="1:38" x14ac:dyDescent="0.3">
      <c r="A1214" s="4"/>
      <c r="B1214" s="24"/>
      <c r="C1214" s="24"/>
      <c r="D1214" s="24"/>
      <c r="E1214" s="24"/>
      <c r="F1214" s="24"/>
      <c r="G1214" s="5"/>
      <c r="H1214" s="5"/>
      <c r="I1214" s="5"/>
      <c r="J1214" s="5"/>
      <c r="K1214" s="5"/>
      <c r="L1214" s="5"/>
      <c r="M1214" s="5"/>
      <c r="N1214" s="5"/>
      <c r="O1214" s="5"/>
      <c r="P1214" s="5"/>
      <c r="Q1214" s="5"/>
      <c r="R1214" s="5"/>
      <c r="S1214" s="5"/>
      <c r="T1214" s="5"/>
      <c r="U1214" s="5"/>
      <c r="V1214" s="5"/>
      <c r="W1214" s="5"/>
      <c r="X1214" s="5"/>
      <c r="Y1214" s="5"/>
      <c r="Z1214" s="5"/>
      <c r="AA1214" s="5"/>
      <c r="AB1214" s="5"/>
      <c r="AC1214" s="5"/>
      <c r="AD1214" s="5"/>
      <c r="AE1214" s="5"/>
      <c r="AF1214" s="5"/>
      <c r="AG1214" s="5"/>
      <c r="AH1214" s="5"/>
      <c r="AI1214" s="5"/>
      <c r="AJ1214" s="5"/>
      <c r="AK1214" s="5"/>
      <c r="AL1214" s="15"/>
    </row>
    <row r="1215" spans="1:38" x14ac:dyDescent="0.3">
      <c r="A1215" s="4"/>
      <c r="B1215" s="24"/>
      <c r="C1215" s="24"/>
      <c r="D1215" s="24"/>
      <c r="E1215" s="24"/>
      <c r="F1215" s="24"/>
      <c r="G1215" s="5"/>
      <c r="H1215" s="5"/>
      <c r="I1215" s="5"/>
      <c r="J1215" s="5"/>
      <c r="K1215" s="5"/>
      <c r="L1215" s="5"/>
      <c r="M1215" s="5"/>
      <c r="N1215" s="5"/>
      <c r="O1215" s="5"/>
      <c r="P1215" s="5"/>
      <c r="Q1215" s="5"/>
      <c r="R1215" s="5"/>
      <c r="S1215" s="5"/>
      <c r="T1215" s="5"/>
      <c r="U1215" s="5"/>
      <c r="V1215" s="5"/>
      <c r="W1215" s="5"/>
      <c r="X1215" s="5"/>
      <c r="Y1215" s="5"/>
      <c r="Z1215" s="5"/>
      <c r="AA1215" s="5"/>
      <c r="AB1215" s="5"/>
      <c r="AC1215" s="5"/>
      <c r="AD1215" s="5"/>
      <c r="AE1215" s="5"/>
      <c r="AF1215" s="5"/>
      <c r="AG1215" s="5"/>
      <c r="AH1215" s="5"/>
      <c r="AI1215" s="5"/>
      <c r="AJ1215" s="5"/>
      <c r="AK1215" s="5"/>
      <c r="AL1215" s="15"/>
    </row>
    <row r="1216" spans="1:38" x14ac:dyDescent="0.3">
      <c r="A1216" s="4"/>
      <c r="B1216" s="24"/>
      <c r="C1216" s="24"/>
      <c r="D1216" s="24"/>
      <c r="E1216" s="24"/>
      <c r="F1216" s="24"/>
      <c r="G1216" s="5"/>
      <c r="H1216" s="5"/>
      <c r="I1216" s="5"/>
      <c r="J1216" s="5"/>
      <c r="K1216" s="5"/>
      <c r="L1216" s="5"/>
      <c r="M1216" s="5"/>
      <c r="N1216" s="5"/>
      <c r="O1216" s="5"/>
      <c r="P1216" s="5"/>
      <c r="Q1216" s="5"/>
      <c r="R1216" s="5"/>
      <c r="S1216" s="5"/>
      <c r="T1216" s="5"/>
      <c r="U1216" s="5"/>
      <c r="V1216" s="5"/>
      <c r="W1216" s="5"/>
      <c r="X1216" s="5"/>
      <c r="Y1216" s="5"/>
      <c r="Z1216" s="5"/>
      <c r="AA1216" s="5"/>
      <c r="AB1216" s="5"/>
      <c r="AC1216" s="5"/>
      <c r="AD1216" s="5"/>
      <c r="AE1216" s="5"/>
      <c r="AF1216" s="5"/>
      <c r="AG1216" s="5"/>
      <c r="AH1216" s="5"/>
      <c r="AI1216" s="5"/>
      <c r="AJ1216" s="5"/>
      <c r="AK1216" s="5"/>
      <c r="AL1216" s="15"/>
    </row>
    <row r="1217" spans="1:38" x14ac:dyDescent="0.3">
      <c r="A1217" s="4"/>
      <c r="B1217" s="24"/>
      <c r="C1217" s="24"/>
      <c r="D1217" s="24"/>
      <c r="E1217" s="24"/>
      <c r="F1217" s="24"/>
      <c r="G1217" s="5"/>
      <c r="H1217" s="5"/>
      <c r="I1217" s="5"/>
      <c r="J1217" s="5"/>
      <c r="K1217" s="5"/>
      <c r="L1217" s="5"/>
      <c r="M1217" s="5"/>
      <c r="N1217" s="5"/>
      <c r="O1217" s="5"/>
      <c r="P1217" s="5"/>
      <c r="Q1217" s="5"/>
      <c r="R1217" s="5"/>
      <c r="S1217" s="5"/>
      <c r="T1217" s="5"/>
      <c r="U1217" s="5"/>
      <c r="V1217" s="5"/>
      <c r="W1217" s="5"/>
      <c r="X1217" s="5"/>
      <c r="Y1217" s="5"/>
      <c r="Z1217" s="5"/>
      <c r="AA1217" s="5"/>
      <c r="AB1217" s="5"/>
      <c r="AC1217" s="5"/>
      <c r="AD1217" s="5"/>
      <c r="AE1217" s="5"/>
      <c r="AF1217" s="5"/>
      <c r="AG1217" s="5"/>
      <c r="AH1217" s="5"/>
      <c r="AI1217" s="5"/>
      <c r="AJ1217" s="5"/>
      <c r="AK1217" s="5"/>
      <c r="AL1217" s="15"/>
    </row>
    <row r="1218" spans="1:38" x14ac:dyDescent="0.3">
      <c r="A1218" s="4"/>
      <c r="B1218" s="24"/>
      <c r="C1218" s="24"/>
      <c r="D1218" s="24"/>
      <c r="E1218" s="24"/>
      <c r="F1218" s="24"/>
      <c r="G1218" s="5"/>
      <c r="H1218" s="5"/>
      <c r="I1218" s="5"/>
      <c r="J1218" s="5"/>
      <c r="K1218" s="5"/>
      <c r="L1218" s="5"/>
      <c r="M1218" s="5"/>
      <c r="N1218" s="5"/>
      <c r="O1218" s="5"/>
      <c r="P1218" s="5"/>
      <c r="Q1218" s="5"/>
      <c r="R1218" s="5"/>
      <c r="S1218" s="5"/>
      <c r="T1218" s="5"/>
      <c r="U1218" s="5"/>
      <c r="V1218" s="5"/>
      <c r="W1218" s="5"/>
      <c r="X1218" s="5"/>
      <c r="Y1218" s="5"/>
      <c r="Z1218" s="5"/>
      <c r="AA1218" s="5"/>
      <c r="AB1218" s="5"/>
      <c r="AC1218" s="5"/>
      <c r="AD1218" s="5"/>
      <c r="AE1218" s="5"/>
      <c r="AF1218" s="5"/>
      <c r="AG1218" s="5"/>
      <c r="AH1218" s="5"/>
      <c r="AI1218" s="5"/>
      <c r="AJ1218" s="5"/>
      <c r="AK1218" s="5"/>
      <c r="AL1218" s="15"/>
    </row>
    <row r="1219" spans="1:38" x14ac:dyDescent="0.3">
      <c r="A1219" s="4"/>
      <c r="B1219" s="24"/>
      <c r="C1219" s="24"/>
      <c r="D1219" s="24"/>
      <c r="E1219" s="24"/>
      <c r="F1219" s="24"/>
      <c r="G1219" s="5"/>
      <c r="H1219" s="5"/>
      <c r="I1219" s="5"/>
      <c r="J1219" s="5"/>
      <c r="K1219" s="5"/>
      <c r="L1219" s="5"/>
      <c r="M1219" s="5"/>
      <c r="N1219" s="5"/>
      <c r="O1219" s="5"/>
      <c r="P1219" s="5"/>
      <c r="Q1219" s="5"/>
      <c r="R1219" s="5"/>
      <c r="S1219" s="5"/>
      <c r="T1219" s="5"/>
      <c r="U1219" s="5"/>
      <c r="V1219" s="5"/>
      <c r="W1219" s="5"/>
      <c r="X1219" s="5"/>
      <c r="Y1219" s="5"/>
      <c r="Z1219" s="5"/>
      <c r="AA1219" s="5"/>
      <c r="AB1219" s="5"/>
      <c r="AC1219" s="5"/>
      <c r="AD1219" s="5"/>
      <c r="AE1219" s="5"/>
      <c r="AF1219" s="5"/>
      <c r="AG1219" s="5"/>
      <c r="AH1219" s="5"/>
      <c r="AI1219" s="5"/>
      <c r="AJ1219" s="5"/>
      <c r="AK1219" s="5"/>
      <c r="AL1219" s="15"/>
    </row>
    <row r="1220" spans="1:38" x14ac:dyDescent="0.3">
      <c r="A1220" s="4"/>
      <c r="B1220" s="24"/>
      <c r="C1220" s="24"/>
      <c r="D1220" s="24"/>
      <c r="E1220" s="24"/>
      <c r="F1220" s="24"/>
      <c r="G1220" s="5"/>
      <c r="H1220" s="5"/>
      <c r="I1220" s="5"/>
      <c r="J1220" s="5"/>
      <c r="K1220" s="5"/>
      <c r="L1220" s="5"/>
      <c r="M1220" s="5"/>
      <c r="N1220" s="5"/>
      <c r="O1220" s="5"/>
      <c r="P1220" s="5"/>
      <c r="Q1220" s="5"/>
      <c r="R1220" s="5"/>
      <c r="S1220" s="5"/>
      <c r="T1220" s="5"/>
      <c r="U1220" s="5"/>
      <c r="V1220" s="5"/>
      <c r="W1220" s="5"/>
      <c r="X1220" s="5"/>
      <c r="Y1220" s="5"/>
      <c r="Z1220" s="5"/>
      <c r="AA1220" s="5"/>
      <c r="AB1220" s="5"/>
      <c r="AC1220" s="5"/>
      <c r="AD1220" s="5"/>
      <c r="AE1220" s="5"/>
      <c r="AF1220" s="5"/>
      <c r="AG1220" s="5"/>
      <c r="AH1220" s="5"/>
      <c r="AI1220" s="5"/>
      <c r="AJ1220" s="5"/>
      <c r="AK1220" s="5"/>
      <c r="AL1220" s="15"/>
    </row>
    <row r="1221" spans="1:38" x14ac:dyDescent="0.3">
      <c r="A1221" s="4"/>
      <c r="B1221" s="24"/>
      <c r="C1221" s="24"/>
      <c r="D1221" s="24"/>
      <c r="E1221" s="24"/>
      <c r="F1221" s="24"/>
      <c r="G1221" s="5"/>
      <c r="H1221" s="5"/>
      <c r="I1221" s="5"/>
      <c r="J1221" s="5"/>
      <c r="K1221" s="5"/>
      <c r="L1221" s="5"/>
      <c r="M1221" s="5"/>
      <c r="N1221" s="5"/>
      <c r="O1221" s="5"/>
      <c r="P1221" s="5"/>
      <c r="Q1221" s="5"/>
      <c r="R1221" s="5"/>
      <c r="S1221" s="5"/>
      <c r="T1221" s="5"/>
      <c r="U1221" s="5"/>
      <c r="V1221" s="5"/>
      <c r="W1221" s="5"/>
      <c r="X1221" s="5"/>
      <c r="Y1221" s="5"/>
      <c r="Z1221" s="5"/>
      <c r="AA1221" s="5"/>
      <c r="AB1221" s="5"/>
      <c r="AC1221" s="5"/>
      <c r="AD1221" s="5"/>
      <c r="AE1221" s="5"/>
      <c r="AF1221" s="5"/>
      <c r="AG1221" s="5"/>
      <c r="AH1221" s="5"/>
      <c r="AI1221" s="5"/>
      <c r="AJ1221" s="5"/>
      <c r="AK1221" s="5"/>
      <c r="AL1221" s="15"/>
    </row>
    <row r="1222" spans="1:38" x14ac:dyDescent="0.3">
      <c r="A1222" s="4"/>
      <c r="B1222" s="24"/>
      <c r="C1222" s="24"/>
      <c r="D1222" s="24"/>
      <c r="E1222" s="24"/>
      <c r="F1222" s="24"/>
      <c r="G1222" s="5"/>
      <c r="H1222" s="5"/>
      <c r="I1222" s="5"/>
      <c r="J1222" s="5"/>
      <c r="K1222" s="5"/>
      <c r="L1222" s="5"/>
      <c r="M1222" s="5"/>
      <c r="N1222" s="5"/>
      <c r="O1222" s="5"/>
      <c r="P1222" s="5"/>
      <c r="Q1222" s="5"/>
      <c r="R1222" s="5"/>
      <c r="S1222" s="5"/>
      <c r="T1222" s="5"/>
      <c r="U1222" s="5"/>
      <c r="V1222" s="5"/>
      <c r="W1222" s="5"/>
      <c r="X1222" s="5"/>
      <c r="Y1222" s="5"/>
      <c r="Z1222" s="5"/>
      <c r="AA1222" s="5"/>
      <c r="AB1222" s="5"/>
      <c r="AC1222" s="5"/>
      <c r="AD1222" s="5"/>
      <c r="AE1222" s="5"/>
      <c r="AF1222" s="5"/>
      <c r="AG1222" s="5"/>
      <c r="AH1222" s="5"/>
      <c r="AI1222" s="5"/>
      <c r="AJ1222" s="5"/>
      <c r="AK1222" s="5"/>
      <c r="AL1222" s="15"/>
    </row>
    <row r="1223" spans="1:38" x14ac:dyDescent="0.3">
      <c r="A1223" s="4"/>
      <c r="B1223" s="24"/>
      <c r="C1223" s="24"/>
      <c r="D1223" s="24"/>
      <c r="E1223" s="24"/>
      <c r="F1223" s="24"/>
      <c r="G1223" s="5"/>
      <c r="H1223" s="5"/>
      <c r="I1223" s="5"/>
      <c r="J1223" s="5"/>
      <c r="K1223" s="5"/>
      <c r="L1223" s="5"/>
      <c r="M1223" s="5"/>
      <c r="N1223" s="5"/>
      <c r="O1223" s="5"/>
      <c r="P1223" s="5"/>
      <c r="Q1223" s="5"/>
      <c r="R1223" s="5"/>
      <c r="S1223" s="5"/>
      <c r="T1223" s="5"/>
      <c r="U1223" s="5"/>
      <c r="V1223" s="5"/>
      <c r="W1223" s="5"/>
      <c r="X1223" s="5"/>
      <c r="Y1223" s="5"/>
      <c r="Z1223" s="5"/>
      <c r="AA1223" s="5"/>
      <c r="AB1223" s="5"/>
      <c r="AC1223" s="5"/>
      <c r="AD1223" s="5"/>
      <c r="AE1223" s="5"/>
      <c r="AF1223" s="5"/>
      <c r="AG1223" s="5"/>
      <c r="AH1223" s="5"/>
      <c r="AI1223" s="5"/>
      <c r="AJ1223" s="5"/>
      <c r="AK1223" s="5"/>
      <c r="AL1223" s="15"/>
    </row>
    <row r="1224" spans="1:38" x14ac:dyDescent="0.3">
      <c r="A1224" s="4"/>
      <c r="B1224" s="24"/>
      <c r="C1224" s="24"/>
      <c r="D1224" s="24"/>
      <c r="E1224" s="24"/>
      <c r="F1224" s="24"/>
      <c r="G1224" s="5"/>
      <c r="H1224" s="5"/>
      <c r="I1224" s="5"/>
      <c r="J1224" s="5"/>
      <c r="K1224" s="5"/>
      <c r="L1224" s="5"/>
      <c r="M1224" s="5"/>
      <c r="N1224" s="5"/>
      <c r="O1224" s="5"/>
      <c r="P1224" s="5"/>
      <c r="Q1224" s="5"/>
      <c r="R1224" s="5"/>
      <c r="S1224" s="5"/>
      <c r="T1224" s="5"/>
      <c r="U1224" s="5"/>
      <c r="V1224" s="5"/>
      <c r="W1224" s="5"/>
      <c r="X1224" s="5"/>
      <c r="Y1224" s="5"/>
      <c r="Z1224" s="5"/>
      <c r="AA1224" s="5"/>
      <c r="AB1224" s="5"/>
      <c r="AC1224" s="5"/>
      <c r="AD1224" s="5"/>
      <c r="AE1224" s="5"/>
      <c r="AF1224" s="5"/>
      <c r="AG1224" s="5"/>
      <c r="AH1224" s="5"/>
      <c r="AI1224" s="5"/>
      <c r="AJ1224" s="5"/>
      <c r="AK1224" s="5"/>
      <c r="AL1224" s="15"/>
    </row>
    <row r="1225" spans="1:38" x14ac:dyDescent="0.3">
      <c r="A1225" s="4"/>
      <c r="B1225" s="24"/>
      <c r="C1225" s="24"/>
      <c r="D1225" s="24"/>
      <c r="E1225" s="24"/>
      <c r="F1225" s="24"/>
      <c r="G1225" s="5"/>
      <c r="H1225" s="5"/>
      <c r="I1225" s="5"/>
      <c r="J1225" s="5"/>
      <c r="K1225" s="5"/>
      <c r="L1225" s="5"/>
      <c r="M1225" s="5"/>
      <c r="N1225" s="5"/>
      <c r="O1225" s="5"/>
      <c r="P1225" s="5"/>
      <c r="Q1225" s="5"/>
      <c r="R1225" s="5"/>
      <c r="S1225" s="5"/>
      <c r="T1225" s="5"/>
      <c r="U1225" s="5"/>
      <c r="V1225" s="5"/>
      <c r="W1225" s="5"/>
      <c r="X1225" s="5"/>
      <c r="Y1225" s="5"/>
      <c r="Z1225" s="5"/>
      <c r="AA1225" s="5"/>
      <c r="AB1225" s="5"/>
      <c r="AC1225" s="5"/>
      <c r="AD1225" s="5"/>
      <c r="AE1225" s="5"/>
      <c r="AF1225" s="5"/>
      <c r="AG1225" s="5"/>
      <c r="AH1225" s="5"/>
      <c r="AI1225" s="5"/>
      <c r="AJ1225" s="5"/>
      <c r="AK1225" s="5"/>
      <c r="AL1225" s="15"/>
    </row>
    <row r="1226" spans="1:38" x14ac:dyDescent="0.3">
      <c r="A1226" s="4"/>
      <c r="B1226" s="24"/>
      <c r="C1226" s="24"/>
      <c r="D1226" s="24"/>
      <c r="E1226" s="24"/>
      <c r="F1226" s="24"/>
      <c r="G1226" s="5"/>
      <c r="H1226" s="5"/>
      <c r="I1226" s="5"/>
      <c r="J1226" s="5"/>
      <c r="K1226" s="5"/>
      <c r="L1226" s="5"/>
      <c r="M1226" s="5"/>
      <c r="N1226" s="5"/>
      <c r="O1226" s="5"/>
      <c r="P1226" s="5"/>
      <c r="Q1226" s="5"/>
      <c r="R1226" s="5"/>
      <c r="S1226" s="5"/>
      <c r="T1226" s="5"/>
      <c r="U1226" s="5"/>
      <c r="V1226" s="5"/>
      <c r="W1226" s="5"/>
      <c r="X1226" s="5"/>
      <c r="Y1226" s="5"/>
      <c r="Z1226" s="5"/>
      <c r="AA1226" s="5"/>
      <c r="AB1226" s="5"/>
      <c r="AC1226" s="5"/>
      <c r="AD1226" s="5"/>
      <c r="AE1226" s="5"/>
      <c r="AF1226" s="5"/>
      <c r="AG1226" s="5"/>
      <c r="AH1226" s="5"/>
      <c r="AI1226" s="5"/>
      <c r="AJ1226" s="5"/>
      <c r="AK1226" s="5"/>
      <c r="AL1226" s="15"/>
    </row>
    <row r="1227" spans="1:38" x14ac:dyDescent="0.3">
      <c r="A1227" s="4"/>
      <c r="B1227" s="24"/>
      <c r="C1227" s="24"/>
      <c r="D1227" s="24"/>
      <c r="E1227" s="24"/>
      <c r="F1227" s="24"/>
      <c r="G1227" s="5"/>
      <c r="H1227" s="5"/>
      <c r="I1227" s="5"/>
      <c r="J1227" s="5"/>
      <c r="K1227" s="5"/>
      <c r="L1227" s="5"/>
      <c r="M1227" s="5"/>
      <c r="N1227" s="5"/>
      <c r="O1227" s="5"/>
      <c r="P1227" s="5"/>
      <c r="Q1227" s="5"/>
      <c r="R1227" s="5"/>
      <c r="S1227" s="5"/>
      <c r="T1227" s="5"/>
      <c r="U1227" s="5"/>
      <c r="V1227" s="5"/>
      <c r="W1227" s="5"/>
      <c r="X1227" s="5"/>
      <c r="Y1227" s="5"/>
      <c r="Z1227" s="5"/>
      <c r="AA1227" s="5"/>
      <c r="AB1227" s="5"/>
      <c r="AC1227" s="5"/>
      <c r="AD1227" s="5"/>
      <c r="AE1227" s="5"/>
      <c r="AF1227" s="5"/>
      <c r="AG1227" s="5"/>
      <c r="AH1227" s="5"/>
      <c r="AI1227" s="5"/>
      <c r="AJ1227" s="5"/>
      <c r="AK1227" s="5"/>
      <c r="AL1227" s="15"/>
    </row>
    <row r="1228" spans="1:38" x14ac:dyDescent="0.3">
      <c r="A1228" s="4"/>
      <c r="B1228" s="24"/>
      <c r="C1228" s="24"/>
      <c r="D1228" s="24"/>
      <c r="E1228" s="24"/>
      <c r="F1228" s="24"/>
      <c r="G1228" s="5"/>
      <c r="H1228" s="5"/>
      <c r="I1228" s="5"/>
      <c r="J1228" s="5"/>
      <c r="K1228" s="5"/>
      <c r="L1228" s="5"/>
      <c r="M1228" s="5"/>
      <c r="N1228" s="5"/>
      <c r="O1228" s="5"/>
      <c r="P1228" s="5"/>
      <c r="Q1228" s="5"/>
      <c r="R1228" s="5"/>
      <c r="S1228" s="5"/>
      <c r="T1228" s="5"/>
      <c r="U1228" s="5"/>
      <c r="V1228" s="5"/>
      <c r="W1228" s="5"/>
      <c r="X1228" s="5"/>
      <c r="Y1228" s="5"/>
      <c r="Z1228" s="5"/>
      <c r="AA1228" s="5"/>
      <c r="AB1228" s="5"/>
      <c r="AC1228" s="5"/>
      <c r="AD1228" s="5"/>
      <c r="AE1228" s="5"/>
      <c r="AF1228" s="5"/>
      <c r="AG1228" s="5"/>
      <c r="AH1228" s="5"/>
      <c r="AI1228" s="5"/>
      <c r="AJ1228" s="5"/>
      <c r="AK1228" s="5"/>
      <c r="AL1228" s="15"/>
    </row>
    <row r="1229" spans="1:38" x14ac:dyDescent="0.3">
      <c r="A1229" s="4"/>
      <c r="B1229" s="24"/>
      <c r="C1229" s="24"/>
      <c r="D1229" s="24"/>
      <c r="E1229" s="24"/>
      <c r="F1229" s="24"/>
      <c r="G1229" s="5"/>
      <c r="H1229" s="5"/>
      <c r="I1229" s="5"/>
      <c r="J1229" s="5"/>
      <c r="K1229" s="5"/>
      <c r="L1229" s="5"/>
      <c r="M1229" s="5"/>
      <c r="N1229" s="5"/>
      <c r="O1229" s="5"/>
      <c r="P1229" s="5"/>
      <c r="Q1229" s="5"/>
      <c r="R1229" s="5"/>
      <c r="S1229" s="5"/>
      <c r="T1229" s="5"/>
      <c r="U1229" s="5"/>
      <c r="V1229" s="5"/>
      <c r="W1229" s="5"/>
      <c r="X1229" s="5"/>
      <c r="Y1229" s="5"/>
      <c r="Z1229" s="5"/>
      <c r="AA1229" s="5"/>
      <c r="AB1229" s="5"/>
      <c r="AC1229" s="5"/>
      <c r="AD1229" s="5"/>
      <c r="AE1229" s="5"/>
      <c r="AF1229" s="5"/>
      <c r="AG1229" s="5"/>
      <c r="AH1229" s="5"/>
      <c r="AI1229" s="5"/>
      <c r="AJ1229" s="5"/>
      <c r="AK1229" s="5"/>
      <c r="AL1229" s="15"/>
    </row>
    <row r="1230" spans="1:38" x14ac:dyDescent="0.3">
      <c r="A1230" s="4"/>
      <c r="B1230" s="24"/>
      <c r="C1230" s="24"/>
      <c r="D1230" s="24"/>
      <c r="E1230" s="24"/>
      <c r="F1230" s="24"/>
      <c r="G1230" s="5"/>
      <c r="H1230" s="5"/>
      <c r="I1230" s="5"/>
      <c r="J1230" s="5"/>
      <c r="K1230" s="5"/>
      <c r="L1230" s="5"/>
      <c r="M1230" s="5"/>
      <c r="N1230" s="5"/>
      <c r="O1230" s="5"/>
      <c r="P1230" s="5"/>
      <c r="Q1230" s="5"/>
      <c r="R1230" s="5"/>
      <c r="S1230" s="5"/>
      <c r="T1230" s="5"/>
      <c r="U1230" s="5"/>
      <c r="V1230" s="5"/>
      <c r="W1230" s="5"/>
      <c r="X1230" s="5"/>
      <c r="Y1230" s="5"/>
      <c r="Z1230" s="5"/>
      <c r="AA1230" s="5"/>
      <c r="AB1230" s="5"/>
      <c r="AC1230" s="5"/>
      <c r="AD1230" s="5"/>
      <c r="AE1230" s="5"/>
      <c r="AF1230" s="5"/>
      <c r="AG1230" s="5"/>
      <c r="AH1230" s="5"/>
      <c r="AI1230" s="5"/>
      <c r="AJ1230" s="5"/>
      <c r="AK1230" s="5"/>
      <c r="AL1230" s="15"/>
    </row>
    <row r="1231" spans="1:38" x14ac:dyDescent="0.3">
      <c r="A1231" s="4"/>
      <c r="B1231" s="24"/>
      <c r="C1231" s="24"/>
      <c r="D1231" s="24"/>
      <c r="E1231" s="24"/>
      <c r="F1231" s="24"/>
      <c r="G1231" s="5"/>
      <c r="H1231" s="5"/>
      <c r="I1231" s="5"/>
      <c r="J1231" s="5"/>
      <c r="K1231" s="5"/>
      <c r="L1231" s="5"/>
      <c r="M1231" s="5"/>
      <c r="N1231" s="5"/>
      <c r="O1231" s="5"/>
      <c r="P1231" s="5"/>
      <c r="Q1231" s="5"/>
      <c r="R1231" s="5"/>
      <c r="S1231" s="5"/>
      <c r="T1231" s="5"/>
      <c r="U1231" s="5"/>
      <c r="V1231" s="5"/>
      <c r="W1231" s="5"/>
      <c r="X1231" s="5"/>
      <c r="Y1231" s="5"/>
      <c r="Z1231" s="5"/>
      <c r="AA1231" s="5"/>
      <c r="AB1231" s="5"/>
      <c r="AC1231" s="5"/>
      <c r="AD1231" s="5"/>
      <c r="AE1231" s="5"/>
      <c r="AF1231" s="5"/>
      <c r="AG1231" s="5"/>
      <c r="AH1231" s="5"/>
      <c r="AI1231" s="5"/>
      <c r="AJ1231" s="5"/>
      <c r="AK1231" s="5"/>
      <c r="AL1231" s="15"/>
    </row>
    <row r="1232" spans="1:38" x14ac:dyDescent="0.3">
      <c r="A1232" s="4"/>
      <c r="B1232" s="24"/>
      <c r="C1232" s="24"/>
      <c r="D1232" s="24"/>
      <c r="E1232" s="24"/>
      <c r="F1232" s="24"/>
      <c r="G1232" s="5"/>
      <c r="H1232" s="5"/>
      <c r="I1232" s="5"/>
      <c r="J1232" s="5"/>
      <c r="K1232" s="5"/>
      <c r="L1232" s="5"/>
      <c r="M1232" s="5"/>
      <c r="N1232" s="5"/>
      <c r="O1232" s="5"/>
      <c r="P1232" s="5"/>
      <c r="Q1232" s="5"/>
      <c r="R1232" s="5"/>
      <c r="S1232" s="5"/>
      <c r="T1232" s="5"/>
      <c r="U1232" s="5"/>
      <c r="V1232" s="5"/>
      <c r="W1232" s="5"/>
      <c r="X1232" s="5"/>
      <c r="Y1232" s="5"/>
      <c r="Z1232" s="5"/>
      <c r="AA1232" s="5"/>
      <c r="AB1232" s="5"/>
      <c r="AC1232" s="5"/>
      <c r="AD1232" s="5"/>
      <c r="AE1232" s="5"/>
      <c r="AF1232" s="5"/>
      <c r="AG1232" s="5"/>
      <c r="AH1232" s="5"/>
      <c r="AI1232" s="5"/>
      <c r="AJ1232" s="5"/>
      <c r="AK1232" s="5"/>
      <c r="AL1232" s="15"/>
    </row>
    <row r="1233" spans="1:38" x14ac:dyDescent="0.3">
      <c r="A1233" s="4"/>
      <c r="B1233" s="24"/>
      <c r="C1233" s="24"/>
      <c r="D1233" s="24"/>
      <c r="E1233" s="24"/>
      <c r="F1233" s="24"/>
      <c r="G1233" s="5"/>
      <c r="H1233" s="5"/>
      <c r="I1233" s="5"/>
      <c r="J1233" s="5"/>
      <c r="K1233" s="5"/>
      <c r="L1233" s="5"/>
      <c r="M1233" s="5"/>
      <c r="N1233" s="5"/>
      <c r="O1233" s="5"/>
      <c r="P1233" s="5"/>
      <c r="Q1233" s="5"/>
      <c r="R1233" s="5"/>
      <c r="S1233" s="5"/>
      <c r="T1233" s="5"/>
      <c r="U1233" s="5"/>
      <c r="V1233" s="5"/>
      <c r="W1233" s="5"/>
      <c r="X1233" s="5"/>
      <c r="Y1233" s="5"/>
      <c r="Z1233" s="5"/>
      <c r="AA1233" s="5"/>
      <c r="AB1233" s="5"/>
      <c r="AC1233" s="5"/>
      <c r="AD1233" s="5"/>
      <c r="AE1233" s="5"/>
      <c r="AF1233" s="5"/>
      <c r="AG1233" s="5"/>
      <c r="AH1233" s="5"/>
      <c r="AI1233" s="5"/>
      <c r="AJ1233" s="5"/>
      <c r="AK1233" s="5"/>
      <c r="AL1233" s="15"/>
    </row>
    <row r="1234" spans="1:38" x14ac:dyDescent="0.3">
      <c r="A1234" s="4"/>
      <c r="B1234" s="24"/>
      <c r="C1234" s="24"/>
      <c r="D1234" s="24"/>
      <c r="E1234" s="24"/>
      <c r="F1234" s="24"/>
      <c r="G1234" s="5"/>
      <c r="H1234" s="5"/>
      <c r="I1234" s="5"/>
      <c r="J1234" s="5"/>
      <c r="K1234" s="5"/>
      <c r="L1234" s="5"/>
      <c r="M1234" s="5"/>
      <c r="N1234" s="5"/>
      <c r="O1234" s="5"/>
      <c r="P1234" s="5"/>
      <c r="Q1234" s="5"/>
      <c r="R1234" s="5"/>
      <c r="S1234" s="5"/>
      <c r="T1234" s="5"/>
      <c r="U1234" s="5"/>
      <c r="V1234" s="5"/>
      <c r="W1234" s="5"/>
      <c r="X1234" s="5"/>
      <c r="Y1234" s="5"/>
      <c r="Z1234" s="5"/>
      <c r="AA1234" s="5"/>
      <c r="AB1234" s="5"/>
      <c r="AC1234" s="5"/>
      <c r="AD1234" s="5"/>
      <c r="AE1234" s="5"/>
      <c r="AF1234" s="5"/>
      <c r="AG1234" s="5"/>
      <c r="AH1234" s="5"/>
      <c r="AI1234" s="5"/>
      <c r="AJ1234" s="5"/>
      <c r="AK1234" s="5"/>
      <c r="AL1234" s="15"/>
    </row>
    <row r="1235" spans="1:38" x14ac:dyDescent="0.3">
      <c r="A1235" s="4"/>
      <c r="B1235" s="24"/>
      <c r="C1235" s="24"/>
      <c r="D1235" s="24"/>
      <c r="E1235" s="24"/>
      <c r="F1235" s="24"/>
      <c r="G1235" s="5"/>
      <c r="H1235" s="5"/>
      <c r="I1235" s="5"/>
      <c r="J1235" s="5"/>
      <c r="K1235" s="5"/>
      <c r="L1235" s="5"/>
      <c r="M1235" s="5"/>
      <c r="N1235" s="5"/>
      <c r="O1235" s="5"/>
      <c r="P1235" s="5"/>
      <c r="Q1235" s="5"/>
      <c r="R1235" s="5"/>
      <c r="S1235" s="5"/>
      <c r="T1235" s="5"/>
      <c r="U1235" s="5"/>
      <c r="V1235" s="5"/>
      <c r="W1235" s="5"/>
      <c r="X1235" s="5"/>
      <c r="Y1235" s="5"/>
      <c r="Z1235" s="5"/>
      <c r="AA1235" s="5"/>
      <c r="AB1235" s="5"/>
      <c r="AC1235" s="5"/>
      <c r="AD1235" s="5"/>
      <c r="AE1235" s="5"/>
      <c r="AF1235" s="5"/>
      <c r="AG1235" s="5"/>
      <c r="AH1235" s="5"/>
      <c r="AI1235" s="5"/>
      <c r="AJ1235" s="5"/>
      <c r="AK1235" s="5"/>
      <c r="AL1235" s="15"/>
    </row>
    <row r="1236" spans="1:38" x14ac:dyDescent="0.3">
      <c r="A1236" s="4"/>
      <c r="B1236" s="24"/>
      <c r="C1236" s="24"/>
      <c r="D1236" s="24"/>
      <c r="E1236" s="24"/>
      <c r="F1236" s="24"/>
      <c r="G1236" s="5"/>
      <c r="H1236" s="5"/>
      <c r="I1236" s="5"/>
      <c r="J1236" s="5"/>
      <c r="K1236" s="5"/>
      <c r="L1236" s="5"/>
      <c r="M1236" s="5"/>
      <c r="N1236" s="5"/>
      <c r="O1236" s="5"/>
      <c r="P1236" s="5"/>
      <c r="Q1236" s="5"/>
      <c r="R1236" s="5"/>
      <c r="S1236" s="5"/>
      <c r="T1236" s="5"/>
      <c r="U1236" s="5"/>
      <c r="V1236" s="5"/>
      <c r="W1236" s="5"/>
      <c r="X1236" s="5"/>
      <c r="Y1236" s="5"/>
      <c r="Z1236" s="5"/>
      <c r="AA1236" s="5"/>
      <c r="AB1236" s="5"/>
      <c r="AC1236" s="5"/>
      <c r="AD1236" s="5"/>
      <c r="AE1236" s="5"/>
      <c r="AF1236" s="5"/>
      <c r="AG1236" s="5"/>
      <c r="AH1236" s="5"/>
      <c r="AI1236" s="5"/>
      <c r="AJ1236" s="5"/>
      <c r="AK1236" s="5"/>
      <c r="AL1236" s="15"/>
    </row>
    <row r="1237" spans="1:38" x14ac:dyDescent="0.3">
      <c r="A1237" s="4"/>
      <c r="B1237" s="24"/>
      <c r="C1237" s="24"/>
      <c r="D1237" s="24"/>
      <c r="E1237" s="24"/>
      <c r="F1237" s="24"/>
      <c r="G1237" s="5"/>
      <c r="H1237" s="5"/>
      <c r="I1237" s="5"/>
      <c r="J1237" s="5"/>
      <c r="K1237" s="5"/>
      <c r="L1237" s="5"/>
      <c r="M1237" s="5"/>
      <c r="N1237" s="5"/>
      <c r="O1237" s="5"/>
      <c r="P1237" s="5"/>
      <c r="Q1237" s="5"/>
      <c r="R1237" s="5"/>
      <c r="S1237" s="5"/>
      <c r="T1237" s="5"/>
      <c r="U1237" s="5"/>
      <c r="V1237" s="5"/>
      <c r="W1237" s="5"/>
      <c r="X1237" s="5"/>
      <c r="Y1237" s="5"/>
      <c r="Z1237" s="5"/>
      <c r="AA1237" s="5"/>
      <c r="AB1237" s="5"/>
      <c r="AC1237" s="5"/>
      <c r="AD1237" s="5"/>
      <c r="AE1237" s="5"/>
      <c r="AF1237" s="5"/>
      <c r="AG1237" s="5"/>
      <c r="AH1237" s="5"/>
      <c r="AI1237" s="5"/>
      <c r="AJ1237" s="5"/>
      <c r="AK1237" s="5"/>
      <c r="AL1237" s="15"/>
    </row>
    <row r="1238" spans="1:38" x14ac:dyDescent="0.3">
      <c r="A1238" s="4"/>
      <c r="B1238" s="24"/>
      <c r="C1238" s="24"/>
      <c r="D1238" s="24"/>
      <c r="E1238" s="24"/>
      <c r="F1238" s="24"/>
      <c r="G1238" s="5"/>
      <c r="H1238" s="5"/>
      <c r="I1238" s="5"/>
      <c r="J1238" s="5"/>
      <c r="K1238" s="5"/>
      <c r="L1238" s="5"/>
      <c r="M1238" s="5"/>
      <c r="N1238" s="5"/>
      <c r="O1238" s="5"/>
      <c r="P1238" s="5"/>
      <c r="Q1238" s="5"/>
      <c r="R1238" s="5"/>
      <c r="S1238" s="5"/>
      <c r="T1238" s="5"/>
      <c r="U1238" s="5"/>
      <c r="V1238" s="5"/>
      <c r="W1238" s="5"/>
      <c r="X1238" s="5"/>
      <c r="Y1238" s="5"/>
      <c r="Z1238" s="5"/>
      <c r="AA1238" s="5"/>
      <c r="AB1238" s="5"/>
      <c r="AC1238" s="5"/>
      <c r="AD1238" s="5"/>
      <c r="AE1238" s="5"/>
      <c r="AF1238" s="5"/>
      <c r="AG1238" s="5"/>
      <c r="AH1238" s="5"/>
      <c r="AI1238" s="5"/>
      <c r="AJ1238" s="5"/>
      <c r="AK1238" s="5"/>
      <c r="AL1238" s="15"/>
    </row>
    <row r="1239" spans="1:38" x14ac:dyDescent="0.3">
      <c r="A1239" s="4"/>
      <c r="B1239" s="24"/>
      <c r="C1239" s="24"/>
      <c r="D1239" s="24"/>
      <c r="E1239" s="24"/>
      <c r="F1239" s="24"/>
      <c r="G1239" s="5"/>
      <c r="H1239" s="5"/>
      <c r="I1239" s="5"/>
      <c r="J1239" s="5"/>
      <c r="K1239" s="5"/>
      <c r="L1239" s="5"/>
      <c r="M1239" s="5"/>
      <c r="N1239" s="5"/>
      <c r="O1239" s="5"/>
      <c r="P1239" s="5"/>
      <c r="Q1239" s="5"/>
      <c r="R1239" s="5"/>
      <c r="S1239" s="5"/>
      <c r="T1239" s="5"/>
      <c r="U1239" s="5"/>
      <c r="V1239" s="5"/>
      <c r="W1239" s="5"/>
      <c r="X1239" s="5"/>
      <c r="Y1239" s="5"/>
      <c r="Z1239" s="5"/>
      <c r="AA1239" s="5"/>
      <c r="AB1239" s="5"/>
      <c r="AC1239" s="5"/>
      <c r="AD1239" s="5"/>
      <c r="AE1239" s="5"/>
      <c r="AF1239" s="5"/>
      <c r="AG1239" s="5"/>
      <c r="AH1239" s="5"/>
      <c r="AI1239" s="5"/>
      <c r="AJ1239" s="5"/>
      <c r="AK1239" s="5"/>
      <c r="AL1239" s="15"/>
    </row>
    <row r="1240" spans="1:38" x14ac:dyDescent="0.3">
      <c r="A1240" s="4"/>
      <c r="B1240" s="24"/>
      <c r="C1240" s="24"/>
      <c r="D1240" s="24"/>
      <c r="E1240" s="24"/>
      <c r="F1240" s="24"/>
      <c r="G1240" s="5"/>
      <c r="H1240" s="5"/>
      <c r="I1240" s="5"/>
      <c r="J1240" s="5"/>
      <c r="K1240" s="5"/>
      <c r="L1240" s="5"/>
      <c r="M1240" s="5"/>
      <c r="N1240" s="5"/>
      <c r="O1240" s="5"/>
      <c r="P1240" s="5"/>
      <c r="Q1240" s="5"/>
      <c r="R1240" s="5"/>
      <c r="S1240" s="5"/>
      <c r="T1240" s="5"/>
      <c r="U1240" s="5"/>
      <c r="V1240" s="5"/>
      <c r="W1240" s="5"/>
      <c r="X1240" s="5"/>
      <c r="Y1240" s="5"/>
      <c r="Z1240" s="5"/>
      <c r="AA1240" s="5"/>
      <c r="AB1240" s="5"/>
      <c r="AC1240" s="5"/>
      <c r="AD1240" s="5"/>
      <c r="AE1240" s="5"/>
      <c r="AF1240" s="5"/>
      <c r="AG1240" s="5"/>
      <c r="AH1240" s="5"/>
      <c r="AI1240" s="5"/>
      <c r="AJ1240" s="5"/>
      <c r="AK1240" s="5"/>
      <c r="AL1240" s="15"/>
    </row>
    <row r="1241" spans="1:38" x14ac:dyDescent="0.3">
      <c r="A1241" s="4"/>
      <c r="B1241" s="24"/>
      <c r="C1241" s="24"/>
      <c r="D1241" s="24"/>
      <c r="E1241" s="24"/>
      <c r="F1241" s="24"/>
      <c r="G1241" s="5"/>
      <c r="H1241" s="5"/>
      <c r="I1241" s="5"/>
      <c r="J1241" s="5"/>
      <c r="K1241" s="5"/>
      <c r="L1241" s="5"/>
      <c r="M1241" s="5"/>
      <c r="N1241" s="5"/>
      <c r="O1241" s="5"/>
      <c r="P1241" s="5"/>
      <c r="Q1241" s="5"/>
      <c r="R1241" s="5"/>
      <c r="S1241" s="5"/>
      <c r="T1241" s="5"/>
      <c r="U1241" s="5"/>
      <c r="V1241" s="5"/>
      <c r="W1241" s="5"/>
      <c r="X1241" s="5"/>
      <c r="Y1241" s="5"/>
      <c r="Z1241" s="5"/>
      <c r="AA1241" s="5"/>
      <c r="AB1241" s="5"/>
      <c r="AC1241" s="5"/>
      <c r="AD1241" s="5"/>
      <c r="AE1241" s="5"/>
      <c r="AF1241" s="5"/>
      <c r="AG1241" s="5"/>
      <c r="AH1241" s="5"/>
      <c r="AI1241" s="5"/>
      <c r="AJ1241" s="5"/>
      <c r="AK1241" s="5"/>
      <c r="AL1241" s="15"/>
    </row>
    <row r="1242" spans="1:38" x14ac:dyDescent="0.3">
      <c r="A1242" s="4"/>
      <c r="B1242" s="24"/>
      <c r="C1242" s="24"/>
      <c r="D1242" s="24"/>
      <c r="E1242" s="24"/>
      <c r="F1242" s="24"/>
      <c r="G1242" s="5"/>
      <c r="H1242" s="5"/>
      <c r="I1242" s="5"/>
      <c r="J1242" s="5"/>
      <c r="K1242" s="5"/>
      <c r="L1242" s="5"/>
      <c r="M1242" s="5"/>
      <c r="N1242" s="5"/>
      <c r="O1242" s="5"/>
      <c r="P1242" s="5"/>
      <c r="Q1242" s="5"/>
      <c r="R1242" s="5"/>
      <c r="S1242" s="5"/>
      <c r="T1242" s="5"/>
      <c r="U1242" s="5"/>
      <c r="V1242" s="5"/>
      <c r="W1242" s="5"/>
      <c r="X1242" s="5"/>
      <c r="Y1242" s="5"/>
      <c r="Z1242" s="5"/>
      <c r="AA1242" s="5"/>
      <c r="AB1242" s="5"/>
      <c r="AC1242" s="5"/>
      <c r="AD1242" s="5"/>
      <c r="AE1242" s="5"/>
      <c r="AF1242" s="5"/>
      <c r="AG1242" s="5"/>
      <c r="AH1242" s="5"/>
      <c r="AI1242" s="5"/>
      <c r="AJ1242" s="5"/>
      <c r="AK1242" s="5"/>
      <c r="AL1242" s="15"/>
    </row>
    <row r="1243" spans="1:38" x14ac:dyDescent="0.3">
      <c r="A1243" s="4"/>
      <c r="B1243" s="24"/>
      <c r="C1243" s="24"/>
      <c r="D1243" s="24"/>
      <c r="E1243" s="24"/>
      <c r="F1243" s="24"/>
      <c r="G1243" s="5"/>
      <c r="H1243" s="5"/>
      <c r="I1243" s="5"/>
      <c r="J1243" s="5"/>
      <c r="K1243" s="5"/>
      <c r="L1243" s="5"/>
      <c r="M1243" s="5"/>
      <c r="N1243" s="5"/>
      <c r="O1243" s="5"/>
      <c r="P1243" s="5"/>
      <c r="Q1243" s="5"/>
      <c r="R1243" s="5"/>
      <c r="S1243" s="5"/>
      <c r="T1243" s="5"/>
      <c r="U1243" s="5"/>
      <c r="V1243" s="5"/>
      <c r="W1243" s="5"/>
      <c r="X1243" s="5"/>
      <c r="Y1243" s="5"/>
      <c r="Z1243" s="5"/>
      <c r="AA1243" s="5"/>
      <c r="AB1243" s="5"/>
      <c r="AC1243" s="5"/>
      <c r="AD1243" s="5"/>
      <c r="AE1243" s="5"/>
      <c r="AF1243" s="5"/>
      <c r="AG1243" s="5"/>
      <c r="AH1243" s="5"/>
      <c r="AI1243" s="5"/>
      <c r="AJ1243" s="5"/>
      <c r="AK1243" s="5"/>
      <c r="AL1243" s="15"/>
    </row>
    <row r="1244" spans="1:38" x14ac:dyDescent="0.3">
      <c r="A1244" s="4"/>
      <c r="B1244" s="24"/>
      <c r="C1244" s="24"/>
      <c r="D1244" s="24"/>
      <c r="E1244" s="24"/>
      <c r="F1244" s="24"/>
      <c r="G1244" s="5"/>
      <c r="H1244" s="5"/>
      <c r="I1244" s="5"/>
      <c r="J1244" s="5"/>
      <c r="K1244" s="5"/>
      <c r="L1244" s="5"/>
      <c r="M1244" s="5"/>
      <c r="N1244" s="5"/>
      <c r="O1244" s="5"/>
      <c r="P1244" s="5"/>
      <c r="Q1244" s="5"/>
      <c r="R1244" s="5"/>
      <c r="S1244" s="5"/>
      <c r="T1244" s="5"/>
      <c r="U1244" s="5"/>
      <c r="V1244" s="5"/>
      <c r="W1244" s="5"/>
      <c r="X1244" s="5"/>
      <c r="Y1244" s="5"/>
      <c r="Z1244" s="5"/>
      <c r="AA1244" s="5"/>
      <c r="AB1244" s="5"/>
      <c r="AC1244" s="5"/>
      <c r="AD1244" s="5"/>
      <c r="AE1244" s="5"/>
      <c r="AF1244" s="5"/>
      <c r="AG1244" s="5"/>
      <c r="AH1244" s="5"/>
      <c r="AI1244" s="5"/>
      <c r="AJ1244" s="5"/>
      <c r="AK1244" s="5"/>
      <c r="AL1244" s="15"/>
    </row>
    <row r="1245" spans="1:38" x14ac:dyDescent="0.3">
      <c r="A1245" s="4"/>
      <c r="B1245" s="24"/>
      <c r="C1245" s="24"/>
      <c r="D1245" s="24"/>
      <c r="E1245" s="24"/>
      <c r="F1245" s="24"/>
      <c r="G1245" s="5"/>
      <c r="H1245" s="5"/>
      <c r="I1245" s="5"/>
      <c r="J1245" s="5"/>
      <c r="K1245" s="5"/>
      <c r="L1245" s="5"/>
      <c r="M1245" s="5"/>
      <c r="N1245" s="5"/>
      <c r="O1245" s="5"/>
      <c r="P1245" s="5"/>
      <c r="Q1245" s="5"/>
      <c r="R1245" s="5"/>
      <c r="S1245" s="5"/>
      <c r="T1245" s="5"/>
      <c r="U1245" s="5"/>
      <c r="V1245" s="5"/>
      <c r="W1245" s="5"/>
      <c r="X1245" s="5"/>
      <c r="Y1245" s="5"/>
      <c r="Z1245" s="5"/>
      <c r="AA1245" s="5"/>
      <c r="AB1245" s="5"/>
      <c r="AC1245" s="5"/>
      <c r="AD1245" s="5"/>
      <c r="AE1245" s="5"/>
      <c r="AF1245" s="5"/>
      <c r="AG1245" s="5"/>
      <c r="AH1245" s="5"/>
      <c r="AI1245" s="5"/>
      <c r="AJ1245" s="5"/>
      <c r="AK1245" s="5"/>
      <c r="AL1245" s="15"/>
    </row>
    <row r="1246" spans="1:38" x14ac:dyDescent="0.3">
      <c r="A1246" s="4"/>
      <c r="B1246" s="24"/>
      <c r="C1246" s="24"/>
      <c r="D1246" s="24"/>
      <c r="E1246" s="24"/>
      <c r="F1246" s="24"/>
      <c r="G1246" s="5"/>
      <c r="H1246" s="5"/>
      <c r="I1246" s="5"/>
      <c r="J1246" s="5"/>
      <c r="K1246" s="5"/>
      <c r="L1246" s="5"/>
      <c r="M1246" s="5"/>
      <c r="N1246" s="5"/>
      <c r="O1246" s="5"/>
      <c r="P1246" s="5"/>
      <c r="Q1246" s="5"/>
      <c r="R1246" s="5"/>
      <c r="S1246" s="5"/>
      <c r="T1246" s="5"/>
      <c r="U1246" s="5"/>
      <c r="V1246" s="5"/>
      <c r="W1246" s="5"/>
      <c r="X1246" s="5"/>
      <c r="Y1246" s="5"/>
      <c r="Z1246" s="5"/>
      <c r="AA1246" s="5"/>
      <c r="AB1246" s="5"/>
      <c r="AC1246" s="5"/>
      <c r="AD1246" s="5"/>
      <c r="AE1246" s="5"/>
      <c r="AF1246" s="5"/>
      <c r="AG1246" s="5"/>
      <c r="AH1246" s="5"/>
      <c r="AI1246" s="5"/>
      <c r="AJ1246" s="5"/>
      <c r="AK1246" s="5"/>
      <c r="AL1246" s="15"/>
    </row>
    <row r="1247" spans="1:38" x14ac:dyDescent="0.3">
      <c r="A1247" s="4"/>
      <c r="B1247" s="24"/>
      <c r="C1247" s="24"/>
      <c r="D1247" s="24"/>
      <c r="E1247" s="24"/>
      <c r="F1247" s="24"/>
      <c r="G1247" s="5"/>
      <c r="H1247" s="5"/>
      <c r="I1247" s="5"/>
      <c r="J1247" s="5"/>
      <c r="K1247" s="5"/>
      <c r="L1247" s="5"/>
      <c r="M1247" s="5"/>
      <c r="N1247" s="5"/>
      <c r="O1247" s="5"/>
      <c r="P1247" s="5"/>
      <c r="Q1247" s="5"/>
      <c r="R1247" s="5"/>
      <c r="S1247" s="5"/>
      <c r="T1247" s="5"/>
      <c r="U1247" s="5"/>
      <c r="V1247" s="5"/>
      <c r="W1247" s="5"/>
      <c r="X1247" s="5"/>
      <c r="Y1247" s="5"/>
      <c r="Z1247" s="5"/>
      <c r="AA1247" s="5"/>
      <c r="AB1247" s="5"/>
      <c r="AC1247" s="5"/>
      <c r="AD1247" s="5"/>
      <c r="AE1247" s="5"/>
      <c r="AF1247" s="5"/>
      <c r="AG1247" s="5"/>
      <c r="AH1247" s="5"/>
      <c r="AI1247" s="5"/>
      <c r="AJ1247" s="5"/>
      <c r="AK1247" s="5"/>
      <c r="AL1247" s="15"/>
    </row>
    <row r="1248" spans="1:38" x14ac:dyDescent="0.3">
      <c r="A1248" s="4"/>
      <c r="B1248" s="24"/>
      <c r="C1248" s="24"/>
      <c r="D1248" s="24"/>
      <c r="E1248" s="24"/>
      <c r="F1248" s="24"/>
      <c r="G1248" s="5"/>
      <c r="H1248" s="5"/>
      <c r="I1248" s="5"/>
      <c r="J1248" s="5"/>
      <c r="K1248" s="5"/>
      <c r="L1248" s="5"/>
      <c r="M1248" s="5"/>
      <c r="N1248" s="5"/>
      <c r="O1248" s="5"/>
      <c r="P1248" s="5"/>
      <c r="Q1248" s="5"/>
      <c r="R1248" s="5"/>
      <c r="S1248" s="5"/>
      <c r="T1248" s="5"/>
      <c r="U1248" s="5"/>
      <c r="V1248" s="5"/>
      <c r="W1248" s="5"/>
      <c r="X1248" s="5"/>
      <c r="Y1248" s="5"/>
      <c r="Z1248" s="5"/>
      <c r="AA1248" s="5"/>
      <c r="AB1248" s="5"/>
      <c r="AC1248" s="5"/>
      <c r="AD1248" s="5"/>
      <c r="AE1248" s="5"/>
      <c r="AF1248" s="5"/>
      <c r="AG1248" s="5"/>
      <c r="AH1248" s="5"/>
      <c r="AI1248" s="5"/>
      <c r="AJ1248" s="5"/>
      <c r="AK1248" s="5"/>
      <c r="AL1248" s="15"/>
    </row>
    <row r="1249" spans="1:38" x14ac:dyDescent="0.3">
      <c r="A1249" s="4"/>
      <c r="B1249" s="24"/>
      <c r="C1249" s="24"/>
      <c r="D1249" s="24"/>
      <c r="E1249" s="24"/>
      <c r="F1249" s="24"/>
      <c r="G1249" s="5"/>
      <c r="H1249" s="5"/>
      <c r="I1249" s="5"/>
      <c r="J1249" s="5"/>
      <c r="K1249" s="5"/>
      <c r="L1249" s="5"/>
      <c r="M1249" s="5"/>
      <c r="N1249" s="5"/>
      <c r="O1249" s="5"/>
      <c r="P1249" s="5"/>
      <c r="Q1249" s="5"/>
      <c r="R1249" s="5"/>
      <c r="S1249" s="5"/>
      <c r="T1249" s="5"/>
      <c r="U1249" s="5"/>
      <c r="V1249" s="5"/>
      <c r="W1249" s="5"/>
      <c r="X1249" s="5"/>
      <c r="Y1249" s="5"/>
      <c r="Z1249" s="5"/>
      <c r="AA1249" s="5"/>
      <c r="AB1249" s="5"/>
      <c r="AC1249" s="5"/>
      <c r="AD1249" s="5"/>
      <c r="AE1249" s="5"/>
      <c r="AF1249" s="5"/>
      <c r="AG1249" s="5"/>
      <c r="AH1249" s="5"/>
      <c r="AI1249" s="5"/>
      <c r="AJ1249" s="5"/>
      <c r="AK1249" s="5"/>
      <c r="AL1249" s="15"/>
    </row>
    <row r="1250" spans="1:38" x14ac:dyDescent="0.3">
      <c r="A1250" s="4"/>
      <c r="B1250" s="24"/>
      <c r="C1250" s="24"/>
      <c r="D1250" s="24"/>
      <c r="E1250" s="24"/>
      <c r="F1250" s="24"/>
      <c r="G1250" s="5"/>
      <c r="H1250" s="5"/>
      <c r="I1250" s="5"/>
      <c r="J1250" s="5"/>
      <c r="K1250" s="5"/>
      <c r="L1250" s="5"/>
      <c r="M1250" s="5"/>
      <c r="N1250" s="5"/>
      <c r="O1250" s="5"/>
      <c r="P1250" s="5"/>
      <c r="Q1250" s="5"/>
      <c r="R1250" s="5"/>
      <c r="S1250" s="5"/>
      <c r="T1250" s="5"/>
      <c r="U1250" s="5"/>
      <c r="V1250" s="5"/>
      <c r="W1250" s="5"/>
      <c r="X1250" s="5"/>
      <c r="Y1250" s="5"/>
      <c r="Z1250" s="5"/>
      <c r="AA1250" s="5"/>
      <c r="AB1250" s="5"/>
      <c r="AC1250" s="5"/>
      <c r="AD1250" s="5"/>
      <c r="AE1250" s="5"/>
      <c r="AF1250" s="5"/>
      <c r="AG1250" s="5"/>
      <c r="AH1250" s="5"/>
      <c r="AI1250" s="5"/>
      <c r="AJ1250" s="5"/>
      <c r="AK1250" s="5"/>
      <c r="AL1250" s="15"/>
    </row>
    <row r="1251" spans="1:38" x14ac:dyDescent="0.3">
      <c r="A1251" s="4"/>
      <c r="B1251" s="24"/>
      <c r="C1251" s="24"/>
      <c r="D1251" s="24"/>
      <c r="E1251" s="24"/>
      <c r="F1251" s="24"/>
      <c r="G1251" s="5"/>
      <c r="H1251" s="5"/>
      <c r="I1251" s="5"/>
      <c r="J1251" s="5"/>
      <c r="K1251" s="5"/>
      <c r="L1251" s="5"/>
      <c r="M1251" s="5"/>
      <c r="N1251" s="5"/>
      <c r="O1251" s="5"/>
      <c r="P1251" s="5"/>
      <c r="Q1251" s="5"/>
      <c r="R1251" s="5"/>
      <c r="S1251" s="5"/>
      <c r="T1251" s="5"/>
      <c r="U1251" s="5"/>
      <c r="V1251" s="5"/>
      <c r="W1251" s="5"/>
      <c r="X1251" s="5"/>
      <c r="Y1251" s="5"/>
      <c r="Z1251" s="5"/>
      <c r="AA1251" s="5"/>
      <c r="AB1251" s="5"/>
      <c r="AC1251" s="5"/>
      <c r="AD1251" s="5"/>
      <c r="AE1251" s="5"/>
      <c r="AF1251" s="5"/>
      <c r="AG1251" s="5"/>
      <c r="AH1251" s="5"/>
      <c r="AI1251" s="5"/>
      <c r="AJ1251" s="5"/>
      <c r="AK1251" s="5"/>
      <c r="AL1251" s="15"/>
    </row>
    <row r="1252" spans="1:38" x14ac:dyDescent="0.3">
      <c r="A1252" s="4"/>
      <c r="B1252" s="24"/>
      <c r="C1252" s="24"/>
      <c r="D1252" s="24"/>
      <c r="E1252" s="24"/>
      <c r="F1252" s="24"/>
      <c r="G1252" s="5"/>
      <c r="H1252" s="5"/>
      <c r="I1252" s="5"/>
      <c r="J1252" s="5"/>
      <c r="K1252" s="5"/>
      <c r="L1252" s="5"/>
      <c r="M1252" s="5"/>
      <c r="N1252" s="5"/>
      <c r="O1252" s="5"/>
      <c r="P1252" s="5"/>
      <c r="Q1252" s="5"/>
      <c r="R1252" s="5"/>
      <c r="S1252" s="5"/>
      <c r="T1252" s="5"/>
      <c r="U1252" s="5"/>
      <c r="V1252" s="5"/>
      <c r="W1252" s="5"/>
      <c r="X1252" s="5"/>
      <c r="Y1252" s="5"/>
      <c r="Z1252" s="5"/>
      <c r="AA1252" s="5"/>
      <c r="AB1252" s="5"/>
      <c r="AC1252" s="5"/>
      <c r="AD1252" s="5"/>
      <c r="AE1252" s="5"/>
      <c r="AF1252" s="5"/>
      <c r="AG1252" s="5"/>
      <c r="AH1252" s="5"/>
      <c r="AI1252" s="5"/>
      <c r="AJ1252" s="5"/>
      <c r="AK1252" s="5"/>
      <c r="AL1252" s="15"/>
    </row>
    <row r="1253" spans="1:38" x14ac:dyDescent="0.3">
      <c r="A1253" s="4"/>
      <c r="B1253" s="24"/>
      <c r="C1253" s="24"/>
      <c r="D1253" s="24"/>
      <c r="E1253" s="24"/>
      <c r="F1253" s="24"/>
      <c r="G1253" s="5"/>
      <c r="H1253" s="5"/>
      <c r="I1253" s="5"/>
      <c r="J1253" s="5"/>
      <c r="K1253" s="5"/>
      <c r="L1253" s="5"/>
      <c r="M1253" s="5"/>
      <c r="N1253" s="5"/>
      <c r="O1253" s="5"/>
      <c r="P1253" s="5"/>
      <c r="Q1253" s="5"/>
      <c r="R1253" s="5"/>
      <c r="S1253" s="5"/>
      <c r="T1253" s="5"/>
      <c r="U1253" s="5"/>
      <c r="V1253" s="5"/>
      <c r="W1253" s="5"/>
      <c r="X1253" s="5"/>
      <c r="Y1253" s="5"/>
      <c r="Z1253" s="5"/>
      <c r="AA1253" s="5"/>
      <c r="AB1253" s="5"/>
      <c r="AC1253" s="5"/>
      <c r="AD1253" s="5"/>
      <c r="AE1253" s="5"/>
      <c r="AF1253" s="5"/>
      <c r="AG1253" s="5"/>
      <c r="AH1253" s="5"/>
      <c r="AI1253" s="5"/>
      <c r="AJ1253" s="5"/>
      <c r="AK1253" s="5"/>
      <c r="AL1253" s="15"/>
    </row>
    <row r="1254" spans="1:38" x14ac:dyDescent="0.3">
      <c r="A1254" s="4"/>
      <c r="B1254" s="24"/>
      <c r="C1254" s="24"/>
      <c r="D1254" s="24"/>
      <c r="E1254" s="24"/>
      <c r="F1254" s="24"/>
      <c r="G1254" s="5"/>
      <c r="H1254" s="5"/>
      <c r="I1254" s="5"/>
      <c r="J1254" s="5"/>
      <c r="K1254" s="5"/>
      <c r="L1254" s="5"/>
      <c r="M1254" s="5"/>
      <c r="N1254" s="5"/>
      <c r="O1254" s="5"/>
      <c r="P1254" s="5"/>
      <c r="Q1254" s="5"/>
      <c r="R1254" s="5"/>
      <c r="S1254" s="5"/>
      <c r="T1254" s="5"/>
      <c r="U1254" s="5"/>
      <c r="V1254" s="5"/>
      <c r="W1254" s="5"/>
      <c r="X1254" s="5"/>
      <c r="Y1254" s="5"/>
      <c r="Z1254" s="5"/>
      <c r="AA1254" s="5"/>
      <c r="AB1254" s="5"/>
      <c r="AC1254" s="5"/>
      <c r="AD1254" s="5"/>
      <c r="AE1254" s="5"/>
      <c r="AF1254" s="5"/>
      <c r="AG1254" s="5"/>
      <c r="AH1254" s="5"/>
      <c r="AI1254" s="5"/>
      <c r="AJ1254" s="5"/>
      <c r="AK1254" s="5"/>
      <c r="AL1254" s="15"/>
    </row>
    <row r="1255" spans="1:38" x14ac:dyDescent="0.3">
      <c r="A1255" s="4"/>
      <c r="B1255" s="24"/>
      <c r="C1255" s="24"/>
      <c r="D1255" s="24"/>
      <c r="E1255" s="24"/>
      <c r="F1255" s="24"/>
      <c r="G1255" s="5"/>
      <c r="H1255" s="5"/>
      <c r="I1255" s="5"/>
      <c r="J1255" s="5"/>
      <c r="K1255" s="5"/>
      <c r="L1255" s="5"/>
      <c r="M1255" s="5"/>
      <c r="N1255" s="5"/>
      <c r="O1255" s="5"/>
      <c r="P1255" s="5"/>
      <c r="Q1255" s="5"/>
      <c r="R1255" s="5"/>
      <c r="S1255" s="5"/>
      <c r="T1255" s="5"/>
      <c r="U1255" s="5"/>
      <c r="V1255" s="5"/>
      <c r="W1255" s="5"/>
      <c r="X1255" s="5"/>
      <c r="Y1255" s="5"/>
      <c r="Z1255" s="5"/>
      <c r="AA1255" s="5"/>
      <c r="AB1255" s="5"/>
      <c r="AC1255" s="5"/>
      <c r="AD1255" s="5"/>
      <c r="AE1255" s="5"/>
      <c r="AF1255" s="5"/>
      <c r="AG1255" s="5"/>
      <c r="AH1255" s="5"/>
      <c r="AI1255" s="5"/>
      <c r="AJ1255" s="5"/>
      <c r="AK1255" s="5"/>
      <c r="AL1255" s="15"/>
    </row>
    <row r="1256" spans="1:38" x14ac:dyDescent="0.3">
      <c r="A1256" s="4"/>
      <c r="B1256" s="24"/>
      <c r="C1256" s="24"/>
      <c r="D1256" s="24"/>
      <c r="E1256" s="24"/>
      <c r="F1256" s="24"/>
      <c r="G1256" s="5"/>
      <c r="H1256" s="5"/>
      <c r="I1256" s="5"/>
      <c r="J1256" s="5"/>
      <c r="K1256" s="5"/>
      <c r="L1256" s="5"/>
      <c r="M1256" s="5"/>
      <c r="N1256" s="5"/>
      <c r="O1256" s="5"/>
      <c r="P1256" s="5"/>
      <c r="Q1256" s="5"/>
      <c r="R1256" s="5"/>
      <c r="S1256" s="5"/>
      <c r="T1256" s="5"/>
      <c r="U1256" s="5"/>
      <c r="V1256" s="5"/>
      <c r="W1256" s="5"/>
      <c r="X1256" s="5"/>
      <c r="Y1256" s="5"/>
      <c r="Z1256" s="5"/>
      <c r="AA1256" s="5"/>
      <c r="AB1256" s="5"/>
      <c r="AC1256" s="5"/>
      <c r="AD1256" s="5"/>
      <c r="AE1256" s="5"/>
      <c r="AF1256" s="5"/>
      <c r="AG1256" s="5"/>
      <c r="AH1256" s="5"/>
      <c r="AI1256" s="5"/>
      <c r="AJ1256" s="5"/>
      <c r="AK1256" s="5"/>
      <c r="AL1256" s="15"/>
    </row>
    <row r="1257" spans="1:38" x14ac:dyDescent="0.3">
      <c r="A1257" s="4"/>
      <c r="B1257" s="24"/>
      <c r="C1257" s="24"/>
      <c r="D1257" s="24"/>
      <c r="E1257" s="24"/>
      <c r="F1257" s="24"/>
      <c r="G1257" s="5"/>
      <c r="H1257" s="5"/>
      <c r="I1257" s="5"/>
      <c r="J1257" s="5"/>
      <c r="K1257" s="5"/>
      <c r="L1257" s="5"/>
      <c r="M1257" s="5"/>
      <c r="N1257" s="5"/>
      <c r="O1257" s="5"/>
      <c r="P1257" s="5"/>
      <c r="Q1257" s="5"/>
      <c r="R1257" s="5"/>
      <c r="S1257" s="5"/>
      <c r="T1257" s="5"/>
      <c r="U1257" s="5"/>
      <c r="V1257" s="5"/>
      <c r="W1257" s="5"/>
      <c r="X1257" s="5"/>
      <c r="Y1257" s="5"/>
      <c r="Z1257" s="5"/>
      <c r="AA1257" s="5"/>
      <c r="AB1257" s="5"/>
      <c r="AC1257" s="5"/>
      <c r="AD1257" s="5"/>
      <c r="AE1257" s="5"/>
      <c r="AF1257" s="5"/>
      <c r="AG1257" s="5"/>
      <c r="AH1257" s="5"/>
      <c r="AI1257" s="5"/>
      <c r="AJ1257" s="5"/>
      <c r="AK1257" s="5"/>
      <c r="AL1257" s="15"/>
    </row>
    <row r="1258" spans="1:38" x14ac:dyDescent="0.3">
      <c r="A1258" s="4"/>
      <c r="B1258" s="24"/>
      <c r="C1258" s="24"/>
      <c r="D1258" s="24"/>
      <c r="E1258" s="24"/>
      <c r="F1258" s="24"/>
      <c r="G1258" s="5"/>
      <c r="H1258" s="5"/>
      <c r="I1258" s="5"/>
      <c r="J1258" s="5"/>
      <c r="K1258" s="5"/>
      <c r="L1258" s="5"/>
      <c r="M1258" s="5"/>
      <c r="N1258" s="5"/>
      <c r="O1258" s="5"/>
      <c r="P1258" s="5"/>
      <c r="Q1258" s="5"/>
      <c r="R1258" s="5"/>
      <c r="S1258" s="5"/>
      <c r="T1258" s="5"/>
      <c r="U1258" s="5"/>
      <c r="V1258" s="5"/>
      <c r="W1258" s="5"/>
      <c r="X1258" s="5"/>
      <c r="Y1258" s="5"/>
      <c r="Z1258" s="5"/>
      <c r="AA1258" s="5"/>
      <c r="AB1258" s="5"/>
      <c r="AC1258" s="5"/>
      <c r="AD1258" s="5"/>
      <c r="AE1258" s="5"/>
      <c r="AF1258" s="5"/>
      <c r="AG1258" s="5"/>
      <c r="AH1258" s="5"/>
      <c r="AI1258" s="5"/>
      <c r="AJ1258" s="5"/>
      <c r="AK1258" s="5"/>
      <c r="AL1258" s="15"/>
    </row>
    <row r="1259" spans="1:38" x14ac:dyDescent="0.3">
      <c r="A1259" s="4"/>
      <c r="B1259" s="24"/>
      <c r="C1259" s="24"/>
      <c r="D1259" s="24"/>
      <c r="E1259" s="24"/>
      <c r="F1259" s="24"/>
      <c r="G1259" s="5"/>
      <c r="H1259" s="5"/>
      <c r="I1259" s="5"/>
      <c r="J1259" s="5"/>
      <c r="K1259" s="5"/>
      <c r="L1259" s="5"/>
      <c r="M1259" s="5"/>
      <c r="N1259" s="5"/>
      <c r="O1259" s="5"/>
      <c r="P1259" s="5"/>
      <c r="Q1259" s="5"/>
      <c r="R1259" s="5"/>
      <c r="S1259" s="5"/>
      <c r="T1259" s="5"/>
      <c r="U1259" s="5"/>
      <c r="V1259" s="5"/>
      <c r="W1259" s="5"/>
      <c r="X1259" s="5"/>
      <c r="Y1259" s="5"/>
      <c r="Z1259" s="5"/>
      <c r="AA1259" s="5"/>
      <c r="AB1259" s="5"/>
      <c r="AC1259" s="5"/>
      <c r="AD1259" s="5"/>
      <c r="AE1259" s="5"/>
      <c r="AF1259" s="5"/>
      <c r="AG1259" s="5"/>
      <c r="AH1259" s="5"/>
      <c r="AI1259" s="5"/>
      <c r="AJ1259" s="5"/>
      <c r="AK1259" s="5"/>
      <c r="AL1259" s="15"/>
    </row>
    <row r="1260" spans="1:38" x14ac:dyDescent="0.3">
      <c r="A1260" s="4"/>
      <c r="B1260" s="24"/>
      <c r="C1260" s="24"/>
      <c r="D1260" s="24"/>
      <c r="E1260" s="24"/>
      <c r="F1260" s="24"/>
      <c r="G1260" s="5"/>
      <c r="H1260" s="5"/>
      <c r="I1260" s="5"/>
      <c r="J1260" s="5"/>
      <c r="K1260" s="5"/>
      <c r="L1260" s="5"/>
      <c r="M1260" s="5"/>
      <c r="N1260" s="5"/>
      <c r="O1260" s="5"/>
      <c r="P1260" s="5"/>
      <c r="Q1260" s="5"/>
      <c r="R1260" s="5"/>
      <c r="S1260" s="5"/>
      <c r="T1260" s="5"/>
      <c r="U1260" s="5"/>
      <c r="V1260" s="5"/>
      <c r="W1260" s="5"/>
      <c r="X1260" s="5"/>
      <c r="Y1260" s="5"/>
      <c r="Z1260" s="5"/>
      <c r="AA1260" s="5"/>
      <c r="AB1260" s="5"/>
      <c r="AC1260" s="5"/>
      <c r="AD1260" s="5"/>
      <c r="AE1260" s="5"/>
      <c r="AF1260" s="5"/>
      <c r="AG1260" s="5"/>
      <c r="AH1260" s="5"/>
      <c r="AI1260" s="5"/>
      <c r="AJ1260" s="5"/>
      <c r="AK1260" s="5"/>
      <c r="AL1260" s="15"/>
    </row>
    <row r="1261" spans="1:38" x14ac:dyDescent="0.3">
      <c r="A1261" s="4"/>
      <c r="B1261" s="24"/>
      <c r="C1261" s="24"/>
      <c r="D1261" s="24"/>
      <c r="E1261" s="24"/>
      <c r="F1261" s="24"/>
      <c r="G1261" s="5"/>
      <c r="H1261" s="5"/>
      <c r="I1261" s="5"/>
      <c r="J1261" s="5"/>
      <c r="K1261" s="5"/>
      <c r="L1261" s="5"/>
      <c r="M1261" s="5"/>
      <c r="N1261" s="5"/>
      <c r="O1261" s="5"/>
      <c r="P1261" s="5"/>
      <c r="Q1261" s="5"/>
      <c r="R1261" s="5"/>
      <c r="S1261" s="5"/>
      <c r="T1261" s="5"/>
      <c r="U1261" s="5"/>
      <c r="V1261" s="5"/>
      <c r="W1261" s="5"/>
      <c r="X1261" s="5"/>
      <c r="Y1261" s="5"/>
      <c r="Z1261" s="5"/>
      <c r="AA1261" s="5"/>
      <c r="AB1261" s="5"/>
      <c r="AC1261" s="5"/>
      <c r="AD1261" s="5"/>
      <c r="AE1261" s="5"/>
      <c r="AF1261" s="5"/>
      <c r="AG1261" s="5"/>
      <c r="AH1261" s="5"/>
      <c r="AI1261" s="5"/>
      <c r="AJ1261" s="5"/>
      <c r="AK1261" s="5"/>
      <c r="AL1261" s="15"/>
    </row>
    <row r="1262" spans="1:38" x14ac:dyDescent="0.3">
      <c r="A1262" s="4"/>
      <c r="B1262" s="24"/>
      <c r="C1262" s="24"/>
      <c r="D1262" s="24"/>
      <c r="E1262" s="24"/>
      <c r="F1262" s="24"/>
      <c r="G1262" s="5"/>
      <c r="H1262" s="5"/>
      <c r="I1262" s="5"/>
      <c r="J1262" s="5"/>
      <c r="K1262" s="5"/>
      <c r="L1262" s="5"/>
      <c r="M1262" s="5"/>
      <c r="N1262" s="5"/>
      <c r="O1262" s="5"/>
      <c r="P1262" s="5"/>
      <c r="Q1262" s="5"/>
      <c r="R1262" s="5"/>
      <c r="S1262" s="5"/>
      <c r="T1262" s="5"/>
      <c r="U1262" s="5"/>
      <c r="V1262" s="5"/>
      <c r="W1262" s="5"/>
      <c r="X1262" s="5"/>
      <c r="Y1262" s="5"/>
      <c r="Z1262" s="5"/>
      <c r="AA1262" s="5"/>
      <c r="AB1262" s="5"/>
      <c r="AC1262" s="5"/>
      <c r="AD1262" s="5"/>
      <c r="AE1262" s="5"/>
      <c r="AF1262" s="5"/>
      <c r="AG1262" s="5"/>
      <c r="AH1262" s="5"/>
      <c r="AI1262" s="5"/>
      <c r="AJ1262" s="5"/>
      <c r="AK1262" s="5"/>
      <c r="AL1262" s="15"/>
    </row>
    <row r="1263" spans="1:38" x14ac:dyDescent="0.3">
      <c r="A1263" s="4"/>
      <c r="B1263" s="24"/>
      <c r="C1263" s="24"/>
      <c r="D1263" s="24"/>
      <c r="E1263" s="24"/>
      <c r="F1263" s="24"/>
      <c r="G1263" s="5"/>
      <c r="H1263" s="5"/>
      <c r="I1263" s="5"/>
      <c r="J1263" s="5"/>
      <c r="K1263" s="5"/>
      <c r="L1263" s="5"/>
      <c r="M1263" s="5"/>
      <c r="N1263" s="5"/>
      <c r="O1263" s="5"/>
      <c r="P1263" s="5"/>
      <c r="Q1263" s="5"/>
      <c r="R1263" s="5"/>
      <c r="S1263" s="5"/>
      <c r="T1263" s="5"/>
      <c r="U1263" s="5"/>
      <c r="V1263" s="5"/>
      <c r="W1263" s="5"/>
      <c r="X1263" s="5"/>
      <c r="Y1263" s="5"/>
      <c r="Z1263" s="5"/>
      <c r="AA1263" s="5"/>
      <c r="AB1263" s="5"/>
      <c r="AC1263" s="5"/>
      <c r="AD1263" s="5"/>
      <c r="AE1263" s="5"/>
      <c r="AF1263" s="5"/>
      <c r="AG1263" s="5"/>
      <c r="AH1263" s="5"/>
      <c r="AI1263" s="5"/>
      <c r="AJ1263" s="5"/>
      <c r="AK1263" s="5"/>
      <c r="AL1263" s="15"/>
    </row>
    <row r="1264" spans="1:38" x14ac:dyDescent="0.3">
      <c r="A1264" s="4"/>
      <c r="B1264" s="24"/>
      <c r="C1264" s="24"/>
      <c r="D1264" s="24"/>
      <c r="E1264" s="24"/>
      <c r="F1264" s="24"/>
      <c r="G1264" s="5"/>
      <c r="H1264" s="5"/>
      <c r="I1264" s="5"/>
      <c r="J1264" s="5"/>
      <c r="K1264" s="5"/>
      <c r="L1264" s="5"/>
      <c r="M1264" s="5"/>
      <c r="N1264" s="5"/>
      <c r="O1264" s="5"/>
      <c r="P1264" s="5"/>
      <c r="Q1264" s="5"/>
      <c r="R1264" s="5"/>
      <c r="S1264" s="5"/>
      <c r="T1264" s="5"/>
      <c r="U1264" s="5"/>
      <c r="V1264" s="5"/>
      <c r="W1264" s="5"/>
      <c r="X1264" s="5"/>
      <c r="Y1264" s="5"/>
      <c r="Z1264" s="5"/>
      <c r="AA1264" s="5"/>
      <c r="AB1264" s="5"/>
      <c r="AC1264" s="5"/>
      <c r="AD1264" s="5"/>
      <c r="AE1264" s="5"/>
      <c r="AF1264" s="5"/>
      <c r="AG1264" s="5"/>
      <c r="AH1264" s="5"/>
      <c r="AI1264" s="5"/>
      <c r="AJ1264" s="5"/>
      <c r="AK1264" s="5"/>
      <c r="AL1264" s="15"/>
    </row>
    <row r="1265" spans="1:38" x14ac:dyDescent="0.3">
      <c r="A1265" s="4"/>
      <c r="B1265" s="24"/>
      <c r="C1265" s="24"/>
      <c r="D1265" s="24"/>
      <c r="E1265" s="24"/>
      <c r="F1265" s="24"/>
      <c r="G1265" s="5"/>
      <c r="H1265" s="5"/>
      <c r="I1265" s="5"/>
      <c r="J1265" s="5"/>
      <c r="K1265" s="5"/>
      <c r="L1265" s="5"/>
      <c r="M1265" s="5"/>
      <c r="N1265" s="5"/>
      <c r="O1265" s="5"/>
      <c r="P1265" s="5"/>
      <c r="Q1265" s="5"/>
      <c r="R1265" s="5"/>
      <c r="S1265" s="5"/>
      <c r="T1265" s="5"/>
      <c r="U1265" s="5"/>
      <c r="V1265" s="5"/>
      <c r="W1265" s="5"/>
      <c r="X1265" s="5"/>
      <c r="Y1265" s="5"/>
      <c r="Z1265" s="5"/>
      <c r="AA1265" s="5"/>
      <c r="AB1265" s="5"/>
      <c r="AC1265" s="5"/>
      <c r="AD1265" s="5"/>
      <c r="AE1265" s="5"/>
      <c r="AF1265" s="5"/>
      <c r="AG1265" s="5"/>
      <c r="AH1265" s="5"/>
      <c r="AI1265" s="5"/>
      <c r="AJ1265" s="5"/>
      <c r="AK1265" s="5"/>
      <c r="AL1265" s="15"/>
    </row>
    <row r="1266" spans="1:38" x14ac:dyDescent="0.3">
      <c r="A1266" s="4"/>
      <c r="B1266" s="24"/>
      <c r="C1266" s="24"/>
      <c r="D1266" s="24"/>
      <c r="E1266" s="24"/>
      <c r="F1266" s="24"/>
      <c r="G1266" s="5"/>
      <c r="H1266" s="5"/>
      <c r="I1266" s="5"/>
      <c r="J1266" s="5"/>
      <c r="K1266" s="5"/>
      <c r="L1266" s="5"/>
      <c r="M1266" s="5"/>
      <c r="N1266" s="5"/>
      <c r="O1266" s="5"/>
      <c r="P1266" s="5"/>
      <c r="Q1266" s="5"/>
      <c r="R1266" s="5"/>
      <c r="S1266" s="5"/>
      <c r="T1266" s="5"/>
      <c r="U1266" s="5"/>
      <c r="V1266" s="5"/>
      <c r="W1266" s="5"/>
      <c r="X1266" s="5"/>
      <c r="Y1266" s="5"/>
      <c r="Z1266" s="5"/>
      <c r="AA1266" s="5"/>
      <c r="AB1266" s="5"/>
      <c r="AC1266" s="5"/>
      <c r="AD1266" s="5"/>
      <c r="AE1266" s="5"/>
      <c r="AF1266" s="5"/>
      <c r="AG1266" s="5"/>
      <c r="AH1266" s="5"/>
      <c r="AI1266" s="5"/>
      <c r="AJ1266" s="5"/>
      <c r="AK1266" s="5"/>
      <c r="AL1266" s="15"/>
    </row>
    <row r="1267" spans="1:38" x14ac:dyDescent="0.3">
      <c r="A1267" s="4"/>
      <c r="B1267" s="24"/>
      <c r="C1267" s="24"/>
      <c r="D1267" s="24"/>
      <c r="E1267" s="24"/>
      <c r="F1267" s="24"/>
      <c r="G1267" s="5"/>
      <c r="H1267" s="5"/>
      <c r="I1267" s="5"/>
      <c r="J1267" s="5"/>
      <c r="K1267" s="5"/>
      <c r="L1267" s="5"/>
      <c r="M1267" s="5"/>
      <c r="N1267" s="5"/>
      <c r="O1267" s="5"/>
      <c r="P1267" s="5"/>
      <c r="Q1267" s="5"/>
      <c r="R1267" s="5"/>
      <c r="S1267" s="5"/>
      <c r="T1267" s="5"/>
      <c r="U1267" s="5"/>
      <c r="V1267" s="5"/>
      <c r="W1267" s="5"/>
      <c r="X1267" s="5"/>
      <c r="Y1267" s="5"/>
      <c r="Z1267" s="5"/>
      <c r="AA1267" s="5"/>
      <c r="AB1267" s="5"/>
      <c r="AC1267" s="5"/>
      <c r="AD1267" s="5"/>
      <c r="AE1267" s="5"/>
      <c r="AF1267" s="5"/>
      <c r="AG1267" s="5"/>
      <c r="AH1267" s="5"/>
      <c r="AI1267" s="5"/>
      <c r="AJ1267" s="5"/>
      <c r="AK1267" s="5"/>
      <c r="AL1267" s="15"/>
    </row>
    <row r="1268" spans="1:38" x14ac:dyDescent="0.3">
      <c r="A1268" s="4"/>
      <c r="B1268" s="24"/>
      <c r="C1268" s="24"/>
      <c r="D1268" s="24"/>
      <c r="E1268" s="24"/>
      <c r="F1268" s="24"/>
      <c r="G1268" s="5"/>
      <c r="H1268" s="5"/>
      <c r="I1268" s="5"/>
      <c r="J1268" s="5"/>
      <c r="K1268" s="5"/>
      <c r="L1268" s="5"/>
      <c r="M1268" s="5"/>
      <c r="N1268" s="5"/>
      <c r="O1268" s="5"/>
      <c r="P1268" s="5"/>
      <c r="Q1268" s="5"/>
      <c r="R1268" s="5"/>
      <c r="S1268" s="5"/>
      <c r="T1268" s="5"/>
      <c r="U1268" s="5"/>
      <c r="V1268" s="5"/>
      <c r="W1268" s="5"/>
      <c r="X1268" s="5"/>
      <c r="Y1268" s="5"/>
      <c r="Z1268" s="5"/>
      <c r="AA1268" s="5"/>
      <c r="AB1268" s="5"/>
      <c r="AC1268" s="5"/>
      <c r="AD1268" s="5"/>
      <c r="AE1268" s="5"/>
      <c r="AF1268" s="5"/>
      <c r="AG1268" s="5"/>
      <c r="AH1268" s="5"/>
      <c r="AI1268" s="5"/>
      <c r="AJ1268" s="5"/>
      <c r="AK1268" s="5"/>
      <c r="AL1268" s="15"/>
    </row>
    <row r="1269" spans="1:38" x14ac:dyDescent="0.3">
      <c r="A1269" s="4"/>
      <c r="B1269" s="24"/>
      <c r="C1269" s="24"/>
      <c r="D1269" s="24"/>
      <c r="E1269" s="24"/>
      <c r="F1269" s="24"/>
      <c r="G1269" s="5"/>
      <c r="H1269" s="5"/>
      <c r="I1269" s="5"/>
      <c r="J1269" s="5"/>
      <c r="K1269" s="5"/>
      <c r="L1269" s="5"/>
      <c r="M1269" s="5"/>
      <c r="N1269" s="5"/>
      <c r="O1269" s="5"/>
      <c r="P1269" s="5"/>
      <c r="Q1269" s="5"/>
      <c r="R1269" s="5"/>
      <c r="S1269" s="5"/>
      <c r="T1269" s="5"/>
      <c r="U1269" s="5"/>
      <c r="V1269" s="5"/>
      <c r="W1269" s="5"/>
      <c r="X1269" s="5"/>
      <c r="Y1269" s="5"/>
      <c r="Z1269" s="5"/>
      <c r="AA1269" s="5"/>
      <c r="AB1269" s="5"/>
      <c r="AC1269" s="5"/>
      <c r="AD1269" s="5"/>
      <c r="AE1269" s="5"/>
      <c r="AF1269" s="5"/>
      <c r="AG1269" s="5"/>
      <c r="AH1269" s="5"/>
      <c r="AI1269" s="5"/>
      <c r="AJ1269" s="5"/>
      <c r="AK1269" s="5"/>
      <c r="AL1269" s="15"/>
    </row>
    <row r="1270" spans="1:38" x14ac:dyDescent="0.3">
      <c r="A1270" s="4"/>
      <c r="B1270" s="24"/>
      <c r="C1270" s="24"/>
      <c r="D1270" s="24"/>
      <c r="E1270" s="24"/>
      <c r="F1270" s="24"/>
      <c r="G1270" s="5"/>
      <c r="H1270" s="5"/>
      <c r="I1270" s="5"/>
      <c r="J1270" s="5"/>
      <c r="K1270" s="5"/>
      <c r="L1270" s="5"/>
      <c r="M1270" s="5"/>
      <c r="N1270" s="5"/>
      <c r="O1270" s="5"/>
      <c r="P1270" s="5"/>
      <c r="Q1270" s="5"/>
      <c r="R1270" s="5"/>
      <c r="S1270" s="5"/>
      <c r="T1270" s="5"/>
      <c r="U1270" s="5"/>
      <c r="V1270" s="5"/>
      <c r="W1270" s="5"/>
      <c r="X1270" s="5"/>
      <c r="Y1270" s="5"/>
      <c r="Z1270" s="5"/>
      <c r="AA1270" s="5"/>
      <c r="AB1270" s="5"/>
      <c r="AC1270" s="5"/>
      <c r="AD1270" s="5"/>
      <c r="AE1270" s="5"/>
      <c r="AF1270" s="5"/>
      <c r="AG1270" s="5"/>
      <c r="AH1270" s="5"/>
      <c r="AI1270" s="5"/>
      <c r="AJ1270" s="5"/>
      <c r="AK1270" s="5"/>
      <c r="AL1270" s="15"/>
    </row>
    <row r="1271" spans="1:38" x14ac:dyDescent="0.3">
      <c r="A1271" s="4"/>
      <c r="B1271" s="24"/>
      <c r="C1271" s="24"/>
      <c r="D1271" s="24"/>
      <c r="E1271" s="24"/>
      <c r="F1271" s="24"/>
      <c r="G1271" s="5"/>
      <c r="H1271" s="5"/>
      <c r="I1271" s="5"/>
      <c r="J1271" s="5"/>
      <c r="K1271" s="5"/>
      <c r="L1271" s="5"/>
      <c r="M1271" s="5"/>
      <c r="N1271" s="5"/>
      <c r="O1271" s="5"/>
      <c r="P1271" s="5"/>
      <c r="Q1271" s="5"/>
      <c r="R1271" s="5"/>
      <c r="S1271" s="5"/>
      <c r="T1271" s="5"/>
      <c r="U1271" s="5"/>
      <c r="V1271" s="5"/>
      <c r="W1271" s="5"/>
      <c r="X1271" s="5"/>
      <c r="Y1271" s="5"/>
      <c r="Z1271" s="5"/>
      <c r="AA1271" s="5"/>
      <c r="AB1271" s="5"/>
      <c r="AC1271" s="5"/>
      <c r="AD1271" s="5"/>
      <c r="AE1271" s="5"/>
      <c r="AF1271" s="5"/>
      <c r="AG1271" s="5"/>
      <c r="AH1271" s="5"/>
      <c r="AI1271" s="5"/>
      <c r="AJ1271" s="5"/>
      <c r="AK1271" s="5"/>
      <c r="AL1271" s="15"/>
    </row>
    <row r="1272" spans="1:38" x14ac:dyDescent="0.3">
      <c r="A1272" s="4"/>
      <c r="B1272" s="24"/>
      <c r="C1272" s="24"/>
      <c r="D1272" s="24"/>
      <c r="E1272" s="24"/>
      <c r="F1272" s="24"/>
      <c r="G1272" s="5"/>
      <c r="H1272" s="5"/>
      <c r="I1272" s="5"/>
      <c r="J1272" s="5"/>
      <c r="K1272" s="5"/>
      <c r="L1272" s="5"/>
      <c r="M1272" s="5"/>
      <c r="N1272" s="5"/>
      <c r="O1272" s="5"/>
      <c r="P1272" s="5"/>
      <c r="Q1272" s="5"/>
      <c r="R1272" s="5"/>
      <c r="S1272" s="5"/>
      <c r="T1272" s="5"/>
      <c r="U1272" s="5"/>
      <c r="V1272" s="5"/>
      <c r="W1272" s="5"/>
      <c r="X1272" s="5"/>
      <c r="Y1272" s="5"/>
      <c r="Z1272" s="5"/>
      <c r="AA1272" s="5"/>
      <c r="AB1272" s="5"/>
      <c r="AC1272" s="5"/>
      <c r="AD1272" s="5"/>
      <c r="AE1272" s="5"/>
      <c r="AF1272" s="5"/>
      <c r="AG1272" s="5"/>
      <c r="AH1272" s="5"/>
      <c r="AI1272" s="5"/>
      <c r="AJ1272" s="5"/>
      <c r="AK1272" s="5"/>
      <c r="AL1272" s="15"/>
    </row>
    <row r="1273" spans="1:38" x14ac:dyDescent="0.3">
      <c r="A1273" s="4"/>
      <c r="B1273" s="24"/>
      <c r="C1273" s="24"/>
      <c r="D1273" s="24"/>
      <c r="E1273" s="24"/>
      <c r="F1273" s="24"/>
      <c r="G1273" s="5"/>
      <c r="H1273" s="5"/>
      <c r="I1273" s="5"/>
      <c r="J1273" s="5"/>
      <c r="K1273" s="5"/>
      <c r="L1273" s="5"/>
      <c r="M1273" s="5"/>
      <c r="N1273" s="5"/>
      <c r="O1273" s="5"/>
      <c r="P1273" s="5"/>
      <c r="Q1273" s="5"/>
      <c r="R1273" s="5"/>
      <c r="S1273" s="5"/>
      <c r="T1273" s="5"/>
      <c r="U1273" s="5"/>
      <c r="V1273" s="5"/>
      <c r="W1273" s="5"/>
      <c r="X1273" s="5"/>
      <c r="Y1273" s="5"/>
      <c r="Z1273" s="5"/>
      <c r="AA1273" s="5"/>
      <c r="AB1273" s="5"/>
      <c r="AC1273" s="5"/>
      <c r="AD1273" s="5"/>
      <c r="AE1273" s="5"/>
      <c r="AF1273" s="5"/>
      <c r="AG1273" s="5"/>
      <c r="AH1273" s="5"/>
      <c r="AI1273" s="5"/>
      <c r="AJ1273" s="5"/>
      <c r="AK1273" s="5"/>
      <c r="AL1273" s="15"/>
    </row>
    <row r="1274" spans="1:38" x14ac:dyDescent="0.3">
      <c r="A1274" s="4"/>
      <c r="B1274" s="24"/>
      <c r="C1274" s="24"/>
      <c r="D1274" s="24"/>
      <c r="E1274" s="24"/>
      <c r="F1274" s="24"/>
      <c r="G1274" s="5"/>
      <c r="H1274" s="5"/>
      <c r="I1274" s="5"/>
      <c r="J1274" s="5"/>
      <c r="K1274" s="5"/>
      <c r="L1274" s="5"/>
      <c r="M1274" s="5"/>
      <c r="N1274" s="5"/>
      <c r="O1274" s="5"/>
      <c r="P1274" s="5"/>
      <c r="Q1274" s="5"/>
      <c r="R1274" s="5"/>
      <c r="S1274" s="5"/>
      <c r="T1274" s="5"/>
      <c r="U1274" s="5"/>
      <c r="V1274" s="5"/>
      <c r="W1274" s="5"/>
      <c r="X1274" s="5"/>
      <c r="Y1274" s="5"/>
      <c r="Z1274" s="5"/>
      <c r="AA1274" s="5"/>
      <c r="AB1274" s="5"/>
      <c r="AC1274" s="5"/>
      <c r="AD1274" s="5"/>
      <c r="AE1274" s="5"/>
      <c r="AF1274" s="5"/>
      <c r="AG1274" s="5"/>
      <c r="AH1274" s="5"/>
      <c r="AI1274" s="5"/>
      <c r="AJ1274" s="5"/>
      <c r="AK1274" s="5"/>
      <c r="AL1274" s="15"/>
    </row>
    <row r="1275" spans="1:38" x14ac:dyDescent="0.3">
      <c r="A1275" s="4"/>
      <c r="B1275" s="24"/>
      <c r="C1275" s="24"/>
      <c r="D1275" s="24"/>
      <c r="E1275" s="24"/>
      <c r="F1275" s="24"/>
      <c r="G1275" s="5"/>
      <c r="H1275" s="5"/>
      <c r="I1275" s="5"/>
      <c r="J1275" s="5"/>
      <c r="K1275" s="5"/>
      <c r="L1275" s="5"/>
      <c r="M1275" s="5"/>
      <c r="N1275" s="5"/>
      <c r="O1275" s="5"/>
      <c r="P1275" s="5"/>
      <c r="Q1275" s="5"/>
      <c r="R1275" s="5"/>
      <c r="S1275" s="5"/>
      <c r="T1275" s="5"/>
      <c r="U1275" s="5"/>
      <c r="V1275" s="5"/>
      <c r="W1275" s="5"/>
      <c r="X1275" s="5"/>
      <c r="Y1275" s="5"/>
      <c r="Z1275" s="5"/>
      <c r="AA1275" s="5"/>
      <c r="AB1275" s="5"/>
      <c r="AC1275" s="5"/>
      <c r="AD1275" s="5"/>
      <c r="AE1275" s="5"/>
      <c r="AF1275" s="5"/>
      <c r="AG1275" s="5"/>
      <c r="AH1275" s="5"/>
      <c r="AI1275" s="5"/>
      <c r="AJ1275" s="5"/>
      <c r="AK1275" s="5"/>
      <c r="AL1275" s="15"/>
    </row>
    <row r="1276" spans="1:38" x14ac:dyDescent="0.3">
      <c r="A1276" s="4"/>
      <c r="B1276" s="24"/>
      <c r="C1276" s="24"/>
      <c r="D1276" s="24"/>
      <c r="E1276" s="24"/>
      <c r="F1276" s="24"/>
      <c r="G1276" s="5"/>
      <c r="H1276" s="5"/>
      <c r="I1276" s="5"/>
      <c r="J1276" s="5"/>
      <c r="K1276" s="5"/>
      <c r="L1276" s="5"/>
      <c r="M1276" s="5"/>
      <c r="N1276" s="5"/>
      <c r="O1276" s="5"/>
      <c r="P1276" s="5"/>
      <c r="Q1276" s="5"/>
      <c r="R1276" s="5"/>
      <c r="S1276" s="5"/>
      <c r="T1276" s="5"/>
      <c r="U1276" s="5"/>
      <c r="V1276" s="5"/>
      <c r="W1276" s="5"/>
      <c r="X1276" s="5"/>
      <c r="Y1276" s="5"/>
      <c r="Z1276" s="5"/>
      <c r="AA1276" s="5"/>
      <c r="AB1276" s="5"/>
      <c r="AC1276" s="5"/>
      <c r="AD1276" s="5"/>
      <c r="AE1276" s="5"/>
      <c r="AF1276" s="5"/>
      <c r="AG1276" s="5"/>
      <c r="AH1276" s="5"/>
      <c r="AI1276" s="5"/>
      <c r="AJ1276" s="5"/>
      <c r="AK1276" s="5"/>
      <c r="AL1276" s="15"/>
    </row>
    <row r="1277" spans="1:38" x14ac:dyDescent="0.3">
      <c r="A1277" s="4"/>
      <c r="B1277" s="24"/>
      <c r="C1277" s="24"/>
      <c r="D1277" s="24"/>
      <c r="E1277" s="24"/>
      <c r="F1277" s="24"/>
      <c r="G1277" s="5"/>
      <c r="H1277" s="5"/>
      <c r="I1277" s="5"/>
      <c r="J1277" s="5"/>
      <c r="K1277" s="5"/>
      <c r="L1277" s="5"/>
      <c r="M1277" s="5"/>
      <c r="N1277" s="5"/>
      <c r="O1277" s="5"/>
      <c r="P1277" s="5"/>
      <c r="Q1277" s="5"/>
      <c r="R1277" s="5"/>
      <c r="S1277" s="5"/>
      <c r="T1277" s="5"/>
      <c r="U1277" s="5"/>
      <c r="V1277" s="5"/>
      <c r="W1277" s="5"/>
      <c r="X1277" s="5"/>
      <c r="Y1277" s="5"/>
      <c r="Z1277" s="5"/>
      <c r="AA1277" s="5"/>
      <c r="AB1277" s="5"/>
      <c r="AC1277" s="5"/>
      <c r="AD1277" s="5"/>
      <c r="AE1277" s="5"/>
      <c r="AF1277" s="5"/>
      <c r="AG1277" s="5"/>
      <c r="AH1277" s="5"/>
      <c r="AI1277" s="5"/>
      <c r="AJ1277" s="5"/>
      <c r="AK1277" s="5"/>
      <c r="AL1277" s="15"/>
    </row>
    <row r="1278" spans="1:38" x14ac:dyDescent="0.3">
      <c r="A1278" s="4"/>
      <c r="B1278" s="24"/>
      <c r="C1278" s="24"/>
      <c r="D1278" s="24"/>
      <c r="E1278" s="24"/>
      <c r="F1278" s="24"/>
      <c r="G1278" s="5"/>
      <c r="H1278" s="5"/>
      <c r="I1278" s="5"/>
      <c r="J1278" s="5"/>
      <c r="K1278" s="5"/>
      <c r="L1278" s="5"/>
      <c r="M1278" s="5"/>
      <c r="N1278" s="5"/>
      <c r="O1278" s="5"/>
      <c r="P1278" s="5"/>
      <c r="Q1278" s="5"/>
      <c r="R1278" s="5"/>
      <c r="S1278" s="5"/>
      <c r="T1278" s="5"/>
      <c r="U1278" s="5"/>
      <c r="V1278" s="5"/>
      <c r="W1278" s="5"/>
      <c r="X1278" s="5"/>
      <c r="Y1278" s="5"/>
      <c r="Z1278" s="5"/>
      <c r="AA1278" s="5"/>
      <c r="AB1278" s="5"/>
      <c r="AC1278" s="5"/>
      <c r="AD1278" s="5"/>
      <c r="AE1278" s="5"/>
      <c r="AF1278" s="5"/>
      <c r="AG1278" s="5"/>
      <c r="AH1278" s="5"/>
      <c r="AI1278" s="5"/>
      <c r="AJ1278" s="5"/>
      <c r="AK1278" s="5"/>
      <c r="AL1278" s="15"/>
    </row>
    <row r="1279" spans="1:38" x14ac:dyDescent="0.3">
      <c r="A1279" s="4"/>
      <c r="B1279" s="24"/>
      <c r="C1279" s="24"/>
      <c r="D1279" s="24"/>
      <c r="E1279" s="24"/>
      <c r="F1279" s="24"/>
      <c r="G1279" s="5"/>
      <c r="H1279" s="5"/>
      <c r="I1279" s="5"/>
      <c r="J1279" s="5"/>
      <c r="K1279" s="5"/>
      <c r="L1279" s="5"/>
      <c r="M1279" s="5"/>
      <c r="N1279" s="5"/>
      <c r="O1279" s="5"/>
      <c r="P1279" s="5"/>
      <c r="Q1279" s="5"/>
      <c r="R1279" s="5"/>
      <c r="S1279" s="5"/>
      <c r="T1279" s="5"/>
      <c r="U1279" s="5"/>
      <c r="V1279" s="5"/>
      <c r="W1279" s="5"/>
      <c r="X1279" s="5"/>
      <c r="Y1279" s="5"/>
      <c r="Z1279" s="5"/>
      <c r="AA1279" s="5"/>
      <c r="AB1279" s="5"/>
      <c r="AC1279" s="5"/>
      <c r="AD1279" s="5"/>
      <c r="AE1279" s="5"/>
      <c r="AF1279" s="5"/>
      <c r="AG1279" s="5"/>
      <c r="AH1279" s="5"/>
      <c r="AI1279" s="5"/>
      <c r="AJ1279" s="5"/>
      <c r="AK1279" s="5"/>
      <c r="AL1279" s="15"/>
    </row>
    <row r="1280" spans="1:38" x14ac:dyDescent="0.3">
      <c r="A1280" s="4"/>
      <c r="B1280" s="24"/>
      <c r="C1280" s="24"/>
      <c r="D1280" s="24"/>
      <c r="E1280" s="24"/>
      <c r="F1280" s="24"/>
      <c r="G1280" s="5"/>
      <c r="H1280" s="5"/>
      <c r="I1280" s="5"/>
      <c r="J1280" s="5"/>
      <c r="K1280" s="5"/>
      <c r="L1280" s="5"/>
      <c r="M1280" s="5"/>
      <c r="N1280" s="5"/>
      <c r="O1280" s="5"/>
      <c r="P1280" s="5"/>
      <c r="Q1280" s="5"/>
      <c r="R1280" s="5"/>
      <c r="S1280" s="5"/>
      <c r="T1280" s="5"/>
      <c r="U1280" s="5"/>
      <c r="V1280" s="5"/>
      <c r="W1280" s="5"/>
      <c r="X1280" s="5"/>
      <c r="Y1280" s="5"/>
      <c r="Z1280" s="5"/>
      <c r="AA1280" s="5"/>
      <c r="AB1280" s="5"/>
      <c r="AC1280" s="5"/>
      <c r="AD1280" s="5"/>
      <c r="AE1280" s="5"/>
      <c r="AF1280" s="5"/>
      <c r="AG1280" s="5"/>
      <c r="AH1280" s="5"/>
      <c r="AI1280" s="5"/>
      <c r="AJ1280" s="5"/>
      <c r="AK1280" s="5"/>
      <c r="AL1280" s="15"/>
    </row>
    <row r="1281" spans="1:38" x14ac:dyDescent="0.3">
      <c r="A1281" s="4"/>
      <c r="B1281" s="24"/>
      <c r="C1281" s="24"/>
      <c r="D1281" s="24"/>
      <c r="E1281" s="24"/>
      <c r="F1281" s="24"/>
      <c r="G1281" s="5"/>
      <c r="H1281" s="5"/>
      <c r="I1281" s="5"/>
      <c r="J1281" s="5"/>
      <c r="K1281" s="5"/>
      <c r="L1281" s="5"/>
      <c r="M1281" s="5"/>
      <c r="N1281" s="5"/>
      <c r="O1281" s="5"/>
      <c r="P1281" s="5"/>
      <c r="Q1281" s="5"/>
      <c r="R1281" s="5"/>
      <c r="S1281" s="5"/>
      <c r="T1281" s="5"/>
      <c r="U1281" s="5"/>
      <c r="V1281" s="5"/>
      <c r="W1281" s="5"/>
      <c r="X1281" s="5"/>
      <c r="Y1281" s="5"/>
      <c r="Z1281" s="5"/>
      <c r="AA1281" s="5"/>
      <c r="AB1281" s="5"/>
      <c r="AC1281" s="5"/>
      <c r="AD1281" s="5"/>
      <c r="AE1281" s="5"/>
      <c r="AF1281" s="5"/>
      <c r="AG1281" s="5"/>
      <c r="AH1281" s="5"/>
      <c r="AI1281" s="5"/>
      <c r="AJ1281" s="5"/>
      <c r="AK1281" s="5"/>
      <c r="AL1281" s="15"/>
    </row>
    <row r="1282" spans="1:38" x14ac:dyDescent="0.3">
      <c r="A1282" s="4"/>
      <c r="B1282" s="24"/>
      <c r="C1282" s="24"/>
      <c r="D1282" s="24"/>
      <c r="E1282" s="24"/>
      <c r="F1282" s="24"/>
      <c r="G1282" s="5"/>
      <c r="H1282" s="5"/>
      <c r="I1282" s="5"/>
      <c r="J1282" s="5"/>
      <c r="K1282" s="5"/>
      <c r="L1282" s="5"/>
      <c r="M1282" s="5"/>
      <c r="N1282" s="5"/>
      <c r="O1282" s="5"/>
      <c r="P1282" s="5"/>
      <c r="Q1282" s="5"/>
      <c r="R1282" s="5"/>
      <c r="S1282" s="5"/>
      <c r="T1282" s="5"/>
      <c r="U1282" s="5"/>
      <c r="V1282" s="5"/>
      <c r="W1282" s="5"/>
      <c r="X1282" s="5"/>
      <c r="Y1282" s="5"/>
      <c r="Z1282" s="5"/>
      <c r="AA1282" s="5"/>
      <c r="AB1282" s="5"/>
      <c r="AC1282" s="5"/>
      <c r="AD1282" s="5"/>
      <c r="AE1282" s="5"/>
      <c r="AF1282" s="5"/>
      <c r="AG1282" s="5"/>
      <c r="AH1282" s="5"/>
      <c r="AI1282" s="5"/>
      <c r="AJ1282" s="5"/>
      <c r="AK1282" s="5"/>
      <c r="AL1282" s="15"/>
    </row>
    <row r="1283" spans="1:38" x14ac:dyDescent="0.3">
      <c r="A1283" s="4"/>
      <c r="B1283" s="24"/>
      <c r="C1283" s="24"/>
      <c r="D1283" s="24"/>
      <c r="E1283" s="24"/>
      <c r="F1283" s="24"/>
      <c r="G1283" s="5"/>
      <c r="H1283" s="5"/>
      <c r="I1283" s="5"/>
      <c r="J1283" s="5"/>
      <c r="K1283" s="5"/>
      <c r="L1283" s="5"/>
      <c r="M1283" s="5"/>
      <c r="N1283" s="5"/>
      <c r="O1283" s="5"/>
      <c r="P1283" s="5"/>
      <c r="Q1283" s="5"/>
      <c r="R1283" s="5"/>
      <c r="S1283" s="5"/>
      <c r="T1283" s="5"/>
      <c r="U1283" s="5"/>
      <c r="V1283" s="5"/>
      <c r="W1283" s="5"/>
      <c r="X1283" s="5"/>
      <c r="Y1283" s="5"/>
      <c r="Z1283" s="5"/>
      <c r="AA1283" s="5"/>
      <c r="AB1283" s="5"/>
      <c r="AC1283" s="5"/>
      <c r="AD1283" s="5"/>
      <c r="AE1283" s="5"/>
      <c r="AF1283" s="5"/>
      <c r="AG1283" s="5"/>
      <c r="AH1283" s="5"/>
      <c r="AI1283" s="5"/>
      <c r="AJ1283" s="5"/>
      <c r="AK1283" s="5"/>
      <c r="AL1283" s="15"/>
    </row>
    <row r="1284" spans="1:38" x14ac:dyDescent="0.3">
      <c r="A1284" s="4"/>
      <c r="B1284" s="24"/>
      <c r="C1284" s="24"/>
      <c r="D1284" s="24"/>
      <c r="E1284" s="24"/>
      <c r="F1284" s="24"/>
      <c r="G1284" s="5"/>
      <c r="H1284" s="5"/>
      <c r="I1284" s="5"/>
      <c r="J1284" s="5"/>
      <c r="K1284" s="5"/>
      <c r="L1284" s="5"/>
      <c r="M1284" s="5"/>
      <c r="N1284" s="5"/>
      <c r="O1284" s="5"/>
      <c r="P1284" s="5"/>
      <c r="Q1284" s="5"/>
      <c r="R1284" s="5"/>
      <c r="S1284" s="5"/>
      <c r="T1284" s="5"/>
      <c r="U1284" s="5"/>
      <c r="V1284" s="5"/>
      <c r="W1284" s="5"/>
      <c r="X1284" s="5"/>
      <c r="Y1284" s="5"/>
      <c r="Z1284" s="5"/>
      <c r="AA1284" s="5"/>
      <c r="AB1284" s="5"/>
      <c r="AC1284" s="5"/>
      <c r="AD1284" s="5"/>
      <c r="AE1284" s="5"/>
      <c r="AF1284" s="5"/>
      <c r="AG1284" s="5"/>
      <c r="AH1284" s="5"/>
      <c r="AI1284" s="5"/>
      <c r="AJ1284" s="5"/>
      <c r="AK1284" s="5"/>
      <c r="AL1284" s="15"/>
    </row>
    <row r="1285" spans="1:38" x14ac:dyDescent="0.3">
      <c r="A1285" s="4"/>
      <c r="B1285" s="24"/>
      <c r="C1285" s="24"/>
      <c r="D1285" s="24"/>
      <c r="E1285" s="24"/>
      <c r="F1285" s="24"/>
      <c r="G1285" s="5"/>
      <c r="H1285" s="5"/>
      <c r="I1285" s="5"/>
      <c r="J1285" s="5"/>
      <c r="K1285" s="5"/>
      <c r="L1285" s="5"/>
      <c r="M1285" s="5"/>
      <c r="N1285" s="5"/>
      <c r="O1285" s="5"/>
      <c r="P1285" s="5"/>
      <c r="Q1285" s="5"/>
      <c r="R1285" s="5"/>
      <c r="S1285" s="5"/>
      <c r="T1285" s="5"/>
      <c r="U1285" s="5"/>
      <c r="V1285" s="5"/>
      <c r="W1285" s="5"/>
      <c r="X1285" s="5"/>
      <c r="Y1285" s="5"/>
      <c r="Z1285" s="5"/>
      <c r="AA1285" s="5"/>
      <c r="AB1285" s="5"/>
      <c r="AC1285" s="5"/>
      <c r="AD1285" s="5"/>
      <c r="AE1285" s="5"/>
      <c r="AF1285" s="5"/>
      <c r="AG1285" s="5"/>
      <c r="AH1285" s="5"/>
      <c r="AI1285" s="5"/>
      <c r="AJ1285" s="5"/>
      <c r="AK1285" s="5"/>
      <c r="AL1285" s="15"/>
    </row>
    <row r="1286" spans="1:38" x14ac:dyDescent="0.3">
      <c r="A1286" s="4"/>
      <c r="B1286" s="24"/>
      <c r="C1286" s="24"/>
      <c r="D1286" s="24"/>
      <c r="E1286" s="24"/>
      <c r="F1286" s="24"/>
      <c r="G1286" s="5"/>
      <c r="H1286" s="5"/>
      <c r="I1286" s="5"/>
      <c r="J1286" s="5"/>
      <c r="K1286" s="5"/>
      <c r="L1286" s="5"/>
      <c r="M1286" s="5"/>
      <c r="N1286" s="5"/>
      <c r="O1286" s="5"/>
      <c r="P1286" s="5"/>
      <c r="Q1286" s="5"/>
      <c r="R1286" s="5"/>
      <c r="S1286" s="5"/>
      <c r="T1286" s="5"/>
      <c r="U1286" s="5"/>
      <c r="V1286" s="5"/>
      <c r="W1286" s="5"/>
      <c r="X1286" s="5"/>
      <c r="Y1286" s="5"/>
      <c r="Z1286" s="5"/>
      <c r="AA1286" s="5"/>
      <c r="AB1286" s="5"/>
      <c r="AC1286" s="5"/>
      <c r="AD1286" s="5"/>
      <c r="AE1286" s="5"/>
      <c r="AF1286" s="5"/>
      <c r="AG1286" s="5"/>
      <c r="AH1286" s="5"/>
      <c r="AI1286" s="5"/>
      <c r="AJ1286" s="5"/>
      <c r="AK1286" s="5"/>
      <c r="AL1286" s="15"/>
    </row>
    <row r="1287" spans="1:38" x14ac:dyDescent="0.3">
      <c r="A1287" s="4"/>
      <c r="B1287" s="24"/>
      <c r="C1287" s="24"/>
      <c r="D1287" s="24"/>
      <c r="E1287" s="24"/>
      <c r="F1287" s="24"/>
      <c r="G1287" s="5"/>
      <c r="H1287" s="5"/>
      <c r="I1287" s="5"/>
      <c r="J1287" s="5"/>
      <c r="K1287" s="5"/>
      <c r="L1287" s="5"/>
      <c r="M1287" s="5"/>
      <c r="N1287" s="5"/>
      <c r="O1287" s="5"/>
      <c r="P1287" s="5"/>
      <c r="Q1287" s="5"/>
      <c r="R1287" s="5"/>
      <c r="S1287" s="5"/>
      <c r="T1287" s="5"/>
      <c r="U1287" s="5"/>
      <c r="V1287" s="5"/>
      <c r="W1287" s="5"/>
      <c r="X1287" s="5"/>
      <c r="Y1287" s="5"/>
      <c r="Z1287" s="5"/>
      <c r="AA1287" s="5"/>
      <c r="AB1287" s="5"/>
      <c r="AC1287" s="5"/>
      <c r="AD1287" s="5"/>
      <c r="AE1287" s="5"/>
      <c r="AF1287" s="5"/>
      <c r="AG1287" s="5"/>
      <c r="AH1287" s="5"/>
      <c r="AI1287" s="5"/>
      <c r="AJ1287" s="5"/>
      <c r="AK1287" s="5"/>
      <c r="AL1287" s="15"/>
    </row>
    <row r="1288" spans="1:38" x14ac:dyDescent="0.3">
      <c r="A1288" s="4"/>
      <c r="B1288" s="24"/>
      <c r="C1288" s="24"/>
      <c r="D1288" s="24"/>
      <c r="E1288" s="24"/>
      <c r="F1288" s="24"/>
      <c r="G1288" s="5"/>
      <c r="H1288" s="5"/>
      <c r="I1288" s="5"/>
      <c r="J1288" s="5"/>
      <c r="K1288" s="5"/>
      <c r="L1288" s="5"/>
      <c r="M1288" s="5"/>
      <c r="N1288" s="5"/>
      <c r="O1288" s="5"/>
      <c r="P1288" s="5"/>
      <c r="Q1288" s="5"/>
      <c r="R1288" s="5"/>
      <c r="S1288" s="5"/>
      <c r="T1288" s="5"/>
      <c r="U1288" s="5"/>
      <c r="V1288" s="5"/>
      <c r="W1288" s="5"/>
      <c r="X1288" s="5"/>
      <c r="Y1288" s="5"/>
      <c r="Z1288" s="5"/>
      <c r="AA1288" s="5"/>
      <c r="AB1288" s="5"/>
      <c r="AC1288" s="5"/>
      <c r="AD1288" s="5"/>
      <c r="AE1288" s="5"/>
      <c r="AF1288" s="5"/>
      <c r="AG1288" s="5"/>
      <c r="AH1288" s="5"/>
      <c r="AI1288" s="5"/>
      <c r="AJ1288" s="5"/>
      <c r="AK1288" s="5"/>
      <c r="AL1288" s="15"/>
    </row>
    <row r="1289" spans="1:38" x14ac:dyDescent="0.3">
      <c r="A1289" s="4"/>
      <c r="B1289" s="24"/>
      <c r="C1289" s="24"/>
      <c r="D1289" s="24"/>
      <c r="E1289" s="24"/>
      <c r="F1289" s="24"/>
      <c r="G1289" s="5"/>
      <c r="H1289" s="5"/>
      <c r="I1289" s="5"/>
      <c r="J1289" s="5"/>
      <c r="K1289" s="5"/>
      <c r="L1289" s="5"/>
      <c r="M1289" s="5"/>
      <c r="N1289" s="5"/>
      <c r="O1289" s="5"/>
      <c r="P1289" s="5"/>
      <c r="Q1289" s="5"/>
      <c r="R1289" s="5"/>
      <c r="S1289" s="5"/>
      <c r="T1289" s="5"/>
      <c r="U1289" s="5"/>
      <c r="V1289" s="5"/>
      <c r="W1289" s="5"/>
      <c r="X1289" s="5"/>
      <c r="Y1289" s="5"/>
      <c r="Z1289" s="5"/>
      <c r="AA1289" s="5"/>
      <c r="AB1289" s="5"/>
      <c r="AC1289" s="5"/>
      <c r="AD1289" s="5"/>
      <c r="AE1289" s="5"/>
      <c r="AF1289" s="5"/>
      <c r="AG1289" s="5"/>
      <c r="AH1289" s="5"/>
      <c r="AI1289" s="5"/>
      <c r="AJ1289" s="5"/>
      <c r="AK1289" s="5"/>
      <c r="AL1289" s="15"/>
    </row>
    <row r="1290" spans="1:38" x14ac:dyDescent="0.3">
      <c r="A1290" s="4"/>
      <c r="B1290" s="24"/>
      <c r="C1290" s="24"/>
      <c r="D1290" s="24"/>
      <c r="E1290" s="24"/>
      <c r="F1290" s="24"/>
      <c r="G1290" s="5"/>
      <c r="H1290" s="5"/>
      <c r="I1290" s="5"/>
      <c r="J1290" s="5"/>
      <c r="K1290" s="5"/>
      <c r="L1290" s="5"/>
      <c r="M1290" s="5"/>
      <c r="N1290" s="5"/>
      <c r="O1290" s="5"/>
      <c r="P1290" s="5"/>
      <c r="Q1290" s="5"/>
      <c r="R1290" s="5"/>
      <c r="S1290" s="5"/>
      <c r="T1290" s="5"/>
      <c r="U1290" s="5"/>
      <c r="V1290" s="5"/>
      <c r="W1290" s="5"/>
      <c r="X1290" s="5"/>
      <c r="Y1290" s="5"/>
      <c r="Z1290" s="5"/>
      <c r="AA1290" s="5"/>
      <c r="AB1290" s="5"/>
      <c r="AC1290" s="5"/>
      <c r="AD1290" s="5"/>
      <c r="AE1290" s="5"/>
      <c r="AF1290" s="5"/>
      <c r="AG1290" s="5"/>
      <c r="AH1290" s="5"/>
      <c r="AI1290" s="5"/>
      <c r="AJ1290" s="5"/>
      <c r="AK1290" s="5"/>
      <c r="AL1290" s="15"/>
    </row>
    <row r="1291" spans="1:38" x14ac:dyDescent="0.3">
      <c r="A1291" s="4"/>
      <c r="B1291" s="24"/>
      <c r="C1291" s="24"/>
      <c r="D1291" s="24"/>
      <c r="E1291" s="24"/>
      <c r="F1291" s="24"/>
      <c r="G1291" s="5"/>
      <c r="H1291" s="5"/>
      <c r="I1291" s="5"/>
      <c r="J1291" s="5"/>
      <c r="K1291" s="5"/>
      <c r="L1291" s="5"/>
      <c r="M1291" s="5"/>
      <c r="N1291" s="5"/>
      <c r="O1291" s="5"/>
      <c r="P1291" s="5"/>
      <c r="Q1291" s="5"/>
      <c r="R1291" s="5"/>
      <c r="S1291" s="5"/>
      <c r="T1291" s="5"/>
      <c r="U1291" s="5"/>
      <c r="V1291" s="5"/>
      <c r="W1291" s="5"/>
      <c r="X1291" s="5"/>
      <c r="Y1291" s="5"/>
      <c r="Z1291" s="5"/>
      <c r="AA1291" s="5"/>
      <c r="AB1291" s="5"/>
      <c r="AC1291" s="5"/>
      <c r="AD1291" s="5"/>
      <c r="AE1291" s="5"/>
      <c r="AF1291" s="5"/>
      <c r="AG1291" s="5"/>
      <c r="AH1291" s="5"/>
      <c r="AI1291" s="5"/>
      <c r="AJ1291" s="5"/>
      <c r="AK1291" s="5"/>
      <c r="AL1291" s="15"/>
    </row>
    <row r="1292" spans="1:38" x14ac:dyDescent="0.3">
      <c r="A1292" s="4"/>
      <c r="B1292" s="24"/>
      <c r="C1292" s="24"/>
      <c r="D1292" s="24"/>
      <c r="E1292" s="24"/>
      <c r="F1292" s="24"/>
      <c r="G1292" s="5"/>
      <c r="H1292" s="5"/>
      <c r="I1292" s="5"/>
      <c r="J1292" s="5"/>
      <c r="K1292" s="5"/>
      <c r="L1292" s="5"/>
      <c r="M1292" s="5"/>
      <c r="N1292" s="5"/>
      <c r="O1292" s="5"/>
      <c r="P1292" s="5"/>
      <c r="Q1292" s="5"/>
      <c r="R1292" s="5"/>
      <c r="S1292" s="5"/>
      <c r="T1292" s="5"/>
      <c r="U1292" s="5"/>
      <c r="V1292" s="5"/>
      <c r="W1292" s="5"/>
      <c r="X1292" s="5"/>
      <c r="Y1292" s="5"/>
      <c r="Z1292" s="5"/>
      <c r="AA1292" s="5"/>
      <c r="AB1292" s="5"/>
      <c r="AC1292" s="5"/>
      <c r="AD1292" s="5"/>
      <c r="AE1292" s="5"/>
      <c r="AF1292" s="5"/>
      <c r="AG1292" s="5"/>
      <c r="AH1292" s="5"/>
      <c r="AI1292" s="5"/>
      <c r="AJ1292" s="5"/>
      <c r="AK1292" s="5"/>
      <c r="AL1292" s="15"/>
    </row>
    <row r="1293" spans="1:38" x14ac:dyDescent="0.3">
      <c r="A1293" s="4"/>
      <c r="B1293" s="24"/>
      <c r="C1293" s="24"/>
      <c r="D1293" s="24"/>
      <c r="E1293" s="24"/>
      <c r="F1293" s="24"/>
      <c r="G1293" s="5"/>
      <c r="H1293" s="5"/>
      <c r="I1293" s="5"/>
      <c r="J1293" s="5"/>
      <c r="K1293" s="5"/>
      <c r="L1293" s="5"/>
      <c r="M1293" s="5"/>
      <c r="N1293" s="5"/>
      <c r="O1293" s="5"/>
      <c r="P1293" s="5"/>
      <c r="Q1293" s="5"/>
      <c r="R1293" s="5"/>
      <c r="S1293" s="5"/>
      <c r="T1293" s="5"/>
      <c r="U1293" s="5"/>
      <c r="V1293" s="5"/>
      <c r="W1293" s="5"/>
      <c r="X1293" s="5"/>
      <c r="Y1293" s="5"/>
      <c r="Z1293" s="5"/>
      <c r="AA1293" s="5"/>
      <c r="AB1293" s="5"/>
      <c r="AC1293" s="5"/>
      <c r="AD1293" s="5"/>
      <c r="AE1293" s="5"/>
      <c r="AF1293" s="5"/>
      <c r="AG1293" s="5"/>
      <c r="AH1293" s="5"/>
      <c r="AI1293" s="5"/>
      <c r="AJ1293" s="5"/>
      <c r="AK1293" s="5"/>
      <c r="AL1293" s="15"/>
    </row>
    <row r="1294" spans="1:38" x14ac:dyDescent="0.3">
      <c r="A1294" s="4"/>
      <c r="B1294" s="24"/>
      <c r="C1294" s="24"/>
      <c r="D1294" s="24"/>
      <c r="E1294" s="24"/>
      <c r="F1294" s="24"/>
      <c r="G1294" s="5"/>
      <c r="H1294" s="5"/>
      <c r="I1294" s="5"/>
      <c r="J1294" s="5"/>
      <c r="K1294" s="5"/>
      <c r="L1294" s="5"/>
      <c r="M1294" s="5"/>
      <c r="N1294" s="5"/>
      <c r="O1294" s="5"/>
      <c r="P1294" s="5"/>
      <c r="Q1294" s="5"/>
      <c r="R1294" s="5"/>
      <c r="S1294" s="5"/>
      <c r="T1294" s="5"/>
      <c r="U1294" s="5"/>
      <c r="V1294" s="5"/>
      <c r="W1294" s="5"/>
      <c r="X1294" s="5"/>
      <c r="Y1294" s="5"/>
      <c r="Z1294" s="5"/>
      <c r="AA1294" s="5"/>
      <c r="AB1294" s="5"/>
      <c r="AC1294" s="5"/>
      <c r="AD1294" s="5"/>
      <c r="AE1294" s="5"/>
      <c r="AF1294" s="5"/>
      <c r="AG1294" s="5"/>
      <c r="AH1294" s="5"/>
      <c r="AI1294" s="5"/>
      <c r="AJ1294" s="5"/>
      <c r="AK1294" s="5"/>
      <c r="AL1294" s="15"/>
    </row>
    <row r="1295" spans="1:38" x14ac:dyDescent="0.3">
      <c r="A1295" s="4"/>
      <c r="B1295" s="24"/>
      <c r="C1295" s="24"/>
      <c r="D1295" s="24"/>
      <c r="E1295" s="24"/>
      <c r="F1295" s="24"/>
      <c r="G1295" s="5"/>
      <c r="H1295" s="5"/>
      <c r="I1295" s="5"/>
      <c r="J1295" s="5"/>
      <c r="K1295" s="5"/>
      <c r="L1295" s="5"/>
      <c r="M1295" s="5"/>
      <c r="N1295" s="5"/>
      <c r="O1295" s="5"/>
      <c r="P1295" s="5"/>
      <c r="Q1295" s="5"/>
      <c r="R1295" s="5"/>
      <c r="S1295" s="5"/>
      <c r="T1295" s="5"/>
      <c r="U1295" s="5"/>
      <c r="V1295" s="5"/>
      <c r="W1295" s="5"/>
      <c r="X1295" s="5"/>
      <c r="Y1295" s="5"/>
      <c r="Z1295" s="5"/>
      <c r="AA1295" s="5"/>
      <c r="AB1295" s="5"/>
      <c r="AC1295" s="5"/>
      <c r="AD1295" s="5"/>
      <c r="AE1295" s="5"/>
      <c r="AF1295" s="5"/>
      <c r="AG1295" s="5"/>
      <c r="AH1295" s="5"/>
      <c r="AI1295" s="5"/>
      <c r="AJ1295" s="5"/>
      <c r="AK1295" s="5"/>
      <c r="AL1295" s="15"/>
    </row>
    <row r="1296" spans="1:38" x14ac:dyDescent="0.3">
      <c r="A1296" s="4"/>
      <c r="B1296" s="24"/>
      <c r="C1296" s="24"/>
      <c r="D1296" s="24"/>
      <c r="E1296" s="24"/>
      <c r="F1296" s="24"/>
      <c r="G1296" s="5"/>
      <c r="H1296" s="5"/>
      <c r="I1296" s="5"/>
      <c r="J1296" s="5"/>
      <c r="K1296" s="5"/>
      <c r="L1296" s="5"/>
      <c r="M1296" s="5"/>
      <c r="N1296" s="5"/>
      <c r="O1296" s="5"/>
      <c r="P1296" s="5"/>
      <c r="Q1296" s="5"/>
      <c r="R1296" s="5"/>
      <c r="S1296" s="5"/>
      <c r="T1296" s="5"/>
      <c r="U1296" s="5"/>
      <c r="V1296" s="5"/>
      <c r="W1296" s="5"/>
      <c r="X1296" s="5"/>
      <c r="Y1296" s="5"/>
      <c r="Z1296" s="5"/>
      <c r="AA1296" s="5"/>
      <c r="AB1296" s="5"/>
      <c r="AC1296" s="5"/>
      <c r="AD1296" s="5"/>
      <c r="AE1296" s="5"/>
      <c r="AF1296" s="5"/>
      <c r="AG1296" s="5"/>
      <c r="AH1296" s="5"/>
      <c r="AI1296" s="5"/>
      <c r="AJ1296" s="5"/>
      <c r="AK1296" s="5"/>
      <c r="AL1296" s="15"/>
    </row>
    <row r="1297" spans="1:38" x14ac:dyDescent="0.3">
      <c r="A1297" s="4"/>
      <c r="B1297" s="24"/>
      <c r="C1297" s="24"/>
      <c r="D1297" s="24"/>
      <c r="E1297" s="24"/>
      <c r="F1297" s="24"/>
      <c r="G1297" s="5"/>
      <c r="H1297" s="5"/>
      <c r="I1297" s="5"/>
      <c r="J1297" s="5"/>
      <c r="K1297" s="5"/>
      <c r="L1297" s="5"/>
      <c r="M1297" s="5"/>
      <c r="N1297" s="5"/>
      <c r="O1297" s="5"/>
      <c r="P1297" s="5"/>
      <c r="Q1297" s="5"/>
      <c r="R1297" s="5"/>
      <c r="S1297" s="5"/>
      <c r="T1297" s="5"/>
      <c r="U1297" s="5"/>
      <c r="V1297" s="5"/>
      <c r="W1297" s="5"/>
      <c r="X1297" s="5"/>
      <c r="Y1297" s="5"/>
      <c r="Z1297" s="5"/>
      <c r="AA1297" s="5"/>
      <c r="AB1297" s="5"/>
      <c r="AC1297" s="5"/>
      <c r="AD1297" s="5"/>
      <c r="AE1297" s="5"/>
      <c r="AF1297" s="5"/>
      <c r="AG1297" s="5"/>
      <c r="AH1297" s="5"/>
      <c r="AI1297" s="5"/>
      <c r="AJ1297" s="5"/>
      <c r="AK1297" s="5"/>
      <c r="AL1297" s="15"/>
    </row>
    <row r="1298" spans="1:38" x14ac:dyDescent="0.3">
      <c r="A1298" s="4"/>
      <c r="B1298" s="24"/>
      <c r="C1298" s="24"/>
      <c r="D1298" s="24"/>
      <c r="E1298" s="24"/>
      <c r="F1298" s="24"/>
      <c r="G1298" s="5"/>
      <c r="H1298" s="5"/>
      <c r="I1298" s="5"/>
      <c r="J1298" s="5"/>
      <c r="K1298" s="5"/>
      <c r="L1298" s="5"/>
      <c r="M1298" s="5"/>
      <c r="N1298" s="5"/>
      <c r="O1298" s="5"/>
      <c r="P1298" s="5"/>
      <c r="Q1298" s="5"/>
      <c r="R1298" s="5"/>
      <c r="S1298" s="5"/>
      <c r="T1298" s="5"/>
      <c r="U1298" s="5"/>
      <c r="V1298" s="5"/>
      <c r="W1298" s="5"/>
      <c r="X1298" s="5"/>
      <c r="Y1298" s="5"/>
      <c r="Z1298" s="5"/>
      <c r="AA1298" s="5"/>
      <c r="AB1298" s="5"/>
      <c r="AC1298" s="5"/>
      <c r="AD1298" s="5"/>
      <c r="AE1298" s="5"/>
      <c r="AF1298" s="5"/>
      <c r="AG1298" s="5"/>
      <c r="AH1298" s="5"/>
      <c r="AI1298" s="5"/>
      <c r="AJ1298" s="5"/>
      <c r="AK1298" s="5"/>
      <c r="AL1298" s="15"/>
    </row>
    <row r="1299" spans="1:38" x14ac:dyDescent="0.3">
      <c r="A1299" s="4"/>
      <c r="B1299" s="24"/>
      <c r="C1299" s="24"/>
      <c r="D1299" s="24"/>
      <c r="E1299" s="24"/>
      <c r="F1299" s="24"/>
      <c r="G1299" s="5"/>
      <c r="H1299" s="5"/>
      <c r="I1299" s="5"/>
      <c r="J1299" s="5"/>
      <c r="K1299" s="5"/>
      <c r="L1299" s="5"/>
      <c r="M1299" s="5"/>
      <c r="N1299" s="5"/>
      <c r="O1299" s="5"/>
      <c r="P1299" s="5"/>
      <c r="Q1299" s="5"/>
      <c r="R1299" s="5"/>
      <c r="S1299" s="5"/>
      <c r="T1299" s="5"/>
      <c r="U1299" s="5"/>
      <c r="V1299" s="5"/>
      <c r="W1299" s="5"/>
      <c r="X1299" s="5"/>
      <c r="Y1299" s="5"/>
      <c r="Z1299" s="5"/>
      <c r="AA1299" s="5"/>
      <c r="AB1299" s="5"/>
      <c r="AC1299" s="5"/>
      <c r="AD1299" s="5"/>
      <c r="AE1299" s="5"/>
      <c r="AF1299" s="5"/>
      <c r="AG1299" s="5"/>
      <c r="AH1299" s="5"/>
      <c r="AI1299" s="5"/>
      <c r="AJ1299" s="5"/>
      <c r="AK1299" s="5"/>
      <c r="AL1299" s="15"/>
    </row>
    <row r="1300" spans="1:38" x14ac:dyDescent="0.3">
      <c r="A1300" s="4"/>
      <c r="B1300" s="24"/>
      <c r="C1300" s="24"/>
      <c r="D1300" s="24"/>
      <c r="E1300" s="24"/>
      <c r="F1300" s="24"/>
      <c r="G1300" s="5"/>
      <c r="H1300" s="5"/>
      <c r="I1300" s="5"/>
      <c r="J1300" s="5"/>
      <c r="K1300" s="5"/>
      <c r="L1300" s="5"/>
      <c r="M1300" s="5"/>
      <c r="N1300" s="5"/>
      <c r="O1300" s="5"/>
      <c r="P1300" s="5"/>
      <c r="Q1300" s="5"/>
      <c r="R1300" s="5"/>
      <c r="S1300" s="5"/>
      <c r="T1300" s="5"/>
      <c r="U1300" s="5"/>
      <c r="V1300" s="5"/>
      <c r="W1300" s="5"/>
      <c r="X1300" s="5"/>
      <c r="Y1300" s="5"/>
      <c r="Z1300" s="5"/>
      <c r="AA1300" s="5"/>
      <c r="AB1300" s="5"/>
      <c r="AC1300" s="5"/>
      <c r="AD1300" s="5"/>
      <c r="AE1300" s="5"/>
      <c r="AF1300" s="5"/>
      <c r="AG1300" s="5"/>
      <c r="AH1300" s="5"/>
      <c r="AI1300" s="5"/>
      <c r="AJ1300" s="5"/>
      <c r="AK1300" s="5"/>
      <c r="AL1300" s="15"/>
    </row>
    <row r="1301" spans="1:38" x14ac:dyDescent="0.3">
      <c r="A1301" s="4"/>
      <c r="B1301" s="24"/>
      <c r="C1301" s="24"/>
      <c r="D1301" s="24"/>
      <c r="E1301" s="24"/>
      <c r="F1301" s="24"/>
      <c r="G1301" s="5"/>
      <c r="H1301" s="5"/>
      <c r="I1301" s="5"/>
      <c r="J1301" s="5"/>
      <c r="K1301" s="5"/>
      <c r="L1301" s="5"/>
      <c r="M1301" s="5"/>
      <c r="N1301" s="5"/>
      <c r="O1301" s="5"/>
      <c r="P1301" s="5"/>
      <c r="Q1301" s="5"/>
      <c r="R1301" s="5"/>
      <c r="S1301" s="5"/>
      <c r="T1301" s="5"/>
      <c r="U1301" s="5"/>
      <c r="V1301" s="5"/>
      <c r="W1301" s="5"/>
      <c r="X1301" s="5"/>
      <c r="Y1301" s="5"/>
      <c r="Z1301" s="5"/>
      <c r="AA1301" s="5"/>
      <c r="AB1301" s="5"/>
      <c r="AC1301" s="5"/>
      <c r="AD1301" s="5"/>
      <c r="AE1301" s="5"/>
      <c r="AF1301" s="5"/>
      <c r="AG1301" s="5"/>
      <c r="AH1301" s="5"/>
      <c r="AI1301" s="5"/>
      <c r="AJ1301" s="5"/>
      <c r="AK1301" s="5"/>
      <c r="AL1301" s="15"/>
    </row>
    <row r="1302" spans="1:38" x14ac:dyDescent="0.3">
      <c r="A1302" s="4"/>
      <c r="B1302" s="24"/>
      <c r="C1302" s="24"/>
      <c r="D1302" s="24"/>
      <c r="E1302" s="24"/>
      <c r="F1302" s="24"/>
      <c r="G1302" s="5"/>
      <c r="H1302" s="5"/>
      <c r="I1302" s="5"/>
      <c r="J1302" s="5"/>
      <c r="K1302" s="5"/>
      <c r="L1302" s="5"/>
      <c r="M1302" s="5"/>
      <c r="N1302" s="5"/>
      <c r="O1302" s="5"/>
      <c r="P1302" s="5"/>
      <c r="Q1302" s="5"/>
      <c r="R1302" s="5"/>
      <c r="S1302" s="5"/>
      <c r="T1302" s="5"/>
      <c r="U1302" s="5"/>
      <c r="V1302" s="5"/>
      <c r="W1302" s="5"/>
      <c r="X1302" s="5"/>
      <c r="Y1302" s="5"/>
      <c r="Z1302" s="5"/>
      <c r="AA1302" s="5"/>
      <c r="AB1302" s="5"/>
      <c r="AC1302" s="5"/>
      <c r="AD1302" s="5"/>
      <c r="AE1302" s="5"/>
      <c r="AF1302" s="5"/>
      <c r="AG1302" s="5"/>
      <c r="AH1302" s="5"/>
      <c r="AI1302" s="5"/>
      <c r="AJ1302" s="5"/>
      <c r="AK1302" s="5"/>
      <c r="AL1302" s="15"/>
    </row>
    <row r="1303" spans="1:38" x14ac:dyDescent="0.3">
      <c r="A1303" s="4"/>
      <c r="B1303" s="24"/>
      <c r="C1303" s="24"/>
      <c r="D1303" s="24"/>
      <c r="E1303" s="24"/>
      <c r="F1303" s="24"/>
      <c r="G1303" s="5"/>
      <c r="H1303" s="5"/>
      <c r="I1303" s="5"/>
      <c r="J1303" s="5"/>
      <c r="K1303" s="5"/>
      <c r="L1303" s="5"/>
      <c r="M1303" s="5"/>
      <c r="N1303" s="5"/>
      <c r="O1303" s="5"/>
      <c r="P1303" s="5"/>
      <c r="Q1303" s="5"/>
      <c r="R1303" s="5"/>
      <c r="S1303" s="5"/>
      <c r="T1303" s="5"/>
      <c r="U1303" s="5"/>
      <c r="V1303" s="5"/>
      <c r="W1303" s="5"/>
      <c r="X1303" s="5"/>
      <c r="Y1303" s="5"/>
      <c r="Z1303" s="5"/>
      <c r="AA1303" s="5"/>
      <c r="AB1303" s="5"/>
      <c r="AC1303" s="5"/>
      <c r="AD1303" s="5"/>
      <c r="AE1303" s="5"/>
      <c r="AF1303" s="5"/>
      <c r="AG1303" s="5"/>
      <c r="AH1303" s="5"/>
      <c r="AI1303" s="5"/>
      <c r="AJ1303" s="5"/>
      <c r="AK1303" s="5"/>
      <c r="AL1303" s="15"/>
    </row>
    <row r="1304" spans="1:38" x14ac:dyDescent="0.3">
      <c r="A1304" s="4"/>
      <c r="B1304" s="24"/>
      <c r="C1304" s="24"/>
      <c r="D1304" s="24"/>
      <c r="E1304" s="24"/>
      <c r="F1304" s="24"/>
      <c r="G1304" s="5"/>
      <c r="H1304" s="5"/>
      <c r="I1304" s="5"/>
      <c r="J1304" s="5"/>
      <c r="K1304" s="5"/>
      <c r="L1304" s="5"/>
      <c r="M1304" s="5"/>
      <c r="N1304" s="5"/>
      <c r="O1304" s="5"/>
      <c r="P1304" s="5"/>
      <c r="Q1304" s="5"/>
      <c r="R1304" s="5"/>
      <c r="S1304" s="5"/>
      <c r="T1304" s="5"/>
      <c r="U1304" s="5"/>
      <c r="V1304" s="5"/>
      <c r="W1304" s="5"/>
      <c r="X1304" s="5"/>
      <c r="Y1304" s="5"/>
      <c r="Z1304" s="5"/>
      <c r="AA1304" s="5"/>
      <c r="AB1304" s="5"/>
      <c r="AC1304" s="5"/>
      <c r="AD1304" s="5"/>
      <c r="AE1304" s="5"/>
      <c r="AF1304" s="5"/>
      <c r="AG1304" s="5"/>
      <c r="AH1304" s="5"/>
      <c r="AI1304" s="5"/>
      <c r="AJ1304" s="5"/>
      <c r="AK1304" s="5"/>
      <c r="AL1304" s="15"/>
    </row>
    <row r="1305" spans="1:38" x14ac:dyDescent="0.3">
      <c r="A1305" s="4"/>
      <c r="B1305" s="24"/>
      <c r="C1305" s="24"/>
      <c r="D1305" s="24"/>
      <c r="E1305" s="24"/>
      <c r="F1305" s="24"/>
      <c r="G1305" s="5"/>
      <c r="H1305" s="5"/>
      <c r="I1305" s="5"/>
      <c r="J1305" s="5"/>
      <c r="K1305" s="5"/>
      <c r="L1305" s="5"/>
      <c r="M1305" s="5"/>
      <c r="N1305" s="5"/>
      <c r="O1305" s="5"/>
      <c r="P1305" s="5"/>
      <c r="Q1305" s="5"/>
      <c r="R1305" s="5"/>
      <c r="S1305" s="5"/>
      <c r="T1305" s="5"/>
      <c r="U1305" s="5"/>
      <c r="V1305" s="5"/>
      <c r="W1305" s="5"/>
      <c r="X1305" s="5"/>
      <c r="Y1305" s="5"/>
      <c r="Z1305" s="5"/>
      <c r="AA1305" s="5"/>
      <c r="AB1305" s="5"/>
      <c r="AC1305" s="5"/>
      <c r="AD1305" s="5"/>
      <c r="AE1305" s="5"/>
      <c r="AF1305" s="5"/>
      <c r="AG1305" s="5"/>
      <c r="AH1305" s="5"/>
      <c r="AI1305" s="5"/>
      <c r="AJ1305" s="5"/>
      <c r="AK1305" s="5"/>
      <c r="AL1305" s="15"/>
    </row>
    <row r="1306" spans="1:38" x14ac:dyDescent="0.3">
      <c r="A1306" s="4"/>
      <c r="B1306" s="24"/>
      <c r="C1306" s="24"/>
      <c r="D1306" s="24"/>
      <c r="E1306" s="24"/>
      <c r="F1306" s="24"/>
      <c r="G1306" s="5"/>
      <c r="H1306" s="5"/>
      <c r="I1306" s="5"/>
      <c r="J1306" s="5"/>
      <c r="K1306" s="5"/>
      <c r="L1306" s="5"/>
      <c r="M1306" s="5"/>
      <c r="N1306" s="5"/>
      <c r="O1306" s="5"/>
      <c r="P1306" s="5"/>
      <c r="Q1306" s="5"/>
      <c r="R1306" s="5"/>
      <c r="S1306" s="5"/>
      <c r="T1306" s="5"/>
      <c r="U1306" s="5"/>
      <c r="V1306" s="5"/>
      <c r="W1306" s="5"/>
      <c r="X1306" s="5"/>
      <c r="Y1306" s="5"/>
      <c r="Z1306" s="5"/>
      <c r="AA1306" s="5"/>
      <c r="AB1306" s="5"/>
      <c r="AC1306" s="5"/>
      <c r="AD1306" s="5"/>
      <c r="AE1306" s="5"/>
      <c r="AF1306" s="5"/>
      <c r="AG1306" s="5"/>
      <c r="AH1306" s="5"/>
      <c r="AI1306" s="5"/>
      <c r="AJ1306" s="5"/>
      <c r="AK1306" s="5"/>
      <c r="AL1306" s="15"/>
    </row>
    <row r="1307" spans="1:38" x14ac:dyDescent="0.3">
      <c r="A1307" s="4"/>
      <c r="B1307" s="24"/>
      <c r="C1307" s="24"/>
      <c r="D1307" s="24"/>
      <c r="E1307" s="24"/>
      <c r="F1307" s="24"/>
      <c r="G1307" s="5"/>
      <c r="H1307" s="5"/>
      <c r="I1307" s="5"/>
      <c r="J1307" s="5"/>
      <c r="K1307" s="5"/>
      <c r="L1307" s="5"/>
      <c r="M1307" s="5"/>
      <c r="N1307" s="5"/>
      <c r="O1307" s="5"/>
      <c r="P1307" s="5"/>
      <c r="Q1307" s="5"/>
      <c r="R1307" s="5"/>
      <c r="S1307" s="5"/>
      <c r="T1307" s="5"/>
      <c r="U1307" s="5"/>
      <c r="V1307" s="5"/>
      <c r="W1307" s="5"/>
      <c r="X1307" s="5"/>
      <c r="Y1307" s="5"/>
      <c r="Z1307" s="5"/>
      <c r="AA1307" s="5"/>
      <c r="AB1307" s="5"/>
      <c r="AC1307" s="5"/>
      <c r="AD1307" s="5"/>
      <c r="AE1307" s="5"/>
      <c r="AF1307" s="5"/>
      <c r="AG1307" s="5"/>
      <c r="AH1307" s="5"/>
      <c r="AI1307" s="5"/>
      <c r="AJ1307" s="5"/>
      <c r="AK1307" s="5"/>
      <c r="AL1307" s="15"/>
    </row>
    <row r="1308" spans="1:38" x14ac:dyDescent="0.3">
      <c r="A1308" s="4"/>
      <c r="B1308" s="24"/>
      <c r="C1308" s="24"/>
      <c r="D1308" s="24"/>
      <c r="E1308" s="24"/>
      <c r="F1308" s="24"/>
      <c r="G1308" s="5"/>
      <c r="H1308" s="5"/>
      <c r="I1308" s="5"/>
      <c r="J1308" s="5"/>
      <c r="K1308" s="5"/>
      <c r="L1308" s="5"/>
      <c r="M1308" s="5"/>
      <c r="N1308" s="5"/>
      <c r="O1308" s="5"/>
      <c r="P1308" s="5"/>
      <c r="Q1308" s="5"/>
      <c r="R1308" s="5"/>
      <c r="S1308" s="5"/>
      <c r="T1308" s="5"/>
      <c r="U1308" s="5"/>
      <c r="V1308" s="5"/>
      <c r="W1308" s="5"/>
      <c r="X1308" s="5"/>
      <c r="Y1308" s="5"/>
      <c r="Z1308" s="5"/>
      <c r="AA1308" s="5"/>
      <c r="AB1308" s="5"/>
      <c r="AC1308" s="5"/>
      <c r="AD1308" s="5"/>
      <c r="AE1308" s="5"/>
      <c r="AF1308" s="5"/>
      <c r="AG1308" s="5"/>
      <c r="AH1308" s="5"/>
      <c r="AI1308" s="5"/>
      <c r="AJ1308" s="5"/>
      <c r="AK1308" s="5"/>
      <c r="AL1308" s="15"/>
    </row>
    <row r="1309" spans="1:38" x14ac:dyDescent="0.3">
      <c r="A1309" s="4"/>
      <c r="B1309" s="24"/>
      <c r="C1309" s="24"/>
      <c r="D1309" s="24"/>
      <c r="E1309" s="24"/>
      <c r="F1309" s="24"/>
      <c r="G1309" s="5"/>
      <c r="H1309" s="5"/>
      <c r="I1309" s="5"/>
      <c r="J1309" s="5"/>
      <c r="K1309" s="5"/>
      <c r="L1309" s="5"/>
      <c r="M1309" s="5"/>
      <c r="N1309" s="5"/>
      <c r="O1309" s="5"/>
      <c r="P1309" s="5"/>
      <c r="Q1309" s="5"/>
      <c r="R1309" s="5"/>
      <c r="S1309" s="5"/>
      <c r="T1309" s="5"/>
      <c r="U1309" s="5"/>
      <c r="V1309" s="5"/>
      <c r="W1309" s="5"/>
      <c r="X1309" s="5"/>
      <c r="Y1309" s="5"/>
      <c r="Z1309" s="5"/>
      <c r="AA1309" s="5"/>
      <c r="AB1309" s="5"/>
      <c r="AC1309" s="5"/>
      <c r="AD1309" s="5"/>
      <c r="AE1309" s="5"/>
      <c r="AF1309" s="5"/>
      <c r="AG1309" s="5"/>
      <c r="AH1309" s="5"/>
      <c r="AI1309" s="5"/>
      <c r="AJ1309" s="5"/>
      <c r="AK1309" s="5"/>
      <c r="AL1309" s="15"/>
    </row>
    <row r="1310" spans="1:38" x14ac:dyDescent="0.3">
      <c r="A1310" s="4"/>
      <c r="B1310" s="24"/>
      <c r="C1310" s="24"/>
      <c r="D1310" s="24"/>
      <c r="E1310" s="24"/>
      <c r="F1310" s="24"/>
      <c r="G1310" s="5"/>
      <c r="H1310" s="5"/>
      <c r="I1310" s="5"/>
      <c r="J1310" s="5"/>
      <c r="K1310" s="5"/>
      <c r="L1310" s="5"/>
      <c r="M1310" s="5"/>
      <c r="N1310" s="5"/>
      <c r="O1310" s="5"/>
      <c r="P1310" s="5"/>
      <c r="Q1310" s="5"/>
      <c r="R1310" s="5"/>
      <c r="S1310" s="5"/>
      <c r="T1310" s="5"/>
      <c r="U1310" s="5"/>
      <c r="V1310" s="5"/>
      <c r="W1310" s="5"/>
      <c r="X1310" s="5"/>
      <c r="Y1310" s="5"/>
      <c r="Z1310" s="5"/>
      <c r="AA1310" s="5"/>
      <c r="AB1310" s="5"/>
      <c r="AC1310" s="5"/>
      <c r="AD1310" s="5"/>
      <c r="AE1310" s="5"/>
      <c r="AF1310" s="5"/>
      <c r="AG1310" s="5"/>
      <c r="AH1310" s="5"/>
      <c r="AI1310" s="5"/>
      <c r="AJ1310" s="5"/>
      <c r="AK1310" s="5"/>
      <c r="AL1310" s="15"/>
    </row>
    <row r="1311" spans="1:38" x14ac:dyDescent="0.3">
      <c r="A1311" s="4"/>
      <c r="B1311" s="24"/>
      <c r="C1311" s="24"/>
      <c r="D1311" s="24"/>
      <c r="E1311" s="24"/>
      <c r="F1311" s="24"/>
      <c r="G1311" s="5"/>
      <c r="H1311" s="5"/>
      <c r="I1311" s="5"/>
      <c r="J1311" s="5"/>
      <c r="K1311" s="5"/>
      <c r="L1311" s="5"/>
      <c r="M1311" s="5"/>
      <c r="N1311" s="5"/>
      <c r="O1311" s="5"/>
      <c r="P1311" s="5"/>
      <c r="Q1311" s="5"/>
      <c r="R1311" s="5"/>
      <c r="S1311" s="5"/>
      <c r="T1311" s="5"/>
      <c r="U1311" s="5"/>
      <c r="V1311" s="5"/>
      <c r="W1311" s="5"/>
      <c r="X1311" s="5"/>
      <c r="Y1311" s="5"/>
      <c r="Z1311" s="5"/>
      <c r="AA1311" s="5"/>
      <c r="AB1311" s="5"/>
      <c r="AC1311" s="5"/>
      <c r="AD1311" s="5"/>
      <c r="AE1311" s="5"/>
      <c r="AF1311" s="5"/>
      <c r="AG1311" s="5"/>
      <c r="AH1311" s="5"/>
      <c r="AI1311" s="5"/>
      <c r="AJ1311" s="5"/>
      <c r="AK1311" s="5"/>
      <c r="AL1311" s="15"/>
    </row>
    <row r="1312" spans="1:38" x14ac:dyDescent="0.3">
      <c r="A1312" s="4"/>
      <c r="B1312" s="24"/>
      <c r="C1312" s="24"/>
      <c r="D1312" s="24"/>
      <c r="E1312" s="24"/>
      <c r="F1312" s="24"/>
      <c r="G1312" s="5"/>
      <c r="H1312" s="5"/>
      <c r="I1312" s="5"/>
      <c r="J1312" s="5"/>
      <c r="K1312" s="5"/>
      <c r="L1312" s="5"/>
      <c r="M1312" s="5"/>
      <c r="N1312" s="5"/>
      <c r="O1312" s="5"/>
      <c r="P1312" s="5"/>
      <c r="Q1312" s="5"/>
      <c r="R1312" s="5"/>
      <c r="S1312" s="5"/>
      <c r="T1312" s="5"/>
      <c r="U1312" s="5"/>
      <c r="V1312" s="5"/>
      <c r="W1312" s="5"/>
      <c r="X1312" s="5"/>
      <c r="Y1312" s="5"/>
      <c r="Z1312" s="5"/>
      <c r="AA1312" s="5"/>
      <c r="AB1312" s="5"/>
      <c r="AC1312" s="5"/>
      <c r="AD1312" s="5"/>
      <c r="AE1312" s="5"/>
      <c r="AF1312" s="5"/>
      <c r="AG1312" s="5"/>
      <c r="AH1312" s="5"/>
      <c r="AI1312" s="5"/>
      <c r="AJ1312" s="5"/>
      <c r="AK1312" s="5"/>
      <c r="AL1312" s="15"/>
    </row>
    <row r="1313" spans="1:38" x14ac:dyDescent="0.3">
      <c r="A1313" s="4"/>
      <c r="B1313" s="24"/>
      <c r="C1313" s="24"/>
      <c r="D1313" s="24"/>
      <c r="E1313" s="24"/>
      <c r="F1313" s="24"/>
      <c r="G1313" s="5"/>
      <c r="H1313" s="5"/>
      <c r="I1313" s="5"/>
      <c r="J1313" s="5"/>
      <c r="K1313" s="5"/>
      <c r="L1313" s="5"/>
      <c r="M1313" s="5"/>
      <c r="N1313" s="5"/>
      <c r="O1313" s="5"/>
      <c r="P1313" s="5"/>
      <c r="Q1313" s="5"/>
      <c r="R1313" s="5"/>
      <c r="S1313" s="5"/>
      <c r="T1313" s="5"/>
      <c r="U1313" s="5"/>
      <c r="V1313" s="5"/>
      <c r="W1313" s="5"/>
      <c r="X1313" s="5"/>
      <c r="Y1313" s="5"/>
      <c r="Z1313" s="5"/>
      <c r="AA1313" s="5"/>
      <c r="AB1313" s="5"/>
      <c r="AC1313" s="5"/>
      <c r="AD1313" s="5"/>
      <c r="AE1313" s="5"/>
      <c r="AF1313" s="5"/>
      <c r="AG1313" s="5"/>
      <c r="AH1313" s="5"/>
      <c r="AI1313" s="5"/>
      <c r="AJ1313" s="5"/>
      <c r="AK1313" s="5"/>
      <c r="AL1313" s="15"/>
    </row>
    <row r="1314" spans="1:38" x14ac:dyDescent="0.3">
      <c r="A1314" s="4"/>
      <c r="B1314" s="24"/>
      <c r="C1314" s="24"/>
      <c r="D1314" s="24"/>
      <c r="E1314" s="24"/>
      <c r="F1314" s="24"/>
      <c r="G1314" s="5"/>
      <c r="H1314" s="5"/>
      <c r="I1314" s="5"/>
      <c r="J1314" s="5"/>
      <c r="K1314" s="5"/>
      <c r="L1314" s="5"/>
      <c r="M1314" s="5"/>
      <c r="N1314" s="5"/>
      <c r="O1314" s="5"/>
      <c r="P1314" s="5"/>
      <c r="Q1314" s="5"/>
      <c r="R1314" s="5"/>
      <c r="S1314" s="5"/>
      <c r="T1314" s="5"/>
      <c r="U1314" s="5"/>
      <c r="V1314" s="5"/>
      <c r="W1314" s="5"/>
      <c r="X1314" s="5"/>
      <c r="Y1314" s="5"/>
      <c r="Z1314" s="5"/>
      <c r="AA1314" s="5"/>
      <c r="AB1314" s="5"/>
      <c r="AC1314" s="5"/>
      <c r="AD1314" s="5"/>
      <c r="AE1314" s="5"/>
      <c r="AF1314" s="5"/>
      <c r="AG1314" s="5"/>
      <c r="AH1314" s="5"/>
      <c r="AI1314" s="5"/>
      <c r="AJ1314" s="5"/>
      <c r="AK1314" s="5"/>
      <c r="AL1314" s="15"/>
    </row>
    <row r="1315" spans="1:38" x14ac:dyDescent="0.3">
      <c r="A1315" s="4"/>
      <c r="B1315" s="24"/>
      <c r="C1315" s="24"/>
      <c r="D1315" s="24"/>
      <c r="E1315" s="24"/>
      <c r="F1315" s="24"/>
      <c r="G1315" s="5"/>
      <c r="H1315" s="5"/>
      <c r="I1315" s="5"/>
      <c r="J1315" s="5"/>
      <c r="K1315" s="5"/>
      <c r="L1315" s="5"/>
      <c r="M1315" s="5"/>
      <c r="N1315" s="5"/>
      <c r="O1315" s="5"/>
      <c r="P1315" s="5"/>
      <c r="Q1315" s="5"/>
      <c r="R1315" s="5"/>
      <c r="S1315" s="5"/>
      <c r="T1315" s="5"/>
      <c r="U1315" s="5"/>
      <c r="V1315" s="5"/>
      <c r="W1315" s="5"/>
      <c r="X1315" s="5"/>
      <c r="Y1315" s="5"/>
      <c r="Z1315" s="5"/>
      <c r="AA1315" s="5"/>
      <c r="AB1315" s="5"/>
      <c r="AC1315" s="5"/>
      <c r="AD1315" s="5"/>
      <c r="AE1315" s="5"/>
      <c r="AF1315" s="5"/>
      <c r="AG1315" s="5"/>
      <c r="AH1315" s="5"/>
      <c r="AI1315" s="5"/>
      <c r="AJ1315" s="5"/>
      <c r="AK1315" s="5"/>
      <c r="AL1315" s="15"/>
    </row>
    <row r="1316" spans="1:38" x14ac:dyDescent="0.3">
      <c r="A1316" s="4"/>
      <c r="B1316" s="24"/>
      <c r="C1316" s="24"/>
      <c r="D1316" s="24"/>
      <c r="E1316" s="24"/>
      <c r="F1316" s="24"/>
      <c r="G1316" s="5"/>
      <c r="H1316" s="5"/>
      <c r="I1316" s="5"/>
      <c r="J1316" s="5"/>
      <c r="K1316" s="5"/>
      <c r="L1316" s="5"/>
      <c r="M1316" s="5"/>
      <c r="N1316" s="5"/>
      <c r="O1316" s="5"/>
      <c r="P1316" s="5"/>
      <c r="Q1316" s="5"/>
      <c r="R1316" s="5"/>
      <c r="S1316" s="5"/>
      <c r="T1316" s="5"/>
      <c r="U1316" s="5"/>
      <c r="V1316" s="5"/>
      <c r="W1316" s="5"/>
      <c r="X1316" s="5"/>
      <c r="Y1316" s="5"/>
      <c r="Z1316" s="5"/>
      <c r="AA1316" s="5"/>
      <c r="AB1316" s="5"/>
      <c r="AC1316" s="5"/>
      <c r="AD1316" s="5"/>
      <c r="AE1316" s="5"/>
      <c r="AF1316" s="5"/>
      <c r="AG1316" s="5"/>
      <c r="AH1316" s="5"/>
      <c r="AI1316" s="5"/>
      <c r="AJ1316" s="5"/>
      <c r="AK1316" s="5"/>
      <c r="AL1316" s="15"/>
    </row>
    <row r="1317" spans="1:38" x14ac:dyDescent="0.3">
      <c r="A1317" s="4"/>
      <c r="B1317" s="24"/>
      <c r="C1317" s="24"/>
      <c r="D1317" s="24"/>
      <c r="E1317" s="24"/>
      <c r="F1317" s="24"/>
      <c r="G1317" s="5"/>
      <c r="H1317" s="5"/>
      <c r="I1317" s="5"/>
      <c r="J1317" s="5"/>
      <c r="K1317" s="5"/>
      <c r="L1317" s="5"/>
      <c r="M1317" s="5"/>
      <c r="N1317" s="5"/>
      <c r="O1317" s="5"/>
      <c r="P1317" s="5"/>
      <c r="Q1317" s="5"/>
      <c r="R1317" s="5"/>
      <c r="S1317" s="5"/>
      <c r="T1317" s="5"/>
      <c r="U1317" s="5"/>
      <c r="V1317" s="5"/>
      <c r="W1317" s="5"/>
      <c r="X1317" s="5"/>
      <c r="Y1317" s="5"/>
      <c r="Z1317" s="5"/>
      <c r="AA1317" s="5"/>
      <c r="AB1317" s="5"/>
      <c r="AC1317" s="5"/>
      <c r="AD1317" s="5"/>
      <c r="AE1317" s="5"/>
      <c r="AF1317" s="5"/>
      <c r="AG1317" s="5"/>
      <c r="AH1317" s="5"/>
      <c r="AI1317" s="5"/>
      <c r="AJ1317" s="5"/>
      <c r="AK1317" s="5"/>
      <c r="AL1317" s="15"/>
    </row>
    <row r="1318" spans="1:38" x14ac:dyDescent="0.3">
      <c r="A1318" s="4"/>
      <c r="B1318" s="24"/>
      <c r="C1318" s="24"/>
      <c r="D1318" s="24"/>
      <c r="E1318" s="24"/>
      <c r="F1318" s="24"/>
      <c r="G1318" s="5"/>
      <c r="H1318" s="5"/>
      <c r="I1318" s="5"/>
      <c r="J1318" s="5"/>
      <c r="K1318" s="5"/>
      <c r="L1318" s="5"/>
      <c r="M1318" s="5"/>
      <c r="N1318" s="5"/>
      <c r="O1318" s="5"/>
      <c r="P1318" s="5"/>
      <c r="Q1318" s="5"/>
      <c r="R1318" s="5"/>
      <c r="S1318" s="5"/>
      <c r="T1318" s="5"/>
      <c r="U1318" s="5"/>
      <c r="V1318" s="5"/>
      <c r="W1318" s="5"/>
      <c r="X1318" s="5"/>
      <c r="Y1318" s="5"/>
      <c r="Z1318" s="5"/>
      <c r="AA1318" s="5"/>
      <c r="AB1318" s="5"/>
      <c r="AC1318" s="5"/>
      <c r="AD1318" s="5"/>
      <c r="AE1318" s="5"/>
      <c r="AF1318" s="5"/>
      <c r="AG1318" s="5"/>
      <c r="AH1318" s="5"/>
      <c r="AI1318" s="5"/>
      <c r="AJ1318" s="5"/>
      <c r="AK1318" s="5"/>
      <c r="AL1318" s="15"/>
    </row>
    <row r="1319" spans="1:38" x14ac:dyDescent="0.3">
      <c r="A1319" s="4"/>
      <c r="B1319" s="24"/>
      <c r="C1319" s="24"/>
      <c r="D1319" s="24"/>
      <c r="E1319" s="24"/>
      <c r="F1319" s="24"/>
      <c r="G1319" s="5"/>
      <c r="H1319" s="5"/>
      <c r="I1319" s="5"/>
      <c r="J1319" s="5"/>
      <c r="K1319" s="5"/>
      <c r="L1319" s="5"/>
      <c r="M1319" s="5"/>
      <c r="N1319" s="5"/>
      <c r="O1319" s="5"/>
      <c r="P1319" s="5"/>
      <c r="Q1319" s="5"/>
      <c r="R1319" s="5"/>
      <c r="S1319" s="5"/>
      <c r="T1319" s="5"/>
      <c r="U1319" s="5"/>
      <c r="V1319" s="5"/>
      <c r="W1319" s="5"/>
      <c r="X1319" s="5"/>
      <c r="Y1319" s="5"/>
      <c r="Z1319" s="5"/>
      <c r="AA1319" s="5"/>
      <c r="AB1319" s="5"/>
      <c r="AC1319" s="5"/>
      <c r="AD1319" s="5"/>
      <c r="AE1319" s="5"/>
      <c r="AF1319" s="5"/>
      <c r="AG1319" s="5"/>
      <c r="AH1319" s="5"/>
      <c r="AI1319" s="5"/>
      <c r="AJ1319" s="5"/>
      <c r="AK1319" s="5"/>
      <c r="AL1319" s="15"/>
    </row>
    <row r="1320" spans="1:38" x14ac:dyDescent="0.3">
      <c r="A1320" s="4"/>
      <c r="B1320" s="24"/>
      <c r="C1320" s="24"/>
      <c r="D1320" s="24"/>
      <c r="E1320" s="24"/>
      <c r="F1320" s="24"/>
      <c r="G1320" s="5"/>
      <c r="H1320" s="5"/>
      <c r="I1320" s="5"/>
      <c r="J1320" s="5"/>
      <c r="K1320" s="5"/>
      <c r="L1320" s="5"/>
      <c r="M1320" s="5"/>
      <c r="N1320" s="5"/>
      <c r="O1320" s="5"/>
      <c r="P1320" s="5"/>
      <c r="Q1320" s="5"/>
      <c r="R1320" s="5"/>
      <c r="S1320" s="5"/>
      <c r="T1320" s="5"/>
      <c r="U1320" s="5"/>
      <c r="V1320" s="5"/>
      <c r="W1320" s="5"/>
      <c r="X1320" s="5"/>
      <c r="Y1320" s="5"/>
      <c r="Z1320" s="5"/>
      <c r="AA1320" s="5"/>
      <c r="AB1320" s="5"/>
      <c r="AC1320" s="5"/>
      <c r="AD1320" s="5"/>
      <c r="AE1320" s="5"/>
      <c r="AF1320" s="5"/>
      <c r="AG1320" s="5"/>
      <c r="AH1320" s="5"/>
      <c r="AI1320" s="5"/>
      <c r="AJ1320" s="5"/>
      <c r="AK1320" s="5"/>
      <c r="AL1320" s="15"/>
    </row>
    <row r="1321" spans="1:38" x14ac:dyDescent="0.3">
      <c r="A1321" s="4"/>
      <c r="B1321" s="24"/>
      <c r="C1321" s="24"/>
      <c r="D1321" s="24"/>
      <c r="E1321" s="24"/>
      <c r="F1321" s="24"/>
      <c r="G1321" s="5"/>
      <c r="H1321" s="5"/>
      <c r="I1321" s="5"/>
      <c r="J1321" s="5"/>
      <c r="K1321" s="5"/>
      <c r="L1321" s="5"/>
      <c r="M1321" s="5"/>
      <c r="N1321" s="5"/>
      <c r="O1321" s="5"/>
      <c r="P1321" s="5"/>
      <c r="Q1321" s="5"/>
      <c r="R1321" s="5"/>
      <c r="S1321" s="5"/>
      <c r="T1321" s="5"/>
      <c r="U1321" s="5"/>
      <c r="V1321" s="5"/>
      <c r="W1321" s="5"/>
      <c r="X1321" s="5"/>
      <c r="Y1321" s="5"/>
      <c r="Z1321" s="5"/>
      <c r="AA1321" s="5"/>
      <c r="AB1321" s="5"/>
      <c r="AC1321" s="5"/>
      <c r="AD1321" s="5"/>
      <c r="AE1321" s="5"/>
      <c r="AF1321" s="5"/>
      <c r="AG1321" s="5"/>
      <c r="AH1321" s="5"/>
      <c r="AI1321" s="5"/>
      <c r="AJ1321" s="5"/>
      <c r="AK1321" s="5"/>
      <c r="AL1321" s="15"/>
    </row>
    <row r="1322" spans="1:38" x14ac:dyDescent="0.3">
      <c r="A1322" s="4"/>
      <c r="B1322" s="24"/>
      <c r="C1322" s="24"/>
      <c r="D1322" s="24"/>
      <c r="E1322" s="24"/>
      <c r="F1322" s="24"/>
      <c r="G1322" s="5"/>
      <c r="H1322" s="5"/>
      <c r="I1322" s="5"/>
      <c r="J1322" s="5"/>
      <c r="K1322" s="5"/>
      <c r="L1322" s="5"/>
      <c r="M1322" s="5"/>
      <c r="N1322" s="5"/>
      <c r="O1322" s="5"/>
      <c r="P1322" s="5"/>
      <c r="Q1322" s="5"/>
      <c r="R1322" s="5"/>
      <c r="S1322" s="5"/>
      <c r="T1322" s="5"/>
      <c r="U1322" s="5"/>
      <c r="V1322" s="5"/>
      <c r="W1322" s="5"/>
      <c r="X1322" s="5"/>
      <c r="Y1322" s="5"/>
      <c r="Z1322" s="5"/>
      <c r="AA1322" s="5"/>
      <c r="AB1322" s="5"/>
      <c r="AC1322" s="5"/>
      <c r="AD1322" s="5"/>
      <c r="AE1322" s="5"/>
      <c r="AF1322" s="5"/>
      <c r="AG1322" s="5"/>
      <c r="AH1322" s="5"/>
      <c r="AI1322" s="5"/>
      <c r="AJ1322" s="5"/>
      <c r="AK1322" s="5"/>
      <c r="AL1322" s="15"/>
    </row>
    <row r="1323" spans="1:38" x14ac:dyDescent="0.3">
      <c r="A1323" s="4"/>
      <c r="B1323" s="24"/>
      <c r="C1323" s="24"/>
      <c r="D1323" s="24"/>
      <c r="E1323" s="24"/>
      <c r="F1323" s="24"/>
      <c r="G1323" s="5"/>
      <c r="H1323" s="5"/>
      <c r="I1323" s="5"/>
      <c r="J1323" s="5"/>
      <c r="K1323" s="5"/>
      <c r="L1323" s="5"/>
      <c r="M1323" s="5"/>
      <c r="N1323" s="5"/>
      <c r="O1323" s="5"/>
      <c r="P1323" s="5"/>
      <c r="Q1323" s="5"/>
      <c r="R1323" s="5"/>
      <c r="S1323" s="5"/>
      <c r="T1323" s="5"/>
      <c r="U1323" s="5"/>
      <c r="V1323" s="5"/>
      <c r="W1323" s="5"/>
      <c r="X1323" s="5"/>
      <c r="Y1323" s="5"/>
      <c r="Z1323" s="5"/>
      <c r="AA1323" s="5"/>
      <c r="AB1323" s="5"/>
      <c r="AC1323" s="5"/>
      <c r="AD1323" s="5"/>
      <c r="AE1323" s="5"/>
      <c r="AF1323" s="5"/>
      <c r="AG1323" s="5"/>
      <c r="AH1323" s="5"/>
      <c r="AI1323" s="5"/>
      <c r="AJ1323" s="5"/>
      <c r="AK1323" s="5"/>
      <c r="AL1323" s="15"/>
    </row>
    <row r="1324" spans="1:38" x14ac:dyDescent="0.3">
      <c r="A1324" s="4"/>
      <c r="B1324" s="24"/>
      <c r="C1324" s="24"/>
      <c r="D1324" s="24"/>
      <c r="E1324" s="24"/>
      <c r="F1324" s="24"/>
      <c r="G1324" s="5"/>
      <c r="H1324" s="5"/>
      <c r="I1324" s="5"/>
      <c r="J1324" s="5"/>
      <c r="K1324" s="5"/>
      <c r="L1324" s="5"/>
      <c r="M1324" s="5"/>
      <c r="N1324" s="5"/>
      <c r="O1324" s="5"/>
      <c r="P1324" s="5"/>
      <c r="Q1324" s="5"/>
      <c r="R1324" s="5"/>
      <c r="S1324" s="5"/>
      <c r="T1324" s="5"/>
      <c r="U1324" s="5"/>
      <c r="V1324" s="5"/>
      <c r="W1324" s="5"/>
      <c r="X1324" s="5"/>
      <c r="Y1324" s="5"/>
      <c r="Z1324" s="5"/>
      <c r="AA1324" s="5"/>
      <c r="AB1324" s="5"/>
      <c r="AC1324" s="5"/>
      <c r="AD1324" s="5"/>
      <c r="AE1324" s="5"/>
      <c r="AF1324" s="5"/>
      <c r="AG1324" s="5"/>
      <c r="AH1324" s="5"/>
      <c r="AI1324" s="5"/>
      <c r="AJ1324" s="5"/>
      <c r="AK1324" s="5"/>
      <c r="AL1324" s="15"/>
    </row>
    <row r="1325" spans="1:38" x14ac:dyDescent="0.3">
      <c r="A1325" s="4"/>
      <c r="B1325" s="24"/>
      <c r="C1325" s="24"/>
      <c r="D1325" s="24"/>
      <c r="E1325" s="24"/>
      <c r="F1325" s="24"/>
      <c r="G1325" s="5"/>
      <c r="H1325" s="5"/>
      <c r="I1325" s="5"/>
      <c r="J1325" s="5"/>
      <c r="K1325" s="5"/>
      <c r="L1325" s="5"/>
      <c r="M1325" s="5"/>
      <c r="N1325" s="5"/>
      <c r="O1325" s="5"/>
      <c r="P1325" s="5"/>
      <c r="Q1325" s="5"/>
      <c r="R1325" s="5"/>
      <c r="S1325" s="5"/>
      <c r="T1325" s="5"/>
      <c r="U1325" s="5"/>
      <c r="V1325" s="5"/>
      <c r="W1325" s="5"/>
      <c r="X1325" s="5"/>
      <c r="Y1325" s="5"/>
      <c r="Z1325" s="5"/>
      <c r="AA1325" s="5"/>
      <c r="AB1325" s="5"/>
      <c r="AC1325" s="5"/>
      <c r="AD1325" s="5"/>
      <c r="AE1325" s="5"/>
      <c r="AF1325" s="5"/>
      <c r="AG1325" s="5"/>
      <c r="AH1325" s="5"/>
      <c r="AI1325" s="5"/>
      <c r="AJ1325" s="5"/>
      <c r="AK1325" s="5"/>
      <c r="AL1325" s="15"/>
    </row>
    <row r="1326" spans="1:38" x14ac:dyDescent="0.3">
      <c r="A1326" s="4"/>
      <c r="B1326" s="24"/>
      <c r="C1326" s="24"/>
      <c r="D1326" s="24"/>
      <c r="E1326" s="24"/>
      <c r="F1326" s="24"/>
      <c r="G1326" s="5"/>
      <c r="H1326" s="5"/>
      <c r="I1326" s="5"/>
      <c r="J1326" s="5"/>
      <c r="K1326" s="5"/>
      <c r="L1326" s="5"/>
      <c r="M1326" s="5"/>
      <c r="N1326" s="5"/>
      <c r="O1326" s="5"/>
      <c r="P1326" s="5"/>
      <c r="Q1326" s="5"/>
      <c r="R1326" s="5"/>
      <c r="S1326" s="5"/>
      <c r="T1326" s="5"/>
      <c r="U1326" s="5"/>
      <c r="V1326" s="5"/>
      <c r="W1326" s="5"/>
      <c r="X1326" s="5"/>
      <c r="Y1326" s="5"/>
      <c r="Z1326" s="5"/>
      <c r="AA1326" s="5"/>
      <c r="AB1326" s="5"/>
      <c r="AC1326" s="5"/>
      <c r="AD1326" s="5"/>
      <c r="AE1326" s="5"/>
      <c r="AF1326" s="5"/>
      <c r="AG1326" s="5"/>
      <c r="AH1326" s="5"/>
      <c r="AI1326" s="5"/>
      <c r="AJ1326" s="5"/>
      <c r="AK1326" s="5"/>
      <c r="AL1326" s="15"/>
    </row>
    <row r="1327" spans="1:38" x14ac:dyDescent="0.3">
      <c r="A1327" s="4"/>
      <c r="B1327" s="24"/>
      <c r="C1327" s="24"/>
      <c r="D1327" s="24"/>
      <c r="E1327" s="24"/>
      <c r="F1327" s="24"/>
      <c r="G1327" s="5"/>
      <c r="H1327" s="5"/>
      <c r="I1327" s="5"/>
      <c r="J1327" s="5"/>
      <c r="K1327" s="5"/>
      <c r="L1327" s="5"/>
      <c r="M1327" s="5"/>
      <c r="N1327" s="5"/>
      <c r="O1327" s="5"/>
      <c r="P1327" s="5"/>
      <c r="Q1327" s="5"/>
      <c r="R1327" s="5"/>
      <c r="S1327" s="5"/>
      <c r="T1327" s="5"/>
      <c r="U1327" s="5"/>
      <c r="V1327" s="5"/>
      <c r="W1327" s="5"/>
      <c r="X1327" s="5"/>
      <c r="Y1327" s="5"/>
      <c r="Z1327" s="5"/>
      <c r="AA1327" s="5"/>
      <c r="AB1327" s="5"/>
      <c r="AC1327" s="5"/>
      <c r="AD1327" s="5"/>
      <c r="AE1327" s="5"/>
      <c r="AF1327" s="5"/>
      <c r="AG1327" s="5"/>
      <c r="AH1327" s="5"/>
      <c r="AI1327" s="5"/>
      <c r="AJ1327" s="5"/>
      <c r="AK1327" s="5"/>
      <c r="AL1327" s="15"/>
    </row>
    <row r="1328" spans="1:38" x14ac:dyDescent="0.3">
      <c r="A1328" s="4"/>
      <c r="B1328" s="24"/>
      <c r="C1328" s="24"/>
      <c r="D1328" s="24"/>
      <c r="E1328" s="24"/>
      <c r="F1328" s="24"/>
      <c r="G1328" s="5"/>
      <c r="H1328" s="5"/>
      <c r="I1328" s="5"/>
      <c r="J1328" s="5"/>
      <c r="K1328" s="5"/>
      <c r="L1328" s="5"/>
      <c r="M1328" s="5"/>
      <c r="N1328" s="5"/>
      <c r="O1328" s="5"/>
      <c r="P1328" s="5"/>
      <c r="Q1328" s="5"/>
      <c r="R1328" s="5"/>
      <c r="S1328" s="5"/>
      <c r="T1328" s="5"/>
      <c r="U1328" s="5"/>
      <c r="V1328" s="5"/>
      <c r="W1328" s="5"/>
      <c r="X1328" s="5"/>
      <c r="Y1328" s="5"/>
      <c r="Z1328" s="5"/>
      <c r="AA1328" s="5"/>
      <c r="AB1328" s="5"/>
      <c r="AC1328" s="5"/>
      <c r="AD1328" s="5"/>
      <c r="AE1328" s="5"/>
      <c r="AF1328" s="5"/>
      <c r="AG1328" s="5"/>
      <c r="AH1328" s="5"/>
      <c r="AI1328" s="5"/>
      <c r="AJ1328" s="5"/>
      <c r="AK1328" s="5"/>
      <c r="AL1328" s="15"/>
    </row>
    <row r="1329" spans="1:38" x14ac:dyDescent="0.3">
      <c r="A1329" s="4"/>
      <c r="B1329" s="24"/>
      <c r="C1329" s="24"/>
      <c r="D1329" s="24"/>
      <c r="E1329" s="24"/>
      <c r="F1329" s="24"/>
      <c r="G1329" s="5"/>
      <c r="H1329" s="5"/>
      <c r="I1329" s="5"/>
      <c r="J1329" s="5"/>
      <c r="K1329" s="5"/>
      <c r="L1329" s="5"/>
      <c r="M1329" s="5"/>
      <c r="N1329" s="5"/>
      <c r="O1329" s="5"/>
      <c r="P1329" s="5"/>
      <c r="Q1329" s="5"/>
      <c r="R1329" s="5"/>
      <c r="S1329" s="5"/>
      <c r="T1329" s="5"/>
      <c r="U1329" s="5"/>
      <c r="V1329" s="5"/>
      <c r="W1329" s="5"/>
      <c r="X1329" s="5"/>
      <c r="Y1329" s="5"/>
      <c r="Z1329" s="5"/>
      <c r="AA1329" s="5"/>
      <c r="AB1329" s="5"/>
      <c r="AC1329" s="5"/>
      <c r="AD1329" s="5"/>
      <c r="AE1329" s="5"/>
      <c r="AF1329" s="5"/>
      <c r="AG1329" s="5"/>
      <c r="AH1329" s="5"/>
      <c r="AI1329" s="5"/>
      <c r="AJ1329" s="5"/>
      <c r="AK1329" s="5"/>
      <c r="AL1329" s="15"/>
    </row>
    <row r="1330" spans="1:38" x14ac:dyDescent="0.3">
      <c r="A1330" s="4"/>
      <c r="B1330" s="24"/>
      <c r="C1330" s="24"/>
      <c r="D1330" s="24"/>
      <c r="E1330" s="24"/>
      <c r="F1330" s="24"/>
      <c r="G1330" s="5"/>
      <c r="H1330" s="5"/>
      <c r="I1330" s="5"/>
      <c r="J1330" s="5"/>
      <c r="K1330" s="5"/>
      <c r="L1330" s="5"/>
      <c r="M1330" s="5"/>
      <c r="N1330" s="5"/>
      <c r="O1330" s="5"/>
      <c r="P1330" s="5"/>
      <c r="Q1330" s="5"/>
      <c r="R1330" s="5"/>
      <c r="S1330" s="5"/>
      <c r="T1330" s="5"/>
      <c r="U1330" s="5"/>
      <c r="V1330" s="5"/>
      <c r="W1330" s="5"/>
      <c r="X1330" s="5"/>
      <c r="Y1330" s="5"/>
      <c r="Z1330" s="5"/>
      <c r="AA1330" s="5"/>
      <c r="AB1330" s="5"/>
      <c r="AC1330" s="5"/>
      <c r="AD1330" s="5"/>
      <c r="AE1330" s="5"/>
      <c r="AF1330" s="5"/>
      <c r="AG1330" s="5"/>
      <c r="AH1330" s="5"/>
      <c r="AI1330" s="5"/>
      <c r="AJ1330" s="5"/>
      <c r="AK1330" s="5"/>
      <c r="AL1330" s="15"/>
    </row>
    <row r="1331" spans="1:38" x14ac:dyDescent="0.3">
      <c r="A1331" s="4"/>
      <c r="B1331" s="24"/>
      <c r="C1331" s="24"/>
      <c r="D1331" s="24"/>
      <c r="E1331" s="24"/>
      <c r="F1331" s="24"/>
      <c r="G1331" s="5"/>
      <c r="H1331" s="5"/>
      <c r="I1331" s="5"/>
      <c r="J1331" s="5"/>
      <c r="K1331" s="5"/>
      <c r="L1331" s="5"/>
      <c r="M1331" s="5"/>
      <c r="N1331" s="5"/>
      <c r="O1331" s="5"/>
      <c r="P1331" s="5"/>
      <c r="Q1331" s="5"/>
      <c r="R1331" s="5"/>
      <c r="S1331" s="5"/>
      <c r="T1331" s="5"/>
      <c r="U1331" s="5"/>
      <c r="V1331" s="5"/>
      <c r="W1331" s="5"/>
      <c r="X1331" s="5"/>
      <c r="Y1331" s="5"/>
      <c r="Z1331" s="5"/>
      <c r="AA1331" s="5"/>
      <c r="AB1331" s="5"/>
      <c r="AC1331" s="5"/>
      <c r="AD1331" s="5"/>
      <c r="AE1331" s="5"/>
      <c r="AF1331" s="5"/>
      <c r="AG1331" s="5"/>
      <c r="AH1331" s="5"/>
      <c r="AI1331" s="5"/>
      <c r="AJ1331" s="5"/>
      <c r="AK1331" s="5"/>
      <c r="AL1331" s="15"/>
    </row>
    <row r="1332" spans="1:38" x14ac:dyDescent="0.3">
      <c r="A1332" s="4"/>
      <c r="B1332" s="24"/>
      <c r="C1332" s="24"/>
      <c r="D1332" s="24"/>
      <c r="E1332" s="24"/>
      <c r="F1332" s="24"/>
      <c r="G1332" s="5"/>
      <c r="H1332" s="5"/>
      <c r="I1332" s="5"/>
      <c r="J1332" s="5"/>
      <c r="K1332" s="5"/>
      <c r="L1332" s="5"/>
      <c r="M1332" s="5"/>
      <c r="N1332" s="5"/>
      <c r="O1332" s="5"/>
      <c r="P1332" s="5"/>
      <c r="Q1332" s="5"/>
      <c r="R1332" s="5"/>
      <c r="S1332" s="5"/>
      <c r="T1332" s="5"/>
      <c r="U1332" s="5"/>
      <c r="V1332" s="5"/>
      <c r="W1332" s="5"/>
      <c r="X1332" s="5"/>
      <c r="Y1332" s="5"/>
      <c r="Z1332" s="5"/>
      <c r="AA1332" s="5"/>
      <c r="AB1332" s="5"/>
      <c r="AC1332" s="5"/>
      <c r="AD1332" s="5"/>
      <c r="AE1332" s="5"/>
      <c r="AF1332" s="5"/>
      <c r="AG1332" s="5"/>
      <c r="AH1332" s="5"/>
      <c r="AI1332" s="5"/>
      <c r="AJ1332" s="5"/>
      <c r="AK1332" s="5"/>
      <c r="AL1332" s="15"/>
    </row>
    <row r="1333" spans="1:38" x14ac:dyDescent="0.3">
      <c r="A1333" s="4"/>
      <c r="B1333" s="24"/>
      <c r="C1333" s="24"/>
      <c r="D1333" s="24"/>
      <c r="E1333" s="24"/>
      <c r="F1333" s="24"/>
      <c r="G1333" s="5"/>
      <c r="H1333" s="5"/>
      <c r="I1333" s="5"/>
      <c r="J1333" s="5"/>
      <c r="K1333" s="5"/>
      <c r="L1333" s="5"/>
      <c r="M1333" s="5"/>
      <c r="N1333" s="5"/>
      <c r="O1333" s="5"/>
      <c r="P1333" s="5"/>
      <c r="Q1333" s="5"/>
      <c r="R1333" s="5"/>
      <c r="S1333" s="5"/>
      <c r="T1333" s="5"/>
      <c r="U1333" s="5"/>
      <c r="V1333" s="5"/>
      <c r="W1333" s="5"/>
      <c r="X1333" s="5"/>
      <c r="Y1333" s="5"/>
      <c r="Z1333" s="5"/>
      <c r="AA1333" s="5"/>
      <c r="AB1333" s="5"/>
      <c r="AC1333" s="5"/>
      <c r="AD1333" s="5"/>
      <c r="AE1333" s="5"/>
      <c r="AF1333" s="5"/>
      <c r="AG1333" s="5"/>
      <c r="AH1333" s="5"/>
      <c r="AI1333" s="5"/>
      <c r="AJ1333" s="5"/>
      <c r="AK1333" s="5"/>
      <c r="AL1333" s="15"/>
    </row>
    <row r="1334" spans="1:38" x14ac:dyDescent="0.3">
      <c r="A1334" s="4"/>
      <c r="B1334" s="24"/>
      <c r="C1334" s="24"/>
      <c r="D1334" s="24"/>
      <c r="E1334" s="24"/>
      <c r="F1334" s="24"/>
      <c r="G1334" s="5"/>
      <c r="H1334" s="5"/>
      <c r="I1334" s="5"/>
      <c r="J1334" s="5"/>
      <c r="K1334" s="5"/>
      <c r="L1334" s="5"/>
      <c r="M1334" s="5"/>
      <c r="N1334" s="5"/>
      <c r="O1334" s="5"/>
      <c r="P1334" s="5"/>
      <c r="Q1334" s="5"/>
      <c r="R1334" s="5"/>
      <c r="S1334" s="5"/>
      <c r="T1334" s="5"/>
      <c r="U1334" s="5"/>
      <c r="V1334" s="5"/>
      <c r="W1334" s="5"/>
      <c r="X1334" s="5"/>
      <c r="Y1334" s="5"/>
      <c r="Z1334" s="5"/>
      <c r="AA1334" s="5"/>
      <c r="AB1334" s="5"/>
      <c r="AC1334" s="5"/>
      <c r="AD1334" s="5"/>
      <c r="AE1334" s="5"/>
      <c r="AF1334" s="5"/>
      <c r="AG1334" s="5"/>
      <c r="AH1334" s="5"/>
      <c r="AI1334" s="5"/>
      <c r="AJ1334" s="5"/>
      <c r="AK1334" s="5"/>
      <c r="AL1334" s="15"/>
    </row>
    <row r="1335" spans="1:38" x14ac:dyDescent="0.3">
      <c r="A1335" s="4"/>
      <c r="B1335" s="24"/>
      <c r="C1335" s="24"/>
      <c r="D1335" s="24"/>
      <c r="E1335" s="24"/>
      <c r="F1335" s="24"/>
      <c r="G1335" s="5"/>
      <c r="H1335" s="5"/>
      <c r="I1335" s="5"/>
      <c r="J1335" s="5"/>
      <c r="K1335" s="5"/>
      <c r="L1335" s="5"/>
      <c r="M1335" s="5"/>
      <c r="N1335" s="5"/>
      <c r="O1335" s="5"/>
      <c r="P1335" s="5"/>
      <c r="Q1335" s="5"/>
      <c r="R1335" s="5"/>
      <c r="S1335" s="5"/>
      <c r="T1335" s="5"/>
      <c r="U1335" s="5"/>
      <c r="V1335" s="5"/>
      <c r="W1335" s="5"/>
      <c r="X1335" s="5"/>
      <c r="Y1335" s="5"/>
      <c r="Z1335" s="5"/>
      <c r="AA1335" s="5"/>
      <c r="AB1335" s="5"/>
      <c r="AC1335" s="5"/>
      <c r="AD1335" s="5"/>
      <c r="AE1335" s="5"/>
      <c r="AF1335" s="5"/>
      <c r="AG1335" s="5"/>
      <c r="AH1335" s="5"/>
      <c r="AI1335" s="5"/>
      <c r="AJ1335" s="5"/>
      <c r="AK1335" s="5"/>
      <c r="AL1335" s="15"/>
    </row>
    <row r="1336" spans="1:38" x14ac:dyDescent="0.3">
      <c r="A1336" s="4"/>
      <c r="B1336" s="24"/>
      <c r="C1336" s="24"/>
      <c r="D1336" s="24"/>
      <c r="E1336" s="24"/>
      <c r="F1336" s="24"/>
      <c r="G1336" s="5"/>
      <c r="H1336" s="5"/>
      <c r="I1336" s="5"/>
      <c r="J1336" s="5"/>
      <c r="K1336" s="5"/>
      <c r="L1336" s="5"/>
      <c r="M1336" s="5"/>
      <c r="N1336" s="5"/>
      <c r="O1336" s="5"/>
      <c r="P1336" s="5"/>
      <c r="Q1336" s="5"/>
      <c r="R1336" s="5"/>
      <c r="S1336" s="5"/>
      <c r="T1336" s="5"/>
      <c r="U1336" s="5"/>
      <c r="V1336" s="5"/>
      <c r="W1336" s="5"/>
      <c r="X1336" s="5"/>
      <c r="Y1336" s="5"/>
      <c r="Z1336" s="5"/>
      <c r="AA1336" s="5"/>
      <c r="AB1336" s="5"/>
      <c r="AC1336" s="5"/>
      <c r="AD1336" s="5"/>
      <c r="AE1336" s="5"/>
      <c r="AF1336" s="5"/>
      <c r="AG1336" s="5"/>
      <c r="AH1336" s="5"/>
      <c r="AI1336" s="5"/>
      <c r="AJ1336" s="5"/>
      <c r="AK1336" s="5"/>
      <c r="AL1336" s="15"/>
    </row>
    <row r="1337" spans="1:38" x14ac:dyDescent="0.3">
      <c r="A1337" s="4"/>
      <c r="B1337" s="24"/>
      <c r="C1337" s="24"/>
      <c r="D1337" s="24"/>
      <c r="E1337" s="24"/>
      <c r="F1337" s="24"/>
      <c r="G1337" s="5"/>
      <c r="H1337" s="5"/>
      <c r="I1337" s="5"/>
      <c r="J1337" s="5"/>
      <c r="K1337" s="5"/>
      <c r="L1337" s="5"/>
      <c r="M1337" s="5"/>
      <c r="N1337" s="5"/>
      <c r="O1337" s="5"/>
      <c r="P1337" s="5"/>
      <c r="Q1337" s="5"/>
      <c r="R1337" s="5"/>
      <c r="S1337" s="5"/>
      <c r="T1337" s="5"/>
      <c r="U1337" s="5"/>
      <c r="V1337" s="5"/>
      <c r="W1337" s="5"/>
      <c r="X1337" s="5"/>
      <c r="Y1337" s="5"/>
      <c r="Z1337" s="5"/>
      <c r="AA1337" s="5"/>
      <c r="AB1337" s="5"/>
      <c r="AC1337" s="5"/>
      <c r="AD1337" s="5"/>
      <c r="AE1337" s="5"/>
      <c r="AF1337" s="5"/>
      <c r="AG1337" s="5"/>
      <c r="AH1337" s="5"/>
      <c r="AI1337" s="5"/>
      <c r="AJ1337" s="5"/>
      <c r="AK1337" s="5"/>
      <c r="AL1337" s="15"/>
    </row>
    <row r="1338" spans="1:38" x14ac:dyDescent="0.3">
      <c r="A1338" s="4"/>
      <c r="B1338" s="24"/>
      <c r="C1338" s="24"/>
      <c r="D1338" s="24"/>
      <c r="E1338" s="24"/>
      <c r="F1338" s="24"/>
      <c r="G1338" s="5"/>
      <c r="H1338" s="5"/>
      <c r="I1338" s="5"/>
      <c r="J1338" s="5"/>
      <c r="K1338" s="5"/>
      <c r="L1338" s="5"/>
      <c r="M1338" s="5"/>
      <c r="N1338" s="5"/>
      <c r="O1338" s="5"/>
      <c r="P1338" s="5"/>
      <c r="Q1338" s="5"/>
      <c r="R1338" s="5"/>
      <c r="S1338" s="5"/>
      <c r="T1338" s="5"/>
      <c r="U1338" s="5"/>
      <c r="V1338" s="5"/>
      <c r="W1338" s="5"/>
      <c r="X1338" s="5"/>
      <c r="Y1338" s="5"/>
      <c r="Z1338" s="5"/>
      <c r="AA1338" s="5"/>
      <c r="AB1338" s="5"/>
      <c r="AC1338" s="5"/>
      <c r="AD1338" s="5"/>
      <c r="AE1338" s="5"/>
      <c r="AF1338" s="5"/>
      <c r="AG1338" s="5"/>
      <c r="AH1338" s="5"/>
      <c r="AI1338" s="5"/>
      <c r="AJ1338" s="5"/>
      <c r="AK1338" s="5"/>
      <c r="AL1338" s="15"/>
    </row>
    <row r="1339" spans="1:38" x14ac:dyDescent="0.3">
      <c r="A1339" s="4"/>
      <c r="B1339" s="24"/>
      <c r="C1339" s="24"/>
      <c r="D1339" s="24"/>
      <c r="E1339" s="24"/>
      <c r="F1339" s="24"/>
      <c r="G1339" s="5"/>
      <c r="H1339" s="5"/>
      <c r="I1339" s="5"/>
      <c r="J1339" s="5"/>
      <c r="K1339" s="5"/>
      <c r="L1339" s="5"/>
      <c r="M1339" s="5"/>
      <c r="N1339" s="5"/>
      <c r="O1339" s="5"/>
      <c r="P1339" s="5"/>
      <c r="Q1339" s="5"/>
      <c r="R1339" s="5"/>
      <c r="S1339" s="5"/>
      <c r="T1339" s="5"/>
      <c r="U1339" s="5"/>
      <c r="V1339" s="5"/>
      <c r="W1339" s="5"/>
      <c r="X1339" s="5"/>
      <c r="Y1339" s="5"/>
      <c r="Z1339" s="5"/>
      <c r="AA1339" s="5"/>
      <c r="AB1339" s="5"/>
      <c r="AC1339" s="5"/>
      <c r="AD1339" s="5"/>
      <c r="AE1339" s="5"/>
      <c r="AF1339" s="5"/>
      <c r="AG1339" s="5"/>
      <c r="AH1339" s="5"/>
      <c r="AI1339" s="5"/>
      <c r="AJ1339" s="5"/>
      <c r="AK1339" s="5"/>
      <c r="AL1339" s="15"/>
    </row>
    <row r="1340" spans="1:38" x14ac:dyDescent="0.3">
      <c r="A1340" s="4"/>
      <c r="B1340" s="24"/>
      <c r="C1340" s="24"/>
      <c r="D1340" s="24"/>
      <c r="E1340" s="24"/>
      <c r="F1340" s="24"/>
      <c r="G1340" s="5"/>
      <c r="H1340" s="5"/>
      <c r="I1340" s="5"/>
      <c r="J1340" s="5"/>
      <c r="K1340" s="5"/>
      <c r="L1340" s="5"/>
      <c r="M1340" s="5"/>
      <c r="N1340" s="5"/>
      <c r="O1340" s="5"/>
      <c r="P1340" s="5"/>
      <c r="Q1340" s="5"/>
      <c r="R1340" s="5"/>
      <c r="S1340" s="5"/>
      <c r="T1340" s="5"/>
      <c r="U1340" s="5"/>
      <c r="V1340" s="5"/>
      <c r="W1340" s="5"/>
      <c r="X1340" s="5"/>
      <c r="Y1340" s="5"/>
      <c r="Z1340" s="5"/>
      <c r="AA1340" s="5"/>
      <c r="AB1340" s="5"/>
      <c r="AC1340" s="5"/>
      <c r="AD1340" s="5"/>
      <c r="AE1340" s="5"/>
      <c r="AF1340" s="5"/>
      <c r="AG1340" s="5"/>
      <c r="AH1340" s="5"/>
      <c r="AI1340" s="5"/>
      <c r="AJ1340" s="5"/>
      <c r="AK1340" s="5"/>
      <c r="AL1340" s="15"/>
    </row>
    <row r="1341" spans="1:38" x14ac:dyDescent="0.3">
      <c r="A1341" s="4"/>
      <c r="B1341" s="24"/>
      <c r="C1341" s="24"/>
      <c r="D1341" s="24"/>
      <c r="E1341" s="24"/>
      <c r="F1341" s="24"/>
      <c r="G1341" s="5"/>
      <c r="H1341" s="5"/>
      <c r="I1341" s="5"/>
      <c r="J1341" s="5"/>
      <c r="K1341" s="5"/>
      <c r="L1341" s="5"/>
      <c r="M1341" s="5"/>
      <c r="N1341" s="5"/>
      <c r="O1341" s="5"/>
      <c r="P1341" s="5"/>
      <c r="Q1341" s="5"/>
      <c r="R1341" s="5"/>
      <c r="S1341" s="5"/>
      <c r="T1341" s="5"/>
      <c r="U1341" s="5"/>
      <c r="V1341" s="5"/>
      <c r="W1341" s="5"/>
      <c r="X1341" s="5"/>
      <c r="Y1341" s="5"/>
      <c r="Z1341" s="5"/>
      <c r="AA1341" s="5"/>
      <c r="AB1341" s="5"/>
      <c r="AC1341" s="5"/>
      <c r="AD1341" s="5"/>
      <c r="AE1341" s="5"/>
      <c r="AF1341" s="5"/>
      <c r="AG1341" s="5"/>
      <c r="AH1341" s="5"/>
      <c r="AI1341" s="5"/>
      <c r="AJ1341" s="5"/>
      <c r="AK1341" s="5"/>
      <c r="AL1341" s="15"/>
    </row>
    <row r="1342" spans="1:38" x14ac:dyDescent="0.3">
      <c r="A1342" s="4"/>
      <c r="B1342" s="24"/>
      <c r="C1342" s="24"/>
      <c r="D1342" s="24"/>
      <c r="E1342" s="24"/>
      <c r="F1342" s="24"/>
      <c r="G1342" s="5"/>
      <c r="H1342" s="5"/>
      <c r="I1342" s="5"/>
      <c r="J1342" s="5"/>
      <c r="K1342" s="5"/>
      <c r="L1342" s="5"/>
      <c r="M1342" s="5"/>
      <c r="N1342" s="5"/>
      <c r="O1342" s="5"/>
      <c r="P1342" s="5"/>
      <c r="Q1342" s="5"/>
      <c r="R1342" s="5"/>
      <c r="S1342" s="5"/>
      <c r="T1342" s="5"/>
      <c r="U1342" s="5"/>
      <c r="V1342" s="5"/>
      <c r="W1342" s="5"/>
      <c r="X1342" s="5"/>
      <c r="Y1342" s="5"/>
      <c r="Z1342" s="5"/>
      <c r="AA1342" s="5"/>
      <c r="AB1342" s="5"/>
      <c r="AC1342" s="5"/>
      <c r="AD1342" s="5"/>
      <c r="AE1342" s="5"/>
      <c r="AF1342" s="5"/>
      <c r="AG1342" s="5"/>
      <c r="AH1342" s="5"/>
      <c r="AI1342" s="5"/>
      <c r="AJ1342" s="5"/>
      <c r="AK1342" s="5"/>
      <c r="AL1342" s="15"/>
    </row>
    <row r="1343" spans="1:38" x14ac:dyDescent="0.3">
      <c r="A1343" s="4"/>
      <c r="B1343" s="24"/>
      <c r="C1343" s="24"/>
      <c r="D1343" s="24"/>
      <c r="E1343" s="24"/>
      <c r="F1343" s="24"/>
      <c r="G1343" s="5"/>
      <c r="H1343" s="5"/>
      <c r="I1343" s="5"/>
      <c r="J1343" s="5"/>
      <c r="K1343" s="5"/>
      <c r="L1343" s="5"/>
      <c r="M1343" s="5"/>
      <c r="N1343" s="5"/>
      <c r="O1343" s="5"/>
      <c r="P1343" s="5"/>
      <c r="Q1343" s="5"/>
      <c r="R1343" s="5"/>
      <c r="S1343" s="5"/>
      <c r="T1343" s="5"/>
      <c r="U1343" s="5"/>
      <c r="V1343" s="5"/>
      <c r="W1343" s="5"/>
      <c r="X1343" s="5"/>
      <c r="Y1343" s="5"/>
      <c r="Z1343" s="5"/>
      <c r="AA1343" s="5"/>
      <c r="AB1343" s="5"/>
      <c r="AC1343" s="5"/>
      <c r="AD1343" s="5"/>
      <c r="AE1343" s="5"/>
      <c r="AF1343" s="5"/>
      <c r="AG1343" s="5"/>
      <c r="AH1343" s="5"/>
      <c r="AI1343" s="5"/>
      <c r="AJ1343" s="5"/>
      <c r="AK1343" s="5"/>
      <c r="AL1343" s="15"/>
    </row>
    <row r="1344" spans="1:38" x14ac:dyDescent="0.3">
      <c r="A1344" s="4"/>
      <c r="B1344" s="24"/>
      <c r="C1344" s="24"/>
      <c r="D1344" s="24"/>
      <c r="E1344" s="24"/>
      <c r="F1344" s="24"/>
      <c r="G1344" s="5"/>
      <c r="H1344" s="5"/>
      <c r="I1344" s="5"/>
      <c r="J1344" s="5"/>
      <c r="K1344" s="5"/>
      <c r="L1344" s="5"/>
      <c r="M1344" s="5"/>
      <c r="N1344" s="5"/>
      <c r="O1344" s="5"/>
      <c r="P1344" s="5"/>
      <c r="Q1344" s="5"/>
      <c r="R1344" s="5"/>
      <c r="S1344" s="5"/>
      <c r="T1344" s="5"/>
      <c r="U1344" s="5"/>
      <c r="V1344" s="5"/>
      <c r="W1344" s="5"/>
      <c r="X1344" s="5"/>
      <c r="Y1344" s="5"/>
      <c r="Z1344" s="5"/>
      <c r="AA1344" s="5"/>
      <c r="AB1344" s="5"/>
      <c r="AC1344" s="5"/>
      <c r="AD1344" s="5"/>
      <c r="AE1344" s="5"/>
      <c r="AF1344" s="5"/>
      <c r="AG1344" s="5"/>
      <c r="AH1344" s="5"/>
      <c r="AI1344" s="5"/>
      <c r="AJ1344" s="5"/>
      <c r="AK1344" s="5"/>
      <c r="AL1344" s="15"/>
    </row>
    <row r="1345" spans="1:38" x14ac:dyDescent="0.3">
      <c r="A1345" s="4"/>
      <c r="B1345" s="24"/>
      <c r="C1345" s="24"/>
      <c r="D1345" s="24"/>
      <c r="E1345" s="24"/>
      <c r="F1345" s="24"/>
      <c r="G1345" s="5"/>
      <c r="H1345" s="5"/>
      <c r="I1345" s="5"/>
      <c r="J1345" s="5"/>
      <c r="K1345" s="5"/>
      <c r="L1345" s="5"/>
      <c r="M1345" s="5"/>
      <c r="N1345" s="5"/>
      <c r="O1345" s="5"/>
      <c r="P1345" s="5"/>
      <c r="Q1345" s="5"/>
      <c r="R1345" s="5"/>
      <c r="S1345" s="5"/>
      <c r="T1345" s="5"/>
      <c r="U1345" s="5"/>
      <c r="V1345" s="5"/>
      <c r="W1345" s="5"/>
      <c r="X1345" s="5"/>
      <c r="Y1345" s="5"/>
      <c r="Z1345" s="5"/>
      <c r="AA1345" s="5"/>
      <c r="AB1345" s="5"/>
      <c r="AC1345" s="5"/>
      <c r="AD1345" s="5"/>
      <c r="AE1345" s="5"/>
      <c r="AF1345" s="5"/>
      <c r="AG1345" s="5"/>
      <c r="AH1345" s="5"/>
      <c r="AI1345" s="5"/>
      <c r="AJ1345" s="5"/>
      <c r="AK1345" s="5"/>
      <c r="AL1345" s="15"/>
    </row>
    <row r="1346" spans="1:38" x14ac:dyDescent="0.3">
      <c r="A1346" s="4"/>
      <c r="B1346" s="24"/>
      <c r="C1346" s="24"/>
      <c r="D1346" s="24"/>
      <c r="E1346" s="24"/>
      <c r="F1346" s="24"/>
      <c r="G1346" s="5"/>
      <c r="H1346" s="5"/>
      <c r="I1346" s="5"/>
      <c r="J1346" s="5"/>
      <c r="K1346" s="5"/>
      <c r="L1346" s="5"/>
      <c r="M1346" s="5"/>
      <c r="N1346" s="5"/>
      <c r="O1346" s="5"/>
      <c r="P1346" s="5"/>
      <c r="Q1346" s="5"/>
      <c r="R1346" s="5"/>
      <c r="S1346" s="5"/>
      <c r="T1346" s="5"/>
      <c r="U1346" s="5"/>
      <c r="V1346" s="5"/>
      <c r="W1346" s="5"/>
      <c r="X1346" s="5"/>
      <c r="Y1346" s="5"/>
      <c r="Z1346" s="5"/>
      <c r="AA1346" s="5"/>
      <c r="AB1346" s="5"/>
      <c r="AC1346" s="5"/>
      <c r="AD1346" s="5"/>
      <c r="AE1346" s="5"/>
      <c r="AF1346" s="5"/>
      <c r="AG1346" s="5"/>
      <c r="AH1346" s="5"/>
      <c r="AI1346" s="5"/>
      <c r="AJ1346" s="5"/>
      <c r="AK1346" s="5"/>
      <c r="AL1346" s="15"/>
    </row>
    <row r="1347" spans="1:38" x14ac:dyDescent="0.3">
      <c r="A1347" s="4"/>
      <c r="B1347" s="24"/>
      <c r="C1347" s="24"/>
      <c r="D1347" s="24"/>
      <c r="E1347" s="24"/>
      <c r="F1347" s="24"/>
      <c r="G1347" s="5"/>
      <c r="H1347" s="5"/>
      <c r="I1347" s="5"/>
      <c r="J1347" s="5"/>
      <c r="K1347" s="5"/>
      <c r="L1347" s="5"/>
      <c r="M1347" s="5"/>
      <c r="N1347" s="5"/>
      <c r="O1347" s="5"/>
      <c r="P1347" s="5"/>
      <c r="Q1347" s="5"/>
      <c r="R1347" s="5"/>
      <c r="S1347" s="5"/>
      <c r="T1347" s="5"/>
      <c r="U1347" s="5"/>
      <c r="V1347" s="5"/>
      <c r="W1347" s="5"/>
      <c r="X1347" s="5"/>
      <c r="Y1347" s="5"/>
      <c r="Z1347" s="5"/>
      <c r="AA1347" s="5"/>
      <c r="AB1347" s="5"/>
      <c r="AC1347" s="5"/>
      <c r="AD1347" s="5"/>
      <c r="AE1347" s="5"/>
      <c r="AF1347" s="5"/>
      <c r="AG1347" s="5"/>
      <c r="AH1347" s="5"/>
      <c r="AI1347" s="5"/>
      <c r="AJ1347" s="5"/>
      <c r="AK1347" s="5"/>
      <c r="AL1347" s="15"/>
    </row>
    <row r="1348" spans="1:38" x14ac:dyDescent="0.3">
      <c r="A1348" s="4"/>
      <c r="B1348" s="24"/>
      <c r="C1348" s="24"/>
      <c r="D1348" s="24"/>
      <c r="E1348" s="24"/>
      <c r="F1348" s="24"/>
      <c r="G1348" s="5"/>
      <c r="H1348" s="5"/>
      <c r="I1348" s="5"/>
      <c r="J1348" s="5"/>
      <c r="K1348" s="5"/>
      <c r="L1348" s="5"/>
      <c r="M1348" s="5"/>
      <c r="N1348" s="5"/>
      <c r="O1348" s="5"/>
      <c r="P1348" s="5"/>
      <c r="Q1348" s="5"/>
      <c r="R1348" s="5"/>
      <c r="S1348" s="5"/>
      <c r="T1348" s="5"/>
      <c r="U1348" s="5"/>
      <c r="V1348" s="5"/>
      <c r="W1348" s="5"/>
      <c r="X1348" s="5"/>
      <c r="Y1348" s="5"/>
      <c r="Z1348" s="5"/>
      <c r="AA1348" s="5"/>
      <c r="AB1348" s="5"/>
      <c r="AC1348" s="5"/>
      <c r="AD1348" s="5"/>
      <c r="AE1348" s="5"/>
      <c r="AF1348" s="5"/>
      <c r="AG1348" s="5"/>
      <c r="AH1348" s="5"/>
      <c r="AI1348" s="5"/>
      <c r="AJ1348" s="5"/>
      <c r="AK1348" s="5"/>
      <c r="AL1348" s="15"/>
    </row>
    <row r="1349" spans="1:38" x14ac:dyDescent="0.3">
      <c r="A1349" s="4"/>
      <c r="B1349" s="24"/>
      <c r="C1349" s="24"/>
      <c r="D1349" s="24"/>
      <c r="E1349" s="24"/>
      <c r="F1349" s="24"/>
      <c r="G1349" s="5"/>
      <c r="H1349" s="5"/>
      <c r="I1349" s="5"/>
      <c r="J1349" s="5"/>
      <c r="K1349" s="5"/>
      <c r="L1349" s="5"/>
      <c r="M1349" s="5"/>
      <c r="N1349" s="5"/>
      <c r="O1349" s="5"/>
      <c r="P1349" s="5"/>
      <c r="Q1349" s="5"/>
      <c r="R1349" s="5"/>
      <c r="S1349" s="5"/>
      <c r="T1349" s="5"/>
      <c r="U1349" s="5"/>
      <c r="V1349" s="5"/>
      <c r="W1349" s="5"/>
      <c r="X1349" s="5"/>
      <c r="Y1349" s="5"/>
      <c r="Z1349" s="5"/>
      <c r="AA1349" s="5"/>
      <c r="AB1349" s="5"/>
      <c r="AC1349" s="5"/>
      <c r="AD1349" s="5"/>
      <c r="AE1349" s="5"/>
      <c r="AF1349" s="5"/>
      <c r="AG1349" s="5"/>
      <c r="AH1349" s="5"/>
      <c r="AI1349" s="5"/>
      <c r="AJ1349" s="5"/>
      <c r="AK1349" s="5"/>
      <c r="AL1349" s="15"/>
    </row>
    <row r="1350" spans="1:38" x14ac:dyDescent="0.3">
      <c r="A1350" s="4"/>
      <c r="B1350" s="24"/>
      <c r="C1350" s="24"/>
      <c r="D1350" s="24"/>
      <c r="E1350" s="24"/>
      <c r="F1350" s="24"/>
      <c r="G1350" s="5"/>
      <c r="H1350" s="5"/>
      <c r="I1350" s="5"/>
      <c r="J1350" s="5"/>
      <c r="K1350" s="5"/>
      <c r="L1350" s="5"/>
      <c r="M1350" s="5"/>
      <c r="N1350" s="5"/>
      <c r="O1350" s="5"/>
      <c r="P1350" s="5"/>
      <c r="Q1350" s="5"/>
      <c r="R1350" s="5"/>
      <c r="S1350" s="5"/>
      <c r="T1350" s="5"/>
      <c r="U1350" s="5"/>
      <c r="V1350" s="5"/>
      <c r="W1350" s="5"/>
      <c r="X1350" s="5"/>
      <c r="Y1350" s="5"/>
      <c r="Z1350" s="5"/>
      <c r="AA1350" s="5"/>
      <c r="AB1350" s="5"/>
      <c r="AC1350" s="5"/>
      <c r="AD1350" s="5"/>
      <c r="AE1350" s="5"/>
      <c r="AF1350" s="5"/>
      <c r="AG1350" s="5"/>
      <c r="AH1350" s="5"/>
      <c r="AI1350" s="5"/>
      <c r="AJ1350" s="5"/>
      <c r="AK1350" s="5"/>
      <c r="AL1350" s="15"/>
    </row>
    <row r="1351" spans="1:38" x14ac:dyDescent="0.3">
      <c r="A1351" s="4"/>
      <c r="B1351" s="24"/>
      <c r="C1351" s="24"/>
      <c r="D1351" s="24"/>
      <c r="E1351" s="24"/>
      <c r="F1351" s="24"/>
      <c r="G1351" s="5"/>
      <c r="H1351" s="5"/>
      <c r="I1351" s="5"/>
      <c r="J1351" s="5"/>
      <c r="K1351" s="5"/>
      <c r="L1351" s="5"/>
      <c r="M1351" s="5"/>
      <c r="N1351" s="5"/>
      <c r="O1351" s="5"/>
      <c r="P1351" s="5"/>
      <c r="Q1351" s="5"/>
      <c r="R1351" s="5"/>
      <c r="S1351" s="5"/>
      <c r="T1351" s="5"/>
      <c r="U1351" s="5"/>
      <c r="V1351" s="5"/>
      <c r="W1351" s="5"/>
      <c r="X1351" s="5"/>
      <c r="Y1351" s="5"/>
      <c r="Z1351" s="5"/>
      <c r="AA1351" s="5"/>
      <c r="AB1351" s="5"/>
      <c r="AC1351" s="5"/>
      <c r="AD1351" s="5"/>
      <c r="AE1351" s="5"/>
      <c r="AF1351" s="5"/>
      <c r="AG1351" s="5"/>
      <c r="AH1351" s="5"/>
      <c r="AI1351" s="5"/>
      <c r="AJ1351" s="5"/>
      <c r="AK1351" s="5"/>
      <c r="AL1351" s="15"/>
    </row>
    <row r="1352" spans="1:38" x14ac:dyDescent="0.3">
      <c r="A1352" s="4"/>
      <c r="B1352" s="24"/>
      <c r="C1352" s="24"/>
      <c r="D1352" s="24"/>
      <c r="E1352" s="24"/>
      <c r="F1352" s="24"/>
      <c r="G1352" s="5"/>
      <c r="H1352" s="5"/>
      <c r="I1352" s="5"/>
      <c r="J1352" s="5"/>
      <c r="K1352" s="5"/>
      <c r="L1352" s="5"/>
      <c r="M1352" s="5"/>
      <c r="N1352" s="5"/>
      <c r="O1352" s="5"/>
      <c r="P1352" s="5"/>
      <c r="Q1352" s="5"/>
      <c r="R1352" s="5"/>
      <c r="S1352" s="5"/>
      <c r="T1352" s="5"/>
      <c r="U1352" s="5"/>
      <c r="V1352" s="5"/>
      <c r="W1352" s="5"/>
      <c r="X1352" s="5"/>
      <c r="Y1352" s="5"/>
      <c r="Z1352" s="5"/>
      <c r="AA1352" s="5"/>
      <c r="AB1352" s="5"/>
      <c r="AC1352" s="5"/>
      <c r="AD1352" s="5"/>
      <c r="AE1352" s="5"/>
      <c r="AF1352" s="5"/>
      <c r="AG1352" s="5"/>
      <c r="AH1352" s="5"/>
      <c r="AI1352" s="5"/>
      <c r="AJ1352" s="5"/>
      <c r="AK1352" s="5"/>
      <c r="AL1352" s="15"/>
    </row>
    <row r="1353" spans="1:38" x14ac:dyDescent="0.3">
      <c r="A1353" s="4"/>
      <c r="B1353" s="24"/>
      <c r="C1353" s="24"/>
      <c r="D1353" s="24"/>
      <c r="E1353" s="24"/>
      <c r="F1353" s="24"/>
      <c r="G1353" s="5"/>
      <c r="H1353" s="5"/>
      <c r="I1353" s="5"/>
      <c r="J1353" s="5"/>
      <c r="K1353" s="5"/>
      <c r="L1353" s="5"/>
      <c r="M1353" s="5"/>
      <c r="N1353" s="5"/>
      <c r="O1353" s="5"/>
      <c r="P1353" s="5"/>
      <c r="Q1353" s="5"/>
      <c r="R1353" s="5"/>
      <c r="S1353" s="5"/>
      <c r="T1353" s="5"/>
      <c r="U1353" s="5"/>
      <c r="V1353" s="5"/>
      <c r="W1353" s="5"/>
      <c r="X1353" s="5"/>
      <c r="Y1353" s="5"/>
      <c r="Z1353" s="5"/>
      <c r="AA1353" s="5"/>
      <c r="AB1353" s="5"/>
      <c r="AC1353" s="5"/>
      <c r="AD1353" s="5"/>
      <c r="AE1353" s="5"/>
      <c r="AF1353" s="5"/>
      <c r="AG1353" s="5"/>
      <c r="AH1353" s="5"/>
      <c r="AI1353" s="5"/>
      <c r="AJ1353" s="5"/>
      <c r="AK1353" s="5"/>
      <c r="AL1353" s="15"/>
    </row>
    <row r="1354" spans="1:38" x14ac:dyDescent="0.3">
      <c r="A1354" s="4"/>
      <c r="B1354" s="24"/>
      <c r="C1354" s="24"/>
      <c r="D1354" s="24"/>
      <c r="E1354" s="24"/>
      <c r="F1354" s="24"/>
      <c r="G1354" s="5"/>
      <c r="H1354" s="5"/>
      <c r="I1354" s="5"/>
      <c r="J1354" s="5"/>
      <c r="K1354" s="5"/>
      <c r="L1354" s="5"/>
      <c r="M1354" s="5"/>
      <c r="N1354" s="5"/>
      <c r="O1354" s="5"/>
      <c r="P1354" s="5"/>
      <c r="Q1354" s="5"/>
      <c r="R1354" s="5"/>
      <c r="S1354" s="5"/>
      <c r="T1354" s="5"/>
      <c r="U1354" s="5"/>
      <c r="V1354" s="5"/>
      <c r="W1354" s="5"/>
      <c r="X1354" s="5"/>
      <c r="Y1354" s="5"/>
      <c r="Z1354" s="5"/>
      <c r="AA1354" s="5"/>
      <c r="AB1354" s="5"/>
      <c r="AC1354" s="5"/>
      <c r="AD1354" s="5"/>
      <c r="AE1354" s="5"/>
      <c r="AF1354" s="5"/>
      <c r="AG1354" s="5"/>
      <c r="AH1354" s="5"/>
      <c r="AI1354" s="5"/>
      <c r="AJ1354" s="5"/>
      <c r="AK1354" s="5"/>
      <c r="AL1354" s="15"/>
    </row>
    <row r="1355" spans="1:38" x14ac:dyDescent="0.3">
      <c r="A1355" s="4"/>
      <c r="B1355" s="24"/>
      <c r="C1355" s="24"/>
      <c r="D1355" s="24"/>
      <c r="E1355" s="24"/>
      <c r="F1355" s="24"/>
      <c r="G1355" s="5"/>
      <c r="H1355" s="5"/>
      <c r="I1355" s="5"/>
      <c r="J1355" s="5"/>
      <c r="K1355" s="5"/>
      <c r="L1355" s="5"/>
      <c r="M1355" s="5"/>
      <c r="N1355" s="5"/>
      <c r="O1355" s="5"/>
      <c r="P1355" s="5"/>
      <c r="Q1355" s="5"/>
      <c r="R1355" s="5"/>
      <c r="S1355" s="5"/>
      <c r="T1355" s="5"/>
      <c r="U1355" s="5"/>
      <c r="V1355" s="5"/>
      <c r="W1355" s="5"/>
      <c r="X1355" s="5"/>
      <c r="Y1355" s="5"/>
      <c r="Z1355" s="5"/>
      <c r="AA1355" s="5"/>
      <c r="AB1355" s="5"/>
      <c r="AC1355" s="5"/>
      <c r="AD1355" s="5"/>
      <c r="AE1355" s="5"/>
      <c r="AF1355" s="5"/>
      <c r="AG1355" s="5"/>
      <c r="AH1355" s="5"/>
      <c r="AI1355" s="5"/>
      <c r="AJ1355" s="5"/>
      <c r="AK1355" s="5"/>
      <c r="AL1355" s="15"/>
    </row>
    <row r="1356" spans="1:38" x14ac:dyDescent="0.3">
      <c r="A1356" s="4"/>
      <c r="B1356" s="24"/>
      <c r="C1356" s="24"/>
      <c r="D1356" s="24"/>
      <c r="E1356" s="24"/>
      <c r="F1356" s="24"/>
      <c r="G1356" s="5"/>
      <c r="H1356" s="5"/>
      <c r="I1356" s="5"/>
      <c r="J1356" s="5"/>
      <c r="K1356" s="5"/>
      <c r="L1356" s="5"/>
      <c r="M1356" s="5"/>
      <c r="N1356" s="5"/>
      <c r="O1356" s="5"/>
      <c r="P1356" s="5"/>
      <c r="Q1356" s="5"/>
      <c r="R1356" s="5"/>
      <c r="S1356" s="5"/>
      <c r="T1356" s="5"/>
      <c r="U1356" s="5"/>
      <c r="V1356" s="5"/>
      <c r="W1356" s="5"/>
      <c r="X1356" s="5"/>
      <c r="Y1356" s="5"/>
      <c r="Z1356" s="5"/>
      <c r="AA1356" s="5"/>
      <c r="AB1356" s="5"/>
      <c r="AC1356" s="5"/>
      <c r="AD1356" s="5"/>
      <c r="AE1356" s="5"/>
      <c r="AF1356" s="5"/>
      <c r="AG1356" s="5"/>
      <c r="AH1356" s="5"/>
      <c r="AI1356" s="5"/>
      <c r="AJ1356" s="5"/>
      <c r="AK1356" s="5"/>
      <c r="AL1356" s="15"/>
    </row>
    <row r="1357" spans="1:38" x14ac:dyDescent="0.3">
      <c r="A1357" s="4"/>
      <c r="B1357" s="24"/>
      <c r="C1357" s="24"/>
      <c r="D1357" s="24"/>
      <c r="E1357" s="24"/>
      <c r="F1357" s="24"/>
      <c r="G1357" s="5"/>
      <c r="H1357" s="5"/>
      <c r="I1357" s="5"/>
      <c r="J1357" s="5"/>
      <c r="K1357" s="5"/>
      <c r="L1357" s="5"/>
      <c r="M1357" s="5"/>
      <c r="N1357" s="5"/>
      <c r="O1357" s="5"/>
      <c r="P1357" s="5"/>
      <c r="Q1357" s="5"/>
      <c r="R1357" s="5"/>
      <c r="S1357" s="5"/>
      <c r="T1357" s="5"/>
      <c r="U1357" s="5"/>
      <c r="V1357" s="5"/>
      <c r="W1357" s="5"/>
      <c r="X1357" s="5"/>
      <c r="Y1357" s="5"/>
      <c r="Z1357" s="5"/>
      <c r="AA1357" s="5"/>
      <c r="AB1357" s="5"/>
      <c r="AC1357" s="5"/>
      <c r="AD1357" s="5"/>
      <c r="AE1357" s="5"/>
      <c r="AF1357" s="5"/>
      <c r="AG1357" s="5"/>
      <c r="AH1357" s="5"/>
      <c r="AI1357" s="5"/>
      <c r="AJ1357" s="5"/>
      <c r="AK1357" s="5"/>
      <c r="AL1357" s="15"/>
    </row>
    <row r="1358" spans="1:38" x14ac:dyDescent="0.3">
      <c r="A1358" s="4"/>
      <c r="B1358" s="24"/>
      <c r="C1358" s="24"/>
      <c r="D1358" s="24"/>
      <c r="E1358" s="24"/>
      <c r="F1358" s="24"/>
      <c r="G1358" s="5"/>
      <c r="H1358" s="5"/>
      <c r="I1358" s="5"/>
      <c r="J1358" s="5"/>
      <c r="K1358" s="5"/>
      <c r="L1358" s="5"/>
      <c r="M1358" s="5"/>
      <c r="N1358" s="5"/>
      <c r="O1358" s="5"/>
      <c r="P1358" s="5"/>
      <c r="Q1358" s="5"/>
      <c r="R1358" s="5"/>
      <c r="S1358" s="5"/>
      <c r="T1358" s="5"/>
      <c r="U1358" s="5"/>
      <c r="V1358" s="5"/>
      <c r="W1358" s="5"/>
      <c r="X1358" s="5"/>
      <c r="Y1358" s="5"/>
      <c r="Z1358" s="5"/>
      <c r="AA1358" s="5"/>
      <c r="AB1358" s="5"/>
      <c r="AC1358" s="5"/>
      <c r="AD1358" s="5"/>
      <c r="AE1358" s="5"/>
      <c r="AF1358" s="5"/>
      <c r="AG1358" s="5"/>
      <c r="AH1358" s="5"/>
      <c r="AI1358" s="5"/>
      <c r="AJ1358" s="5"/>
      <c r="AK1358" s="5"/>
      <c r="AL1358" s="15"/>
    </row>
    <row r="1359" spans="1:38" x14ac:dyDescent="0.3">
      <c r="A1359" s="10"/>
      <c r="B1359" s="25"/>
      <c r="C1359" s="25"/>
      <c r="D1359" s="25"/>
      <c r="E1359" s="25"/>
      <c r="F1359" s="25"/>
      <c r="G1359" s="9"/>
      <c r="H1359" s="9"/>
      <c r="I1359" s="9"/>
      <c r="J1359" s="9"/>
      <c r="K1359" s="9"/>
      <c r="L1359" s="9"/>
      <c r="M1359" s="9"/>
      <c r="N1359" s="9"/>
      <c r="O1359" s="9"/>
      <c r="P1359" s="9"/>
      <c r="Q1359" s="9"/>
      <c r="R1359" s="9"/>
      <c r="S1359" s="9"/>
      <c r="T1359" s="9"/>
      <c r="U1359" s="9"/>
      <c r="V1359" s="9"/>
      <c r="W1359" s="9"/>
      <c r="X1359" s="9"/>
      <c r="Y1359" s="9"/>
      <c r="Z1359" s="9"/>
      <c r="AA1359" s="9"/>
      <c r="AB1359" s="9"/>
      <c r="AC1359" s="9"/>
      <c r="AD1359" s="9"/>
      <c r="AE1359" s="9"/>
      <c r="AF1359" s="9"/>
      <c r="AG1359" s="9"/>
      <c r="AH1359" s="9"/>
      <c r="AI1359" s="9"/>
      <c r="AJ1359" s="9"/>
      <c r="AK1359" s="9"/>
      <c r="AL1359" s="16"/>
    </row>
  </sheetData>
  <mergeCells count="5">
    <mergeCell ref="A4:W5"/>
    <mergeCell ref="A6:W8"/>
    <mergeCell ref="A148:K148"/>
    <mergeCell ref="A152:K152"/>
    <mergeCell ref="A153:K153"/>
  </mergeCells>
  <pageMargins left="0.7" right="0.7" top="0.75" bottom="0.75" header="0.3" footer="0.3"/>
  <pageSetup orientation="portrait" horizontalDpi="4294967294" verticalDpi="4294967294"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EDAAB-3D3D-4548-B4CD-6B31BE19C38D}">
  <dimension ref="A1:UP204"/>
  <sheetViews>
    <sheetView zoomScaleNormal="100" workbookViewId="0">
      <pane xSplit="2" ySplit="10" topLeftCell="UG11" activePane="bottomRight" state="frozen"/>
      <selection pane="topRight" activeCell="B1" sqref="B1"/>
      <selection pane="bottomLeft" activeCell="A3" sqref="A3"/>
      <selection pane="bottomRight" activeCell="UQ4" sqref="UQ4"/>
    </sheetView>
  </sheetViews>
  <sheetFormatPr baseColWidth="10" defaultColWidth="11.42578125" defaultRowHeight="12.75" x14ac:dyDescent="0.2"/>
  <cols>
    <col min="1" max="1" width="39.28515625" style="77" customWidth="1"/>
    <col min="2" max="2" width="36.140625" style="77" customWidth="1"/>
    <col min="3" max="536" width="9.28515625" style="77" customWidth="1"/>
    <col min="537" max="537" width="8.7109375" style="77" bestFit="1" customWidth="1"/>
    <col min="538" max="538" width="8.140625" style="77" bestFit="1" customWidth="1"/>
    <col min="539" max="545" width="9.140625" style="77" bestFit="1" customWidth="1"/>
    <col min="546" max="546" width="7.5703125" style="77" bestFit="1" customWidth="1"/>
    <col min="547" max="547" width="8" style="77" bestFit="1" customWidth="1"/>
    <col min="548" max="549" width="9" style="77" bestFit="1" customWidth="1"/>
    <col min="550" max="550" width="10.85546875" style="77" bestFit="1" customWidth="1"/>
    <col min="551" max="551" width="7.5703125" style="77" bestFit="1" customWidth="1"/>
    <col min="552" max="553" width="8.42578125" style="77" bestFit="1" customWidth="1"/>
    <col min="554" max="554" width="9" style="77" bestFit="1" customWidth="1"/>
    <col min="555" max="555" width="7.5703125" style="77" bestFit="1" customWidth="1"/>
    <col min="556" max="562" width="9.5703125" style="77" customWidth="1"/>
    <col min="563" max="16384" width="11.42578125" style="77"/>
  </cols>
  <sheetData>
    <row r="1" spans="1:562" s="1" customFormat="1" ht="12.75" customHeight="1" x14ac:dyDescent="0.25">
      <c r="A1" s="29"/>
      <c r="B1" s="29"/>
    </row>
    <row r="2" spans="1:562" s="1" customFormat="1" ht="12" customHeight="1" x14ac:dyDescent="0.25">
      <c r="A2" s="31"/>
      <c r="B2" s="31"/>
    </row>
    <row r="3" spans="1:562" s="1" customFormat="1" ht="56.1" customHeight="1" x14ac:dyDescent="0.2">
      <c r="A3" s="32"/>
      <c r="B3" s="32"/>
    </row>
    <row r="4" spans="1:562" s="1" customFormat="1" ht="12" customHeight="1" x14ac:dyDescent="0.25">
      <c r="A4" s="188" t="s">
        <v>87</v>
      </c>
      <c r="B4" s="189"/>
      <c r="C4"/>
      <c r="D4"/>
      <c r="E4"/>
      <c r="F4"/>
      <c r="G4"/>
      <c r="H4"/>
      <c r="I4"/>
      <c r="J4"/>
      <c r="K4"/>
      <c r="L4"/>
    </row>
    <row r="5" spans="1:562" s="1" customFormat="1" ht="17.100000000000001" customHeight="1" x14ac:dyDescent="0.25">
      <c r="A5" s="188"/>
      <c r="B5" s="189"/>
      <c r="C5"/>
      <c r="D5"/>
      <c r="E5"/>
      <c r="F5"/>
      <c r="G5"/>
      <c r="H5"/>
      <c r="I5"/>
      <c r="J5"/>
      <c r="K5"/>
      <c r="L5"/>
    </row>
    <row r="6" spans="1:562" s="1" customFormat="1" ht="11.1" customHeight="1" x14ac:dyDescent="0.25">
      <c r="A6" s="180" t="s">
        <v>88</v>
      </c>
      <c r="B6" s="181"/>
      <c r="C6"/>
      <c r="D6"/>
      <c r="E6"/>
      <c r="F6"/>
      <c r="G6"/>
      <c r="H6"/>
      <c r="I6"/>
      <c r="J6"/>
      <c r="K6"/>
      <c r="L6"/>
    </row>
    <row r="7" spans="1:562" s="1" customFormat="1" ht="11.1" customHeight="1" x14ac:dyDescent="0.25">
      <c r="A7" s="180"/>
      <c r="B7" s="181"/>
      <c r="C7"/>
      <c r="D7"/>
      <c r="E7"/>
      <c r="F7"/>
      <c r="G7"/>
      <c r="H7"/>
      <c r="I7"/>
      <c r="J7"/>
      <c r="K7"/>
      <c r="L7"/>
    </row>
    <row r="8" spans="1:562" s="1" customFormat="1" ht="12" customHeight="1" x14ac:dyDescent="0.25">
      <c r="A8" s="180"/>
      <c r="B8" s="181"/>
      <c r="C8"/>
      <c r="D8"/>
      <c r="E8"/>
      <c r="F8"/>
      <c r="G8"/>
      <c r="H8"/>
      <c r="I8"/>
      <c r="J8"/>
      <c r="K8"/>
      <c r="L8"/>
    </row>
    <row r="9" spans="1:562" x14ac:dyDescent="0.2">
      <c r="SM9" s="78"/>
      <c r="SN9" s="78"/>
      <c r="SO9" s="78"/>
      <c r="SP9" s="78"/>
    </row>
    <row r="10" spans="1:562" ht="38.25" x14ac:dyDescent="0.2">
      <c r="A10" s="79" t="s">
        <v>89</v>
      </c>
      <c r="B10" s="79" t="s">
        <v>90</v>
      </c>
      <c r="C10" s="80" t="s">
        <v>91</v>
      </c>
      <c r="D10" s="80" t="s">
        <v>92</v>
      </c>
      <c r="E10" s="80" t="s">
        <v>93</v>
      </c>
      <c r="F10" s="81" t="s">
        <v>94</v>
      </c>
      <c r="G10" s="81" t="s">
        <v>95</v>
      </c>
      <c r="H10" s="81" t="s">
        <v>96</v>
      </c>
      <c r="I10" s="81" t="s">
        <v>97</v>
      </c>
      <c r="J10" s="81" t="s">
        <v>98</v>
      </c>
      <c r="K10" s="81" t="s">
        <v>99</v>
      </c>
      <c r="L10" s="81" t="s">
        <v>100</v>
      </c>
      <c r="M10" s="81" t="s">
        <v>101</v>
      </c>
      <c r="N10" s="81" t="s">
        <v>102</v>
      </c>
      <c r="O10" s="81" t="s">
        <v>103</v>
      </c>
      <c r="P10" s="81" t="s">
        <v>104</v>
      </c>
      <c r="Q10" s="81" t="s">
        <v>105</v>
      </c>
      <c r="R10" s="81" t="s">
        <v>106</v>
      </c>
      <c r="S10" s="81" t="s">
        <v>107</v>
      </c>
      <c r="T10" s="81" t="s">
        <v>108</v>
      </c>
      <c r="U10" s="81" t="s">
        <v>109</v>
      </c>
      <c r="V10" s="81" t="s">
        <v>110</v>
      </c>
      <c r="W10" s="81" t="s">
        <v>111</v>
      </c>
      <c r="X10" s="81" t="s">
        <v>112</v>
      </c>
      <c r="Y10" s="81" t="s">
        <v>113</v>
      </c>
      <c r="Z10" s="81" t="s">
        <v>114</v>
      </c>
      <c r="AA10" s="81" t="s">
        <v>115</v>
      </c>
      <c r="AB10" s="81" t="s">
        <v>116</v>
      </c>
      <c r="AC10" s="81" t="s">
        <v>117</v>
      </c>
      <c r="AD10" s="81" t="s">
        <v>118</v>
      </c>
      <c r="AE10" s="81" t="s">
        <v>119</v>
      </c>
      <c r="AF10" s="81" t="s">
        <v>120</v>
      </c>
      <c r="AG10" s="81" t="s">
        <v>121</v>
      </c>
      <c r="AH10" s="81" t="s">
        <v>122</v>
      </c>
      <c r="AI10" s="81" t="s">
        <v>123</v>
      </c>
      <c r="AJ10" s="81" t="s">
        <v>124</v>
      </c>
      <c r="AK10" s="81" t="s">
        <v>125</v>
      </c>
      <c r="AL10" s="81" t="s">
        <v>126</v>
      </c>
      <c r="AM10" s="81" t="s">
        <v>127</v>
      </c>
      <c r="AN10" s="81" t="s">
        <v>128</v>
      </c>
      <c r="AO10" s="81" t="s">
        <v>129</v>
      </c>
      <c r="AP10" s="81" t="s">
        <v>130</v>
      </c>
      <c r="AQ10" s="81" t="s">
        <v>131</v>
      </c>
      <c r="AR10" s="81" t="s">
        <v>132</v>
      </c>
      <c r="AS10" s="81" t="s">
        <v>133</v>
      </c>
      <c r="AT10" s="81" t="s">
        <v>134</v>
      </c>
      <c r="AU10" s="82" t="s">
        <v>135</v>
      </c>
      <c r="AV10" s="82" t="s">
        <v>136</v>
      </c>
      <c r="AW10" s="82" t="s">
        <v>137</v>
      </c>
      <c r="AX10" s="82" t="s">
        <v>138</v>
      </c>
      <c r="AY10" s="82" t="s">
        <v>139</v>
      </c>
      <c r="AZ10" s="82" t="s">
        <v>140</v>
      </c>
      <c r="BA10" s="82" t="s">
        <v>141</v>
      </c>
      <c r="BB10" s="82" t="s">
        <v>142</v>
      </c>
      <c r="BC10" s="82" t="s">
        <v>143</v>
      </c>
      <c r="BD10" s="82" t="s">
        <v>144</v>
      </c>
      <c r="BE10" s="82" t="s">
        <v>145</v>
      </c>
      <c r="BF10" s="82" t="s">
        <v>146</v>
      </c>
      <c r="BG10" s="82" t="s">
        <v>147</v>
      </c>
      <c r="BH10" s="82" t="s">
        <v>148</v>
      </c>
      <c r="BI10" s="82" t="s">
        <v>149</v>
      </c>
      <c r="BJ10" s="82" t="s">
        <v>150</v>
      </c>
      <c r="BK10" s="82" t="s">
        <v>151</v>
      </c>
      <c r="BL10" s="82" t="s">
        <v>152</v>
      </c>
      <c r="BM10" s="82" t="s">
        <v>153</v>
      </c>
      <c r="BN10" s="82" t="s">
        <v>154</v>
      </c>
      <c r="BO10" s="82" t="s">
        <v>155</v>
      </c>
      <c r="BP10" s="82" t="s">
        <v>156</v>
      </c>
      <c r="BQ10" s="82" t="s">
        <v>157</v>
      </c>
      <c r="BR10" s="82" t="s">
        <v>158</v>
      </c>
      <c r="BS10" s="82" t="s">
        <v>159</v>
      </c>
      <c r="BT10" s="82" t="s">
        <v>160</v>
      </c>
      <c r="BU10" s="82" t="s">
        <v>161</v>
      </c>
      <c r="BV10" s="82" t="s">
        <v>162</v>
      </c>
      <c r="BW10" s="82" t="s">
        <v>163</v>
      </c>
      <c r="BX10" s="82" t="s">
        <v>164</v>
      </c>
      <c r="BY10" s="82" t="s">
        <v>165</v>
      </c>
      <c r="BZ10" s="82" t="s">
        <v>166</v>
      </c>
      <c r="CA10" s="82" t="s">
        <v>167</v>
      </c>
      <c r="CB10" s="82" t="s">
        <v>168</v>
      </c>
      <c r="CC10" s="82" t="s">
        <v>169</v>
      </c>
      <c r="CD10" s="82" t="s">
        <v>170</v>
      </c>
      <c r="CE10" s="82" t="s">
        <v>171</v>
      </c>
      <c r="CF10" s="82" t="s">
        <v>172</v>
      </c>
      <c r="CG10" s="82" t="s">
        <v>173</v>
      </c>
      <c r="CH10" s="82" t="s">
        <v>174</v>
      </c>
      <c r="CI10" s="82" t="s">
        <v>175</v>
      </c>
      <c r="CJ10" s="82" t="s">
        <v>176</v>
      </c>
      <c r="CK10" s="82" t="s">
        <v>177</v>
      </c>
      <c r="CL10" s="82" t="s">
        <v>178</v>
      </c>
      <c r="CM10" s="82" t="s">
        <v>179</v>
      </c>
      <c r="CN10" s="82" t="s">
        <v>180</v>
      </c>
      <c r="CO10" s="82" t="s">
        <v>181</v>
      </c>
      <c r="CP10" s="82" t="s">
        <v>182</v>
      </c>
      <c r="CQ10" s="82" t="s">
        <v>183</v>
      </c>
      <c r="CR10" s="82" t="s">
        <v>184</v>
      </c>
      <c r="CS10" s="82" t="s">
        <v>185</v>
      </c>
      <c r="CT10" s="82" t="s">
        <v>186</v>
      </c>
      <c r="CU10" s="82" t="s">
        <v>187</v>
      </c>
      <c r="CV10" s="82" t="s">
        <v>188</v>
      </c>
      <c r="CW10" s="82" t="s">
        <v>189</v>
      </c>
      <c r="CX10" s="82" t="s">
        <v>190</v>
      </c>
      <c r="CY10" s="82" t="s">
        <v>191</v>
      </c>
      <c r="CZ10" s="82" t="s">
        <v>192</v>
      </c>
      <c r="DA10" s="82" t="s">
        <v>193</v>
      </c>
      <c r="DB10" s="82" t="s">
        <v>194</v>
      </c>
      <c r="DC10" s="82" t="s">
        <v>195</v>
      </c>
      <c r="DD10" s="82" t="s">
        <v>196</v>
      </c>
      <c r="DE10" s="82" t="s">
        <v>197</v>
      </c>
      <c r="DF10" s="82" t="s">
        <v>198</v>
      </c>
      <c r="DG10" s="82" t="s">
        <v>199</v>
      </c>
      <c r="DH10" s="82" t="s">
        <v>200</v>
      </c>
      <c r="DI10" s="82" t="s">
        <v>201</v>
      </c>
      <c r="DJ10" s="82" t="s">
        <v>202</v>
      </c>
      <c r="DK10" s="82" t="s">
        <v>203</v>
      </c>
      <c r="DL10" s="82" t="s">
        <v>204</v>
      </c>
      <c r="DM10" s="82" t="s">
        <v>205</v>
      </c>
      <c r="DN10" s="82" t="s">
        <v>206</v>
      </c>
      <c r="DO10" s="82" t="s">
        <v>207</v>
      </c>
      <c r="DP10" s="82" t="s">
        <v>208</v>
      </c>
      <c r="DQ10" s="82" t="s">
        <v>209</v>
      </c>
      <c r="DR10" s="82" t="s">
        <v>210</v>
      </c>
      <c r="DS10" s="82" t="s">
        <v>211</v>
      </c>
      <c r="DT10" s="82" t="s">
        <v>212</v>
      </c>
      <c r="DU10" s="82" t="s">
        <v>213</v>
      </c>
      <c r="DV10" s="82" t="s">
        <v>214</v>
      </c>
      <c r="DW10" s="82" t="s">
        <v>215</v>
      </c>
      <c r="DX10" s="82" t="s">
        <v>216</v>
      </c>
      <c r="DY10" s="82" t="s">
        <v>217</v>
      </c>
      <c r="DZ10" s="82" t="s">
        <v>218</v>
      </c>
      <c r="EA10" s="82" t="s">
        <v>219</v>
      </c>
      <c r="EB10" s="82" t="s">
        <v>220</v>
      </c>
      <c r="EC10" s="82" t="s">
        <v>221</v>
      </c>
      <c r="ED10" s="82" t="s">
        <v>222</v>
      </c>
      <c r="EE10" s="82" t="s">
        <v>223</v>
      </c>
      <c r="EF10" s="82" t="s">
        <v>224</v>
      </c>
      <c r="EG10" s="82" t="s">
        <v>225</v>
      </c>
      <c r="EH10" s="82" t="s">
        <v>226</v>
      </c>
      <c r="EI10" s="82" t="s">
        <v>227</v>
      </c>
      <c r="EJ10" s="82" t="s">
        <v>228</v>
      </c>
      <c r="EK10" s="82" t="s">
        <v>229</v>
      </c>
      <c r="EL10" s="82" t="s">
        <v>230</v>
      </c>
      <c r="EM10" s="82" t="s">
        <v>231</v>
      </c>
      <c r="EN10" s="82" t="s">
        <v>232</v>
      </c>
      <c r="EO10" s="82" t="s">
        <v>233</v>
      </c>
      <c r="EP10" s="82" t="s">
        <v>234</v>
      </c>
      <c r="EQ10" s="82" t="s">
        <v>235</v>
      </c>
      <c r="ER10" s="82" t="s">
        <v>236</v>
      </c>
      <c r="ES10" s="82" t="s">
        <v>237</v>
      </c>
      <c r="ET10" s="82" t="s">
        <v>238</v>
      </c>
      <c r="EU10" s="82" t="s">
        <v>239</v>
      </c>
      <c r="EV10" s="82" t="s">
        <v>240</v>
      </c>
      <c r="EW10" s="82" t="s">
        <v>241</v>
      </c>
      <c r="EX10" s="82" t="s">
        <v>242</v>
      </c>
      <c r="EY10" s="82" t="s">
        <v>243</v>
      </c>
      <c r="EZ10" s="82" t="s">
        <v>244</v>
      </c>
      <c r="FA10" s="82" t="s">
        <v>245</v>
      </c>
      <c r="FB10" s="82" t="s">
        <v>246</v>
      </c>
      <c r="FC10" s="82" t="s">
        <v>247</v>
      </c>
      <c r="FD10" s="82" t="s">
        <v>248</v>
      </c>
      <c r="FE10" s="82" t="s">
        <v>249</v>
      </c>
      <c r="FF10" s="82" t="s">
        <v>250</v>
      </c>
      <c r="FG10" s="82" t="s">
        <v>251</v>
      </c>
      <c r="FH10" s="82" t="s">
        <v>252</v>
      </c>
      <c r="FI10" s="82" t="s">
        <v>253</v>
      </c>
      <c r="FJ10" s="82" t="s">
        <v>254</v>
      </c>
      <c r="FK10" s="82" t="s">
        <v>255</v>
      </c>
      <c r="FL10" s="82" t="s">
        <v>256</v>
      </c>
      <c r="FM10" s="82" t="s">
        <v>257</v>
      </c>
      <c r="FN10" s="82" t="s">
        <v>258</v>
      </c>
      <c r="FO10" s="82" t="s">
        <v>259</v>
      </c>
      <c r="FP10" s="82" t="s">
        <v>260</v>
      </c>
      <c r="FQ10" s="82" t="s">
        <v>261</v>
      </c>
      <c r="FR10" s="82" t="s">
        <v>262</v>
      </c>
      <c r="FS10" s="82" t="s">
        <v>263</v>
      </c>
      <c r="FT10" s="82" t="s">
        <v>264</v>
      </c>
      <c r="FU10" s="82" t="s">
        <v>265</v>
      </c>
      <c r="FV10" s="82" t="s">
        <v>266</v>
      </c>
      <c r="FW10" s="82" t="s">
        <v>267</v>
      </c>
      <c r="FX10" s="82" t="s">
        <v>268</v>
      </c>
      <c r="FY10" s="82" t="s">
        <v>269</v>
      </c>
      <c r="FZ10" s="82" t="s">
        <v>270</v>
      </c>
      <c r="GA10" s="82" t="s">
        <v>271</v>
      </c>
      <c r="GB10" s="82" t="s">
        <v>272</v>
      </c>
      <c r="GC10" s="82" t="s">
        <v>273</v>
      </c>
      <c r="GD10" s="82" t="s">
        <v>274</v>
      </c>
      <c r="GE10" s="82" t="s">
        <v>275</v>
      </c>
      <c r="GF10" s="82" t="s">
        <v>276</v>
      </c>
      <c r="GG10" s="82" t="s">
        <v>277</v>
      </c>
      <c r="GH10" s="82" t="s">
        <v>278</v>
      </c>
      <c r="GI10" s="82" t="s">
        <v>279</v>
      </c>
      <c r="GJ10" s="82" t="s">
        <v>280</v>
      </c>
      <c r="GK10" s="82" t="s">
        <v>281</v>
      </c>
      <c r="GL10" s="82" t="s">
        <v>282</v>
      </c>
      <c r="GM10" s="82" t="s">
        <v>283</v>
      </c>
      <c r="GN10" s="82" t="s">
        <v>284</v>
      </c>
      <c r="GO10" s="82" t="s">
        <v>285</v>
      </c>
      <c r="GP10" s="82" t="s">
        <v>286</v>
      </c>
      <c r="GQ10" s="82" t="s">
        <v>287</v>
      </c>
      <c r="GR10" s="82" t="s">
        <v>288</v>
      </c>
      <c r="GS10" s="82" t="s">
        <v>289</v>
      </c>
      <c r="GT10" s="82" t="s">
        <v>290</v>
      </c>
      <c r="GU10" s="82" t="s">
        <v>291</v>
      </c>
      <c r="GV10" s="82" t="s">
        <v>292</v>
      </c>
      <c r="GW10" s="82" t="s">
        <v>293</v>
      </c>
      <c r="GX10" s="82" t="s">
        <v>294</v>
      </c>
      <c r="GY10" s="82" t="s">
        <v>295</v>
      </c>
      <c r="GZ10" s="82" t="s">
        <v>296</v>
      </c>
      <c r="HA10" s="82" t="s">
        <v>297</v>
      </c>
      <c r="HB10" s="82" t="s">
        <v>298</v>
      </c>
      <c r="HC10" s="82" t="s">
        <v>299</v>
      </c>
      <c r="HD10" s="82" t="s">
        <v>300</v>
      </c>
      <c r="HE10" s="82" t="s">
        <v>301</v>
      </c>
      <c r="HF10" s="82" t="s">
        <v>302</v>
      </c>
      <c r="HG10" s="83" t="s">
        <v>303</v>
      </c>
      <c r="HH10" s="83" t="s">
        <v>304</v>
      </c>
      <c r="HI10" s="83" t="s">
        <v>305</v>
      </c>
      <c r="HJ10" s="83" t="s">
        <v>306</v>
      </c>
      <c r="HK10" s="83" t="s">
        <v>307</v>
      </c>
      <c r="HL10" s="83" t="s">
        <v>308</v>
      </c>
      <c r="HM10" s="83" t="s">
        <v>309</v>
      </c>
      <c r="HN10" s="83" t="s">
        <v>310</v>
      </c>
      <c r="HO10" s="83" t="s">
        <v>311</v>
      </c>
      <c r="HP10" s="83" t="s">
        <v>312</v>
      </c>
      <c r="HQ10" s="83" t="s">
        <v>313</v>
      </c>
      <c r="HR10" s="83" t="s">
        <v>314</v>
      </c>
      <c r="HS10" s="83" t="s">
        <v>315</v>
      </c>
      <c r="HT10" s="83" t="s">
        <v>316</v>
      </c>
      <c r="HU10" s="83" t="s">
        <v>317</v>
      </c>
      <c r="HV10" s="83" t="s">
        <v>318</v>
      </c>
      <c r="HW10" s="83" t="s">
        <v>319</v>
      </c>
      <c r="HX10" s="83" t="s">
        <v>320</v>
      </c>
      <c r="HY10" s="83" t="s">
        <v>321</v>
      </c>
      <c r="HZ10" s="83" t="s">
        <v>322</v>
      </c>
      <c r="IA10" s="83" t="s">
        <v>323</v>
      </c>
      <c r="IB10" s="83" t="s">
        <v>324</v>
      </c>
      <c r="IC10" s="83" t="s">
        <v>325</v>
      </c>
      <c r="ID10" s="83" t="s">
        <v>326</v>
      </c>
      <c r="IE10" s="83" t="s">
        <v>327</v>
      </c>
      <c r="IF10" s="83" t="s">
        <v>328</v>
      </c>
      <c r="IG10" s="83" t="s">
        <v>329</v>
      </c>
      <c r="IH10" s="83" t="s">
        <v>330</v>
      </c>
      <c r="II10" s="83" t="s">
        <v>331</v>
      </c>
      <c r="IJ10" s="83" t="s">
        <v>332</v>
      </c>
      <c r="IK10" s="83" t="s">
        <v>333</v>
      </c>
      <c r="IL10" s="83" t="s">
        <v>334</v>
      </c>
      <c r="IM10" s="83" t="s">
        <v>335</v>
      </c>
      <c r="IN10" s="83" t="s">
        <v>336</v>
      </c>
      <c r="IO10" s="83" t="s">
        <v>337</v>
      </c>
      <c r="IP10" s="83" t="s">
        <v>338</v>
      </c>
      <c r="IQ10" s="83" t="s">
        <v>339</v>
      </c>
      <c r="IR10" s="83" t="s">
        <v>340</v>
      </c>
      <c r="IS10" s="83" t="s">
        <v>341</v>
      </c>
      <c r="IT10" s="83" t="s">
        <v>342</v>
      </c>
      <c r="IU10" s="83" t="s">
        <v>343</v>
      </c>
      <c r="IV10" s="83" t="s">
        <v>344</v>
      </c>
      <c r="IW10" s="83" t="s">
        <v>345</v>
      </c>
      <c r="IX10" s="83" t="s">
        <v>346</v>
      </c>
      <c r="IY10" s="83" t="s">
        <v>347</v>
      </c>
      <c r="IZ10" s="83" t="s">
        <v>348</v>
      </c>
      <c r="JA10" s="83" t="s">
        <v>349</v>
      </c>
      <c r="JB10" s="83" t="s">
        <v>350</v>
      </c>
      <c r="JC10" s="83" t="s">
        <v>351</v>
      </c>
      <c r="JD10" s="83" t="s">
        <v>352</v>
      </c>
      <c r="JE10" s="83" t="s">
        <v>353</v>
      </c>
      <c r="JF10" s="83" t="s">
        <v>354</v>
      </c>
      <c r="JG10" s="83" t="s">
        <v>355</v>
      </c>
      <c r="JH10" s="83" t="s">
        <v>356</v>
      </c>
      <c r="JI10" s="83" t="s">
        <v>357</v>
      </c>
      <c r="JJ10" s="83" t="s">
        <v>358</v>
      </c>
      <c r="JK10" s="83" t="s">
        <v>359</v>
      </c>
      <c r="JL10" s="83" t="s">
        <v>360</v>
      </c>
      <c r="JM10" s="83" t="s">
        <v>361</v>
      </c>
      <c r="JN10" s="83" t="s">
        <v>362</v>
      </c>
      <c r="JO10" s="83" t="s">
        <v>363</v>
      </c>
      <c r="JP10" s="83" t="s">
        <v>364</v>
      </c>
      <c r="JQ10" s="83" t="s">
        <v>365</v>
      </c>
      <c r="JR10" s="83" t="s">
        <v>366</v>
      </c>
      <c r="JS10" s="83" t="s">
        <v>367</v>
      </c>
      <c r="JT10" s="83" t="s">
        <v>368</v>
      </c>
      <c r="JU10" s="83" t="s">
        <v>369</v>
      </c>
      <c r="JV10" s="83" t="s">
        <v>370</v>
      </c>
      <c r="JW10" s="83" t="s">
        <v>371</v>
      </c>
      <c r="JX10" s="83" t="s">
        <v>372</v>
      </c>
      <c r="JY10" s="83" t="s">
        <v>373</v>
      </c>
      <c r="JZ10" s="83" t="s">
        <v>374</v>
      </c>
      <c r="KA10" s="83" t="s">
        <v>375</v>
      </c>
      <c r="KB10" s="83" t="s">
        <v>376</v>
      </c>
      <c r="KC10" s="83" t="s">
        <v>377</v>
      </c>
      <c r="KD10" s="83" t="s">
        <v>378</v>
      </c>
      <c r="KE10" s="83" t="s">
        <v>379</v>
      </c>
      <c r="KF10" s="83" t="s">
        <v>380</v>
      </c>
      <c r="KG10" s="83" t="s">
        <v>381</v>
      </c>
      <c r="KH10" s="83" t="s">
        <v>382</v>
      </c>
      <c r="KI10" s="83" t="s">
        <v>383</v>
      </c>
      <c r="KJ10" s="83" t="s">
        <v>384</v>
      </c>
      <c r="KK10" s="83" t="s">
        <v>385</v>
      </c>
      <c r="KL10" s="83" t="s">
        <v>386</v>
      </c>
      <c r="KM10" s="83" t="s">
        <v>387</v>
      </c>
      <c r="KN10" s="83" t="s">
        <v>388</v>
      </c>
      <c r="KO10" s="83" t="s">
        <v>389</v>
      </c>
      <c r="KP10" s="83" t="s">
        <v>390</v>
      </c>
      <c r="KQ10" s="83" t="s">
        <v>391</v>
      </c>
      <c r="KR10" s="83" t="s">
        <v>392</v>
      </c>
      <c r="KS10" s="83" t="s">
        <v>393</v>
      </c>
      <c r="KT10" s="83" t="s">
        <v>394</v>
      </c>
      <c r="KU10" s="83" t="s">
        <v>395</v>
      </c>
      <c r="KV10" s="83" t="s">
        <v>396</v>
      </c>
      <c r="KW10" s="83" t="s">
        <v>397</v>
      </c>
      <c r="KX10" s="83" t="s">
        <v>398</v>
      </c>
      <c r="KY10" s="83" t="s">
        <v>399</v>
      </c>
      <c r="KZ10" s="83" t="s">
        <v>400</v>
      </c>
      <c r="LA10" s="83" t="s">
        <v>401</v>
      </c>
      <c r="LB10" s="83" t="s">
        <v>402</v>
      </c>
      <c r="LC10" s="83" t="s">
        <v>403</v>
      </c>
      <c r="LD10" s="83" t="s">
        <v>404</v>
      </c>
      <c r="LE10" s="83" t="s">
        <v>405</v>
      </c>
      <c r="LF10" s="83" t="s">
        <v>406</v>
      </c>
      <c r="LG10" s="83" t="s">
        <v>407</v>
      </c>
      <c r="LH10" s="83" t="s">
        <v>408</v>
      </c>
      <c r="LI10" s="83" t="s">
        <v>409</v>
      </c>
      <c r="LJ10" s="83" t="s">
        <v>410</v>
      </c>
      <c r="LK10" s="83" t="s">
        <v>411</v>
      </c>
      <c r="LL10" s="83" t="s">
        <v>412</v>
      </c>
      <c r="LM10" s="83" t="s">
        <v>413</v>
      </c>
      <c r="LN10" s="83" t="s">
        <v>414</v>
      </c>
      <c r="LO10" s="83" t="s">
        <v>415</v>
      </c>
      <c r="LP10" s="83" t="s">
        <v>416</v>
      </c>
      <c r="LQ10" s="83" t="s">
        <v>417</v>
      </c>
      <c r="LR10" s="84" t="s">
        <v>418</v>
      </c>
      <c r="LS10" s="84" t="s">
        <v>419</v>
      </c>
      <c r="LT10" s="84" t="s">
        <v>420</v>
      </c>
      <c r="LU10" s="84" t="s">
        <v>421</v>
      </c>
      <c r="LV10" s="84" t="s">
        <v>422</v>
      </c>
      <c r="LW10" s="84" t="s">
        <v>423</v>
      </c>
      <c r="LX10" s="84" t="s">
        <v>424</v>
      </c>
      <c r="LY10" s="84" t="s">
        <v>425</v>
      </c>
      <c r="LZ10" s="84" t="s">
        <v>426</v>
      </c>
      <c r="MA10" s="84" t="s">
        <v>427</v>
      </c>
      <c r="MB10" s="84" t="s">
        <v>428</v>
      </c>
      <c r="MC10" s="84" t="s">
        <v>429</v>
      </c>
      <c r="MD10" s="84" t="s">
        <v>430</v>
      </c>
      <c r="ME10" s="84" t="s">
        <v>431</v>
      </c>
      <c r="MF10" s="84" t="s">
        <v>432</v>
      </c>
      <c r="MG10" s="84" t="s">
        <v>433</v>
      </c>
      <c r="MH10" s="84" t="s">
        <v>434</v>
      </c>
      <c r="MI10" s="84" t="s">
        <v>435</v>
      </c>
      <c r="MJ10" s="84" t="s">
        <v>436</v>
      </c>
      <c r="MK10" s="84" t="s">
        <v>437</v>
      </c>
      <c r="ML10" s="84" t="s">
        <v>438</v>
      </c>
      <c r="MM10" s="84" t="s">
        <v>439</v>
      </c>
      <c r="MN10" s="84" t="s">
        <v>440</v>
      </c>
      <c r="MO10" s="84" t="s">
        <v>441</v>
      </c>
      <c r="MP10" s="84" t="s">
        <v>442</v>
      </c>
      <c r="MQ10" s="84" t="s">
        <v>443</v>
      </c>
      <c r="MR10" s="84" t="s">
        <v>444</v>
      </c>
      <c r="MS10" s="84" t="s">
        <v>445</v>
      </c>
      <c r="MT10" s="84" t="s">
        <v>446</v>
      </c>
      <c r="MU10" s="84" t="s">
        <v>447</v>
      </c>
      <c r="MV10" s="84" t="s">
        <v>448</v>
      </c>
      <c r="MW10" s="84" t="s">
        <v>449</v>
      </c>
      <c r="MX10" s="84" t="s">
        <v>450</v>
      </c>
      <c r="MY10" s="84" t="s">
        <v>451</v>
      </c>
      <c r="MZ10" s="84" t="s">
        <v>452</v>
      </c>
      <c r="NA10" s="84" t="s">
        <v>453</v>
      </c>
      <c r="NB10" s="84" t="s">
        <v>454</v>
      </c>
      <c r="NC10" s="84" t="s">
        <v>455</v>
      </c>
      <c r="ND10" s="84" t="s">
        <v>456</v>
      </c>
      <c r="NE10" s="84" t="s">
        <v>457</v>
      </c>
      <c r="NF10" s="84" t="s">
        <v>458</v>
      </c>
      <c r="NG10" s="84" t="s">
        <v>459</v>
      </c>
      <c r="NH10" s="84" t="s">
        <v>460</v>
      </c>
      <c r="NI10" s="84" t="s">
        <v>461</v>
      </c>
      <c r="NJ10" s="84" t="s">
        <v>462</v>
      </c>
      <c r="NK10" s="84" t="s">
        <v>463</v>
      </c>
      <c r="NL10" s="84" t="s">
        <v>464</v>
      </c>
      <c r="NM10" s="84" t="s">
        <v>465</v>
      </c>
      <c r="NN10" s="84" t="s">
        <v>466</v>
      </c>
      <c r="NO10" s="84" t="s">
        <v>467</v>
      </c>
      <c r="NP10" s="84" t="s">
        <v>468</v>
      </c>
      <c r="NQ10" s="84" t="s">
        <v>469</v>
      </c>
      <c r="NR10" s="84" t="s">
        <v>470</v>
      </c>
      <c r="NS10" s="84" t="s">
        <v>471</v>
      </c>
      <c r="NT10" s="84" t="s">
        <v>472</v>
      </c>
      <c r="NU10" s="84" t="s">
        <v>473</v>
      </c>
      <c r="NV10" s="84" t="s">
        <v>474</v>
      </c>
      <c r="NW10" s="84" t="s">
        <v>475</v>
      </c>
      <c r="NX10" s="84" t="s">
        <v>476</v>
      </c>
      <c r="NY10" s="84" t="s">
        <v>477</v>
      </c>
      <c r="NZ10" s="84" t="s">
        <v>478</v>
      </c>
      <c r="OA10" s="84" t="s">
        <v>479</v>
      </c>
      <c r="OB10" s="84" t="s">
        <v>480</v>
      </c>
      <c r="OC10" s="84" t="s">
        <v>481</v>
      </c>
      <c r="OD10" s="84" t="s">
        <v>482</v>
      </c>
      <c r="OE10" s="85" t="s">
        <v>483</v>
      </c>
      <c r="OF10" s="85" t="s">
        <v>484</v>
      </c>
      <c r="OG10" s="85" t="s">
        <v>485</v>
      </c>
      <c r="OH10" s="84" t="s">
        <v>486</v>
      </c>
      <c r="OI10" s="84" t="s">
        <v>487</v>
      </c>
      <c r="OJ10" s="84" t="s">
        <v>488</v>
      </c>
      <c r="OK10" s="84" t="s">
        <v>489</v>
      </c>
      <c r="OL10" s="84" t="s">
        <v>490</v>
      </c>
      <c r="OM10" s="84" t="s">
        <v>491</v>
      </c>
      <c r="ON10" s="84" t="s">
        <v>492</v>
      </c>
      <c r="OO10" s="84" t="s">
        <v>493</v>
      </c>
      <c r="OP10" s="84" t="s">
        <v>494</v>
      </c>
      <c r="OQ10" s="84" t="s">
        <v>495</v>
      </c>
      <c r="OR10" s="84" t="s">
        <v>496</v>
      </c>
      <c r="OS10" s="84" t="s">
        <v>497</v>
      </c>
      <c r="OT10" s="84" t="s">
        <v>498</v>
      </c>
      <c r="OU10" s="84" t="s">
        <v>499</v>
      </c>
      <c r="OV10" s="84" t="s">
        <v>500</v>
      </c>
      <c r="OW10" s="84" t="s">
        <v>501</v>
      </c>
      <c r="OX10" s="84" t="s">
        <v>502</v>
      </c>
      <c r="OY10" s="84" t="s">
        <v>503</v>
      </c>
      <c r="OZ10" s="84" t="s">
        <v>504</v>
      </c>
      <c r="PA10" s="84" t="s">
        <v>505</v>
      </c>
      <c r="PB10" s="84" t="s">
        <v>506</v>
      </c>
      <c r="PC10" s="84" t="s">
        <v>507</v>
      </c>
      <c r="PD10" s="84" t="s">
        <v>508</v>
      </c>
      <c r="PE10" s="84" t="s">
        <v>509</v>
      </c>
      <c r="PF10" s="84" t="s">
        <v>510</v>
      </c>
      <c r="PG10" s="84" t="s">
        <v>511</v>
      </c>
      <c r="PH10" s="84" t="s">
        <v>512</v>
      </c>
      <c r="PI10" s="84" t="s">
        <v>513</v>
      </c>
      <c r="PJ10" s="84" t="s">
        <v>514</v>
      </c>
      <c r="PK10" s="84" t="s">
        <v>515</v>
      </c>
      <c r="PL10" s="84" t="s">
        <v>516</v>
      </c>
      <c r="PM10" s="84" t="s">
        <v>517</v>
      </c>
      <c r="PN10" s="84" t="s">
        <v>518</v>
      </c>
      <c r="PO10" s="84" t="s">
        <v>519</v>
      </c>
      <c r="PP10" s="84" t="s">
        <v>520</v>
      </c>
      <c r="PQ10" s="84" t="s">
        <v>521</v>
      </c>
      <c r="PR10" s="84" t="s">
        <v>522</v>
      </c>
      <c r="PS10" s="84" t="s">
        <v>523</v>
      </c>
      <c r="PT10" s="84" t="s">
        <v>524</v>
      </c>
      <c r="PU10" s="84" t="s">
        <v>525</v>
      </c>
      <c r="PV10" s="84" t="s">
        <v>526</v>
      </c>
      <c r="PW10" s="84" t="s">
        <v>527</v>
      </c>
      <c r="PX10" s="84" t="s">
        <v>528</v>
      </c>
      <c r="PY10" s="84" t="s">
        <v>529</v>
      </c>
      <c r="PZ10" s="84" t="s">
        <v>530</v>
      </c>
      <c r="QA10" s="84" t="s">
        <v>531</v>
      </c>
      <c r="QB10" s="84" t="s">
        <v>532</v>
      </c>
      <c r="QC10" s="84" t="s">
        <v>533</v>
      </c>
      <c r="QD10" s="84" t="s">
        <v>534</v>
      </c>
      <c r="QE10" s="84" t="s">
        <v>535</v>
      </c>
      <c r="QF10" s="84" t="s">
        <v>536</v>
      </c>
      <c r="QG10" s="84" t="s">
        <v>537</v>
      </c>
      <c r="QH10" s="84" t="s">
        <v>538</v>
      </c>
      <c r="QI10" s="84" t="s">
        <v>539</v>
      </c>
      <c r="QJ10" s="84" t="s">
        <v>540</v>
      </c>
      <c r="QK10" s="84" t="s">
        <v>541</v>
      </c>
      <c r="QL10" s="84" t="s">
        <v>542</v>
      </c>
      <c r="QM10" s="84" t="s">
        <v>543</v>
      </c>
      <c r="QN10" s="84" t="s">
        <v>544</v>
      </c>
      <c r="QO10" s="84" t="s">
        <v>545</v>
      </c>
      <c r="QP10" s="84" t="s">
        <v>546</v>
      </c>
      <c r="QQ10" s="84" t="s">
        <v>547</v>
      </c>
      <c r="QR10" s="84" t="s">
        <v>548</v>
      </c>
      <c r="QS10" s="84" t="s">
        <v>549</v>
      </c>
      <c r="QT10" s="84" t="s">
        <v>550</v>
      </c>
      <c r="QU10" s="84" t="s">
        <v>551</v>
      </c>
      <c r="QV10" s="84" t="s">
        <v>552</v>
      </c>
      <c r="QW10" s="84" t="s">
        <v>553</v>
      </c>
      <c r="QX10" s="84" t="s">
        <v>554</v>
      </c>
      <c r="QY10" s="84" t="s">
        <v>555</v>
      </c>
      <c r="QZ10" s="84" t="s">
        <v>556</v>
      </c>
      <c r="RA10" s="84" t="s">
        <v>557</v>
      </c>
      <c r="RB10" s="84" t="s">
        <v>558</v>
      </c>
      <c r="RC10" s="84" t="s">
        <v>559</v>
      </c>
      <c r="RD10" s="84" t="s">
        <v>560</v>
      </c>
      <c r="RE10" s="84" t="s">
        <v>561</v>
      </c>
      <c r="RF10" s="84" t="s">
        <v>562</v>
      </c>
      <c r="RG10" s="84" t="s">
        <v>563</v>
      </c>
      <c r="RH10" s="84" t="s">
        <v>564</v>
      </c>
      <c r="RI10" s="84" t="s">
        <v>565</v>
      </c>
      <c r="RJ10" s="84" t="s">
        <v>566</v>
      </c>
      <c r="RK10" s="84" t="s">
        <v>567</v>
      </c>
      <c r="RL10" s="84" t="s">
        <v>568</v>
      </c>
      <c r="RM10" s="84" t="s">
        <v>569</v>
      </c>
      <c r="RN10" s="84" t="s">
        <v>570</v>
      </c>
      <c r="RO10" s="84" t="s">
        <v>571</v>
      </c>
      <c r="RP10" s="84" t="s">
        <v>572</v>
      </c>
      <c r="RQ10" s="84" t="s">
        <v>573</v>
      </c>
      <c r="RR10" s="84" t="s">
        <v>574</v>
      </c>
      <c r="RS10" s="84" t="s">
        <v>575</v>
      </c>
      <c r="RT10" s="84" t="s">
        <v>576</v>
      </c>
      <c r="RU10" s="84" t="s">
        <v>577</v>
      </c>
      <c r="RV10" s="84" t="s">
        <v>578</v>
      </c>
      <c r="RW10" s="84" t="s">
        <v>579</v>
      </c>
      <c r="RX10" s="84" t="s">
        <v>580</v>
      </c>
      <c r="RY10" s="84" t="s">
        <v>581</v>
      </c>
      <c r="RZ10" s="84" t="s">
        <v>582</v>
      </c>
      <c r="SA10" s="84" t="s">
        <v>583</v>
      </c>
      <c r="SB10" s="84" t="s">
        <v>584</v>
      </c>
      <c r="SC10" s="84" t="s">
        <v>585</v>
      </c>
      <c r="SD10" s="84" t="s">
        <v>586</v>
      </c>
      <c r="SE10" s="84" t="s">
        <v>587</v>
      </c>
      <c r="SF10" s="84" t="s">
        <v>588</v>
      </c>
      <c r="SG10" s="84" t="s">
        <v>589</v>
      </c>
      <c r="SH10" s="84" t="s">
        <v>590</v>
      </c>
      <c r="SI10" s="84" t="s">
        <v>591</v>
      </c>
      <c r="SJ10" s="84" t="s">
        <v>592</v>
      </c>
      <c r="SK10" s="84" t="s">
        <v>593</v>
      </c>
      <c r="SL10" s="84" t="s">
        <v>594</v>
      </c>
      <c r="SM10" s="84" t="s">
        <v>595</v>
      </c>
      <c r="SN10" s="84" t="s">
        <v>596</v>
      </c>
      <c r="SO10" s="84" t="s">
        <v>597</v>
      </c>
      <c r="SP10" s="84" t="s">
        <v>598</v>
      </c>
      <c r="SQ10" s="84" t="s">
        <v>599</v>
      </c>
      <c r="SR10" s="84" t="s">
        <v>600</v>
      </c>
      <c r="SS10" s="84" t="s">
        <v>601</v>
      </c>
      <c r="ST10" s="84" t="s">
        <v>602</v>
      </c>
      <c r="SU10" s="84" t="s">
        <v>603</v>
      </c>
      <c r="SV10" s="84" t="s">
        <v>604</v>
      </c>
      <c r="SW10" s="84" t="s">
        <v>605</v>
      </c>
      <c r="SX10" s="84" t="s">
        <v>606</v>
      </c>
      <c r="SY10" s="84" t="s">
        <v>607</v>
      </c>
      <c r="SZ10" s="84" t="s">
        <v>608</v>
      </c>
      <c r="TA10" s="84" t="s">
        <v>609</v>
      </c>
      <c r="TB10" s="84" t="s">
        <v>610</v>
      </c>
      <c r="TC10" s="84" t="s">
        <v>611</v>
      </c>
      <c r="TD10" s="84" t="s">
        <v>612</v>
      </c>
      <c r="TE10" s="84" t="s">
        <v>613</v>
      </c>
      <c r="TF10" s="84" t="s">
        <v>614</v>
      </c>
      <c r="TG10" s="84" t="s">
        <v>615</v>
      </c>
      <c r="TH10" s="84" t="s">
        <v>616</v>
      </c>
      <c r="TI10" s="84" t="s">
        <v>617</v>
      </c>
      <c r="TJ10" s="84" t="s">
        <v>618</v>
      </c>
      <c r="TK10" s="84" t="s">
        <v>619</v>
      </c>
      <c r="TL10" s="84" t="s">
        <v>620</v>
      </c>
      <c r="TM10" s="84" t="s">
        <v>644</v>
      </c>
      <c r="TN10" s="84" t="s">
        <v>645</v>
      </c>
      <c r="TO10" s="84" t="s">
        <v>646</v>
      </c>
      <c r="TP10" s="84" t="s">
        <v>647</v>
      </c>
      <c r="TQ10" s="84" t="s">
        <v>640</v>
      </c>
      <c r="TR10" s="84" t="s">
        <v>641</v>
      </c>
      <c r="TS10" s="84" t="s">
        <v>642</v>
      </c>
      <c r="TT10" s="84" t="s">
        <v>643</v>
      </c>
      <c r="TU10" s="84" t="s">
        <v>648</v>
      </c>
      <c r="TV10" s="84" t="s">
        <v>649</v>
      </c>
      <c r="TW10" s="84" t="s">
        <v>650</v>
      </c>
      <c r="TX10" s="84" t="s">
        <v>651</v>
      </c>
      <c r="TY10" s="84" t="s">
        <v>652</v>
      </c>
      <c r="TZ10" s="84" t="s">
        <v>653</v>
      </c>
      <c r="UA10" s="84" t="s">
        <v>654</v>
      </c>
      <c r="UB10" s="84" t="s">
        <v>655</v>
      </c>
      <c r="UC10" s="84" t="s">
        <v>656</v>
      </c>
      <c r="UD10" s="84" t="s">
        <v>657</v>
      </c>
      <c r="UE10" s="84" t="s">
        <v>658</v>
      </c>
      <c r="UF10" s="84" t="s">
        <v>659</v>
      </c>
      <c r="UG10" s="84" t="s">
        <v>660</v>
      </c>
      <c r="UH10" s="84" t="s">
        <v>661</v>
      </c>
      <c r="UI10" s="84" t="s">
        <v>662</v>
      </c>
      <c r="UJ10" s="84" t="s">
        <v>663</v>
      </c>
      <c r="UK10" s="84" t="s">
        <v>664</v>
      </c>
      <c r="UL10" s="84" t="s">
        <v>665</v>
      </c>
      <c r="UM10" s="84" t="s">
        <v>667</v>
      </c>
      <c r="UN10" s="84" t="s">
        <v>668</v>
      </c>
      <c r="UO10" s="84" t="s">
        <v>669</v>
      </c>
      <c r="UP10" s="84" t="s">
        <v>670</v>
      </c>
    </row>
    <row r="11" spans="1:562" x14ac:dyDescent="0.2">
      <c r="A11" s="86"/>
      <c r="B11" s="86" t="s">
        <v>621</v>
      </c>
      <c r="C11" s="87">
        <f t="shared" ref="C11:AT14" si="0">C16+C21+C26+C31+C36+C46+C70+C80+C90+C125</f>
        <v>19741.246999999999</v>
      </c>
      <c r="D11" s="87">
        <f t="shared" si="0"/>
        <v>21052.185000000001</v>
      </c>
      <c r="E11" s="87">
        <f t="shared" si="0"/>
        <v>21175.031999999999</v>
      </c>
      <c r="F11" s="87">
        <f t="shared" si="0"/>
        <v>20447.916000000001</v>
      </c>
      <c r="G11" s="87">
        <f t="shared" si="0"/>
        <v>20750.68</v>
      </c>
      <c r="H11" s="87">
        <f t="shared" si="0"/>
        <v>20624.66</v>
      </c>
      <c r="I11" s="87">
        <f t="shared" si="0"/>
        <v>21780.684999999998</v>
      </c>
      <c r="J11" s="87">
        <f t="shared" si="0"/>
        <v>18664.991000000002</v>
      </c>
      <c r="K11" s="87">
        <f t="shared" si="0"/>
        <v>20584.930999999997</v>
      </c>
      <c r="L11" s="87">
        <f t="shared" si="0"/>
        <v>20920.881999999998</v>
      </c>
      <c r="M11" s="87">
        <f t="shared" si="0"/>
        <v>22139.942999999999</v>
      </c>
      <c r="N11" s="87">
        <f t="shared" si="0"/>
        <v>12868.83</v>
      </c>
      <c r="O11" s="87">
        <f t="shared" si="0"/>
        <v>21700.575000000001</v>
      </c>
      <c r="P11" s="87">
        <f t="shared" si="0"/>
        <v>24118.097000000002</v>
      </c>
      <c r="Q11" s="87">
        <f t="shared" si="0"/>
        <v>24182.793000000001</v>
      </c>
      <c r="R11" s="87">
        <f t="shared" si="0"/>
        <v>24147.478999999999</v>
      </c>
      <c r="S11" s="87">
        <f t="shared" si="0"/>
        <v>22475.703999999994</v>
      </c>
      <c r="T11" s="87">
        <f t="shared" si="0"/>
        <v>23589.295999999998</v>
      </c>
      <c r="U11" s="87">
        <f t="shared" si="0"/>
        <v>22748.969999999998</v>
      </c>
      <c r="V11" s="87">
        <f t="shared" si="0"/>
        <v>23006.578000000005</v>
      </c>
      <c r="W11" s="87">
        <f t="shared" si="0"/>
        <v>24210.207000000002</v>
      </c>
      <c r="X11" s="87">
        <f t="shared" si="0"/>
        <v>22495.116000000005</v>
      </c>
      <c r="Y11" s="87">
        <f t="shared" si="0"/>
        <v>21135.492000000002</v>
      </c>
      <c r="Z11" s="87">
        <f t="shared" si="0"/>
        <v>23168.845999999994</v>
      </c>
      <c r="AA11" s="87">
        <f t="shared" si="0"/>
        <v>22531.803</v>
      </c>
      <c r="AB11" s="87">
        <f t="shared" si="0"/>
        <v>20366.329000000002</v>
      </c>
      <c r="AC11" s="87">
        <f t="shared" si="0"/>
        <v>23383.588999999996</v>
      </c>
      <c r="AD11" s="87">
        <f t="shared" si="0"/>
        <v>23613.770000000004</v>
      </c>
      <c r="AE11" s="87">
        <f t="shared" si="0"/>
        <v>22192.257500000003</v>
      </c>
      <c r="AF11" s="87">
        <f t="shared" si="0"/>
        <v>23299.72</v>
      </c>
      <c r="AG11" s="87">
        <f t="shared" si="0"/>
        <v>21857.510999999999</v>
      </c>
      <c r="AH11" s="87">
        <f t="shared" si="0"/>
        <v>21446.232</v>
      </c>
      <c r="AI11" s="87">
        <f t="shared" si="0"/>
        <v>16283.276</v>
      </c>
      <c r="AJ11" s="87">
        <f t="shared" si="0"/>
        <v>14902.414999999999</v>
      </c>
      <c r="AK11" s="87">
        <f t="shared" si="0"/>
        <v>21784.694</v>
      </c>
      <c r="AL11" s="87">
        <f t="shared" si="0"/>
        <v>21249.572</v>
      </c>
      <c r="AM11" s="87">
        <f t="shared" si="0"/>
        <v>22289.234000000004</v>
      </c>
      <c r="AN11" s="87">
        <f t="shared" si="0"/>
        <v>20933.574000000001</v>
      </c>
      <c r="AO11" s="87">
        <f t="shared" si="0"/>
        <v>21434.095999999998</v>
      </c>
      <c r="AP11" s="87">
        <f t="shared" si="0"/>
        <v>21702.432500000003</v>
      </c>
      <c r="AQ11" s="87">
        <f t="shared" si="0"/>
        <v>18786.144499999999</v>
      </c>
      <c r="AR11" s="87">
        <f t="shared" si="0"/>
        <v>22750.547500000001</v>
      </c>
      <c r="AS11" s="87">
        <f t="shared" si="0"/>
        <v>23595.050999999999</v>
      </c>
      <c r="AT11" s="87">
        <f t="shared" si="0"/>
        <v>19351.510999999999</v>
      </c>
      <c r="AU11" s="87">
        <f t="shared" ref="AU11:DF14" si="1">AU16+AU21+AU26+AU31+AU36+AU46+AU70+AU80+AU90+AU125</f>
        <v>19978.112999999998</v>
      </c>
      <c r="AV11" s="87">
        <f t="shared" si="1"/>
        <v>21306.847000000002</v>
      </c>
      <c r="AW11" s="87">
        <f t="shared" si="1"/>
        <v>21488.966</v>
      </c>
      <c r="AX11" s="87">
        <f t="shared" si="1"/>
        <v>20493.829249999999</v>
      </c>
      <c r="AY11" s="87">
        <f t="shared" si="1"/>
        <v>20784.885000000002</v>
      </c>
      <c r="AZ11" s="87">
        <f t="shared" si="1"/>
        <v>20872.866999999998</v>
      </c>
      <c r="BA11" s="87">
        <f t="shared" si="1"/>
        <v>14674.806</v>
      </c>
      <c r="BB11" s="87">
        <f t="shared" si="1"/>
        <v>13655.763000000004</v>
      </c>
      <c r="BC11" s="87">
        <f t="shared" si="1"/>
        <v>21494.092999999997</v>
      </c>
      <c r="BD11" s="87">
        <f t="shared" si="1"/>
        <v>22112.645999999997</v>
      </c>
      <c r="BE11" s="87">
        <f t="shared" si="1"/>
        <v>23536.670000000002</v>
      </c>
      <c r="BF11" s="87">
        <f t="shared" si="1"/>
        <v>13976.460000000001</v>
      </c>
      <c r="BG11" s="87">
        <f t="shared" si="1"/>
        <v>21801.237000000005</v>
      </c>
      <c r="BH11" s="87">
        <f t="shared" si="1"/>
        <v>23254.790500000003</v>
      </c>
      <c r="BI11" s="87">
        <f t="shared" si="1"/>
        <v>21332.387500000001</v>
      </c>
      <c r="BJ11" s="87">
        <f t="shared" si="1"/>
        <v>21033.294000000005</v>
      </c>
      <c r="BK11" s="87">
        <f t="shared" si="1"/>
        <v>21992.356999999996</v>
      </c>
      <c r="BL11" s="87">
        <f t="shared" si="1"/>
        <v>22596.003000000001</v>
      </c>
      <c r="BM11" s="87">
        <f t="shared" si="1"/>
        <v>23607.197500000002</v>
      </c>
      <c r="BN11" s="87">
        <f t="shared" si="1"/>
        <v>21712.427</v>
      </c>
      <c r="BO11" s="87">
        <f t="shared" si="1"/>
        <v>23277.254500000006</v>
      </c>
      <c r="BP11" s="87">
        <f t="shared" si="1"/>
        <v>23182.587999999996</v>
      </c>
      <c r="BQ11" s="87">
        <f t="shared" si="1"/>
        <v>22329.464999999997</v>
      </c>
      <c r="BR11" s="87">
        <f t="shared" si="1"/>
        <v>13882.044499999998</v>
      </c>
      <c r="BS11" s="87">
        <f t="shared" si="1"/>
        <v>23521.1005</v>
      </c>
      <c r="BT11" s="87">
        <f t="shared" si="1"/>
        <v>22661.206999999999</v>
      </c>
      <c r="BU11" s="87">
        <f t="shared" si="1"/>
        <v>23482.80125</v>
      </c>
      <c r="BV11" s="87">
        <f t="shared" si="1"/>
        <v>22854.061000000005</v>
      </c>
      <c r="BW11" s="87">
        <f t="shared" si="1"/>
        <v>22781.039000000004</v>
      </c>
      <c r="BX11" s="87">
        <f t="shared" si="1"/>
        <v>22180.779000000002</v>
      </c>
      <c r="BY11" s="87">
        <f t="shared" si="1"/>
        <v>23042.433999999997</v>
      </c>
      <c r="BZ11" s="87">
        <f t="shared" si="1"/>
        <v>23213.878000000001</v>
      </c>
      <c r="CA11" s="87">
        <f t="shared" si="1"/>
        <v>19867.306</v>
      </c>
      <c r="CB11" s="87">
        <f t="shared" si="1"/>
        <v>19885.076499999996</v>
      </c>
      <c r="CC11" s="87">
        <f t="shared" si="1"/>
        <v>23137.225500000004</v>
      </c>
      <c r="CD11" s="87">
        <f t="shared" si="1"/>
        <v>23241.81</v>
      </c>
      <c r="CE11" s="87">
        <f t="shared" si="1"/>
        <v>23782.778000000002</v>
      </c>
      <c r="CF11" s="87">
        <f t="shared" si="1"/>
        <v>22712.476000000002</v>
      </c>
      <c r="CG11" s="87">
        <f t="shared" si="1"/>
        <v>21161.330000000013</v>
      </c>
      <c r="CH11" s="87">
        <f t="shared" si="1"/>
        <v>20732.9575</v>
      </c>
      <c r="CI11" s="87">
        <f t="shared" si="1"/>
        <v>19704.356499999998</v>
      </c>
      <c r="CJ11" s="87">
        <f t="shared" si="1"/>
        <v>22154.734299999996</v>
      </c>
      <c r="CK11" s="87">
        <f t="shared" si="1"/>
        <v>21578.911</v>
      </c>
      <c r="CL11" s="87">
        <f t="shared" si="1"/>
        <v>22987.499000000022</v>
      </c>
      <c r="CM11" s="87">
        <f t="shared" si="1"/>
        <v>20801.858</v>
      </c>
      <c r="CN11" s="87">
        <f t="shared" si="1"/>
        <v>20287.558499999999</v>
      </c>
      <c r="CO11" s="87">
        <f t="shared" si="1"/>
        <v>20640.712499999994</v>
      </c>
      <c r="CP11" s="87">
        <f t="shared" si="1"/>
        <v>21769.801500000005</v>
      </c>
      <c r="CQ11" s="87">
        <f t="shared" si="1"/>
        <v>20051.096500000003</v>
      </c>
      <c r="CR11" s="87">
        <f t="shared" si="1"/>
        <v>22216.498999999993</v>
      </c>
      <c r="CS11" s="87">
        <f t="shared" si="1"/>
        <v>21592.105500000016</v>
      </c>
      <c r="CT11" s="87">
        <f t="shared" si="1"/>
        <v>19696.454999999991</v>
      </c>
      <c r="CU11" s="87">
        <f t="shared" si="1"/>
        <v>21890.92850000002</v>
      </c>
      <c r="CV11" s="87">
        <f t="shared" si="1"/>
        <v>19301.520000000011</v>
      </c>
      <c r="CW11" s="87">
        <f t="shared" si="1"/>
        <v>22602.329500000029</v>
      </c>
      <c r="CX11" s="87">
        <f t="shared" si="1"/>
        <v>20579.074999999997</v>
      </c>
      <c r="CY11" s="87">
        <f t="shared" si="1"/>
        <v>18895.841500000002</v>
      </c>
      <c r="CZ11" s="87">
        <f t="shared" si="1"/>
        <v>20458.787499999995</v>
      </c>
      <c r="DA11" s="87">
        <f t="shared" si="1"/>
        <v>19480</v>
      </c>
      <c r="DB11" s="87">
        <f t="shared" si="1"/>
        <v>14206.866000000004</v>
      </c>
      <c r="DC11" s="87">
        <f t="shared" si="1"/>
        <v>15120.817499999997</v>
      </c>
      <c r="DD11" s="87">
        <f t="shared" si="1"/>
        <v>20942.644499999995</v>
      </c>
      <c r="DE11" s="87">
        <f t="shared" si="1"/>
        <v>22178.614000000016</v>
      </c>
      <c r="DF11" s="87">
        <f t="shared" si="1"/>
        <v>23388.136499999986</v>
      </c>
      <c r="DG11" s="87">
        <f t="shared" ref="DG11:DK13" si="2">DG16+DG21+DG26+DG31+DG36+DG46+DG70+DG80+DG90+DG125</f>
        <v>23699.077050000029</v>
      </c>
      <c r="DH11" s="87">
        <f t="shared" si="2"/>
        <v>23789.633500000011</v>
      </c>
      <c r="DI11" s="87">
        <f t="shared" si="2"/>
        <v>21353.08700000001</v>
      </c>
      <c r="DJ11" s="87">
        <f t="shared" si="2"/>
        <v>22211.407999999996</v>
      </c>
      <c r="DK11" s="87">
        <f t="shared" si="2"/>
        <v>22009.625350000009</v>
      </c>
      <c r="DL11" s="87">
        <f t="shared" ref="DL11:FW13" si="3">DL16+DL21+DL26+DL31+DL36+DL46+DL61+DL70+DL80+DL90+DL125</f>
        <v>22599.367000000002</v>
      </c>
      <c r="DM11" s="87">
        <f t="shared" si="3"/>
        <v>19810.719000000005</v>
      </c>
      <c r="DN11" s="87">
        <f t="shared" si="3"/>
        <v>22339.808499999988</v>
      </c>
      <c r="DO11" s="87">
        <f t="shared" si="3"/>
        <v>21914.536</v>
      </c>
      <c r="DP11" s="87">
        <f t="shared" si="3"/>
        <v>14920.520000000006</v>
      </c>
      <c r="DQ11" s="87">
        <f t="shared" si="3"/>
        <v>25026.027499999989</v>
      </c>
      <c r="DR11" s="87">
        <f t="shared" si="3"/>
        <v>21321.656499999994</v>
      </c>
      <c r="DS11" s="87">
        <f t="shared" si="3"/>
        <v>24297.586999999989</v>
      </c>
      <c r="DT11" s="87">
        <f t="shared" si="3"/>
        <v>21629.662249999994</v>
      </c>
      <c r="DU11" s="87">
        <f t="shared" si="3"/>
        <v>23862.617500000018</v>
      </c>
      <c r="DV11" s="87">
        <f t="shared" si="3"/>
        <v>20232.888749999991</v>
      </c>
      <c r="DW11" s="87">
        <f t="shared" si="3"/>
        <v>22752.839</v>
      </c>
      <c r="DX11" s="87">
        <f t="shared" si="3"/>
        <v>22662.356999999989</v>
      </c>
      <c r="DY11" s="87">
        <f t="shared" si="3"/>
        <v>20766.156000000006</v>
      </c>
      <c r="DZ11" s="87">
        <f t="shared" si="3"/>
        <v>20177.394499999991</v>
      </c>
      <c r="EA11" s="87">
        <f t="shared" si="3"/>
        <v>22127.523000000001</v>
      </c>
      <c r="EB11" s="87">
        <f t="shared" si="3"/>
        <v>19337.565500000008</v>
      </c>
      <c r="EC11" s="87">
        <f t="shared" si="3"/>
        <v>23206.614999999983</v>
      </c>
      <c r="ED11" s="87">
        <f t="shared" si="3"/>
        <v>23471.754999999997</v>
      </c>
      <c r="EE11" s="87">
        <f t="shared" si="3"/>
        <v>19990.882500000011</v>
      </c>
      <c r="EF11" s="87">
        <f t="shared" si="3"/>
        <v>22567.535500000005</v>
      </c>
      <c r="EG11" s="87">
        <f t="shared" si="3"/>
        <v>21909.80850000001</v>
      </c>
      <c r="EH11" s="87">
        <f t="shared" si="3"/>
        <v>20841.858499999998</v>
      </c>
      <c r="EI11" s="87">
        <f t="shared" si="3"/>
        <v>20582.220000000008</v>
      </c>
      <c r="EJ11" s="87">
        <f t="shared" si="3"/>
        <v>23229.38849999999</v>
      </c>
      <c r="EK11" s="87">
        <f t="shared" si="3"/>
        <v>21524.562999999991</v>
      </c>
      <c r="EL11" s="87">
        <f t="shared" si="3"/>
        <v>22442.631999999987</v>
      </c>
      <c r="EM11" s="87">
        <f t="shared" si="3"/>
        <v>21767.548500000001</v>
      </c>
      <c r="EN11" s="87">
        <f t="shared" si="3"/>
        <v>22648.041500000003</v>
      </c>
      <c r="EO11" s="87">
        <f t="shared" si="3"/>
        <v>23097.304000000018</v>
      </c>
      <c r="EP11" s="87">
        <f t="shared" si="3"/>
        <v>21510.539499999999</v>
      </c>
      <c r="EQ11" s="87">
        <f t="shared" si="3"/>
        <v>20155.334500000008</v>
      </c>
      <c r="ER11" s="87">
        <f t="shared" si="3"/>
        <v>23180.821500000005</v>
      </c>
      <c r="ES11" s="87">
        <f t="shared" si="3"/>
        <v>21659.790000000012</v>
      </c>
      <c r="ET11" s="87">
        <f t="shared" si="3"/>
        <v>20754.804499999998</v>
      </c>
      <c r="EU11" s="87">
        <f t="shared" si="3"/>
        <v>21802.475999999995</v>
      </c>
      <c r="EV11" s="87">
        <f t="shared" si="3"/>
        <v>19273.093500000017</v>
      </c>
      <c r="EW11" s="87">
        <f t="shared" si="3"/>
        <v>22651.922500000004</v>
      </c>
      <c r="EX11" s="87">
        <f t="shared" si="3"/>
        <v>21431.142500000002</v>
      </c>
      <c r="EY11" s="87">
        <f t="shared" si="3"/>
        <v>20116.571500000013</v>
      </c>
      <c r="EZ11" s="87">
        <f t="shared" si="3"/>
        <v>22171.910000000011</v>
      </c>
      <c r="FA11" s="87">
        <f t="shared" si="3"/>
        <v>21921.61849999999</v>
      </c>
      <c r="FB11" s="87">
        <f t="shared" si="3"/>
        <v>14418.507000000001</v>
      </c>
      <c r="FC11" s="87">
        <f t="shared" si="3"/>
        <v>13951.594000000006</v>
      </c>
      <c r="FD11" s="87">
        <f t="shared" si="3"/>
        <v>21476.514500000001</v>
      </c>
      <c r="FE11" s="87">
        <f t="shared" si="3"/>
        <v>23437.705999999998</v>
      </c>
      <c r="FF11" s="87">
        <f t="shared" si="3"/>
        <v>22728.643000000015</v>
      </c>
      <c r="FG11" s="87">
        <f t="shared" si="3"/>
        <v>20754.209499999997</v>
      </c>
      <c r="FH11" s="87">
        <f t="shared" si="3"/>
        <v>20208.403499999993</v>
      </c>
      <c r="FI11" s="87">
        <f t="shared" si="3"/>
        <v>20325.349000000013</v>
      </c>
      <c r="FJ11" s="87">
        <f t="shared" si="3"/>
        <v>18858.123499999998</v>
      </c>
      <c r="FK11" s="87">
        <f t="shared" si="3"/>
        <v>19046.675999999999</v>
      </c>
      <c r="FL11" s="87">
        <f t="shared" si="3"/>
        <v>20660.422200000008</v>
      </c>
      <c r="FM11" s="87">
        <f t="shared" si="3"/>
        <v>20951.088299999989</v>
      </c>
      <c r="FN11" s="87">
        <f t="shared" si="3"/>
        <v>19501.822499999995</v>
      </c>
      <c r="FO11" s="87">
        <f t="shared" si="3"/>
        <v>13859.115499999998</v>
      </c>
      <c r="FP11" s="87">
        <f t="shared" si="3"/>
        <v>22243.46700000003</v>
      </c>
      <c r="FQ11" s="87">
        <f t="shared" si="3"/>
        <v>21935.272000000019</v>
      </c>
      <c r="FR11" s="87">
        <f t="shared" si="3"/>
        <v>22165.190999999992</v>
      </c>
      <c r="FS11" s="87">
        <f t="shared" si="3"/>
        <v>21730.188500000015</v>
      </c>
      <c r="FT11" s="87">
        <f t="shared" si="3"/>
        <v>21902.597000000009</v>
      </c>
      <c r="FU11" s="87">
        <f t="shared" si="3"/>
        <v>19777.974500000004</v>
      </c>
      <c r="FV11" s="87">
        <f t="shared" si="3"/>
        <v>22343.443500000005</v>
      </c>
      <c r="FW11" s="87">
        <f t="shared" si="3"/>
        <v>20751.444000000014</v>
      </c>
      <c r="FX11" s="87">
        <f t="shared" ref="FX11:GD13" si="4">FX16+FX21+FX26+FX31+FX36+FX46+FX61+FX70+FX80+FX90+FX125</f>
        <v>19709.057499999999</v>
      </c>
      <c r="FY11" s="87">
        <f t="shared" si="4"/>
        <v>19414.772000000001</v>
      </c>
      <c r="FZ11" s="87">
        <f t="shared" si="4"/>
        <v>21767.994500000008</v>
      </c>
      <c r="GA11" s="87">
        <f t="shared" si="4"/>
        <v>21312.622000000007</v>
      </c>
      <c r="GB11" s="87">
        <f t="shared" si="4"/>
        <v>21264.405500000019</v>
      </c>
      <c r="GC11" s="87">
        <f t="shared" si="4"/>
        <v>18049.405499999993</v>
      </c>
      <c r="GD11" s="87">
        <f t="shared" si="4"/>
        <v>18528.917999999998</v>
      </c>
      <c r="GE11" s="87">
        <f t="shared" ref="GE11:GS13" si="5">GE16+GE21+GE26+GE31+GE36+GE46+GE61+GE70+GE80+GE90+GE125+GE115</f>
        <v>18752.200000000008</v>
      </c>
      <c r="GF11" s="87">
        <f t="shared" si="5"/>
        <v>23882.269999999993</v>
      </c>
      <c r="GG11" s="87">
        <f t="shared" si="5"/>
        <v>22525.691000000017</v>
      </c>
      <c r="GH11" s="87">
        <f t="shared" si="5"/>
        <v>23411.856</v>
      </c>
      <c r="GI11" s="87">
        <f t="shared" si="5"/>
        <v>20687.584999999999</v>
      </c>
      <c r="GJ11" s="87">
        <f t="shared" si="5"/>
        <v>21560.419000000002</v>
      </c>
      <c r="GK11" s="87">
        <f t="shared" si="5"/>
        <v>20792.530500000001</v>
      </c>
      <c r="GL11" s="87">
        <f t="shared" si="5"/>
        <v>21941.763499999986</v>
      </c>
      <c r="GM11" s="87">
        <f t="shared" si="5"/>
        <v>22177.630499999999</v>
      </c>
      <c r="GN11" s="87">
        <f t="shared" si="5"/>
        <v>21943.012000000013</v>
      </c>
      <c r="GO11" s="87">
        <f t="shared" si="5"/>
        <v>22098.034500000009</v>
      </c>
      <c r="GP11" s="87">
        <f t="shared" si="5"/>
        <v>22285.207500000008</v>
      </c>
      <c r="GQ11" s="87">
        <f t="shared" si="5"/>
        <v>22410.932000000019</v>
      </c>
      <c r="GR11" s="87">
        <f t="shared" si="5"/>
        <v>21198.266500000016</v>
      </c>
      <c r="GS11" s="87">
        <f t="shared" si="5"/>
        <v>23908.108999999979</v>
      </c>
      <c r="GT11" s="87">
        <f t="shared" ref="GT11:HH13" si="6">GT16+GT21+GT26+GT31+GT36+GT46+GT85+GT70+GT80+GT90+GT125+GT115+GT61</f>
        <v>23478.853000000006</v>
      </c>
      <c r="GU11" s="87">
        <f t="shared" si="6"/>
        <v>26270.546500000019</v>
      </c>
      <c r="GV11" s="87">
        <f t="shared" si="6"/>
        <v>24056.254500000017</v>
      </c>
      <c r="GW11" s="87">
        <f t="shared" si="6"/>
        <v>26692.475500000008</v>
      </c>
      <c r="GX11" s="87">
        <f t="shared" si="6"/>
        <v>25122.838500000023</v>
      </c>
      <c r="GY11" s="87">
        <f t="shared" si="6"/>
        <v>25445.186999999994</v>
      </c>
      <c r="GZ11" s="87">
        <f t="shared" si="6"/>
        <v>23899.225999999999</v>
      </c>
      <c r="HA11" s="87">
        <f t="shared" si="6"/>
        <v>24475.256999999998</v>
      </c>
      <c r="HB11" s="87">
        <f t="shared" si="6"/>
        <v>19709.812500000007</v>
      </c>
      <c r="HC11" s="87">
        <f t="shared" si="6"/>
        <v>18377.121000000006</v>
      </c>
      <c r="HD11" s="87">
        <f t="shared" si="6"/>
        <v>23321.314999999984</v>
      </c>
      <c r="HE11" s="87">
        <f t="shared" si="6"/>
        <v>25466.517999999993</v>
      </c>
      <c r="HF11" s="87">
        <f t="shared" si="6"/>
        <v>23823.034000000003</v>
      </c>
      <c r="HG11" s="87">
        <f t="shared" si="6"/>
        <v>24271.043000000001</v>
      </c>
      <c r="HH11" s="87">
        <f t="shared" si="6"/>
        <v>24251.769</v>
      </c>
      <c r="HI11" s="87">
        <f t="shared" ref="HI11:JK11" si="7">HI16+HI21+HI26+HI31+HI36+HI41+HI46+HI85+HI70+HI80+HI90+HI125+HI115+HI61</f>
        <v>25805.025000000001</v>
      </c>
      <c r="HJ11" s="87">
        <f t="shared" si="7"/>
        <v>24214.293999999998</v>
      </c>
      <c r="HK11" s="87">
        <f t="shared" si="7"/>
        <v>23354.216</v>
      </c>
      <c r="HL11" s="87">
        <f t="shared" si="7"/>
        <v>25064.708000000002</v>
      </c>
      <c r="HM11" s="87">
        <f t="shared" si="7"/>
        <v>24980.687999999995</v>
      </c>
      <c r="HN11" s="87">
        <f t="shared" si="7"/>
        <v>23683.174000000003</v>
      </c>
      <c r="HO11" s="87">
        <f t="shared" si="7"/>
        <v>24660.042999999998</v>
      </c>
      <c r="HP11" s="87">
        <f t="shared" si="7"/>
        <v>24468.672000000002</v>
      </c>
      <c r="HQ11" s="87">
        <f t="shared" si="7"/>
        <v>25013.841</v>
      </c>
      <c r="HR11" s="87">
        <f t="shared" si="7"/>
        <v>16802.914000000001</v>
      </c>
      <c r="HS11" s="87">
        <f t="shared" si="7"/>
        <v>26649.505000000005</v>
      </c>
      <c r="HT11" s="87">
        <f t="shared" si="7"/>
        <v>24231.483999999997</v>
      </c>
      <c r="HU11" s="87">
        <f t="shared" si="7"/>
        <v>26324.851000000002</v>
      </c>
      <c r="HV11" s="87">
        <f t="shared" si="7"/>
        <v>23690.494999999995</v>
      </c>
      <c r="HW11" s="87">
        <f t="shared" si="7"/>
        <v>25608.353000000006</v>
      </c>
      <c r="HX11" s="87">
        <f t="shared" si="7"/>
        <v>24312.301000000003</v>
      </c>
      <c r="HY11" s="87">
        <f t="shared" si="7"/>
        <v>26254.834000000003</v>
      </c>
      <c r="HZ11" s="87">
        <f t="shared" si="7"/>
        <v>25693.829000000009</v>
      </c>
      <c r="IA11" s="87">
        <f t="shared" si="7"/>
        <v>23719.483000000004</v>
      </c>
      <c r="IB11" s="87">
        <f t="shared" si="7"/>
        <v>23853.794000000002</v>
      </c>
      <c r="IC11" s="87">
        <f t="shared" si="7"/>
        <v>22868.688999999998</v>
      </c>
      <c r="ID11" s="87">
        <f t="shared" si="7"/>
        <v>24486.115999999998</v>
      </c>
      <c r="IE11" s="87">
        <f t="shared" si="7"/>
        <v>23350.787000000004</v>
      </c>
      <c r="IF11" s="87">
        <f t="shared" si="7"/>
        <v>23459.162000000004</v>
      </c>
      <c r="IG11" s="87">
        <f t="shared" si="7"/>
        <v>23777.976999999995</v>
      </c>
      <c r="IH11" s="87">
        <f t="shared" si="7"/>
        <v>22988.362000000001</v>
      </c>
      <c r="II11" s="87">
        <f t="shared" si="7"/>
        <v>26339.197000000007</v>
      </c>
      <c r="IJ11" s="87">
        <f t="shared" si="7"/>
        <v>23285.516000000003</v>
      </c>
      <c r="IK11" s="87">
        <f t="shared" si="7"/>
        <v>26580.604199999994</v>
      </c>
      <c r="IL11" s="87">
        <f t="shared" si="7"/>
        <v>26721.352999999996</v>
      </c>
      <c r="IM11" s="87">
        <f t="shared" si="7"/>
        <v>25133.081000000002</v>
      </c>
      <c r="IN11" s="87">
        <f t="shared" si="7"/>
        <v>26364.818000000003</v>
      </c>
      <c r="IO11" s="87">
        <f t="shared" si="7"/>
        <v>27755.068999999996</v>
      </c>
      <c r="IP11" s="87">
        <f t="shared" si="7"/>
        <v>27088.651000000005</v>
      </c>
      <c r="IQ11" s="87">
        <f t="shared" si="7"/>
        <v>27361.535999999996</v>
      </c>
      <c r="IR11" s="87">
        <f t="shared" si="7"/>
        <v>25346.752</v>
      </c>
      <c r="IS11" s="87">
        <f t="shared" si="7"/>
        <v>28510.507000000001</v>
      </c>
      <c r="IT11" s="87">
        <f t="shared" si="7"/>
        <v>26994.489000000005</v>
      </c>
      <c r="IU11" s="87">
        <f t="shared" si="7"/>
        <v>25870.046000000002</v>
      </c>
      <c r="IV11" s="87">
        <f t="shared" si="7"/>
        <v>24466.418000000001</v>
      </c>
      <c r="IW11" s="87">
        <f t="shared" si="7"/>
        <v>26121.274999999998</v>
      </c>
      <c r="IX11" s="87">
        <f t="shared" si="7"/>
        <v>26971.071999999996</v>
      </c>
      <c r="IY11" s="87">
        <f t="shared" si="7"/>
        <v>27829.532000000003</v>
      </c>
      <c r="IZ11" s="87">
        <f t="shared" si="7"/>
        <v>25165.667999999998</v>
      </c>
      <c r="JA11" s="87">
        <f t="shared" si="7"/>
        <v>27458.188999999998</v>
      </c>
      <c r="JB11" s="87">
        <f t="shared" si="7"/>
        <v>22355.596000000001</v>
      </c>
      <c r="JC11" s="87">
        <f t="shared" si="7"/>
        <v>18014.556000000004</v>
      </c>
      <c r="JD11" s="87">
        <f t="shared" si="7"/>
        <v>25802.263500000023</v>
      </c>
      <c r="JE11" s="87">
        <f t="shared" si="7"/>
        <v>28346.188000000006</v>
      </c>
      <c r="JF11" s="87">
        <f t="shared" si="7"/>
        <v>27760.628000000001</v>
      </c>
      <c r="JG11" s="87">
        <f t="shared" si="7"/>
        <v>28740.783000000007</v>
      </c>
      <c r="JH11" s="87">
        <f t="shared" si="7"/>
        <v>29512.485999999997</v>
      </c>
      <c r="JI11" s="87">
        <f t="shared" si="7"/>
        <v>28902.273000000001</v>
      </c>
      <c r="JJ11" s="87">
        <f t="shared" si="7"/>
        <v>28990.268</v>
      </c>
      <c r="JK11" s="87">
        <f t="shared" si="7"/>
        <v>30026.252999999997</v>
      </c>
      <c r="JL11" s="87">
        <f t="shared" ref="JL11:LW13" si="8">JL16+JL21+JL26+JL31+JL36+JL41+JL46+JL56+JL61+JL65+JL70+JL75+JL80+JL85+JL90+JL95+JL100+JL105+JL115+JL120+JL125</f>
        <v>31642</v>
      </c>
      <c r="JM11" s="87">
        <f t="shared" si="8"/>
        <v>30539.55</v>
      </c>
      <c r="JN11" s="87">
        <f t="shared" si="8"/>
        <v>29003.791999999998</v>
      </c>
      <c r="JO11" s="87">
        <f t="shared" si="8"/>
        <v>28909.442999999992</v>
      </c>
      <c r="JP11" s="87">
        <f t="shared" si="8"/>
        <v>19033.444000000007</v>
      </c>
      <c r="JQ11" s="87">
        <f t="shared" si="8"/>
        <v>31143.350999999995</v>
      </c>
      <c r="JR11" s="87">
        <f t="shared" si="8"/>
        <v>28643.986000000012</v>
      </c>
      <c r="JS11" s="87">
        <f t="shared" si="8"/>
        <v>31323.331999999999</v>
      </c>
      <c r="JT11" s="87">
        <f t="shared" si="8"/>
        <v>28428.42600000001</v>
      </c>
      <c r="JU11" s="87">
        <f t="shared" si="8"/>
        <v>29459.166000000005</v>
      </c>
      <c r="JV11" s="87">
        <f t="shared" si="8"/>
        <v>28401.716999999997</v>
      </c>
      <c r="JW11" s="87">
        <f t="shared" si="8"/>
        <v>30603.142999999982</v>
      </c>
      <c r="JX11" s="87">
        <f t="shared" si="8"/>
        <v>28478.958999999999</v>
      </c>
      <c r="JY11" s="87">
        <f t="shared" si="8"/>
        <v>27227.781000000006</v>
      </c>
      <c r="JZ11" s="87">
        <f t="shared" si="8"/>
        <v>28665.799000000003</v>
      </c>
      <c r="KA11" s="87">
        <f t="shared" si="8"/>
        <v>29356.905000000006</v>
      </c>
      <c r="KB11" s="87">
        <f t="shared" si="8"/>
        <v>28095.032000000007</v>
      </c>
      <c r="KC11" s="87">
        <f t="shared" si="8"/>
        <v>25318.463000000003</v>
      </c>
      <c r="KD11" s="87">
        <f t="shared" si="8"/>
        <v>31526.378000000008</v>
      </c>
      <c r="KE11" s="87">
        <f t="shared" si="8"/>
        <v>30849.784000000011</v>
      </c>
      <c r="KF11" s="87">
        <f t="shared" si="8"/>
        <v>29564.602000000006</v>
      </c>
      <c r="KG11" s="87">
        <f t="shared" si="8"/>
        <v>29559.052999999996</v>
      </c>
      <c r="KH11" s="87">
        <f t="shared" si="8"/>
        <v>30321.981000000003</v>
      </c>
      <c r="KI11" s="87">
        <f t="shared" si="8"/>
        <v>29448.225999999999</v>
      </c>
      <c r="KJ11" s="87">
        <f t="shared" si="8"/>
        <v>27094.277000000009</v>
      </c>
      <c r="KK11" s="87">
        <f t="shared" si="8"/>
        <v>28622.963000000007</v>
      </c>
      <c r="KL11" s="87">
        <f t="shared" si="8"/>
        <v>29136.868000000002</v>
      </c>
      <c r="KM11" s="87">
        <f t="shared" si="8"/>
        <v>30128.264000000003</v>
      </c>
      <c r="KN11" s="87">
        <f t="shared" si="8"/>
        <v>29828.507999999998</v>
      </c>
      <c r="KO11" s="87">
        <f t="shared" si="8"/>
        <v>30521.881999999991</v>
      </c>
      <c r="KP11" s="87">
        <f t="shared" si="8"/>
        <v>32507.643000000007</v>
      </c>
      <c r="KQ11" s="87">
        <f t="shared" si="8"/>
        <v>30719.882999999994</v>
      </c>
      <c r="KR11" s="87">
        <f t="shared" si="8"/>
        <v>27412.33</v>
      </c>
      <c r="KS11" s="87">
        <f t="shared" si="8"/>
        <v>30405.002999999993</v>
      </c>
      <c r="KT11" s="87">
        <f t="shared" si="8"/>
        <v>29430.139999999992</v>
      </c>
      <c r="KU11" s="87">
        <f t="shared" si="8"/>
        <v>28915.935000000001</v>
      </c>
      <c r="KV11" s="87">
        <f t="shared" si="8"/>
        <v>28674.349000000002</v>
      </c>
      <c r="KW11" s="87">
        <f t="shared" si="8"/>
        <v>30773.319000000003</v>
      </c>
      <c r="KX11" s="87">
        <f t="shared" si="8"/>
        <v>28606.828000000012</v>
      </c>
      <c r="KY11" s="87">
        <f t="shared" si="8"/>
        <v>28429.410999999996</v>
      </c>
      <c r="KZ11" s="87">
        <f t="shared" si="8"/>
        <v>30005.162</v>
      </c>
      <c r="LA11" s="87">
        <f t="shared" si="8"/>
        <v>29117.200000000004</v>
      </c>
      <c r="LB11" s="87">
        <f t="shared" si="8"/>
        <v>20481.903000000006</v>
      </c>
      <c r="LC11" s="87">
        <f t="shared" si="8"/>
        <v>20190.362000000001</v>
      </c>
      <c r="LD11" s="87">
        <f t="shared" si="8"/>
        <v>27658.17</v>
      </c>
      <c r="LE11" s="87">
        <f t="shared" si="8"/>
        <v>30149.041000000005</v>
      </c>
      <c r="LF11" s="87">
        <f t="shared" si="8"/>
        <v>28949.279000000006</v>
      </c>
      <c r="LG11" s="87">
        <f t="shared" si="8"/>
        <v>30431.375999999997</v>
      </c>
      <c r="LH11" s="87">
        <f t="shared" si="8"/>
        <v>31677.426000000014</v>
      </c>
      <c r="LI11" s="87">
        <f t="shared" si="8"/>
        <v>31380.873999999996</v>
      </c>
      <c r="LJ11" s="87">
        <f t="shared" si="8"/>
        <v>30400.587</v>
      </c>
      <c r="LK11" s="87">
        <f t="shared" si="8"/>
        <v>31020.946999999996</v>
      </c>
      <c r="LL11" s="87">
        <f t="shared" si="8"/>
        <v>30501.969000000001</v>
      </c>
      <c r="LM11" s="87">
        <f t="shared" si="8"/>
        <v>31787.317999999992</v>
      </c>
      <c r="LN11" s="87">
        <f t="shared" si="8"/>
        <v>30256.190999999995</v>
      </c>
      <c r="LO11" s="87">
        <f t="shared" si="8"/>
        <v>28370.166000000005</v>
      </c>
      <c r="LP11" s="87">
        <f t="shared" si="8"/>
        <v>29736.177999999996</v>
      </c>
      <c r="LQ11" s="87">
        <f t="shared" si="8"/>
        <v>29838.956999999999</v>
      </c>
      <c r="LR11" s="87">
        <f t="shared" si="8"/>
        <v>29382.636999999999</v>
      </c>
      <c r="LS11" s="87">
        <f t="shared" si="8"/>
        <v>18465.915000000001</v>
      </c>
      <c r="LT11" s="87">
        <f t="shared" si="8"/>
        <v>30834.615999999998</v>
      </c>
      <c r="LU11" s="87">
        <f t="shared" si="8"/>
        <v>31704.525999999998</v>
      </c>
      <c r="LV11" s="87">
        <f t="shared" si="8"/>
        <v>31659.291000000001</v>
      </c>
      <c r="LW11" s="87">
        <f t="shared" si="8"/>
        <v>32744.500999999993</v>
      </c>
      <c r="LX11" s="87">
        <f t="shared" ref="LX11:OI13" si="9">LX16+LX21+LX26+LX31+LX36+LX41+LX46+LX56+LX61+LX65+LX70+LX75+LX80+LX85+LX90+LX95+LX100+LX105+LX115+LX120+LX125</f>
        <v>30619.18</v>
      </c>
      <c r="LY11" s="87">
        <f t="shared" si="9"/>
        <v>27482.445</v>
      </c>
      <c r="LZ11" s="87">
        <f t="shared" si="9"/>
        <v>31205.741999999995</v>
      </c>
      <c r="MA11" s="87">
        <f t="shared" si="9"/>
        <v>29615.885999999995</v>
      </c>
      <c r="MB11" s="87">
        <f t="shared" si="9"/>
        <v>27589.653999999991</v>
      </c>
      <c r="MC11" s="87">
        <f t="shared" si="9"/>
        <v>27548.286999999993</v>
      </c>
      <c r="MD11" s="87">
        <f t="shared" si="9"/>
        <v>31868.265000000003</v>
      </c>
      <c r="ME11" s="87">
        <f t="shared" si="9"/>
        <v>30348.77299999999</v>
      </c>
      <c r="MF11" s="87">
        <f t="shared" si="9"/>
        <v>28623.546999999995</v>
      </c>
      <c r="MG11" s="87">
        <f t="shared" si="9"/>
        <v>30328.686000000005</v>
      </c>
      <c r="MH11" s="87">
        <f t="shared" si="9"/>
        <v>29874.003000000001</v>
      </c>
      <c r="MI11" s="87">
        <f t="shared" si="9"/>
        <v>31018.3685</v>
      </c>
      <c r="MJ11" s="87">
        <f t="shared" si="9"/>
        <v>28997.077000000005</v>
      </c>
      <c r="MK11" s="87">
        <f t="shared" si="9"/>
        <v>32613.788500000006</v>
      </c>
      <c r="ML11" s="87">
        <f t="shared" si="9"/>
        <v>30025.870999999999</v>
      </c>
      <c r="MM11" s="87">
        <f t="shared" si="9"/>
        <v>31689.8825</v>
      </c>
      <c r="MN11" s="87">
        <f t="shared" si="9"/>
        <v>30856.011499999993</v>
      </c>
      <c r="MO11" s="87">
        <f t="shared" si="9"/>
        <v>31547.796999999995</v>
      </c>
      <c r="MP11" s="87">
        <f t="shared" si="9"/>
        <v>31172.657499999994</v>
      </c>
      <c r="MQ11" s="87">
        <f t="shared" si="9"/>
        <v>30482.746999999999</v>
      </c>
      <c r="MR11" s="87">
        <f t="shared" si="9"/>
        <v>28257.113499999999</v>
      </c>
      <c r="MS11" s="87">
        <f t="shared" si="9"/>
        <v>28842.797500000001</v>
      </c>
      <c r="MT11" s="87">
        <f t="shared" si="9"/>
        <v>30111.630999999994</v>
      </c>
      <c r="MU11" s="87">
        <f t="shared" si="9"/>
        <v>27884.9035</v>
      </c>
      <c r="MV11" s="87">
        <f t="shared" si="9"/>
        <v>27310.221000000001</v>
      </c>
      <c r="MW11" s="87">
        <f t="shared" si="9"/>
        <v>29900.728999999999</v>
      </c>
      <c r="MX11" s="87">
        <f t="shared" si="9"/>
        <v>26550.860499999999</v>
      </c>
      <c r="MY11" s="87">
        <f t="shared" si="9"/>
        <v>29119.373</v>
      </c>
      <c r="MZ11" s="87">
        <f t="shared" si="9"/>
        <v>29237.123999999993</v>
      </c>
      <c r="NA11" s="87">
        <f t="shared" si="9"/>
        <v>29915.730499999998</v>
      </c>
      <c r="NB11" s="87">
        <f t="shared" si="9"/>
        <v>22932.976999999995</v>
      </c>
      <c r="NC11" s="87">
        <f t="shared" si="9"/>
        <v>19847.228500000001</v>
      </c>
      <c r="ND11" s="87">
        <f t="shared" si="9"/>
        <v>25962.341500000002</v>
      </c>
      <c r="NE11" s="87">
        <f t="shared" si="9"/>
        <v>32320.536500000002</v>
      </c>
      <c r="NF11" s="87">
        <f t="shared" si="9"/>
        <v>30834.289499999999</v>
      </c>
      <c r="NG11" s="87">
        <f t="shared" si="9"/>
        <v>32205.354000000003</v>
      </c>
      <c r="NH11" s="87">
        <f t="shared" si="9"/>
        <v>31703.07</v>
      </c>
      <c r="NI11" s="87">
        <f t="shared" si="9"/>
        <v>32674.560499999989</v>
      </c>
      <c r="NJ11" s="87">
        <f t="shared" si="9"/>
        <v>31241.132999999994</v>
      </c>
      <c r="NK11" s="87">
        <f t="shared" si="9"/>
        <v>31258.982999999997</v>
      </c>
      <c r="NL11" s="87">
        <f t="shared" si="9"/>
        <v>32036.754500000003</v>
      </c>
      <c r="NM11" s="87">
        <f t="shared" si="9"/>
        <v>33311.538500000002</v>
      </c>
      <c r="NN11" s="87">
        <f t="shared" si="9"/>
        <v>32851.126000000004</v>
      </c>
      <c r="NO11" s="87">
        <f t="shared" si="9"/>
        <v>27562.822999999997</v>
      </c>
      <c r="NP11" s="87">
        <f t="shared" si="9"/>
        <v>24827.857499999995</v>
      </c>
      <c r="NQ11" s="87">
        <f t="shared" si="9"/>
        <v>30139.274999999991</v>
      </c>
      <c r="NR11" s="87">
        <f t="shared" si="9"/>
        <v>19228.594000000001</v>
      </c>
      <c r="NS11" s="87">
        <f t="shared" si="9"/>
        <v>29816.144500000009</v>
      </c>
      <c r="NT11" s="87">
        <f t="shared" si="9"/>
        <v>29240.920500000007</v>
      </c>
      <c r="NU11" s="87">
        <f t="shared" si="9"/>
        <v>28357.620499999997</v>
      </c>
      <c r="NV11" s="87">
        <f t="shared" si="9"/>
        <v>29609.196499999998</v>
      </c>
      <c r="NW11" s="87">
        <f t="shared" si="9"/>
        <v>30356.3325</v>
      </c>
      <c r="NX11" s="87">
        <f t="shared" si="9"/>
        <v>29891.515000000007</v>
      </c>
      <c r="NY11" s="87">
        <f t="shared" si="9"/>
        <v>29507.496999999996</v>
      </c>
      <c r="NZ11" s="87">
        <f t="shared" si="9"/>
        <v>29360.387500000001</v>
      </c>
      <c r="OA11" s="87">
        <f t="shared" si="9"/>
        <v>26475.837499999994</v>
      </c>
      <c r="OB11" s="87">
        <f t="shared" si="9"/>
        <v>26670.7785</v>
      </c>
      <c r="OC11" s="87">
        <f t="shared" si="9"/>
        <v>26466.825500000006</v>
      </c>
      <c r="OD11" s="87">
        <f t="shared" si="9"/>
        <v>29942.071000000004</v>
      </c>
      <c r="OE11" s="87">
        <f t="shared" si="9"/>
        <v>30763.767000000011</v>
      </c>
      <c r="OF11" s="87">
        <f t="shared" si="9"/>
        <v>29408.620500000005</v>
      </c>
      <c r="OG11" s="87">
        <f t="shared" si="9"/>
        <v>29807.152500000004</v>
      </c>
      <c r="OH11" s="87">
        <f t="shared" si="9"/>
        <v>31220.4355</v>
      </c>
      <c r="OI11" s="87">
        <f t="shared" si="9"/>
        <v>29497.205000000005</v>
      </c>
      <c r="OJ11" s="87">
        <f t="shared" ref="OJ11:QU13" si="10">OJ16+OJ21+OJ26+OJ31+OJ36+OJ41+OJ46+OJ56+OJ61+OJ65+OJ70+OJ75+OJ80+OJ85+OJ90+OJ95+OJ100+OJ105+OJ115+OJ120+OJ125</f>
        <v>29145.545000000002</v>
      </c>
      <c r="OK11" s="87">
        <f t="shared" si="10"/>
        <v>29374.7955</v>
      </c>
      <c r="OL11" s="87">
        <f t="shared" si="10"/>
        <v>28997.636000000002</v>
      </c>
      <c r="OM11" s="87">
        <f t="shared" si="10"/>
        <v>30507.081500000004</v>
      </c>
      <c r="ON11" s="87">
        <f t="shared" si="10"/>
        <v>32473.463499999994</v>
      </c>
      <c r="OO11" s="87">
        <f t="shared" si="10"/>
        <v>30566.459999999995</v>
      </c>
      <c r="OP11" s="87">
        <f t="shared" si="10"/>
        <v>30349.451499999992</v>
      </c>
      <c r="OQ11" s="87">
        <f t="shared" si="10"/>
        <v>32565.582999999995</v>
      </c>
      <c r="OR11" s="87">
        <f t="shared" si="10"/>
        <v>29894.928000000004</v>
      </c>
      <c r="OS11" s="87">
        <f t="shared" si="10"/>
        <v>30961.854499999994</v>
      </c>
      <c r="OT11" s="87">
        <f t="shared" si="10"/>
        <v>31052.681</v>
      </c>
      <c r="OU11" s="87">
        <f t="shared" si="10"/>
        <v>29409.886999999995</v>
      </c>
      <c r="OV11" s="87">
        <f t="shared" si="10"/>
        <v>32604.758000000013</v>
      </c>
      <c r="OW11" s="87">
        <f t="shared" si="10"/>
        <v>28405.526000000005</v>
      </c>
      <c r="OX11" s="87">
        <f t="shared" si="10"/>
        <v>30471.866999999998</v>
      </c>
      <c r="OY11" s="87">
        <f t="shared" si="10"/>
        <v>31404.273499999996</v>
      </c>
      <c r="OZ11" s="87">
        <f t="shared" si="10"/>
        <v>31053.110499999999</v>
      </c>
      <c r="PA11" s="87">
        <f t="shared" si="10"/>
        <v>32042.994499999997</v>
      </c>
      <c r="PB11" s="87">
        <f t="shared" si="10"/>
        <v>33611.668000000005</v>
      </c>
      <c r="PC11" s="87">
        <f t="shared" si="10"/>
        <v>22314.588</v>
      </c>
      <c r="PD11" s="87">
        <f t="shared" si="10"/>
        <v>19273.906000000003</v>
      </c>
      <c r="PE11" s="87">
        <f t="shared" si="10"/>
        <v>30374.630999999998</v>
      </c>
      <c r="PF11" s="87">
        <f t="shared" si="10"/>
        <v>32283.432499999995</v>
      </c>
      <c r="PG11" s="87">
        <f t="shared" si="10"/>
        <v>31375.647499999999</v>
      </c>
      <c r="PH11" s="87">
        <f t="shared" si="10"/>
        <v>29964.948499999988</v>
      </c>
      <c r="PI11" s="87">
        <f t="shared" si="10"/>
        <v>30371.022000000001</v>
      </c>
      <c r="PJ11" s="87">
        <f t="shared" si="10"/>
        <v>31433.735500000003</v>
      </c>
      <c r="PK11" s="87">
        <f t="shared" si="10"/>
        <v>31306.896499999999</v>
      </c>
      <c r="PL11" s="87">
        <f t="shared" si="10"/>
        <v>30209.939500000004</v>
      </c>
      <c r="PM11" s="87">
        <f t="shared" si="10"/>
        <v>32132.345000000005</v>
      </c>
      <c r="PN11" s="87">
        <f t="shared" si="10"/>
        <v>30251.879499999999</v>
      </c>
      <c r="PO11" s="87">
        <f t="shared" si="10"/>
        <v>30840.238499999999</v>
      </c>
      <c r="PP11" s="87">
        <f t="shared" si="10"/>
        <v>31898.038000000004</v>
      </c>
      <c r="PQ11" s="87">
        <f t="shared" si="10"/>
        <v>23253.212500000005</v>
      </c>
      <c r="PR11" s="87">
        <f t="shared" si="10"/>
        <v>34045.597500000003</v>
      </c>
      <c r="PS11" s="87">
        <f t="shared" si="10"/>
        <v>33308.00450000001</v>
      </c>
      <c r="PT11" s="87">
        <f t="shared" si="10"/>
        <v>30261.993500000008</v>
      </c>
      <c r="PU11" s="87">
        <f t="shared" si="10"/>
        <v>18496.976999999999</v>
      </c>
      <c r="PV11" s="87">
        <f t="shared" si="10"/>
        <v>24702.182499999995</v>
      </c>
      <c r="PW11" s="87">
        <f t="shared" si="10"/>
        <v>29052.116999999995</v>
      </c>
      <c r="PX11" s="87">
        <f t="shared" si="10"/>
        <v>32169.007500000003</v>
      </c>
      <c r="PY11" s="87">
        <f t="shared" si="10"/>
        <v>28775.298500000008</v>
      </c>
      <c r="PZ11" s="87">
        <f t="shared" si="10"/>
        <v>30390.133000000002</v>
      </c>
      <c r="QA11" s="87">
        <f t="shared" si="10"/>
        <v>27635.928999999996</v>
      </c>
      <c r="QB11" s="87">
        <f t="shared" si="10"/>
        <v>28360.771499999995</v>
      </c>
      <c r="QC11" s="87">
        <f t="shared" si="10"/>
        <v>28953.747499999998</v>
      </c>
      <c r="QD11" s="87">
        <f t="shared" si="10"/>
        <v>27788.510999999995</v>
      </c>
      <c r="QE11" s="87">
        <f t="shared" si="10"/>
        <v>27820.825500000003</v>
      </c>
      <c r="QF11" s="87">
        <f t="shared" si="10"/>
        <v>27328.295000000006</v>
      </c>
      <c r="QG11" s="87">
        <f t="shared" si="10"/>
        <v>28096.427499999994</v>
      </c>
      <c r="QH11" s="87">
        <f t="shared" si="10"/>
        <v>29005.9735</v>
      </c>
      <c r="QI11" s="87">
        <f t="shared" si="10"/>
        <v>28076.413999999997</v>
      </c>
      <c r="QJ11" s="87">
        <f t="shared" si="10"/>
        <v>27002.751500000009</v>
      </c>
      <c r="QK11" s="87">
        <f t="shared" si="10"/>
        <v>29182.303999999993</v>
      </c>
      <c r="QL11" s="87">
        <f t="shared" si="10"/>
        <v>27938.151400000002</v>
      </c>
      <c r="QM11" s="87">
        <f t="shared" si="10"/>
        <v>30712.023899999997</v>
      </c>
      <c r="QN11" s="87">
        <f t="shared" si="10"/>
        <v>31278.224999999988</v>
      </c>
      <c r="QO11" s="87">
        <f t="shared" si="10"/>
        <v>30765.305</v>
      </c>
      <c r="QP11" s="87">
        <f t="shared" si="10"/>
        <v>30929.790500000003</v>
      </c>
      <c r="QQ11" s="87">
        <f t="shared" si="10"/>
        <v>30924.187499999993</v>
      </c>
      <c r="QR11" s="87">
        <f t="shared" si="10"/>
        <v>30418.286000000011</v>
      </c>
      <c r="QS11" s="87">
        <f t="shared" si="10"/>
        <v>28394.9725</v>
      </c>
      <c r="QT11" s="87">
        <f t="shared" si="10"/>
        <v>30790.137300000006</v>
      </c>
      <c r="QU11" s="87">
        <f t="shared" si="10"/>
        <v>28462.794999999995</v>
      </c>
      <c r="QV11" s="87">
        <f t="shared" ref="QV11:RW13" si="11">QV16+QV21+QV26+QV31+QV36+QV41+QV46+QV56+QV61+QV65+QV70+QV75+QV80+QV85+QV90+QV95+QV100+QV105+QV115+QV120+QV125</f>
        <v>31359.311000000005</v>
      </c>
      <c r="QW11" s="87">
        <f t="shared" si="11"/>
        <v>29662.613499999999</v>
      </c>
      <c r="QX11" s="87">
        <f t="shared" si="11"/>
        <v>30850.097999999987</v>
      </c>
      <c r="QY11" s="87">
        <f t="shared" si="11"/>
        <v>29517.943500000001</v>
      </c>
      <c r="QZ11" s="87">
        <f t="shared" si="11"/>
        <v>29220.777500000011</v>
      </c>
      <c r="RA11" s="87">
        <f t="shared" si="11"/>
        <v>30533.547500000001</v>
      </c>
      <c r="RB11" s="87">
        <f t="shared" si="11"/>
        <v>30367.436999999998</v>
      </c>
      <c r="RC11" s="87">
        <f t="shared" si="11"/>
        <v>23284.309499999996</v>
      </c>
      <c r="RD11" s="87">
        <f t="shared" si="11"/>
        <v>20421.030499999997</v>
      </c>
      <c r="RE11" s="87">
        <f t="shared" si="11"/>
        <v>28763.038500000006</v>
      </c>
      <c r="RF11" s="87">
        <f t="shared" si="11"/>
        <v>31015.008000000005</v>
      </c>
      <c r="RG11" s="87">
        <f t="shared" si="11"/>
        <v>29742.7775</v>
      </c>
      <c r="RH11" s="87">
        <f t="shared" si="11"/>
        <v>30535.271499999999</v>
      </c>
      <c r="RI11" s="87">
        <f t="shared" si="11"/>
        <v>30866.101000000002</v>
      </c>
      <c r="RJ11" s="87">
        <f t="shared" si="11"/>
        <v>30997.516700000007</v>
      </c>
      <c r="RK11" s="87">
        <f t="shared" si="11"/>
        <v>29474.445000000003</v>
      </c>
      <c r="RL11" s="87">
        <f t="shared" si="11"/>
        <v>28605.552499999998</v>
      </c>
      <c r="RM11" s="87">
        <f t="shared" si="11"/>
        <v>30572.891500000002</v>
      </c>
      <c r="RN11" s="87">
        <f t="shared" si="11"/>
        <v>30429.998999999996</v>
      </c>
      <c r="RO11" s="87">
        <f t="shared" si="11"/>
        <v>29816.734499999999</v>
      </c>
      <c r="RP11" s="87">
        <f t="shared" si="11"/>
        <v>30931.795499999997</v>
      </c>
      <c r="RQ11" s="87">
        <f t="shared" si="11"/>
        <v>31590.575000000012</v>
      </c>
      <c r="RR11" s="87">
        <f t="shared" si="11"/>
        <v>31547.537000000004</v>
      </c>
      <c r="RS11" s="87">
        <f t="shared" si="11"/>
        <v>20164.340499999998</v>
      </c>
      <c r="RT11" s="87">
        <f t="shared" si="11"/>
        <v>33009.523500000003</v>
      </c>
      <c r="RU11" s="87">
        <f t="shared" si="11"/>
        <v>31981.759500000004</v>
      </c>
      <c r="RV11" s="87">
        <f t="shared" si="11"/>
        <v>27889.034740000006</v>
      </c>
      <c r="RW11" s="87">
        <f t="shared" si="11"/>
        <v>30142.963500000002</v>
      </c>
      <c r="RX11" s="87">
        <v>29817.146500000006</v>
      </c>
      <c r="RY11" s="88">
        <v>28900.448200000006</v>
      </c>
      <c r="RZ11" s="88">
        <v>30074.912500000002</v>
      </c>
      <c r="SA11" s="88">
        <v>28260</v>
      </c>
      <c r="SB11" s="88">
        <v>26667.435000000001</v>
      </c>
      <c r="SC11" s="88">
        <v>26360.701500000006</v>
      </c>
      <c r="SD11" s="88">
        <v>27460.405500000001</v>
      </c>
      <c r="SE11" s="88">
        <v>30309.978000000006</v>
      </c>
      <c r="SF11" s="88">
        <v>29069.172500000001</v>
      </c>
      <c r="SG11" s="88">
        <v>28850.905500000004</v>
      </c>
      <c r="SH11" s="88">
        <v>28903.52</v>
      </c>
      <c r="SI11" s="88">
        <v>30043.7215</v>
      </c>
      <c r="SJ11" s="88">
        <v>26547.601500000004</v>
      </c>
      <c r="SK11" s="88">
        <v>29735.697999999993</v>
      </c>
      <c r="SL11" s="88">
        <v>29300.925500000005</v>
      </c>
      <c r="SM11" s="88">
        <v>28639.165000000005</v>
      </c>
      <c r="SN11" s="88">
        <v>28335.134500000007</v>
      </c>
      <c r="SO11" s="88">
        <v>27788.320500000005</v>
      </c>
      <c r="SP11" s="88">
        <v>28372.057500000003</v>
      </c>
      <c r="SQ11" s="88">
        <v>27391.7255</v>
      </c>
      <c r="SR11" s="88">
        <v>28269.134999999998</v>
      </c>
      <c r="SS11" s="88">
        <v>25951.192000000006</v>
      </c>
      <c r="ST11" s="88">
        <v>27207.833000000002</v>
      </c>
      <c r="SU11" s="88">
        <v>27771.502000000004</v>
      </c>
      <c r="SV11" s="88">
        <v>27769.753500000006</v>
      </c>
      <c r="SW11" s="88">
        <v>26547.851500000001</v>
      </c>
      <c r="SX11" s="88">
        <v>28919.179000000004</v>
      </c>
      <c r="SY11" s="88">
        <v>27875.058499999996</v>
      </c>
      <c r="SZ11" s="88">
        <v>26575.303</v>
      </c>
      <c r="TA11" s="88">
        <v>24752.824499999995</v>
      </c>
      <c r="TB11" s="88">
        <v>28512.272000000001</v>
      </c>
      <c r="TC11" s="88">
        <v>25724.147000000001</v>
      </c>
      <c r="TD11" s="88">
        <v>21331.957000000009</v>
      </c>
      <c r="TE11" s="88">
        <v>26278.759499999993</v>
      </c>
      <c r="TF11" s="88">
        <v>28685.216999999997</v>
      </c>
      <c r="TG11" s="88">
        <v>27760.115000000005</v>
      </c>
      <c r="TH11" s="88">
        <v>27661.889500000001</v>
      </c>
      <c r="TI11" s="88">
        <v>28660.220999999998</v>
      </c>
      <c r="TJ11" s="88">
        <v>28687.111499999999</v>
      </c>
      <c r="TK11" s="88">
        <v>26696.300499999998</v>
      </c>
      <c r="TL11" s="88">
        <v>28408.353999999999</v>
      </c>
      <c r="TM11" s="88">
        <v>29984.000500000006</v>
      </c>
      <c r="TN11" s="88">
        <v>28383.124500000002</v>
      </c>
      <c r="TO11" s="88">
        <v>28570.745999999999</v>
      </c>
      <c r="TP11" s="88">
        <v>31081.057499999999</v>
      </c>
      <c r="TQ11" s="88">
        <v>29783.286</v>
      </c>
      <c r="TR11" s="88">
        <v>20923.7935</v>
      </c>
      <c r="TS11" s="88">
        <v>33288.519500000002</v>
      </c>
      <c r="TT11" s="88">
        <v>30208.362000000001</v>
      </c>
      <c r="TU11" s="88">
        <v>29125.88</v>
      </c>
      <c r="TV11" s="88">
        <v>31990.102999999999</v>
      </c>
      <c r="TW11" s="88">
        <v>31625.288499999999</v>
      </c>
      <c r="TX11" s="88">
        <v>29295.077499999999</v>
      </c>
      <c r="TY11" s="88">
        <v>30431.252</v>
      </c>
      <c r="TZ11" s="88">
        <v>29827.466499999999</v>
      </c>
      <c r="UA11" s="88">
        <v>28827.134000000005</v>
      </c>
      <c r="UB11" s="88">
        <v>27320.2215</v>
      </c>
      <c r="UC11" s="88">
        <v>29505.3835</v>
      </c>
      <c r="UD11" s="88">
        <v>27693.702500000003</v>
      </c>
      <c r="UE11" s="88">
        <v>31020.87</v>
      </c>
      <c r="UF11" s="88">
        <v>28940.880999999994</v>
      </c>
      <c r="UG11" s="88">
        <v>29226.090499999995</v>
      </c>
      <c r="UH11" s="88">
        <v>29560.793099999995</v>
      </c>
      <c r="UI11" s="88">
        <v>29766.236000000004</v>
      </c>
      <c r="UJ11" s="88">
        <v>30085.314999999999</v>
      </c>
      <c r="UK11" s="88">
        <v>26785</v>
      </c>
      <c r="UL11" s="88">
        <v>31457.512499999997</v>
      </c>
      <c r="UM11" s="88">
        <v>31349.550500000001</v>
      </c>
      <c r="UN11" s="88">
        <v>31395.978000000006</v>
      </c>
      <c r="UO11" s="88">
        <v>30128.598500000004</v>
      </c>
      <c r="UP11" s="88">
        <v>30551.412</v>
      </c>
    </row>
    <row r="12" spans="1:562" x14ac:dyDescent="0.2">
      <c r="A12" s="86"/>
      <c r="B12" s="86" t="s">
        <v>622</v>
      </c>
      <c r="C12" s="87">
        <f t="shared" si="0"/>
        <v>26936.605000000003</v>
      </c>
      <c r="D12" s="87">
        <f t="shared" si="0"/>
        <v>26842.535</v>
      </c>
      <c r="E12" s="87">
        <f t="shared" si="0"/>
        <v>26605.344000000001</v>
      </c>
      <c r="F12" s="87">
        <f t="shared" si="0"/>
        <v>25364.081000000002</v>
      </c>
      <c r="G12" s="87">
        <f t="shared" si="0"/>
        <v>25834.659</v>
      </c>
      <c r="H12" s="87">
        <f t="shared" si="0"/>
        <v>26269.41</v>
      </c>
      <c r="I12" s="87">
        <f t="shared" si="0"/>
        <v>25528.062000000002</v>
      </c>
      <c r="J12" s="87">
        <f t="shared" si="0"/>
        <v>21157.723000000002</v>
      </c>
      <c r="K12" s="87">
        <f t="shared" si="0"/>
        <v>24329.077000000001</v>
      </c>
      <c r="L12" s="87">
        <f t="shared" si="0"/>
        <v>26424.898000000005</v>
      </c>
      <c r="M12" s="87">
        <f t="shared" si="0"/>
        <v>25354.984999999997</v>
      </c>
      <c r="N12" s="87">
        <f t="shared" si="0"/>
        <v>18388.78</v>
      </c>
      <c r="O12" s="87">
        <f t="shared" si="0"/>
        <v>26772.453000000001</v>
      </c>
      <c r="P12" s="87">
        <f t="shared" si="0"/>
        <v>26993.318000000003</v>
      </c>
      <c r="Q12" s="87">
        <f t="shared" si="0"/>
        <v>28191.13</v>
      </c>
      <c r="R12" s="87">
        <f t="shared" si="0"/>
        <v>24509.266000000003</v>
      </c>
      <c r="S12" s="87">
        <f t="shared" si="0"/>
        <v>25391.395</v>
      </c>
      <c r="T12" s="87">
        <f t="shared" si="0"/>
        <v>25009.712000000003</v>
      </c>
      <c r="U12" s="87">
        <f t="shared" si="0"/>
        <v>24928.536</v>
      </c>
      <c r="V12" s="87">
        <f t="shared" si="0"/>
        <v>26796.541999999998</v>
      </c>
      <c r="W12" s="87">
        <f t="shared" si="0"/>
        <v>24661.435999999998</v>
      </c>
      <c r="X12" s="87">
        <f t="shared" si="0"/>
        <v>25505.682999999997</v>
      </c>
      <c r="Y12" s="87">
        <f t="shared" si="0"/>
        <v>25662.581000000002</v>
      </c>
      <c r="Z12" s="87">
        <f t="shared" si="0"/>
        <v>25019.686999999998</v>
      </c>
      <c r="AA12" s="87">
        <f t="shared" si="0"/>
        <v>25757.038999999997</v>
      </c>
      <c r="AB12" s="87">
        <f t="shared" si="0"/>
        <v>23644.657999999999</v>
      </c>
      <c r="AC12" s="87">
        <f t="shared" si="0"/>
        <v>25777.962</v>
      </c>
      <c r="AD12" s="87">
        <f t="shared" si="0"/>
        <v>25715.244999999999</v>
      </c>
      <c r="AE12" s="87">
        <f t="shared" si="0"/>
        <v>26484.723999999998</v>
      </c>
      <c r="AF12" s="87">
        <f t="shared" si="0"/>
        <v>26234.706999999999</v>
      </c>
      <c r="AG12" s="87">
        <f t="shared" si="0"/>
        <v>26852.508000000002</v>
      </c>
      <c r="AH12" s="87">
        <f t="shared" si="0"/>
        <v>26445.821</v>
      </c>
      <c r="AI12" s="87">
        <f t="shared" si="0"/>
        <v>19072.420000000006</v>
      </c>
      <c r="AJ12" s="87">
        <f t="shared" si="0"/>
        <v>16275.518</v>
      </c>
      <c r="AK12" s="87">
        <f t="shared" si="0"/>
        <v>31265.022999999994</v>
      </c>
      <c r="AL12" s="87">
        <f t="shared" si="0"/>
        <v>26467.287</v>
      </c>
      <c r="AM12" s="87">
        <f t="shared" si="0"/>
        <v>26930.566000000003</v>
      </c>
      <c r="AN12" s="87">
        <f t="shared" si="0"/>
        <v>24080.143000000004</v>
      </c>
      <c r="AO12" s="87">
        <f t="shared" si="0"/>
        <v>25620.412000000004</v>
      </c>
      <c r="AP12" s="87">
        <f t="shared" si="0"/>
        <v>25490.638000000003</v>
      </c>
      <c r="AQ12" s="87">
        <f t="shared" si="0"/>
        <v>23951.771999999997</v>
      </c>
      <c r="AR12" s="87">
        <f t="shared" si="0"/>
        <v>25892.925499999998</v>
      </c>
      <c r="AS12" s="87">
        <f t="shared" si="0"/>
        <v>24888.635000000002</v>
      </c>
      <c r="AT12" s="87">
        <f t="shared" si="0"/>
        <v>24502.941500000001</v>
      </c>
      <c r="AU12" s="87">
        <f t="shared" si="1"/>
        <v>23488.134999999995</v>
      </c>
      <c r="AV12" s="87">
        <f t="shared" si="1"/>
        <v>23784.002</v>
      </c>
      <c r="AW12" s="87">
        <f t="shared" si="1"/>
        <v>24706.058000000005</v>
      </c>
      <c r="AX12" s="87">
        <f t="shared" si="1"/>
        <v>25117.074499999995</v>
      </c>
      <c r="AY12" s="87">
        <f t="shared" si="1"/>
        <v>24733.882500000003</v>
      </c>
      <c r="AZ12" s="87">
        <f t="shared" si="1"/>
        <v>27018.257000000001</v>
      </c>
      <c r="BA12" s="87">
        <f t="shared" si="1"/>
        <v>19670.774000000001</v>
      </c>
      <c r="BB12" s="87">
        <f t="shared" si="1"/>
        <v>18977.039000000001</v>
      </c>
      <c r="BC12" s="87">
        <f t="shared" si="1"/>
        <v>26197.497000000003</v>
      </c>
      <c r="BD12" s="87">
        <f t="shared" si="1"/>
        <v>26555.684999999998</v>
      </c>
      <c r="BE12" s="87">
        <f t="shared" si="1"/>
        <v>26030.005000000001</v>
      </c>
      <c r="BF12" s="87">
        <f t="shared" si="1"/>
        <v>16654.345000000001</v>
      </c>
      <c r="BG12" s="87">
        <f t="shared" si="1"/>
        <v>26650.872000000003</v>
      </c>
      <c r="BH12" s="87">
        <f t="shared" si="1"/>
        <v>26591.754999999997</v>
      </c>
      <c r="BI12" s="87">
        <f t="shared" si="1"/>
        <v>25931.7565</v>
      </c>
      <c r="BJ12" s="87">
        <f t="shared" si="1"/>
        <v>26128.704499999996</v>
      </c>
      <c r="BK12" s="87">
        <f t="shared" si="1"/>
        <v>24520.925999999999</v>
      </c>
      <c r="BL12" s="87">
        <f t="shared" si="1"/>
        <v>26097.229499999994</v>
      </c>
      <c r="BM12" s="87">
        <f t="shared" si="1"/>
        <v>26711.350000000002</v>
      </c>
      <c r="BN12" s="87">
        <f t="shared" si="1"/>
        <v>24202.3685</v>
      </c>
      <c r="BO12" s="87">
        <f t="shared" si="1"/>
        <v>25373.831000000006</v>
      </c>
      <c r="BP12" s="87">
        <f t="shared" si="1"/>
        <v>26201.898499999999</v>
      </c>
      <c r="BQ12" s="87">
        <f t="shared" si="1"/>
        <v>24661.654500000001</v>
      </c>
      <c r="BR12" s="87">
        <f t="shared" si="1"/>
        <v>14905.329</v>
      </c>
      <c r="BS12" s="87">
        <f t="shared" si="1"/>
        <v>25002.847000000002</v>
      </c>
      <c r="BT12" s="87">
        <f t="shared" si="1"/>
        <v>22567.424500000005</v>
      </c>
      <c r="BU12" s="87">
        <f t="shared" si="1"/>
        <v>24120.527999999998</v>
      </c>
      <c r="BV12" s="87">
        <f t="shared" si="1"/>
        <v>24618.287</v>
      </c>
      <c r="BW12" s="87">
        <f t="shared" si="1"/>
        <v>25547.841000000004</v>
      </c>
      <c r="BX12" s="87">
        <f t="shared" si="1"/>
        <v>24230.617000000002</v>
      </c>
      <c r="BY12" s="87">
        <f t="shared" si="1"/>
        <v>25643.218999999997</v>
      </c>
      <c r="BZ12" s="87">
        <f t="shared" si="1"/>
        <v>25863.305000000004</v>
      </c>
      <c r="CA12" s="87">
        <f t="shared" si="1"/>
        <v>22763.574500000002</v>
      </c>
      <c r="CB12" s="87">
        <f t="shared" si="1"/>
        <v>23904.087</v>
      </c>
      <c r="CC12" s="87">
        <f t="shared" si="1"/>
        <v>25307.511499999997</v>
      </c>
      <c r="CD12" s="87">
        <f t="shared" si="1"/>
        <v>24538.803</v>
      </c>
      <c r="CE12" s="87">
        <f t="shared" si="1"/>
        <v>25106.608499999998</v>
      </c>
      <c r="CF12" s="87">
        <f t="shared" si="1"/>
        <v>25326.363499999999</v>
      </c>
      <c r="CG12" s="87">
        <f t="shared" si="1"/>
        <v>25143.79500000002</v>
      </c>
      <c r="CH12" s="87">
        <f t="shared" si="1"/>
        <v>24649.341999999997</v>
      </c>
      <c r="CI12" s="87">
        <f t="shared" si="1"/>
        <v>22567.222500000003</v>
      </c>
      <c r="CJ12" s="87">
        <f t="shared" si="1"/>
        <v>23853.623999999993</v>
      </c>
      <c r="CK12" s="87">
        <f t="shared" si="1"/>
        <v>24318.984999999997</v>
      </c>
      <c r="CL12" s="87">
        <f t="shared" si="1"/>
        <v>26432.446999999989</v>
      </c>
      <c r="CM12" s="87">
        <f t="shared" si="1"/>
        <v>25194.37999999999</v>
      </c>
      <c r="CN12" s="87">
        <f t="shared" si="1"/>
        <v>23641.935499999996</v>
      </c>
      <c r="CO12" s="87">
        <f t="shared" si="1"/>
        <v>24704.278999999995</v>
      </c>
      <c r="CP12" s="87">
        <f t="shared" si="1"/>
        <v>24633.506999999998</v>
      </c>
      <c r="CQ12" s="87">
        <f t="shared" si="1"/>
        <v>22552.856999999996</v>
      </c>
      <c r="CR12" s="87">
        <f t="shared" si="1"/>
        <v>25378.9355</v>
      </c>
      <c r="CS12" s="87">
        <f t="shared" si="1"/>
        <v>24827.580000000005</v>
      </c>
      <c r="CT12" s="87">
        <f t="shared" si="1"/>
        <v>24110.393999999982</v>
      </c>
      <c r="CU12" s="87">
        <f t="shared" si="1"/>
        <v>25825.105999999989</v>
      </c>
      <c r="CV12" s="87">
        <f t="shared" si="1"/>
        <v>24046.428500000005</v>
      </c>
      <c r="CW12" s="87">
        <f t="shared" si="1"/>
        <v>25231.383000000009</v>
      </c>
      <c r="CX12" s="87">
        <f t="shared" si="1"/>
        <v>23751.676000000003</v>
      </c>
      <c r="CY12" s="87">
        <f t="shared" si="1"/>
        <v>20566.112000000005</v>
      </c>
      <c r="CZ12" s="87">
        <f t="shared" si="1"/>
        <v>24592.57</v>
      </c>
      <c r="DA12" s="87">
        <f t="shared" si="1"/>
        <v>25794</v>
      </c>
      <c r="DB12" s="87">
        <f t="shared" si="1"/>
        <v>19095.666999999994</v>
      </c>
      <c r="DC12" s="87">
        <f t="shared" si="1"/>
        <v>18323.881999999998</v>
      </c>
      <c r="DD12" s="87">
        <f t="shared" si="1"/>
        <v>23586.758999999995</v>
      </c>
      <c r="DE12" s="87">
        <f t="shared" si="1"/>
        <v>23802.647499999992</v>
      </c>
      <c r="DF12" s="87">
        <f t="shared" si="1"/>
        <v>23032.51400000001</v>
      </c>
      <c r="DG12" s="87">
        <f t="shared" si="2"/>
        <v>23705.058000000001</v>
      </c>
      <c r="DH12" s="87">
        <f t="shared" si="2"/>
        <v>24556.363499999992</v>
      </c>
      <c r="DI12" s="87">
        <f t="shared" si="2"/>
        <v>24524.819500000009</v>
      </c>
      <c r="DJ12" s="87">
        <f t="shared" si="2"/>
        <v>24177.050499999998</v>
      </c>
      <c r="DK12" s="87">
        <f t="shared" si="2"/>
        <v>22216.043500000011</v>
      </c>
      <c r="DL12" s="87">
        <f t="shared" si="3"/>
        <v>21831.530000000002</v>
      </c>
      <c r="DM12" s="87">
        <f t="shared" si="3"/>
        <v>19780.040500000006</v>
      </c>
      <c r="DN12" s="87">
        <f t="shared" si="3"/>
        <v>22663.691000000006</v>
      </c>
      <c r="DO12" s="87">
        <f t="shared" si="3"/>
        <v>25820.772999999994</v>
      </c>
      <c r="DP12" s="87">
        <f t="shared" si="3"/>
        <v>17353.181500000002</v>
      </c>
      <c r="DQ12" s="87">
        <f t="shared" si="3"/>
        <v>27641.551999999996</v>
      </c>
      <c r="DR12" s="87">
        <f t="shared" si="3"/>
        <v>24906.00650000001</v>
      </c>
      <c r="DS12" s="87">
        <f t="shared" si="3"/>
        <v>25096.663000000004</v>
      </c>
      <c r="DT12" s="87">
        <f t="shared" si="3"/>
        <v>25627.119999999981</v>
      </c>
      <c r="DU12" s="87">
        <f t="shared" si="3"/>
        <v>25299.739000000005</v>
      </c>
      <c r="DV12" s="87">
        <f t="shared" si="3"/>
        <v>23638.959500000008</v>
      </c>
      <c r="DW12" s="87">
        <f t="shared" si="3"/>
        <v>25997.826499999985</v>
      </c>
      <c r="DX12" s="87">
        <f t="shared" si="3"/>
        <v>25811.716000000008</v>
      </c>
      <c r="DY12" s="87">
        <f t="shared" si="3"/>
        <v>24800.461000000003</v>
      </c>
      <c r="DZ12" s="87">
        <f t="shared" si="3"/>
        <v>26271.189499999971</v>
      </c>
      <c r="EA12" s="87">
        <f t="shared" si="3"/>
        <v>24440.946999999996</v>
      </c>
      <c r="EB12" s="87">
        <f t="shared" si="3"/>
        <v>23078.316499999997</v>
      </c>
      <c r="EC12" s="87">
        <f t="shared" si="3"/>
        <v>28344.259499999993</v>
      </c>
      <c r="ED12" s="87">
        <f t="shared" si="3"/>
        <v>26304.947</v>
      </c>
      <c r="EE12" s="87">
        <f t="shared" si="3"/>
        <v>24508.288499999999</v>
      </c>
      <c r="EF12" s="87">
        <f t="shared" si="3"/>
        <v>26028.444999999978</v>
      </c>
      <c r="EG12" s="87">
        <f t="shared" si="3"/>
        <v>27413.961999999974</v>
      </c>
      <c r="EH12" s="87">
        <f t="shared" si="3"/>
        <v>25790.732499999998</v>
      </c>
      <c r="EI12" s="87">
        <f t="shared" si="3"/>
        <v>25622.283999999996</v>
      </c>
      <c r="EJ12" s="87">
        <f t="shared" si="3"/>
        <v>25779.205999999995</v>
      </c>
      <c r="EK12" s="87">
        <f t="shared" si="3"/>
        <v>26575.707999999999</v>
      </c>
      <c r="EL12" s="87">
        <f t="shared" si="3"/>
        <v>26971.057000000004</v>
      </c>
      <c r="EM12" s="87">
        <f t="shared" si="3"/>
        <v>25370.635999999999</v>
      </c>
      <c r="EN12" s="87">
        <f t="shared" si="3"/>
        <v>25941.949499999999</v>
      </c>
      <c r="EO12" s="87">
        <f t="shared" si="3"/>
        <v>25308.190500000008</v>
      </c>
      <c r="EP12" s="87">
        <f t="shared" si="3"/>
        <v>25654.598000000005</v>
      </c>
      <c r="EQ12" s="87">
        <f t="shared" si="3"/>
        <v>24192.717499999995</v>
      </c>
      <c r="ER12" s="87">
        <f t="shared" si="3"/>
        <v>26499.644500000006</v>
      </c>
      <c r="ES12" s="87">
        <f t="shared" si="3"/>
        <v>23210.807000000004</v>
      </c>
      <c r="ET12" s="87">
        <f t="shared" si="3"/>
        <v>24582.956500000011</v>
      </c>
      <c r="EU12" s="87">
        <f t="shared" si="3"/>
        <v>27171.168999999991</v>
      </c>
      <c r="EV12" s="87">
        <f t="shared" si="3"/>
        <v>25051.943500000019</v>
      </c>
      <c r="EW12" s="87">
        <f t="shared" si="3"/>
        <v>25054.919500000004</v>
      </c>
      <c r="EX12" s="87">
        <f t="shared" si="3"/>
        <v>25179.261500000001</v>
      </c>
      <c r="EY12" s="87">
        <f t="shared" si="3"/>
        <v>25393.539000000012</v>
      </c>
      <c r="EZ12" s="87">
        <f t="shared" si="3"/>
        <v>27342.617499999989</v>
      </c>
      <c r="FA12" s="87">
        <f t="shared" si="3"/>
        <v>28013.390499999994</v>
      </c>
      <c r="FB12" s="87">
        <f t="shared" si="3"/>
        <v>20574.446000000007</v>
      </c>
      <c r="FC12" s="87">
        <f t="shared" si="3"/>
        <v>17646.677000000007</v>
      </c>
      <c r="FD12" s="87">
        <f t="shared" si="3"/>
        <v>25512.068000000003</v>
      </c>
      <c r="FE12" s="87">
        <f t="shared" si="3"/>
        <v>26096.605999999996</v>
      </c>
      <c r="FF12" s="87">
        <f t="shared" si="3"/>
        <v>27813.371499999997</v>
      </c>
      <c r="FG12" s="87">
        <f t="shared" si="3"/>
        <v>24915.132000000009</v>
      </c>
      <c r="FH12" s="87">
        <f t="shared" si="3"/>
        <v>24331.504000000001</v>
      </c>
      <c r="FI12" s="87">
        <f t="shared" si="3"/>
        <v>24727.900500000014</v>
      </c>
      <c r="FJ12" s="87">
        <f t="shared" si="3"/>
        <v>23732.848999999995</v>
      </c>
      <c r="FK12" s="87">
        <f t="shared" si="3"/>
        <v>22210.836999999996</v>
      </c>
      <c r="FL12" s="87">
        <f t="shared" si="3"/>
        <v>24352.231</v>
      </c>
      <c r="FM12" s="87">
        <f t="shared" si="3"/>
        <v>25845.550999999989</v>
      </c>
      <c r="FN12" s="87">
        <f t="shared" si="3"/>
        <v>25707.051500000005</v>
      </c>
      <c r="FO12" s="87">
        <f t="shared" si="3"/>
        <v>16660.913499999999</v>
      </c>
      <c r="FP12" s="87">
        <f t="shared" si="3"/>
        <v>25258.113000000012</v>
      </c>
      <c r="FQ12" s="87">
        <f t="shared" si="3"/>
        <v>25329.941000000006</v>
      </c>
      <c r="FR12" s="87">
        <f t="shared" si="3"/>
        <v>25334.573499999991</v>
      </c>
      <c r="FS12" s="87">
        <f t="shared" si="3"/>
        <v>23296.284000000003</v>
      </c>
      <c r="FT12" s="87">
        <f t="shared" si="3"/>
        <v>23968.225999999995</v>
      </c>
      <c r="FU12" s="87">
        <f t="shared" si="3"/>
        <v>22775.824500000002</v>
      </c>
      <c r="FV12" s="87">
        <f t="shared" si="3"/>
        <v>25634.079999999991</v>
      </c>
      <c r="FW12" s="87">
        <f t="shared" si="3"/>
        <v>24792.789999999997</v>
      </c>
      <c r="FX12" s="87">
        <f t="shared" si="4"/>
        <v>22771.481000000003</v>
      </c>
      <c r="FY12" s="87">
        <f t="shared" si="4"/>
        <v>21752.019999999986</v>
      </c>
      <c r="FZ12" s="87">
        <f t="shared" si="4"/>
        <v>25338.633999999991</v>
      </c>
      <c r="GA12" s="87">
        <f t="shared" si="4"/>
        <v>24136.143999999993</v>
      </c>
      <c r="GB12" s="87">
        <f t="shared" si="4"/>
        <v>22881.25650000001</v>
      </c>
      <c r="GC12" s="87">
        <f t="shared" si="4"/>
        <v>21398.936000000002</v>
      </c>
      <c r="GD12" s="87">
        <f t="shared" si="4"/>
        <v>22253.564000000009</v>
      </c>
      <c r="GE12" s="87">
        <f t="shared" si="5"/>
        <v>21744.606999999993</v>
      </c>
      <c r="GF12" s="87">
        <f t="shared" si="5"/>
        <v>28080.725499999997</v>
      </c>
      <c r="GG12" s="87">
        <f t="shared" si="5"/>
        <v>26177.72749999999</v>
      </c>
      <c r="GH12" s="87">
        <f t="shared" si="5"/>
        <v>30547.226500000001</v>
      </c>
      <c r="GI12" s="87">
        <f t="shared" si="5"/>
        <v>25985.834500000001</v>
      </c>
      <c r="GJ12" s="87">
        <f t="shared" si="5"/>
        <v>26964.295999999995</v>
      </c>
      <c r="GK12" s="87">
        <f t="shared" si="5"/>
        <v>26956.52799999998</v>
      </c>
      <c r="GL12" s="87">
        <f t="shared" si="5"/>
        <v>28322.744500000019</v>
      </c>
      <c r="GM12" s="87">
        <f t="shared" si="5"/>
        <v>26280.627</v>
      </c>
      <c r="GN12" s="87">
        <f t="shared" si="5"/>
        <v>27954.049499999994</v>
      </c>
      <c r="GO12" s="87">
        <f t="shared" si="5"/>
        <v>26584.710499999994</v>
      </c>
      <c r="GP12" s="87">
        <f t="shared" si="5"/>
        <v>28064.009499999989</v>
      </c>
      <c r="GQ12" s="87">
        <f t="shared" si="5"/>
        <v>29477.037999999993</v>
      </c>
      <c r="GR12" s="87">
        <f t="shared" si="5"/>
        <v>26841.708999999988</v>
      </c>
      <c r="GS12" s="87">
        <f t="shared" si="5"/>
        <v>29067.039499999999</v>
      </c>
      <c r="GT12" s="87">
        <f t="shared" si="6"/>
        <v>27861.09</v>
      </c>
      <c r="GU12" s="87">
        <f t="shared" si="6"/>
        <v>32390.797999999988</v>
      </c>
      <c r="GV12" s="87">
        <f t="shared" si="6"/>
        <v>31304.166499999978</v>
      </c>
      <c r="GW12" s="87">
        <f t="shared" si="6"/>
        <v>32248.142499999994</v>
      </c>
      <c r="GX12" s="87">
        <f t="shared" si="6"/>
        <v>30733.414999999986</v>
      </c>
      <c r="GY12" s="87">
        <f t="shared" si="6"/>
        <v>33670.298000000003</v>
      </c>
      <c r="GZ12" s="87">
        <f t="shared" si="6"/>
        <v>31802.114999999998</v>
      </c>
      <c r="HA12" s="87">
        <f t="shared" si="6"/>
        <v>32253.826000000001</v>
      </c>
      <c r="HB12" s="87">
        <f t="shared" si="6"/>
        <v>30539.034999999989</v>
      </c>
      <c r="HC12" s="87">
        <f t="shared" si="6"/>
        <v>25091.716999999997</v>
      </c>
      <c r="HD12" s="87">
        <f t="shared" si="6"/>
        <v>27856.730500000001</v>
      </c>
      <c r="HE12" s="87">
        <f t="shared" si="6"/>
        <v>30103.554</v>
      </c>
      <c r="HF12" s="87">
        <f t="shared" si="6"/>
        <v>29750.634000000005</v>
      </c>
      <c r="HG12" s="87">
        <f t="shared" si="6"/>
        <v>29618.472000000002</v>
      </c>
      <c r="HH12" s="87">
        <f t="shared" si="6"/>
        <v>29773.247999999996</v>
      </c>
      <c r="HI12" s="87">
        <f t="shared" ref="HI12:JK12" si="12">HI17+HI22+HI27+HI32+HI42+HI37+HI47+HI86+HI71+HI81+HI91+HI126+HI116+HI62</f>
        <v>30691.432999999997</v>
      </c>
      <c r="HJ12" s="87">
        <f t="shared" si="12"/>
        <v>31807.998999999996</v>
      </c>
      <c r="HK12" s="87">
        <f t="shared" si="12"/>
        <v>30163.144000000008</v>
      </c>
      <c r="HL12" s="87">
        <f t="shared" si="12"/>
        <v>30379.506999999994</v>
      </c>
      <c r="HM12" s="87">
        <f t="shared" si="12"/>
        <v>30310.78</v>
      </c>
      <c r="HN12" s="87">
        <f t="shared" si="12"/>
        <v>30510.260000000002</v>
      </c>
      <c r="HO12" s="87">
        <f t="shared" si="12"/>
        <v>29524.081000000002</v>
      </c>
      <c r="HP12" s="87">
        <f t="shared" si="12"/>
        <v>31247.145999999997</v>
      </c>
      <c r="HQ12" s="87">
        <f t="shared" si="12"/>
        <v>33793.602999999996</v>
      </c>
      <c r="HR12" s="87">
        <f t="shared" si="12"/>
        <v>20732.695</v>
      </c>
      <c r="HS12" s="87">
        <f t="shared" si="12"/>
        <v>32788.018999999993</v>
      </c>
      <c r="HT12" s="87">
        <f t="shared" si="12"/>
        <v>30079.281999999999</v>
      </c>
      <c r="HU12" s="87">
        <f t="shared" si="12"/>
        <v>29928.586000000003</v>
      </c>
      <c r="HV12" s="87">
        <f t="shared" si="12"/>
        <v>31236.188999999998</v>
      </c>
      <c r="HW12" s="87">
        <f t="shared" si="12"/>
        <v>31843.66</v>
      </c>
      <c r="HX12" s="87">
        <f t="shared" si="12"/>
        <v>30939.096999999994</v>
      </c>
      <c r="HY12" s="87">
        <f t="shared" si="12"/>
        <v>32151.202000000001</v>
      </c>
      <c r="HZ12" s="87">
        <f t="shared" si="12"/>
        <v>30487.329000000002</v>
      </c>
      <c r="IA12" s="87">
        <f t="shared" si="12"/>
        <v>29855.247000000003</v>
      </c>
      <c r="IB12" s="87">
        <f t="shared" si="12"/>
        <v>31551.891</v>
      </c>
      <c r="IC12" s="87">
        <f t="shared" si="12"/>
        <v>29201.299999999996</v>
      </c>
      <c r="ID12" s="87">
        <f t="shared" si="12"/>
        <v>30100.523999999998</v>
      </c>
      <c r="IE12" s="87">
        <f t="shared" si="12"/>
        <v>31481.541999999998</v>
      </c>
      <c r="IF12" s="87">
        <f t="shared" si="12"/>
        <v>30857.316000000003</v>
      </c>
      <c r="IG12" s="87">
        <f t="shared" si="12"/>
        <v>30108.406999999999</v>
      </c>
      <c r="IH12" s="87">
        <f t="shared" si="12"/>
        <v>31396.432000000001</v>
      </c>
      <c r="II12" s="87">
        <f t="shared" si="12"/>
        <v>32361.850999999999</v>
      </c>
      <c r="IJ12" s="87">
        <f t="shared" si="12"/>
        <v>29406.069999999996</v>
      </c>
      <c r="IK12" s="87">
        <f t="shared" si="12"/>
        <v>30668.227500000005</v>
      </c>
      <c r="IL12" s="87">
        <f t="shared" si="12"/>
        <v>32128.054000000004</v>
      </c>
      <c r="IM12" s="87">
        <f t="shared" si="12"/>
        <v>28279.056</v>
      </c>
      <c r="IN12" s="87">
        <f t="shared" si="12"/>
        <v>30625.955999999998</v>
      </c>
      <c r="IO12" s="87">
        <f t="shared" si="12"/>
        <v>30904.931</v>
      </c>
      <c r="IP12" s="87">
        <f t="shared" si="12"/>
        <v>29977.037999999997</v>
      </c>
      <c r="IQ12" s="87">
        <f t="shared" si="12"/>
        <v>32123.472999999998</v>
      </c>
      <c r="IR12" s="87">
        <f t="shared" si="12"/>
        <v>30559.598000000005</v>
      </c>
      <c r="IS12" s="87">
        <f t="shared" si="12"/>
        <v>32336.113000000001</v>
      </c>
      <c r="IT12" s="87">
        <f t="shared" si="12"/>
        <v>29280.234000000004</v>
      </c>
      <c r="IU12" s="87">
        <f t="shared" si="12"/>
        <v>28611.333999999995</v>
      </c>
      <c r="IV12" s="87">
        <f t="shared" si="12"/>
        <v>29110.565999999999</v>
      </c>
      <c r="IW12" s="87">
        <f t="shared" si="12"/>
        <v>29470.170000000002</v>
      </c>
      <c r="IX12" s="87">
        <f t="shared" si="12"/>
        <v>29949.774999999998</v>
      </c>
      <c r="IY12" s="87">
        <f t="shared" si="12"/>
        <v>32060.967000000001</v>
      </c>
      <c r="IZ12" s="87">
        <f t="shared" si="12"/>
        <v>28866.079999999994</v>
      </c>
      <c r="JA12" s="87">
        <f t="shared" si="12"/>
        <v>33657.170000000013</v>
      </c>
      <c r="JB12" s="87">
        <f t="shared" si="12"/>
        <v>28788.958999999999</v>
      </c>
      <c r="JC12" s="87">
        <f t="shared" si="12"/>
        <v>24706.657999999999</v>
      </c>
      <c r="JD12" s="87">
        <f t="shared" si="12"/>
        <v>30769.320499999991</v>
      </c>
      <c r="JE12" s="87">
        <f t="shared" si="12"/>
        <v>31251.537999999997</v>
      </c>
      <c r="JF12" s="87">
        <f t="shared" si="12"/>
        <v>31621.306999999993</v>
      </c>
      <c r="JG12" s="87">
        <f t="shared" si="12"/>
        <v>31048.513999999999</v>
      </c>
      <c r="JH12" s="87">
        <f t="shared" si="12"/>
        <v>32326.001000000004</v>
      </c>
      <c r="JI12" s="87">
        <f t="shared" si="12"/>
        <v>30914.653999999999</v>
      </c>
      <c r="JJ12" s="87">
        <f t="shared" si="12"/>
        <v>31508.501000000004</v>
      </c>
      <c r="JK12" s="87">
        <f t="shared" si="12"/>
        <v>30800.482</v>
      </c>
      <c r="JL12" s="87">
        <f t="shared" si="8"/>
        <v>35456.85500000001</v>
      </c>
      <c r="JM12" s="87">
        <f t="shared" si="8"/>
        <v>35560.465000000004</v>
      </c>
      <c r="JN12" s="87">
        <f t="shared" si="8"/>
        <v>35249.604000000014</v>
      </c>
      <c r="JO12" s="87">
        <f t="shared" si="8"/>
        <v>37943.423999999992</v>
      </c>
      <c r="JP12" s="87">
        <f t="shared" si="8"/>
        <v>24161.040000000008</v>
      </c>
      <c r="JQ12" s="87">
        <f t="shared" si="8"/>
        <v>38260.396999999997</v>
      </c>
      <c r="JR12" s="87">
        <f t="shared" si="8"/>
        <v>37073.904000000002</v>
      </c>
      <c r="JS12" s="87">
        <f t="shared" si="8"/>
        <v>37258.021999999997</v>
      </c>
      <c r="JT12" s="87">
        <f t="shared" si="8"/>
        <v>35349.517000000007</v>
      </c>
      <c r="JU12" s="87">
        <f t="shared" si="8"/>
        <v>35740.220999999998</v>
      </c>
      <c r="JV12" s="87">
        <f t="shared" si="8"/>
        <v>35560.714</v>
      </c>
      <c r="JW12" s="87">
        <f t="shared" si="8"/>
        <v>37994.665000000001</v>
      </c>
      <c r="JX12" s="87">
        <f t="shared" si="8"/>
        <v>36155.246999999996</v>
      </c>
      <c r="JY12" s="87">
        <f t="shared" si="8"/>
        <v>36219.165999999997</v>
      </c>
      <c r="JZ12" s="87">
        <f t="shared" si="8"/>
        <v>36435.483999999997</v>
      </c>
      <c r="KA12" s="87">
        <f t="shared" si="8"/>
        <v>35146.877999999997</v>
      </c>
      <c r="KB12" s="87">
        <f t="shared" si="8"/>
        <v>35984.084999999999</v>
      </c>
      <c r="KC12" s="87">
        <f t="shared" si="8"/>
        <v>34379.161999999989</v>
      </c>
      <c r="KD12" s="87">
        <f t="shared" si="8"/>
        <v>38379.632999999994</v>
      </c>
      <c r="KE12" s="87">
        <f t="shared" si="8"/>
        <v>36977.636999999995</v>
      </c>
      <c r="KF12" s="87">
        <f t="shared" si="8"/>
        <v>36983.137999999999</v>
      </c>
      <c r="KG12" s="87">
        <f t="shared" si="8"/>
        <v>36246.095999999998</v>
      </c>
      <c r="KH12" s="87">
        <f t="shared" si="8"/>
        <v>38297.082000000002</v>
      </c>
      <c r="KI12" s="87">
        <f t="shared" si="8"/>
        <v>37595.295000000006</v>
      </c>
      <c r="KJ12" s="87">
        <f t="shared" si="8"/>
        <v>36737.370999999992</v>
      </c>
      <c r="KK12" s="87">
        <f t="shared" si="8"/>
        <v>36300.971999999994</v>
      </c>
      <c r="KL12" s="87">
        <f t="shared" si="8"/>
        <v>37187.755000000012</v>
      </c>
      <c r="KM12" s="87">
        <f t="shared" si="8"/>
        <v>37548.968000000001</v>
      </c>
      <c r="KN12" s="87">
        <f t="shared" si="8"/>
        <v>38524.555</v>
      </c>
      <c r="KO12" s="87">
        <f t="shared" si="8"/>
        <v>36939.541000000012</v>
      </c>
      <c r="KP12" s="87">
        <f t="shared" si="8"/>
        <v>36947.291999999994</v>
      </c>
      <c r="KQ12" s="87">
        <f t="shared" si="8"/>
        <v>37432.557000000001</v>
      </c>
      <c r="KR12" s="87">
        <f t="shared" si="8"/>
        <v>35040.468999999997</v>
      </c>
      <c r="KS12" s="87">
        <f t="shared" si="8"/>
        <v>37240.392999999996</v>
      </c>
      <c r="KT12" s="87">
        <f t="shared" si="8"/>
        <v>36446.135999999999</v>
      </c>
      <c r="KU12" s="87">
        <f t="shared" si="8"/>
        <v>34411.966999999997</v>
      </c>
      <c r="KV12" s="87">
        <f t="shared" si="8"/>
        <v>34856.361999999994</v>
      </c>
      <c r="KW12" s="87">
        <f t="shared" si="8"/>
        <v>37888.781000000003</v>
      </c>
      <c r="KX12" s="87">
        <f t="shared" si="8"/>
        <v>32638.176000000007</v>
      </c>
      <c r="KY12" s="87">
        <f t="shared" si="8"/>
        <v>36623.056000000004</v>
      </c>
      <c r="KZ12" s="87">
        <f t="shared" si="8"/>
        <v>37015.986000000004</v>
      </c>
      <c r="LA12" s="87">
        <f t="shared" si="8"/>
        <v>37327.568999999996</v>
      </c>
      <c r="LB12" s="87">
        <f t="shared" si="8"/>
        <v>27789.248000000003</v>
      </c>
      <c r="LC12" s="87">
        <f t="shared" si="8"/>
        <v>27570.550999999996</v>
      </c>
      <c r="LD12" s="87">
        <f t="shared" si="8"/>
        <v>34766.136999999995</v>
      </c>
      <c r="LE12" s="87">
        <f t="shared" si="8"/>
        <v>35209.961000000003</v>
      </c>
      <c r="LF12" s="87">
        <f t="shared" si="8"/>
        <v>32041.412999999993</v>
      </c>
      <c r="LG12" s="87">
        <f t="shared" si="8"/>
        <v>34338.514999999992</v>
      </c>
      <c r="LH12" s="87">
        <f t="shared" si="8"/>
        <v>35175.092000000004</v>
      </c>
      <c r="LI12" s="87">
        <f t="shared" si="8"/>
        <v>34352.119999999995</v>
      </c>
      <c r="LJ12" s="87">
        <f t="shared" si="8"/>
        <v>34367</v>
      </c>
      <c r="LK12" s="87">
        <f t="shared" si="8"/>
        <v>34067.629999999997</v>
      </c>
      <c r="LL12" s="87">
        <f t="shared" si="8"/>
        <v>34126.915999999997</v>
      </c>
      <c r="LM12" s="87">
        <f t="shared" si="8"/>
        <v>33042.953000000001</v>
      </c>
      <c r="LN12" s="87">
        <f t="shared" si="8"/>
        <v>31581.030000000006</v>
      </c>
      <c r="LO12" s="87">
        <f t="shared" si="8"/>
        <v>31509.195000000011</v>
      </c>
      <c r="LP12" s="87">
        <f t="shared" si="8"/>
        <v>31217.492999999999</v>
      </c>
      <c r="LQ12" s="87">
        <f t="shared" si="8"/>
        <v>33871.963000000003</v>
      </c>
      <c r="LR12" s="87">
        <f t="shared" si="8"/>
        <v>36075.295000000013</v>
      </c>
      <c r="LS12" s="87">
        <f t="shared" si="8"/>
        <v>20164.061999999998</v>
      </c>
      <c r="LT12" s="87">
        <f t="shared" si="8"/>
        <v>33938.877</v>
      </c>
      <c r="LU12" s="87">
        <f t="shared" si="8"/>
        <v>33629.523000000008</v>
      </c>
      <c r="LV12" s="87">
        <f t="shared" si="8"/>
        <v>33493.895999999993</v>
      </c>
      <c r="LW12" s="87">
        <f t="shared" si="8"/>
        <v>34415.905000000006</v>
      </c>
      <c r="LX12" s="87">
        <f t="shared" si="9"/>
        <v>34174.126000000004</v>
      </c>
      <c r="LY12" s="87">
        <f t="shared" si="9"/>
        <v>31334.024999999998</v>
      </c>
      <c r="LZ12" s="87">
        <f t="shared" si="9"/>
        <v>33946.467000000004</v>
      </c>
      <c r="MA12" s="87">
        <f t="shared" si="9"/>
        <v>34287.697999999997</v>
      </c>
      <c r="MB12" s="87">
        <f t="shared" si="9"/>
        <v>31690.734999999997</v>
      </c>
      <c r="MC12" s="87">
        <f t="shared" si="9"/>
        <v>32751.988999999994</v>
      </c>
      <c r="MD12" s="87">
        <f t="shared" si="9"/>
        <v>37527.168000000005</v>
      </c>
      <c r="ME12" s="87">
        <f t="shared" si="9"/>
        <v>36313.89699999999</v>
      </c>
      <c r="MF12" s="87">
        <f t="shared" si="9"/>
        <v>33616.239000000001</v>
      </c>
      <c r="MG12" s="87">
        <f t="shared" si="9"/>
        <v>34780.444500000005</v>
      </c>
      <c r="MH12" s="87">
        <f t="shared" si="9"/>
        <v>34919.161</v>
      </c>
      <c r="MI12" s="87">
        <f t="shared" si="9"/>
        <v>35338.544999999998</v>
      </c>
      <c r="MJ12" s="87">
        <f t="shared" si="9"/>
        <v>33519.394499999988</v>
      </c>
      <c r="MK12" s="87">
        <f t="shared" si="9"/>
        <v>36915.636500000008</v>
      </c>
      <c r="ML12" s="87">
        <f t="shared" si="9"/>
        <v>36830.211000000018</v>
      </c>
      <c r="MM12" s="87">
        <f t="shared" si="9"/>
        <v>35156.684500000003</v>
      </c>
      <c r="MN12" s="87">
        <f t="shared" si="9"/>
        <v>34746.033499999998</v>
      </c>
      <c r="MO12" s="87">
        <f t="shared" si="9"/>
        <v>34056.642</v>
      </c>
      <c r="MP12" s="87">
        <f t="shared" si="9"/>
        <v>34696.046500000004</v>
      </c>
      <c r="MQ12" s="87">
        <f t="shared" si="9"/>
        <v>33434.664500000006</v>
      </c>
      <c r="MR12" s="87">
        <f t="shared" si="9"/>
        <v>33922.491999999991</v>
      </c>
      <c r="MS12" s="87">
        <f t="shared" si="9"/>
        <v>32685.395999999997</v>
      </c>
      <c r="MT12" s="87">
        <f t="shared" si="9"/>
        <v>33498.320500000002</v>
      </c>
      <c r="MU12" s="87">
        <f t="shared" si="9"/>
        <v>35153.913</v>
      </c>
      <c r="MV12" s="87">
        <f t="shared" si="9"/>
        <v>34147.158499999998</v>
      </c>
      <c r="MW12" s="87">
        <f t="shared" si="9"/>
        <v>37548.503000000004</v>
      </c>
      <c r="MX12" s="87">
        <f t="shared" si="9"/>
        <v>32478.121000000006</v>
      </c>
      <c r="MY12" s="87">
        <f t="shared" si="9"/>
        <v>36474.145000000004</v>
      </c>
      <c r="MZ12" s="87">
        <f t="shared" si="9"/>
        <v>36197.330999999998</v>
      </c>
      <c r="NA12" s="87">
        <f t="shared" si="9"/>
        <v>37948.164499999999</v>
      </c>
      <c r="NB12" s="87">
        <f t="shared" si="9"/>
        <v>31956.628000000001</v>
      </c>
      <c r="NC12" s="87">
        <f t="shared" si="9"/>
        <v>28850.728499999997</v>
      </c>
      <c r="ND12" s="87">
        <f t="shared" si="9"/>
        <v>34354.655000000006</v>
      </c>
      <c r="NE12" s="87">
        <f t="shared" si="9"/>
        <v>41349.963499999998</v>
      </c>
      <c r="NF12" s="87">
        <f t="shared" si="9"/>
        <v>37544.979500000001</v>
      </c>
      <c r="NG12" s="87">
        <f t="shared" si="9"/>
        <v>40003.149499999992</v>
      </c>
      <c r="NH12" s="87">
        <f t="shared" si="9"/>
        <v>39972.073000000004</v>
      </c>
      <c r="NI12" s="87">
        <f t="shared" si="9"/>
        <v>40578.131000000008</v>
      </c>
      <c r="NJ12" s="87">
        <f t="shared" si="9"/>
        <v>37538.442999999999</v>
      </c>
      <c r="NK12" s="87">
        <f t="shared" si="9"/>
        <v>36762.613499999992</v>
      </c>
      <c r="NL12" s="87">
        <f t="shared" si="9"/>
        <v>38615.988000000005</v>
      </c>
      <c r="NM12" s="87">
        <f t="shared" si="9"/>
        <v>40844.511000000013</v>
      </c>
      <c r="NN12" s="87">
        <f t="shared" si="9"/>
        <v>40153.58</v>
      </c>
      <c r="NO12" s="87">
        <f t="shared" si="9"/>
        <v>38602.812000000013</v>
      </c>
      <c r="NP12" s="87">
        <f t="shared" si="9"/>
        <v>30397.730500000001</v>
      </c>
      <c r="NQ12" s="87">
        <f t="shared" si="9"/>
        <v>39607.596499999985</v>
      </c>
      <c r="NR12" s="87">
        <f t="shared" si="9"/>
        <v>22281.390500000001</v>
      </c>
      <c r="NS12" s="87">
        <f t="shared" si="9"/>
        <v>33741.585499999994</v>
      </c>
      <c r="NT12" s="87">
        <f t="shared" si="9"/>
        <v>30368.393</v>
      </c>
      <c r="NU12" s="87">
        <f t="shared" si="9"/>
        <v>30761.541000000005</v>
      </c>
      <c r="NV12" s="87">
        <f t="shared" si="9"/>
        <v>33009.156500000005</v>
      </c>
      <c r="NW12" s="87">
        <f t="shared" si="9"/>
        <v>32440.802500000002</v>
      </c>
      <c r="NX12" s="87">
        <f t="shared" si="9"/>
        <v>30546.806000000004</v>
      </c>
      <c r="NY12" s="87">
        <f t="shared" si="9"/>
        <v>32604.916000000001</v>
      </c>
      <c r="NZ12" s="87">
        <f t="shared" si="9"/>
        <v>33845.330500000004</v>
      </c>
      <c r="OA12" s="87">
        <f t="shared" si="9"/>
        <v>32760.325500000003</v>
      </c>
      <c r="OB12" s="87">
        <f t="shared" si="9"/>
        <v>32307.329499999996</v>
      </c>
      <c r="OC12" s="87">
        <f t="shared" si="9"/>
        <v>33646.901499999993</v>
      </c>
      <c r="OD12" s="87">
        <f t="shared" si="9"/>
        <v>35053.746999999996</v>
      </c>
      <c r="OE12" s="87">
        <f t="shared" si="9"/>
        <v>37559.711499999998</v>
      </c>
      <c r="OF12" s="87">
        <f t="shared" si="9"/>
        <v>34463.079499999993</v>
      </c>
      <c r="OG12" s="87">
        <f t="shared" si="9"/>
        <v>36998.963500000005</v>
      </c>
      <c r="OH12" s="87">
        <f t="shared" si="9"/>
        <v>36029.218000000001</v>
      </c>
      <c r="OI12" s="87">
        <f t="shared" si="9"/>
        <v>35649.781999999992</v>
      </c>
      <c r="OJ12" s="87">
        <f t="shared" si="10"/>
        <v>34563.913</v>
      </c>
      <c r="OK12" s="87">
        <f t="shared" si="10"/>
        <v>35007.727000000006</v>
      </c>
      <c r="OL12" s="87">
        <f t="shared" si="10"/>
        <v>35258.338499999998</v>
      </c>
      <c r="OM12" s="87">
        <f t="shared" si="10"/>
        <v>39489.027500000004</v>
      </c>
      <c r="ON12" s="87">
        <f t="shared" si="10"/>
        <v>39754.758000000002</v>
      </c>
      <c r="OO12" s="87">
        <f t="shared" si="10"/>
        <v>36878.523999999998</v>
      </c>
      <c r="OP12" s="87">
        <f t="shared" si="10"/>
        <v>39253.800000000003</v>
      </c>
      <c r="OQ12" s="87">
        <f t="shared" si="10"/>
        <v>39800.7765</v>
      </c>
      <c r="OR12" s="87">
        <f t="shared" si="10"/>
        <v>38459.769500000002</v>
      </c>
      <c r="OS12" s="87">
        <f t="shared" si="10"/>
        <v>39864.715499999998</v>
      </c>
      <c r="OT12" s="87">
        <f t="shared" si="10"/>
        <v>36397.075999999994</v>
      </c>
      <c r="OU12" s="87">
        <f t="shared" si="10"/>
        <v>36691.322</v>
      </c>
      <c r="OV12" s="87">
        <f t="shared" si="10"/>
        <v>38096.142999999996</v>
      </c>
      <c r="OW12" s="87">
        <f t="shared" si="10"/>
        <v>35198.25</v>
      </c>
      <c r="OX12" s="87">
        <f t="shared" si="10"/>
        <v>38091.269</v>
      </c>
      <c r="OY12" s="87">
        <f t="shared" si="10"/>
        <v>38120.924499999994</v>
      </c>
      <c r="OZ12" s="87">
        <f t="shared" si="10"/>
        <v>37119.214500000009</v>
      </c>
      <c r="PA12" s="87">
        <f t="shared" si="10"/>
        <v>39841.930000000008</v>
      </c>
      <c r="PB12" s="87">
        <f t="shared" si="10"/>
        <v>42890.733500000009</v>
      </c>
      <c r="PC12" s="87">
        <f t="shared" si="10"/>
        <v>30449.7255</v>
      </c>
      <c r="PD12" s="87">
        <f t="shared" si="10"/>
        <v>24867.319</v>
      </c>
      <c r="PE12" s="87">
        <f t="shared" si="10"/>
        <v>37909.537499999991</v>
      </c>
      <c r="PF12" s="87">
        <f t="shared" si="10"/>
        <v>38665.400000000009</v>
      </c>
      <c r="PG12" s="87">
        <f t="shared" si="10"/>
        <v>36269.41750000001</v>
      </c>
      <c r="PH12" s="87">
        <f t="shared" si="10"/>
        <v>36758.91750000001</v>
      </c>
      <c r="PI12" s="87">
        <f t="shared" si="10"/>
        <v>37435.462499999994</v>
      </c>
      <c r="PJ12" s="87">
        <f t="shared" si="10"/>
        <v>37003.992000000006</v>
      </c>
      <c r="PK12" s="87">
        <f t="shared" si="10"/>
        <v>37086.498</v>
      </c>
      <c r="PL12" s="87">
        <f t="shared" si="10"/>
        <v>35900.925999999999</v>
      </c>
      <c r="PM12" s="87">
        <f t="shared" si="10"/>
        <v>36849.981500000002</v>
      </c>
      <c r="PN12" s="87">
        <f t="shared" si="10"/>
        <v>34057.010499999997</v>
      </c>
      <c r="PO12" s="87">
        <f t="shared" si="10"/>
        <v>34061.351000000002</v>
      </c>
      <c r="PP12" s="87">
        <f t="shared" si="10"/>
        <v>39983.064000000013</v>
      </c>
      <c r="PQ12" s="87">
        <f t="shared" si="10"/>
        <v>24169.532500000005</v>
      </c>
      <c r="PR12" s="87">
        <f t="shared" si="10"/>
        <v>38701.8482</v>
      </c>
      <c r="PS12" s="87">
        <f t="shared" si="10"/>
        <v>38259.631499999996</v>
      </c>
      <c r="PT12" s="87">
        <f t="shared" si="10"/>
        <v>35533.173500000004</v>
      </c>
      <c r="PU12" s="87">
        <f t="shared" si="10"/>
        <v>20636.736500000003</v>
      </c>
      <c r="PV12" s="87">
        <f t="shared" si="10"/>
        <v>28299.368499999997</v>
      </c>
      <c r="PW12" s="87">
        <f t="shared" si="10"/>
        <v>33243.423000000003</v>
      </c>
      <c r="PX12" s="87">
        <f t="shared" si="10"/>
        <v>36019.271500000003</v>
      </c>
      <c r="PY12" s="87">
        <f t="shared" si="10"/>
        <v>32099.075999999997</v>
      </c>
      <c r="PZ12" s="87">
        <f t="shared" si="10"/>
        <v>35331.14</v>
      </c>
      <c r="QA12" s="87">
        <f t="shared" si="10"/>
        <v>35873.610499999988</v>
      </c>
      <c r="QB12" s="87">
        <f t="shared" si="10"/>
        <v>35032.008999999998</v>
      </c>
      <c r="QC12" s="87">
        <f t="shared" si="10"/>
        <v>35982.961499999998</v>
      </c>
      <c r="QD12" s="87">
        <f t="shared" si="10"/>
        <v>34799.990000000005</v>
      </c>
      <c r="QE12" s="87">
        <f t="shared" si="10"/>
        <v>34195.573499999999</v>
      </c>
      <c r="QF12" s="87">
        <f t="shared" si="10"/>
        <v>32899.659500000009</v>
      </c>
      <c r="QG12" s="87">
        <f t="shared" si="10"/>
        <v>34436.454999999994</v>
      </c>
      <c r="QH12" s="87">
        <f t="shared" si="10"/>
        <v>34808.038500000002</v>
      </c>
      <c r="QI12" s="87">
        <f t="shared" si="10"/>
        <v>36994.452999999994</v>
      </c>
      <c r="QJ12" s="87">
        <f t="shared" si="10"/>
        <v>35325.191500000001</v>
      </c>
      <c r="QK12" s="87">
        <f t="shared" si="10"/>
        <v>36223.273000000001</v>
      </c>
      <c r="QL12" s="87">
        <f t="shared" si="10"/>
        <v>35393.190999999992</v>
      </c>
      <c r="QM12" s="87">
        <f t="shared" si="10"/>
        <v>36908.273499999996</v>
      </c>
      <c r="QN12" s="87">
        <f t="shared" si="10"/>
        <v>38168.270499999999</v>
      </c>
      <c r="QO12" s="87">
        <f t="shared" si="10"/>
        <v>37065.789000000012</v>
      </c>
      <c r="QP12" s="87">
        <f t="shared" si="10"/>
        <v>35551.736999999994</v>
      </c>
      <c r="QQ12" s="87">
        <f t="shared" si="10"/>
        <v>36801.57</v>
      </c>
      <c r="QR12" s="87">
        <f t="shared" si="10"/>
        <v>36806.080999999991</v>
      </c>
      <c r="QS12" s="87">
        <f t="shared" si="10"/>
        <v>35550.973999999995</v>
      </c>
      <c r="QT12" s="87">
        <f t="shared" si="10"/>
        <v>35209.847999999991</v>
      </c>
      <c r="QU12" s="87">
        <f t="shared" si="10"/>
        <v>33271.296999999999</v>
      </c>
      <c r="QV12" s="87">
        <f t="shared" si="11"/>
        <v>36510.457499999997</v>
      </c>
      <c r="QW12" s="87">
        <f t="shared" si="11"/>
        <v>35596.802500000005</v>
      </c>
      <c r="QX12" s="87">
        <f t="shared" si="11"/>
        <v>34509.460999999996</v>
      </c>
      <c r="QY12" s="87">
        <f t="shared" si="11"/>
        <v>33395.627</v>
      </c>
      <c r="QZ12" s="87">
        <f t="shared" si="11"/>
        <v>33581.67</v>
      </c>
      <c r="RA12" s="87">
        <f t="shared" si="11"/>
        <v>34521.890000000007</v>
      </c>
      <c r="RB12" s="87">
        <f t="shared" si="11"/>
        <v>37437.565499999997</v>
      </c>
      <c r="RC12" s="87">
        <f t="shared" si="11"/>
        <v>31905.734999999997</v>
      </c>
      <c r="RD12" s="87">
        <f t="shared" si="11"/>
        <v>26705.178</v>
      </c>
      <c r="RE12" s="87">
        <f t="shared" si="11"/>
        <v>32388.168000000005</v>
      </c>
      <c r="RF12" s="87">
        <f t="shared" si="11"/>
        <v>33483.428999999996</v>
      </c>
      <c r="RG12" s="87">
        <f t="shared" si="11"/>
        <v>31043.577499999999</v>
      </c>
      <c r="RH12" s="87">
        <f t="shared" si="11"/>
        <v>30977.600000000009</v>
      </c>
      <c r="RI12" s="87">
        <f t="shared" si="11"/>
        <v>32957.380499999999</v>
      </c>
      <c r="RJ12" s="87">
        <f t="shared" si="11"/>
        <v>33869.659</v>
      </c>
      <c r="RK12" s="87">
        <f t="shared" si="11"/>
        <v>30849.250999999997</v>
      </c>
      <c r="RL12" s="87">
        <f t="shared" si="11"/>
        <v>30965.190999999999</v>
      </c>
      <c r="RM12" s="87">
        <f t="shared" si="11"/>
        <v>32903.347500000011</v>
      </c>
      <c r="RN12" s="87">
        <f t="shared" si="11"/>
        <v>32257.298500000001</v>
      </c>
      <c r="RO12" s="87">
        <f t="shared" si="11"/>
        <v>30901.155999999999</v>
      </c>
      <c r="RP12" s="87">
        <f t="shared" si="11"/>
        <v>31704.378499999995</v>
      </c>
      <c r="RQ12" s="87">
        <f t="shared" si="11"/>
        <v>31278.210999999992</v>
      </c>
      <c r="RR12" s="87">
        <f t="shared" si="11"/>
        <v>36879.004000000008</v>
      </c>
      <c r="RS12" s="87">
        <f t="shared" si="11"/>
        <v>19959.052499999998</v>
      </c>
      <c r="RT12" s="87">
        <f t="shared" si="11"/>
        <v>35763.952500000007</v>
      </c>
      <c r="RU12" s="87">
        <f t="shared" si="11"/>
        <v>35218.0605</v>
      </c>
      <c r="RV12" s="87">
        <f t="shared" si="11"/>
        <v>33604.167000000001</v>
      </c>
      <c r="RW12" s="87">
        <f t="shared" si="11"/>
        <v>34996.420999999988</v>
      </c>
      <c r="RX12" s="87">
        <v>35945.950499999999</v>
      </c>
      <c r="RY12" s="88">
        <v>35238.127999999997</v>
      </c>
      <c r="RZ12" s="88">
        <v>34176.123499999994</v>
      </c>
      <c r="SA12" s="88">
        <v>32822</v>
      </c>
      <c r="SB12" s="88">
        <v>34004.133999999998</v>
      </c>
      <c r="SC12" s="88">
        <v>33145.753499999999</v>
      </c>
      <c r="SD12" s="88">
        <v>34661.2575</v>
      </c>
      <c r="SE12" s="88">
        <v>37821.384500000015</v>
      </c>
      <c r="SF12" s="88">
        <v>35949.579999999994</v>
      </c>
      <c r="SG12" s="88">
        <v>36682.425000000003</v>
      </c>
      <c r="SH12" s="88">
        <v>35706.625</v>
      </c>
      <c r="SI12" s="88">
        <v>37451.434000000008</v>
      </c>
      <c r="SJ12" s="88">
        <v>35601.061000000009</v>
      </c>
      <c r="SK12" s="88">
        <v>37146.427000000003</v>
      </c>
      <c r="SL12" s="88">
        <v>35555.540499999988</v>
      </c>
      <c r="SM12" s="88">
        <v>36553.125500000002</v>
      </c>
      <c r="SN12" s="88">
        <v>35322.506000000001</v>
      </c>
      <c r="SO12" s="88">
        <v>35235.951000000008</v>
      </c>
      <c r="SP12" s="88">
        <v>36132.573000000004</v>
      </c>
      <c r="SQ12" s="88">
        <v>36079.862500000003</v>
      </c>
      <c r="SR12" s="88">
        <v>36087.545999999995</v>
      </c>
      <c r="SS12" s="88">
        <v>32682.911500000006</v>
      </c>
      <c r="ST12" s="88">
        <v>34083.963000000003</v>
      </c>
      <c r="SU12" s="88">
        <v>34142.948499999991</v>
      </c>
      <c r="SV12" s="88">
        <v>34624.949000000001</v>
      </c>
      <c r="SW12" s="88">
        <v>34396.559500000003</v>
      </c>
      <c r="SX12" s="88">
        <v>33888.196500000013</v>
      </c>
      <c r="SY12" s="88">
        <v>32910.381500000003</v>
      </c>
      <c r="SZ12" s="88">
        <v>33861.126500000006</v>
      </c>
      <c r="TA12" s="88">
        <v>30511.451499999999</v>
      </c>
      <c r="TB12" s="88">
        <v>36661.365999999995</v>
      </c>
      <c r="TC12" s="88">
        <v>34394.076500000003</v>
      </c>
      <c r="TD12" s="88">
        <v>29117.830499999996</v>
      </c>
      <c r="TE12" s="88">
        <v>30843.458499999997</v>
      </c>
      <c r="TF12" s="88">
        <v>35871.202500000007</v>
      </c>
      <c r="TG12" s="88">
        <v>34814.433500000006</v>
      </c>
      <c r="TH12" s="88">
        <v>33839.969499999992</v>
      </c>
      <c r="TI12" s="88">
        <v>37417.180999999997</v>
      </c>
      <c r="TJ12" s="88">
        <v>38658.985500000003</v>
      </c>
      <c r="TK12" s="88">
        <v>34035.836000000003</v>
      </c>
      <c r="TL12" s="88">
        <v>35598.572999999997</v>
      </c>
      <c r="TM12" s="88">
        <v>36029.872499999998</v>
      </c>
      <c r="TN12" s="88">
        <v>35588.127999999997</v>
      </c>
      <c r="TO12" s="88">
        <v>34852.258500000004</v>
      </c>
      <c r="TP12" s="88">
        <v>40079.410000000003</v>
      </c>
      <c r="TQ12" s="88">
        <v>39846.175000000003</v>
      </c>
      <c r="TR12" s="88">
        <v>24503.661</v>
      </c>
      <c r="TS12" s="88">
        <v>38386.796999999999</v>
      </c>
      <c r="TT12" s="88">
        <v>37277.309500000003</v>
      </c>
      <c r="TU12" s="88">
        <v>35442.638500000001</v>
      </c>
      <c r="TV12" s="88">
        <v>37977.678999999996</v>
      </c>
      <c r="TW12" s="88">
        <v>37240.352500000001</v>
      </c>
      <c r="TX12" s="88">
        <v>34463.1535</v>
      </c>
      <c r="TY12" s="88">
        <v>36339.174999999996</v>
      </c>
      <c r="TZ12" s="88">
        <v>39814.337500000001</v>
      </c>
      <c r="UA12" s="88">
        <v>38657.350499999986</v>
      </c>
      <c r="UB12" s="88">
        <v>37890.402999999998</v>
      </c>
      <c r="UC12" s="88">
        <v>38649.037499999999</v>
      </c>
      <c r="UD12" s="88">
        <v>36812.910000000011</v>
      </c>
      <c r="UE12" s="88">
        <v>39495.339499999995</v>
      </c>
      <c r="UF12" s="88">
        <v>37946.686500000003</v>
      </c>
      <c r="UG12" s="88">
        <v>38566.821999999993</v>
      </c>
      <c r="UH12" s="88">
        <v>36714.747500000005</v>
      </c>
      <c r="UI12" s="88">
        <v>38127.369500000008</v>
      </c>
      <c r="UJ12" s="88">
        <v>40176.030000000006</v>
      </c>
      <c r="UK12" s="88">
        <v>35747</v>
      </c>
      <c r="UL12" s="88">
        <v>38146.113500000014</v>
      </c>
      <c r="UM12" s="88">
        <v>40687.141000000018</v>
      </c>
      <c r="UN12" s="88">
        <v>38937.023500000003</v>
      </c>
      <c r="UO12" s="88">
        <v>36133.264999999992</v>
      </c>
      <c r="UP12" s="88">
        <v>36913.221000000005</v>
      </c>
    </row>
    <row r="13" spans="1:562" x14ac:dyDescent="0.2">
      <c r="A13" s="86"/>
      <c r="B13" s="86" t="s">
        <v>623</v>
      </c>
      <c r="C13" s="87">
        <f t="shared" si="0"/>
        <v>22281.38</v>
      </c>
      <c r="D13" s="87">
        <f t="shared" si="0"/>
        <v>23665.096999999998</v>
      </c>
      <c r="E13" s="87">
        <f t="shared" si="0"/>
        <v>22973.953000000005</v>
      </c>
      <c r="F13" s="87">
        <f t="shared" si="0"/>
        <v>22960.733000000004</v>
      </c>
      <c r="G13" s="87">
        <f t="shared" si="0"/>
        <v>24114.269</v>
      </c>
      <c r="H13" s="87">
        <f t="shared" si="0"/>
        <v>23781.919000000002</v>
      </c>
      <c r="I13" s="87">
        <f t="shared" si="0"/>
        <v>23239.692999999999</v>
      </c>
      <c r="J13" s="87">
        <f t="shared" si="0"/>
        <v>22336.222000000002</v>
      </c>
      <c r="K13" s="87">
        <f t="shared" si="0"/>
        <v>22817.195000000003</v>
      </c>
      <c r="L13" s="87">
        <f t="shared" si="0"/>
        <v>24415.106000000007</v>
      </c>
      <c r="M13" s="87">
        <f t="shared" si="0"/>
        <v>24461.703000000005</v>
      </c>
      <c r="N13" s="87">
        <f t="shared" si="0"/>
        <v>15237.841999999999</v>
      </c>
      <c r="O13" s="87">
        <f t="shared" si="0"/>
        <v>25855.873</v>
      </c>
      <c r="P13" s="87">
        <f t="shared" si="0"/>
        <v>24808.191999999999</v>
      </c>
      <c r="Q13" s="87">
        <f t="shared" si="0"/>
        <v>24816.457000000002</v>
      </c>
      <c r="R13" s="87">
        <f t="shared" si="0"/>
        <v>23326.746999999999</v>
      </c>
      <c r="S13" s="87">
        <f t="shared" si="0"/>
        <v>23605.254000000001</v>
      </c>
      <c r="T13" s="87">
        <f t="shared" si="0"/>
        <v>23788.408000000003</v>
      </c>
      <c r="U13" s="87">
        <f t="shared" si="0"/>
        <v>24353.428000000004</v>
      </c>
      <c r="V13" s="87">
        <f t="shared" si="0"/>
        <v>25064.923000000003</v>
      </c>
      <c r="W13" s="87">
        <f t="shared" si="0"/>
        <v>25678.475999999999</v>
      </c>
      <c r="X13" s="87">
        <f t="shared" si="0"/>
        <v>25534.646999999997</v>
      </c>
      <c r="Y13" s="87">
        <f t="shared" si="0"/>
        <v>24778.163999999997</v>
      </c>
      <c r="Z13" s="87">
        <f t="shared" si="0"/>
        <v>27084.925999999999</v>
      </c>
      <c r="AA13" s="87">
        <f t="shared" si="0"/>
        <v>24747.8</v>
      </c>
      <c r="AB13" s="87">
        <f t="shared" si="0"/>
        <v>24516.849999999995</v>
      </c>
      <c r="AC13" s="87">
        <f t="shared" si="0"/>
        <v>27120.312500000004</v>
      </c>
      <c r="AD13" s="87">
        <f t="shared" si="0"/>
        <v>24750.2</v>
      </c>
      <c r="AE13" s="87">
        <f t="shared" si="0"/>
        <v>25339.362999999998</v>
      </c>
      <c r="AF13" s="87">
        <f t="shared" si="0"/>
        <v>26959.996499999997</v>
      </c>
      <c r="AG13" s="87">
        <f t="shared" si="0"/>
        <v>25882.333100000003</v>
      </c>
      <c r="AH13" s="87">
        <f t="shared" si="0"/>
        <v>25989.712</v>
      </c>
      <c r="AI13" s="87">
        <f t="shared" si="0"/>
        <v>21279.453000000001</v>
      </c>
      <c r="AJ13" s="87">
        <f t="shared" si="0"/>
        <v>17821.460500000001</v>
      </c>
      <c r="AK13" s="87">
        <f t="shared" si="0"/>
        <v>26804.473999999998</v>
      </c>
      <c r="AL13" s="87">
        <f t="shared" si="0"/>
        <v>28281.763999999999</v>
      </c>
      <c r="AM13" s="87">
        <f t="shared" si="0"/>
        <v>27081.272999999997</v>
      </c>
      <c r="AN13" s="87">
        <f t="shared" si="0"/>
        <v>25542.386000000002</v>
      </c>
      <c r="AO13" s="87">
        <f t="shared" si="0"/>
        <v>26341.21</v>
      </c>
      <c r="AP13" s="87">
        <f t="shared" si="0"/>
        <v>25380.607499999998</v>
      </c>
      <c r="AQ13" s="87">
        <f t="shared" si="0"/>
        <v>24586.386499999993</v>
      </c>
      <c r="AR13" s="87">
        <f t="shared" si="0"/>
        <v>26804.166000000005</v>
      </c>
      <c r="AS13" s="87">
        <f t="shared" si="0"/>
        <v>26358.444</v>
      </c>
      <c r="AT13" s="87">
        <f t="shared" si="0"/>
        <v>26292.367999999999</v>
      </c>
      <c r="AU13" s="87">
        <f t="shared" si="1"/>
        <v>26232.063000000002</v>
      </c>
      <c r="AV13" s="87">
        <f t="shared" si="1"/>
        <v>26690.502</v>
      </c>
      <c r="AW13" s="87">
        <f t="shared" si="1"/>
        <v>25708.458999999999</v>
      </c>
      <c r="AX13" s="87">
        <f t="shared" si="1"/>
        <v>26954.012500000001</v>
      </c>
      <c r="AY13" s="87">
        <f t="shared" si="1"/>
        <v>25772.138000000003</v>
      </c>
      <c r="AZ13" s="87">
        <f t="shared" si="1"/>
        <v>25552.937499999993</v>
      </c>
      <c r="BA13" s="87">
        <f t="shared" si="1"/>
        <v>20670.044999999995</v>
      </c>
      <c r="BB13" s="87">
        <f t="shared" si="1"/>
        <v>18774.739430000016</v>
      </c>
      <c r="BC13" s="87">
        <f t="shared" si="1"/>
        <v>24235.326000000001</v>
      </c>
      <c r="BD13" s="87">
        <f t="shared" si="1"/>
        <v>26177.522000000001</v>
      </c>
      <c r="BE13" s="87">
        <f t="shared" si="1"/>
        <v>24965.842999999997</v>
      </c>
      <c r="BF13" s="87">
        <f t="shared" si="1"/>
        <v>15702.88</v>
      </c>
      <c r="BG13" s="87">
        <f t="shared" si="1"/>
        <v>25983.185999999998</v>
      </c>
      <c r="BH13" s="87">
        <f t="shared" si="1"/>
        <v>25284.180499999999</v>
      </c>
      <c r="BI13" s="87">
        <f t="shared" si="1"/>
        <v>25545.1155</v>
      </c>
      <c r="BJ13" s="87">
        <f t="shared" si="1"/>
        <v>24834.110499999999</v>
      </c>
      <c r="BK13" s="87">
        <f t="shared" si="1"/>
        <v>24598.076000000001</v>
      </c>
      <c r="BL13" s="87">
        <f t="shared" si="1"/>
        <v>26171.185749999997</v>
      </c>
      <c r="BM13" s="87">
        <f t="shared" si="1"/>
        <v>25828.154999999999</v>
      </c>
      <c r="BN13" s="87">
        <f t="shared" si="1"/>
        <v>24704.547000000002</v>
      </c>
      <c r="BO13" s="87">
        <f t="shared" si="1"/>
        <v>25560.678999999996</v>
      </c>
      <c r="BP13" s="87">
        <f t="shared" si="1"/>
        <v>25691.655999999995</v>
      </c>
      <c r="BQ13" s="87">
        <f t="shared" si="1"/>
        <v>25644.284</v>
      </c>
      <c r="BR13" s="87">
        <f t="shared" si="1"/>
        <v>16569.346999999998</v>
      </c>
      <c r="BS13" s="87">
        <f t="shared" si="1"/>
        <v>25501.711499999994</v>
      </c>
      <c r="BT13" s="87">
        <f t="shared" si="1"/>
        <v>24090.043999999998</v>
      </c>
      <c r="BU13" s="87">
        <f t="shared" si="1"/>
        <v>25115.528999999999</v>
      </c>
      <c r="BV13" s="87">
        <f t="shared" si="1"/>
        <v>25081.706000000002</v>
      </c>
      <c r="BW13" s="87">
        <f t="shared" si="1"/>
        <v>24933.382000000001</v>
      </c>
      <c r="BX13" s="87">
        <f t="shared" si="1"/>
        <v>24749.898499999999</v>
      </c>
      <c r="BY13" s="87">
        <f t="shared" si="1"/>
        <v>25757.15</v>
      </c>
      <c r="BZ13" s="87">
        <f t="shared" si="1"/>
        <v>25072.877499999999</v>
      </c>
      <c r="CA13" s="87">
        <f t="shared" si="1"/>
        <v>23564.712</v>
      </c>
      <c r="CB13" s="87">
        <f t="shared" si="1"/>
        <v>23464.762220000001</v>
      </c>
      <c r="CC13" s="87">
        <f t="shared" si="1"/>
        <v>25802.527599999998</v>
      </c>
      <c r="CD13" s="87">
        <f t="shared" si="1"/>
        <v>25058.403499999997</v>
      </c>
      <c r="CE13" s="87">
        <f t="shared" si="1"/>
        <v>25346.2245</v>
      </c>
      <c r="CF13" s="87">
        <f t="shared" si="1"/>
        <v>25524.708999999999</v>
      </c>
      <c r="CG13" s="87">
        <f t="shared" si="1"/>
        <v>24909.153499999989</v>
      </c>
      <c r="CH13" s="87">
        <f t="shared" si="1"/>
        <v>22608.791500000003</v>
      </c>
      <c r="CI13" s="87">
        <f t="shared" si="1"/>
        <v>22547.2255</v>
      </c>
      <c r="CJ13" s="87">
        <f t="shared" si="1"/>
        <v>24732.679999999997</v>
      </c>
      <c r="CK13" s="87">
        <f t="shared" si="1"/>
        <v>23930.023000000001</v>
      </c>
      <c r="CL13" s="87">
        <f t="shared" si="1"/>
        <v>25451.856500000009</v>
      </c>
      <c r="CM13" s="87">
        <f t="shared" si="1"/>
        <v>24193.715500000024</v>
      </c>
      <c r="CN13" s="87">
        <f t="shared" si="1"/>
        <v>22337.534499999998</v>
      </c>
      <c r="CO13" s="87">
        <f t="shared" si="1"/>
        <v>24508.319500000012</v>
      </c>
      <c r="CP13" s="87">
        <f t="shared" si="1"/>
        <v>24598.529500000015</v>
      </c>
      <c r="CQ13" s="87">
        <f t="shared" si="1"/>
        <v>23710.847000000002</v>
      </c>
      <c r="CR13" s="87">
        <f t="shared" si="1"/>
        <v>26060.653499999997</v>
      </c>
      <c r="CS13" s="87">
        <f t="shared" si="1"/>
        <v>25035.982499999995</v>
      </c>
      <c r="CT13" s="87">
        <f t="shared" si="1"/>
        <v>23488.198</v>
      </c>
      <c r="CU13" s="87">
        <f t="shared" si="1"/>
        <v>25722.928</v>
      </c>
      <c r="CV13" s="87">
        <f t="shared" si="1"/>
        <v>24562.439999999995</v>
      </c>
      <c r="CW13" s="87">
        <f t="shared" si="1"/>
        <v>25849.511499999979</v>
      </c>
      <c r="CX13" s="87">
        <f t="shared" si="1"/>
        <v>25271.296999999977</v>
      </c>
      <c r="CY13" s="87">
        <f t="shared" si="1"/>
        <v>22231.445000000003</v>
      </c>
      <c r="CZ13" s="87">
        <f t="shared" si="1"/>
        <v>25310.841000000015</v>
      </c>
      <c r="DA13" s="87">
        <f t="shared" si="1"/>
        <v>26378</v>
      </c>
      <c r="DB13" s="87">
        <f t="shared" si="1"/>
        <v>19322.915999999997</v>
      </c>
      <c r="DC13" s="87">
        <f t="shared" si="1"/>
        <v>18743.016999999989</v>
      </c>
      <c r="DD13" s="87">
        <f t="shared" si="1"/>
        <v>23853.146999999997</v>
      </c>
      <c r="DE13" s="87">
        <f t="shared" si="1"/>
        <v>24794.304499999998</v>
      </c>
      <c r="DF13" s="87">
        <f t="shared" si="1"/>
        <v>24005.042500000003</v>
      </c>
      <c r="DG13" s="87">
        <f t="shared" si="2"/>
        <v>25766.449500000024</v>
      </c>
      <c r="DH13" s="87">
        <f t="shared" si="2"/>
        <v>25541.838999999989</v>
      </c>
      <c r="DI13" s="87">
        <f t="shared" si="2"/>
        <v>25418.496500000034</v>
      </c>
      <c r="DJ13" s="87">
        <f t="shared" si="2"/>
        <v>26035.289000000015</v>
      </c>
      <c r="DK13" s="87">
        <f t="shared" si="2"/>
        <v>25605.787</v>
      </c>
      <c r="DL13" s="87">
        <f t="shared" si="3"/>
        <v>25621.008859999969</v>
      </c>
      <c r="DM13" s="87">
        <f t="shared" si="3"/>
        <v>23716.698500000028</v>
      </c>
      <c r="DN13" s="87">
        <f t="shared" si="3"/>
        <v>24851.181000000008</v>
      </c>
      <c r="DO13" s="87">
        <f t="shared" si="3"/>
        <v>27719.87599999996</v>
      </c>
      <c r="DP13" s="87">
        <f t="shared" si="3"/>
        <v>18434.080000000024</v>
      </c>
      <c r="DQ13" s="87">
        <f t="shared" si="3"/>
        <v>27579.342000000008</v>
      </c>
      <c r="DR13" s="87">
        <f t="shared" si="3"/>
        <v>26017.676999999989</v>
      </c>
      <c r="DS13" s="87">
        <f t="shared" si="3"/>
        <v>26532.667500000007</v>
      </c>
      <c r="DT13" s="87">
        <f t="shared" si="3"/>
        <v>24523.652000000002</v>
      </c>
      <c r="DU13" s="87">
        <f t="shared" si="3"/>
        <v>26037.877500000042</v>
      </c>
      <c r="DV13" s="87">
        <f t="shared" si="3"/>
        <v>23443.409000000007</v>
      </c>
      <c r="DW13" s="87">
        <f t="shared" si="3"/>
        <v>24202.353499999965</v>
      </c>
      <c r="DX13" s="87">
        <f t="shared" si="3"/>
        <v>25293.560499999981</v>
      </c>
      <c r="DY13" s="87">
        <f t="shared" si="3"/>
        <v>24957.462000000025</v>
      </c>
      <c r="DZ13" s="87">
        <f t="shared" si="3"/>
        <v>24314.96849999997</v>
      </c>
      <c r="EA13" s="87">
        <f t="shared" si="3"/>
        <v>25217.756999999998</v>
      </c>
      <c r="EB13" s="87">
        <f t="shared" si="3"/>
        <v>24211.401499999974</v>
      </c>
      <c r="EC13" s="87">
        <f t="shared" si="3"/>
        <v>27478.679</v>
      </c>
      <c r="ED13" s="87">
        <f t="shared" si="3"/>
        <v>26119.285999999996</v>
      </c>
      <c r="EE13" s="87">
        <f t="shared" si="3"/>
        <v>25375.603500000019</v>
      </c>
      <c r="EF13" s="87">
        <f t="shared" si="3"/>
        <v>26060.463000000018</v>
      </c>
      <c r="EG13" s="87">
        <f t="shared" si="3"/>
        <v>27886.629999999965</v>
      </c>
      <c r="EH13" s="87">
        <f t="shared" si="3"/>
        <v>25688.587</v>
      </c>
      <c r="EI13" s="87">
        <f t="shared" si="3"/>
        <v>24439.124499999973</v>
      </c>
      <c r="EJ13" s="87">
        <f t="shared" si="3"/>
        <v>26262.442499999997</v>
      </c>
      <c r="EK13" s="87">
        <f t="shared" si="3"/>
        <v>25011.719499999992</v>
      </c>
      <c r="EL13" s="87">
        <f t="shared" si="3"/>
        <v>24851.291999999998</v>
      </c>
      <c r="EM13" s="87">
        <f t="shared" si="3"/>
        <v>25450.670000000027</v>
      </c>
      <c r="EN13" s="87">
        <f t="shared" si="3"/>
        <v>24201.328000000001</v>
      </c>
      <c r="EO13" s="87">
        <f t="shared" si="3"/>
        <v>24506.735499999981</v>
      </c>
      <c r="EP13" s="87">
        <f t="shared" si="3"/>
        <v>24021.932000000001</v>
      </c>
      <c r="EQ13" s="87">
        <f t="shared" si="3"/>
        <v>22674.795999999991</v>
      </c>
      <c r="ER13" s="87">
        <f t="shared" si="3"/>
        <v>24908.970000000008</v>
      </c>
      <c r="ES13" s="87">
        <f t="shared" si="3"/>
        <v>23496.573500000028</v>
      </c>
      <c r="ET13" s="87">
        <f t="shared" si="3"/>
        <v>23419.000499999995</v>
      </c>
      <c r="EU13" s="87">
        <f t="shared" si="3"/>
        <v>25795.841000000044</v>
      </c>
      <c r="EV13" s="87">
        <f t="shared" si="3"/>
        <v>23141.078000000016</v>
      </c>
      <c r="EW13" s="87">
        <f t="shared" si="3"/>
        <v>25205.180000000048</v>
      </c>
      <c r="EX13" s="87">
        <f t="shared" si="3"/>
        <v>25519.922999999992</v>
      </c>
      <c r="EY13" s="87">
        <f t="shared" si="3"/>
        <v>25571.592999999997</v>
      </c>
      <c r="EZ13" s="87">
        <f t="shared" si="3"/>
        <v>28027.636000000006</v>
      </c>
      <c r="FA13" s="87">
        <f t="shared" si="3"/>
        <v>27493.707500000022</v>
      </c>
      <c r="FB13" s="87">
        <f t="shared" si="3"/>
        <v>20362.05750000001</v>
      </c>
      <c r="FC13" s="87">
        <f t="shared" si="3"/>
        <v>17218.453500000003</v>
      </c>
      <c r="FD13" s="87">
        <f t="shared" si="3"/>
        <v>24899.865499999949</v>
      </c>
      <c r="FE13" s="87">
        <f t="shared" si="3"/>
        <v>25761.142000000018</v>
      </c>
      <c r="FF13" s="87">
        <f t="shared" si="3"/>
        <v>25113.304999999997</v>
      </c>
      <c r="FG13" s="87">
        <f t="shared" si="3"/>
        <v>24635.78000000001</v>
      </c>
      <c r="FH13" s="87">
        <f t="shared" si="3"/>
        <v>24693.39349999998</v>
      </c>
      <c r="FI13" s="87">
        <f t="shared" si="3"/>
        <v>24939.36149999997</v>
      </c>
      <c r="FJ13" s="87">
        <f t="shared" si="3"/>
        <v>24867.950499999995</v>
      </c>
      <c r="FK13" s="87">
        <f t="shared" si="3"/>
        <v>23630.159499999991</v>
      </c>
      <c r="FL13" s="87">
        <f t="shared" si="3"/>
        <v>25238.995000000003</v>
      </c>
      <c r="FM13" s="87">
        <f t="shared" si="3"/>
        <v>25349.402999999988</v>
      </c>
      <c r="FN13" s="87">
        <f t="shared" si="3"/>
        <v>25585.454999999991</v>
      </c>
      <c r="FO13" s="87">
        <f t="shared" si="3"/>
        <v>15798.9105</v>
      </c>
      <c r="FP13" s="87">
        <f t="shared" si="3"/>
        <v>24298.759500000007</v>
      </c>
      <c r="FQ13" s="87">
        <f t="shared" si="3"/>
        <v>24909.623000000025</v>
      </c>
      <c r="FR13" s="87">
        <f t="shared" si="3"/>
        <v>24189.039000000033</v>
      </c>
      <c r="FS13" s="87">
        <f t="shared" si="3"/>
        <v>23213.349499999989</v>
      </c>
      <c r="FT13" s="87">
        <f t="shared" si="3"/>
        <v>22332.289000000008</v>
      </c>
      <c r="FU13" s="87">
        <f t="shared" si="3"/>
        <v>23177.383000000027</v>
      </c>
      <c r="FV13" s="87">
        <f t="shared" si="3"/>
        <v>23751.325999999975</v>
      </c>
      <c r="FW13" s="87">
        <f t="shared" si="3"/>
        <v>24235.234999999979</v>
      </c>
      <c r="FX13" s="87">
        <f t="shared" si="4"/>
        <v>22160.632500000022</v>
      </c>
      <c r="FY13" s="87">
        <f t="shared" si="4"/>
        <v>22562.241000000009</v>
      </c>
      <c r="FZ13" s="87">
        <f t="shared" si="4"/>
        <v>22803.06600000001</v>
      </c>
      <c r="GA13" s="87">
        <f t="shared" si="4"/>
        <v>23202.608999999975</v>
      </c>
      <c r="GB13" s="87">
        <f t="shared" si="4"/>
        <v>22398.328499999989</v>
      </c>
      <c r="GC13" s="87">
        <f t="shared" si="4"/>
        <v>22842.135000000028</v>
      </c>
      <c r="GD13" s="87">
        <f t="shared" si="4"/>
        <v>21776.943000000017</v>
      </c>
      <c r="GE13" s="87">
        <f>GE18+GE23+GE28+GE33+GE38+GE48+GE63+GE72+GE82+GE92+GE127+GE117</f>
        <v>22373.618500000033</v>
      </c>
      <c r="GF13" s="87">
        <f>GF18+GF23+GF28+GF33+GF38+GF48+GF63+GF72+GF82+GF92+GF127+GF117</f>
        <v>28460.593499999992</v>
      </c>
      <c r="GG13" s="87">
        <f>GG18+GG23+GG28+GG33+GG38+GG48+GG63+GG72+GG82+GG92+GG127+GG117</f>
        <v>27732.423499999979</v>
      </c>
      <c r="GH13" s="87">
        <f>GH18+GH23+GH28+GH33+GH38+GH48+GJ63+GH72+GH82+GH92+GH127+GH117</f>
        <v>29414.622499999979</v>
      </c>
      <c r="GI13" s="87">
        <f>GI18+GI23+GI28+GI33+GI38+GI48+GK63+GI72+GI82+GI92+GI127+GI117</f>
        <v>27669.419000000009</v>
      </c>
      <c r="GJ13" s="87">
        <f>GJ18+GJ23+GJ28+GJ33+GJ38+GJ48+GL63+GJ72+GJ82+GJ92+GJ127+GJ117</f>
        <v>28394.308499999981</v>
      </c>
      <c r="GK13" s="87">
        <f>GK18+GK23+GK28+GK33+GK38+GK48+GM63+GK72+GK82+GK92+GK127+GK117</f>
        <v>28997.880500000017</v>
      </c>
      <c r="GL13" s="87">
        <f t="shared" si="5"/>
        <v>29480.227000000035</v>
      </c>
      <c r="GM13" s="87">
        <f t="shared" si="5"/>
        <v>28908.683000000019</v>
      </c>
      <c r="GN13" s="87">
        <f t="shared" si="5"/>
        <v>29804.678999999964</v>
      </c>
      <c r="GO13" s="87">
        <f t="shared" si="5"/>
        <v>28994.872500000001</v>
      </c>
      <c r="GP13" s="87">
        <f t="shared" si="5"/>
        <v>28503.088000000003</v>
      </c>
      <c r="GQ13" s="87">
        <f t="shared" si="5"/>
        <v>29750.712000000014</v>
      </c>
      <c r="GR13" s="87">
        <f t="shared" si="5"/>
        <v>28405.869500000008</v>
      </c>
      <c r="GS13" s="87">
        <f t="shared" si="5"/>
        <v>30440.685999999983</v>
      </c>
      <c r="GT13" s="87">
        <f t="shared" si="6"/>
        <v>28120.629000000001</v>
      </c>
      <c r="GU13" s="87">
        <f t="shared" si="6"/>
        <v>30166.734500000006</v>
      </c>
      <c r="GV13" s="87">
        <f t="shared" si="6"/>
        <v>29225.413499999995</v>
      </c>
      <c r="GW13" s="87">
        <f t="shared" si="6"/>
        <v>30320.984499999988</v>
      </c>
      <c r="GX13" s="87">
        <f t="shared" si="6"/>
        <v>29317.805</v>
      </c>
      <c r="GY13" s="87">
        <f t="shared" si="6"/>
        <v>29854.900999999998</v>
      </c>
      <c r="GZ13" s="87">
        <f t="shared" si="6"/>
        <v>28080.759000000002</v>
      </c>
      <c r="HA13" s="87">
        <f t="shared" si="6"/>
        <v>28846.260999999995</v>
      </c>
      <c r="HB13" s="87">
        <f t="shared" si="6"/>
        <v>23643.602499999997</v>
      </c>
      <c r="HC13" s="87">
        <f t="shared" si="6"/>
        <v>20851.405499999993</v>
      </c>
      <c r="HD13" s="87">
        <f t="shared" si="6"/>
        <v>23730.468500000006</v>
      </c>
      <c r="HE13" s="87">
        <f t="shared" si="6"/>
        <v>24733.113000000001</v>
      </c>
      <c r="HF13" s="87">
        <f t="shared" si="6"/>
        <v>24852.815999999995</v>
      </c>
      <c r="HG13" s="87">
        <f t="shared" si="6"/>
        <v>25729.769</v>
      </c>
      <c r="HH13" s="87">
        <f t="shared" si="6"/>
        <v>25593.485000000001</v>
      </c>
      <c r="HI13" s="87">
        <f t="shared" ref="HI13:JK13" si="13">HI18+HI23+HI28+HI33+HI38+HI43+HI48+HI87+HI72+HI82+HI92+HI127+HI117+HI63</f>
        <v>26284.671999999995</v>
      </c>
      <c r="HJ13" s="87">
        <f t="shared" si="13"/>
        <v>26482.462999999996</v>
      </c>
      <c r="HK13" s="87">
        <f t="shared" si="13"/>
        <v>24296.873000000007</v>
      </c>
      <c r="HL13" s="87">
        <f t="shared" si="13"/>
        <v>26200.512000000002</v>
      </c>
      <c r="HM13" s="87">
        <f t="shared" si="13"/>
        <v>25968.155999999995</v>
      </c>
      <c r="HN13" s="87">
        <f t="shared" si="13"/>
        <v>26353.146000000004</v>
      </c>
      <c r="HO13" s="87">
        <f t="shared" si="13"/>
        <v>25957.609</v>
      </c>
      <c r="HP13" s="87">
        <f t="shared" si="13"/>
        <v>26758.677000000003</v>
      </c>
      <c r="HQ13" s="87">
        <f t="shared" si="13"/>
        <v>28981.774999999998</v>
      </c>
      <c r="HR13" s="87">
        <f t="shared" si="13"/>
        <v>17697.977000000003</v>
      </c>
      <c r="HS13" s="87">
        <f t="shared" si="13"/>
        <v>26331.273000000001</v>
      </c>
      <c r="HT13" s="87">
        <f t="shared" si="13"/>
        <v>25310.995999999999</v>
      </c>
      <c r="HU13" s="87">
        <f t="shared" si="13"/>
        <v>25755.534000000003</v>
      </c>
      <c r="HV13" s="87">
        <f t="shared" si="13"/>
        <v>25074.544000000005</v>
      </c>
      <c r="HW13" s="87">
        <f t="shared" si="13"/>
        <v>26287.127999999997</v>
      </c>
      <c r="HX13" s="87">
        <f t="shared" si="13"/>
        <v>24830.815000000002</v>
      </c>
      <c r="HY13" s="87">
        <f t="shared" si="13"/>
        <v>25858.162999999997</v>
      </c>
      <c r="HZ13" s="87">
        <f t="shared" si="13"/>
        <v>25243.474999999999</v>
      </c>
      <c r="IA13" s="87">
        <f t="shared" si="13"/>
        <v>24924.409000000007</v>
      </c>
      <c r="IB13" s="87">
        <f t="shared" si="13"/>
        <v>26296.449999999997</v>
      </c>
      <c r="IC13" s="87">
        <f t="shared" si="13"/>
        <v>25377.071</v>
      </c>
      <c r="ID13" s="87">
        <f t="shared" si="13"/>
        <v>26739.912</v>
      </c>
      <c r="IE13" s="87">
        <f t="shared" si="13"/>
        <v>26855.111000000004</v>
      </c>
      <c r="IF13" s="87">
        <f t="shared" si="13"/>
        <v>26468.282000000003</v>
      </c>
      <c r="IG13" s="87">
        <f t="shared" si="13"/>
        <v>26924.734000000008</v>
      </c>
      <c r="IH13" s="87">
        <f t="shared" si="13"/>
        <v>25580.823999999993</v>
      </c>
      <c r="II13" s="87">
        <f t="shared" si="13"/>
        <v>26875.858</v>
      </c>
      <c r="IJ13" s="87">
        <f t="shared" si="13"/>
        <v>27526.116000000002</v>
      </c>
      <c r="IK13" s="87">
        <f t="shared" si="13"/>
        <v>28872.762500000001</v>
      </c>
      <c r="IL13" s="87">
        <f t="shared" si="13"/>
        <v>29916.614999999994</v>
      </c>
      <c r="IM13" s="87">
        <f t="shared" si="13"/>
        <v>27291.716</v>
      </c>
      <c r="IN13" s="87">
        <f t="shared" si="13"/>
        <v>29892.34399999999</v>
      </c>
      <c r="IO13" s="87">
        <f t="shared" si="13"/>
        <v>30098.033000000003</v>
      </c>
      <c r="IP13" s="87">
        <f t="shared" si="13"/>
        <v>28848.932000000001</v>
      </c>
      <c r="IQ13" s="87">
        <f t="shared" si="13"/>
        <v>29633.091999999997</v>
      </c>
      <c r="IR13" s="87">
        <f t="shared" si="13"/>
        <v>29155.601999999995</v>
      </c>
      <c r="IS13" s="87">
        <f t="shared" si="13"/>
        <v>31666.448000000004</v>
      </c>
      <c r="IT13" s="87">
        <f t="shared" si="13"/>
        <v>28397.968000000008</v>
      </c>
      <c r="IU13" s="87">
        <f t="shared" si="13"/>
        <v>29500.386999999999</v>
      </c>
      <c r="IV13" s="87">
        <f t="shared" si="13"/>
        <v>29869.207000000002</v>
      </c>
      <c r="IW13" s="87">
        <f t="shared" si="13"/>
        <v>30832.095000000005</v>
      </c>
      <c r="IX13" s="87">
        <f t="shared" si="13"/>
        <v>30584.645000000008</v>
      </c>
      <c r="IY13" s="87">
        <f t="shared" si="13"/>
        <v>30844.294000000002</v>
      </c>
      <c r="IZ13" s="87">
        <f t="shared" si="13"/>
        <v>27570.926000000003</v>
      </c>
      <c r="JA13" s="87">
        <f t="shared" si="13"/>
        <v>31127.270999999997</v>
      </c>
      <c r="JB13" s="87">
        <f t="shared" si="13"/>
        <v>26608.682999999997</v>
      </c>
      <c r="JC13" s="87">
        <f t="shared" si="13"/>
        <v>24982.164000000001</v>
      </c>
      <c r="JD13" s="87">
        <f t="shared" si="13"/>
        <v>29289.467500000021</v>
      </c>
      <c r="JE13" s="87">
        <f t="shared" si="13"/>
        <v>30494.597999999998</v>
      </c>
      <c r="JF13" s="87">
        <f t="shared" si="13"/>
        <v>30302.065000000006</v>
      </c>
      <c r="JG13" s="87">
        <f t="shared" si="13"/>
        <v>30314.470999999998</v>
      </c>
      <c r="JH13" s="87">
        <f t="shared" si="13"/>
        <v>31386.968000000004</v>
      </c>
      <c r="JI13" s="87">
        <f t="shared" si="13"/>
        <v>29796.224999999999</v>
      </c>
      <c r="JJ13" s="87">
        <f t="shared" si="13"/>
        <v>30687.635999999999</v>
      </c>
      <c r="JK13" s="87">
        <f t="shared" si="13"/>
        <v>30279.154999999995</v>
      </c>
      <c r="JL13" s="87">
        <f t="shared" si="8"/>
        <v>32028.79</v>
      </c>
      <c r="JM13" s="87">
        <f t="shared" si="8"/>
        <v>31824.058000000008</v>
      </c>
      <c r="JN13" s="87">
        <f t="shared" si="8"/>
        <v>31618.636999999999</v>
      </c>
      <c r="JO13" s="87">
        <f t="shared" si="8"/>
        <v>33342.103000000003</v>
      </c>
      <c r="JP13" s="87">
        <f t="shared" si="8"/>
        <v>21533.258999999998</v>
      </c>
      <c r="JQ13" s="87">
        <f t="shared" si="8"/>
        <v>33771.826000000008</v>
      </c>
      <c r="JR13" s="87">
        <f t="shared" si="8"/>
        <v>33609.483000000007</v>
      </c>
      <c r="JS13" s="87">
        <f t="shared" si="8"/>
        <v>33066.931999999993</v>
      </c>
      <c r="JT13" s="87">
        <f t="shared" si="8"/>
        <v>30064.068999999985</v>
      </c>
      <c r="JU13" s="87">
        <f t="shared" si="8"/>
        <v>31071.052</v>
      </c>
      <c r="JV13" s="87">
        <f t="shared" si="8"/>
        <v>30709.905999999999</v>
      </c>
      <c r="JW13" s="87">
        <f t="shared" si="8"/>
        <v>32959.651999999995</v>
      </c>
      <c r="JX13" s="87">
        <f t="shared" si="8"/>
        <v>30692.854000000003</v>
      </c>
      <c r="JY13" s="87">
        <f t="shared" si="8"/>
        <v>30704.325999999994</v>
      </c>
      <c r="JZ13" s="87">
        <f t="shared" si="8"/>
        <v>31559.627999999993</v>
      </c>
      <c r="KA13" s="87">
        <f t="shared" si="8"/>
        <v>31693.439000000002</v>
      </c>
      <c r="KB13" s="87">
        <f t="shared" si="8"/>
        <v>31273.742999999999</v>
      </c>
      <c r="KC13" s="87">
        <f t="shared" si="8"/>
        <v>30315.939999999995</v>
      </c>
      <c r="KD13" s="87">
        <f t="shared" si="8"/>
        <v>33537.046000000009</v>
      </c>
      <c r="KE13" s="87">
        <f t="shared" si="8"/>
        <v>33665.582000000002</v>
      </c>
      <c r="KF13" s="87">
        <f t="shared" si="8"/>
        <v>32485.707999999995</v>
      </c>
      <c r="KG13" s="87">
        <f t="shared" si="8"/>
        <v>32590.807000000001</v>
      </c>
      <c r="KH13" s="87">
        <f t="shared" si="8"/>
        <v>33773.46</v>
      </c>
      <c r="KI13" s="87">
        <f t="shared" si="8"/>
        <v>33020.363000000005</v>
      </c>
      <c r="KJ13" s="87">
        <f t="shared" si="8"/>
        <v>32401.878999999994</v>
      </c>
      <c r="KK13" s="87">
        <f t="shared" si="8"/>
        <v>33672.070999999989</v>
      </c>
      <c r="KL13" s="87">
        <f t="shared" si="8"/>
        <v>34160.503999999994</v>
      </c>
      <c r="KM13" s="87">
        <f t="shared" si="8"/>
        <v>34759.005999999994</v>
      </c>
      <c r="KN13" s="87">
        <f t="shared" si="8"/>
        <v>34138.810999999994</v>
      </c>
      <c r="KO13" s="87">
        <f t="shared" si="8"/>
        <v>34028.464</v>
      </c>
      <c r="KP13" s="87">
        <f t="shared" si="8"/>
        <v>34744.261999999995</v>
      </c>
      <c r="KQ13" s="87">
        <f t="shared" si="8"/>
        <v>34922.165000000001</v>
      </c>
      <c r="KR13" s="87">
        <f t="shared" si="8"/>
        <v>33236.183999999994</v>
      </c>
      <c r="KS13" s="87">
        <f t="shared" si="8"/>
        <v>35323.977999999996</v>
      </c>
      <c r="KT13" s="87">
        <f t="shared" si="8"/>
        <v>34729.653000000006</v>
      </c>
      <c r="KU13" s="87">
        <f t="shared" si="8"/>
        <v>33448.665999999997</v>
      </c>
      <c r="KV13" s="87">
        <f t="shared" si="8"/>
        <v>34039.178000000007</v>
      </c>
      <c r="KW13" s="87">
        <f t="shared" si="8"/>
        <v>35326.169000000009</v>
      </c>
      <c r="KX13" s="87">
        <f t="shared" si="8"/>
        <v>33528.085999999996</v>
      </c>
      <c r="KY13" s="87">
        <f t="shared" si="8"/>
        <v>33850.026000000005</v>
      </c>
      <c r="KZ13" s="87">
        <f t="shared" si="8"/>
        <v>32715.574999999997</v>
      </c>
      <c r="LA13" s="87">
        <f t="shared" si="8"/>
        <v>33704.603999999999</v>
      </c>
      <c r="LB13" s="87">
        <f t="shared" si="8"/>
        <v>24954.987000000005</v>
      </c>
      <c r="LC13" s="87">
        <f t="shared" si="8"/>
        <v>23699.530999999992</v>
      </c>
      <c r="LD13" s="87">
        <f t="shared" si="8"/>
        <v>31090.541999999994</v>
      </c>
      <c r="LE13" s="87">
        <f t="shared" si="8"/>
        <v>31202.62999999999</v>
      </c>
      <c r="LF13" s="87">
        <f t="shared" si="8"/>
        <v>30035.554000000004</v>
      </c>
      <c r="LG13" s="87">
        <f t="shared" si="8"/>
        <v>31596.823999999997</v>
      </c>
      <c r="LH13" s="87">
        <f t="shared" si="8"/>
        <v>32854.816999999995</v>
      </c>
      <c r="LI13" s="87">
        <f t="shared" si="8"/>
        <v>33979.927999999993</v>
      </c>
      <c r="LJ13" s="87">
        <f t="shared" si="8"/>
        <v>33702.853999999999</v>
      </c>
      <c r="LK13" s="87">
        <f t="shared" si="8"/>
        <v>33169.308999999994</v>
      </c>
      <c r="LL13" s="87">
        <f t="shared" si="8"/>
        <v>33830.073999999993</v>
      </c>
      <c r="LM13" s="87">
        <f t="shared" si="8"/>
        <v>32460.315999999999</v>
      </c>
      <c r="LN13" s="87">
        <f t="shared" si="8"/>
        <v>32976.354999999996</v>
      </c>
      <c r="LO13" s="87">
        <f t="shared" si="8"/>
        <v>31213.779000000006</v>
      </c>
      <c r="LP13" s="87">
        <f t="shared" si="8"/>
        <v>32925.456000000006</v>
      </c>
      <c r="LQ13" s="87">
        <f t="shared" si="8"/>
        <v>33272.532000000007</v>
      </c>
      <c r="LR13" s="87">
        <f t="shared" si="8"/>
        <v>35009.437999999995</v>
      </c>
      <c r="LS13" s="87">
        <f t="shared" si="8"/>
        <v>20137.802000000011</v>
      </c>
      <c r="LT13" s="87">
        <f t="shared" si="8"/>
        <v>32539.959000000006</v>
      </c>
      <c r="LU13" s="87">
        <f t="shared" si="8"/>
        <v>34861.239000000001</v>
      </c>
      <c r="LV13" s="87">
        <f t="shared" si="8"/>
        <v>32906.262000000002</v>
      </c>
      <c r="LW13" s="87">
        <f t="shared" si="8"/>
        <v>33994.126000000011</v>
      </c>
      <c r="LX13" s="87">
        <f t="shared" si="9"/>
        <v>33163.153999999995</v>
      </c>
      <c r="LY13" s="87">
        <f t="shared" si="9"/>
        <v>32413.102999999996</v>
      </c>
      <c r="LZ13" s="87">
        <f t="shared" si="9"/>
        <v>34589.549000000014</v>
      </c>
      <c r="MA13" s="87">
        <f t="shared" si="9"/>
        <v>33358.266999999993</v>
      </c>
      <c r="MB13" s="87">
        <f t="shared" si="9"/>
        <v>32827.964</v>
      </c>
      <c r="MC13" s="87">
        <f t="shared" si="9"/>
        <v>32349.144999999997</v>
      </c>
      <c r="MD13" s="87">
        <f t="shared" si="9"/>
        <v>36045.910999999993</v>
      </c>
      <c r="ME13" s="87">
        <f t="shared" si="9"/>
        <v>34527.079999999994</v>
      </c>
      <c r="MF13" s="87">
        <f t="shared" si="9"/>
        <v>32930.012999999999</v>
      </c>
      <c r="MG13" s="87">
        <f t="shared" si="9"/>
        <v>35136.101500000012</v>
      </c>
      <c r="MH13" s="87">
        <f t="shared" si="9"/>
        <v>34708.009500000007</v>
      </c>
      <c r="MI13" s="87">
        <f t="shared" si="9"/>
        <v>35018.450000000004</v>
      </c>
      <c r="MJ13" s="87">
        <f t="shared" si="9"/>
        <v>33559.427500000005</v>
      </c>
      <c r="MK13" s="87">
        <f t="shared" si="9"/>
        <v>35152.939000000006</v>
      </c>
      <c r="ML13" s="87">
        <f t="shared" si="9"/>
        <v>34870.972999999998</v>
      </c>
      <c r="MM13" s="87">
        <f t="shared" si="9"/>
        <v>35459.152499999989</v>
      </c>
      <c r="MN13" s="87">
        <f t="shared" si="9"/>
        <v>34397.972000000009</v>
      </c>
      <c r="MO13" s="87">
        <f t="shared" si="9"/>
        <v>33153.596000000005</v>
      </c>
      <c r="MP13" s="87">
        <f t="shared" si="9"/>
        <v>34358.624499999998</v>
      </c>
      <c r="MQ13" s="87">
        <f t="shared" si="9"/>
        <v>34679.645000000004</v>
      </c>
      <c r="MR13" s="87">
        <f t="shared" si="9"/>
        <v>31691.603499999997</v>
      </c>
      <c r="MS13" s="87">
        <f t="shared" si="9"/>
        <v>32233.802999999993</v>
      </c>
      <c r="MT13" s="87">
        <f t="shared" si="9"/>
        <v>33710.824500000002</v>
      </c>
      <c r="MU13" s="87">
        <f t="shared" si="9"/>
        <v>35541.869500000001</v>
      </c>
      <c r="MV13" s="87">
        <f t="shared" si="9"/>
        <v>32608.114499999996</v>
      </c>
      <c r="MW13" s="87">
        <f t="shared" si="9"/>
        <v>34395.466499999995</v>
      </c>
      <c r="MX13" s="87">
        <f t="shared" si="9"/>
        <v>29535.827000000001</v>
      </c>
      <c r="MY13" s="87">
        <f t="shared" si="9"/>
        <v>33561.684499999996</v>
      </c>
      <c r="MZ13" s="87">
        <f t="shared" si="9"/>
        <v>33278.879999999997</v>
      </c>
      <c r="NA13" s="87">
        <f t="shared" si="9"/>
        <v>33886.351999999999</v>
      </c>
      <c r="NB13" s="87">
        <f t="shared" si="9"/>
        <v>26135.894</v>
      </c>
      <c r="NC13" s="87">
        <f t="shared" si="9"/>
        <v>25636.130500000003</v>
      </c>
      <c r="ND13" s="87">
        <f t="shared" si="9"/>
        <v>30083.536500000006</v>
      </c>
      <c r="NE13" s="87">
        <f t="shared" si="9"/>
        <v>35814.521000000001</v>
      </c>
      <c r="NF13" s="87">
        <f t="shared" si="9"/>
        <v>32225.362499999992</v>
      </c>
      <c r="NG13" s="87">
        <f t="shared" si="9"/>
        <v>33283.688500000011</v>
      </c>
      <c r="NH13" s="87">
        <f t="shared" si="9"/>
        <v>33581.366999999991</v>
      </c>
      <c r="NI13" s="87">
        <f t="shared" si="9"/>
        <v>35250.871499999994</v>
      </c>
      <c r="NJ13" s="87">
        <f t="shared" si="9"/>
        <v>32104.842499999992</v>
      </c>
      <c r="NK13" s="87">
        <f t="shared" si="9"/>
        <v>32521.807000000012</v>
      </c>
      <c r="NL13" s="87">
        <f t="shared" si="9"/>
        <v>34116.125000000007</v>
      </c>
      <c r="NM13" s="87">
        <f t="shared" si="9"/>
        <v>34044.557500000003</v>
      </c>
      <c r="NN13" s="87">
        <f t="shared" si="9"/>
        <v>35053.127000000008</v>
      </c>
      <c r="NO13" s="87">
        <f t="shared" si="9"/>
        <v>31259.474000000002</v>
      </c>
      <c r="NP13" s="87">
        <f t="shared" si="9"/>
        <v>30134.501</v>
      </c>
      <c r="NQ13" s="87">
        <f t="shared" si="9"/>
        <v>36777.297499999986</v>
      </c>
      <c r="NR13" s="87">
        <f t="shared" si="9"/>
        <v>21767.891999999996</v>
      </c>
      <c r="NS13" s="87">
        <f t="shared" si="9"/>
        <v>31643.419499999996</v>
      </c>
      <c r="NT13" s="87">
        <f t="shared" si="9"/>
        <v>29609.248000000003</v>
      </c>
      <c r="NU13" s="87">
        <f t="shared" si="9"/>
        <v>29295.816500000008</v>
      </c>
      <c r="NV13" s="87">
        <f t="shared" si="9"/>
        <v>30227.947500000013</v>
      </c>
      <c r="NW13" s="87">
        <f t="shared" si="9"/>
        <v>30083.007500000003</v>
      </c>
      <c r="NX13" s="87">
        <f t="shared" si="9"/>
        <v>29793.414499999995</v>
      </c>
      <c r="NY13" s="87">
        <f t="shared" si="9"/>
        <v>29743.565500000001</v>
      </c>
      <c r="NZ13" s="87">
        <f t="shared" si="9"/>
        <v>30283.625499999995</v>
      </c>
      <c r="OA13" s="87">
        <f t="shared" si="9"/>
        <v>28663.184999999998</v>
      </c>
      <c r="OB13" s="87">
        <f t="shared" si="9"/>
        <v>28592.352999999996</v>
      </c>
      <c r="OC13" s="87">
        <f t="shared" si="9"/>
        <v>30738.187500000011</v>
      </c>
      <c r="OD13" s="87">
        <f t="shared" si="9"/>
        <v>32959.288500000002</v>
      </c>
      <c r="OE13" s="87">
        <f t="shared" si="9"/>
        <v>33522.663</v>
      </c>
      <c r="OF13" s="87">
        <f t="shared" si="9"/>
        <v>32911.024499999992</v>
      </c>
      <c r="OG13" s="87">
        <f t="shared" si="9"/>
        <v>33224.965500000006</v>
      </c>
      <c r="OH13" s="87">
        <f t="shared" si="9"/>
        <v>34231.76449999999</v>
      </c>
      <c r="OI13" s="87">
        <f t="shared" si="9"/>
        <v>33100.907999999996</v>
      </c>
      <c r="OJ13" s="87">
        <f t="shared" si="10"/>
        <v>33095.818500000008</v>
      </c>
      <c r="OK13" s="87">
        <f t="shared" si="10"/>
        <v>33186.792999999998</v>
      </c>
      <c r="OL13" s="87">
        <f t="shared" si="10"/>
        <v>33210.489499999996</v>
      </c>
      <c r="OM13" s="87">
        <f t="shared" si="10"/>
        <v>34362.967999999993</v>
      </c>
      <c r="ON13" s="87">
        <f t="shared" si="10"/>
        <v>34754.550500000005</v>
      </c>
      <c r="OO13" s="87">
        <f t="shared" si="10"/>
        <v>35774.243000000002</v>
      </c>
      <c r="OP13" s="87">
        <f t="shared" si="10"/>
        <v>35109.937499999993</v>
      </c>
      <c r="OQ13" s="87">
        <f t="shared" si="10"/>
        <v>34120.4905</v>
      </c>
      <c r="OR13" s="87">
        <f t="shared" si="10"/>
        <v>32734.973000000002</v>
      </c>
      <c r="OS13" s="87">
        <f t="shared" si="10"/>
        <v>34770.055000000008</v>
      </c>
      <c r="OT13" s="87">
        <f t="shared" si="10"/>
        <v>34997.397499999999</v>
      </c>
      <c r="OU13" s="87">
        <f t="shared" si="10"/>
        <v>34324.234499999999</v>
      </c>
      <c r="OV13" s="87">
        <f t="shared" si="10"/>
        <v>35484.589999999997</v>
      </c>
      <c r="OW13" s="87">
        <f t="shared" si="10"/>
        <v>34339.443000000007</v>
      </c>
      <c r="OX13" s="87">
        <f t="shared" si="10"/>
        <v>35164.988000000005</v>
      </c>
      <c r="OY13" s="87">
        <f t="shared" si="10"/>
        <v>35699.519500000009</v>
      </c>
      <c r="OZ13" s="87">
        <f t="shared" si="10"/>
        <v>35174.967550000001</v>
      </c>
      <c r="PA13" s="87">
        <f t="shared" si="10"/>
        <v>35481.421500000004</v>
      </c>
      <c r="PB13" s="87">
        <f t="shared" si="10"/>
        <v>37082.714999999997</v>
      </c>
      <c r="PC13" s="87">
        <f t="shared" si="10"/>
        <v>28504.896499999999</v>
      </c>
      <c r="PD13" s="87">
        <f t="shared" si="10"/>
        <v>22356.861999999997</v>
      </c>
      <c r="PE13" s="87">
        <f t="shared" si="10"/>
        <v>33694.574500000002</v>
      </c>
      <c r="PF13" s="87">
        <f t="shared" si="10"/>
        <v>36285.743500000004</v>
      </c>
      <c r="PG13" s="87">
        <f t="shared" si="10"/>
        <v>35247.052000000003</v>
      </c>
      <c r="PH13" s="87">
        <f t="shared" si="10"/>
        <v>33845.79250000001</v>
      </c>
      <c r="PI13" s="87">
        <f t="shared" si="10"/>
        <v>34151.445499999994</v>
      </c>
      <c r="PJ13" s="87">
        <f t="shared" si="10"/>
        <v>35009.062500000007</v>
      </c>
      <c r="PK13" s="87">
        <f t="shared" si="10"/>
        <v>34459.368499999997</v>
      </c>
      <c r="PL13" s="87">
        <f t="shared" si="10"/>
        <v>33103.253499999999</v>
      </c>
      <c r="PM13" s="87">
        <f t="shared" si="10"/>
        <v>35788.135499999989</v>
      </c>
      <c r="PN13" s="87">
        <f t="shared" si="10"/>
        <v>35131.27150000001</v>
      </c>
      <c r="PO13" s="87">
        <f t="shared" si="10"/>
        <v>34962.590499999998</v>
      </c>
      <c r="PP13" s="87">
        <f t="shared" si="10"/>
        <v>36718.400999999998</v>
      </c>
      <c r="PQ13" s="87">
        <f t="shared" si="10"/>
        <v>24941.851000000002</v>
      </c>
      <c r="PR13" s="87">
        <f t="shared" si="10"/>
        <v>36783.135299999994</v>
      </c>
      <c r="PS13" s="87">
        <f t="shared" si="10"/>
        <v>37495.9692</v>
      </c>
      <c r="PT13" s="87">
        <f t="shared" si="10"/>
        <v>35308.094499999999</v>
      </c>
      <c r="PU13" s="87">
        <f t="shared" si="10"/>
        <v>22649.665599999997</v>
      </c>
      <c r="PV13" s="87">
        <f t="shared" si="10"/>
        <v>29536.171499999997</v>
      </c>
      <c r="PW13" s="87">
        <f t="shared" si="10"/>
        <v>31829.309000000005</v>
      </c>
      <c r="PX13" s="87">
        <f t="shared" si="10"/>
        <v>33278.056999999993</v>
      </c>
      <c r="PY13" s="87">
        <f t="shared" si="10"/>
        <v>32951.235500000003</v>
      </c>
      <c r="PZ13" s="87">
        <f t="shared" si="10"/>
        <v>35659.971499999985</v>
      </c>
      <c r="QA13" s="87">
        <f t="shared" si="10"/>
        <v>33969.535499999998</v>
      </c>
      <c r="QB13" s="87">
        <f t="shared" si="10"/>
        <v>34771.817499999997</v>
      </c>
      <c r="QC13" s="87">
        <f t="shared" si="10"/>
        <v>35701.795000000006</v>
      </c>
      <c r="QD13" s="87">
        <f t="shared" si="10"/>
        <v>35262.521000000001</v>
      </c>
      <c r="QE13" s="87">
        <f t="shared" si="10"/>
        <v>34822.662999999993</v>
      </c>
      <c r="QF13" s="87">
        <f t="shared" si="10"/>
        <v>33109.428</v>
      </c>
      <c r="QG13" s="87">
        <f t="shared" si="10"/>
        <v>34239.368000000002</v>
      </c>
      <c r="QH13" s="87">
        <f t="shared" si="10"/>
        <v>34691.904500000004</v>
      </c>
      <c r="QI13" s="87">
        <f t="shared" si="10"/>
        <v>34185.438499999989</v>
      </c>
      <c r="QJ13" s="87">
        <f t="shared" si="10"/>
        <v>32553.372499999998</v>
      </c>
      <c r="QK13" s="87">
        <f t="shared" si="10"/>
        <v>35480.966999999997</v>
      </c>
      <c r="QL13" s="87">
        <f t="shared" si="10"/>
        <v>35782.987499999996</v>
      </c>
      <c r="QM13" s="87">
        <f t="shared" si="10"/>
        <v>37382.018000000004</v>
      </c>
      <c r="QN13" s="87">
        <f t="shared" si="10"/>
        <v>36559.576500000003</v>
      </c>
      <c r="QO13" s="87">
        <f t="shared" si="10"/>
        <v>35699.205999999998</v>
      </c>
      <c r="QP13" s="87">
        <f t="shared" si="10"/>
        <v>35579.343500000003</v>
      </c>
      <c r="QQ13" s="87">
        <f t="shared" si="10"/>
        <v>35947.170400000003</v>
      </c>
      <c r="QR13" s="87">
        <f t="shared" si="10"/>
        <v>35446.364999999998</v>
      </c>
      <c r="QS13" s="87">
        <f t="shared" si="10"/>
        <v>35453.267999999996</v>
      </c>
      <c r="QT13" s="87">
        <f t="shared" si="10"/>
        <v>36403.257999999994</v>
      </c>
      <c r="QU13" s="87">
        <f t="shared" si="10"/>
        <v>34721.218000000001</v>
      </c>
      <c r="QV13" s="87">
        <f t="shared" si="11"/>
        <v>37856.797100000003</v>
      </c>
      <c r="QW13" s="87">
        <f t="shared" si="11"/>
        <v>35481.679000000004</v>
      </c>
      <c r="QX13" s="87">
        <f t="shared" si="11"/>
        <v>36422.782500000001</v>
      </c>
      <c r="QY13" s="87">
        <f t="shared" si="11"/>
        <v>35468.853000000003</v>
      </c>
      <c r="QZ13" s="87">
        <f t="shared" si="11"/>
        <v>34095.222499999996</v>
      </c>
      <c r="RA13" s="87">
        <f t="shared" si="11"/>
        <v>37212.950500000006</v>
      </c>
      <c r="RB13" s="87">
        <f t="shared" si="11"/>
        <v>38622.86849999999</v>
      </c>
      <c r="RC13" s="87">
        <f t="shared" si="11"/>
        <v>32548.107500000002</v>
      </c>
      <c r="RD13" s="87">
        <f t="shared" si="11"/>
        <v>27643.213999999996</v>
      </c>
      <c r="RE13" s="87">
        <f t="shared" si="11"/>
        <v>34392.413500000002</v>
      </c>
      <c r="RF13" s="87">
        <f t="shared" si="11"/>
        <v>35894.512999999999</v>
      </c>
      <c r="RG13" s="87">
        <f t="shared" si="11"/>
        <v>35621.478000000003</v>
      </c>
      <c r="RH13" s="87">
        <f t="shared" si="11"/>
        <v>36631.325500000006</v>
      </c>
      <c r="RI13" s="87">
        <f t="shared" si="11"/>
        <v>36198.048000000003</v>
      </c>
      <c r="RJ13" s="87">
        <f t="shared" si="11"/>
        <v>35604.087999999996</v>
      </c>
      <c r="RK13" s="87">
        <f t="shared" si="11"/>
        <v>36008.175999999992</v>
      </c>
      <c r="RL13" s="87">
        <f t="shared" si="11"/>
        <v>34344.994000000006</v>
      </c>
      <c r="RM13" s="87">
        <f t="shared" si="11"/>
        <v>35690.093499999995</v>
      </c>
      <c r="RN13" s="87">
        <f t="shared" si="11"/>
        <v>35764.379000000001</v>
      </c>
      <c r="RO13" s="87">
        <f t="shared" si="11"/>
        <v>34981.24549999999</v>
      </c>
      <c r="RP13" s="87">
        <f t="shared" si="11"/>
        <v>34219.046000000002</v>
      </c>
      <c r="RQ13" s="87">
        <f t="shared" si="11"/>
        <v>35224.404999999999</v>
      </c>
      <c r="RR13" s="87">
        <f t="shared" si="11"/>
        <v>37678.035500000005</v>
      </c>
      <c r="RS13" s="87">
        <f t="shared" si="11"/>
        <v>22948.137000000006</v>
      </c>
      <c r="RT13" s="87">
        <f t="shared" si="11"/>
        <v>35852.519000000015</v>
      </c>
      <c r="RU13" s="87">
        <f t="shared" si="11"/>
        <v>35001.462500000001</v>
      </c>
      <c r="RV13" s="87">
        <f t="shared" si="11"/>
        <v>34056.856500000002</v>
      </c>
      <c r="RW13" s="87">
        <f t="shared" si="11"/>
        <v>34703.886999999995</v>
      </c>
      <c r="RX13" s="87">
        <v>35648.136500000008</v>
      </c>
      <c r="RY13" s="88">
        <v>34254.5285</v>
      </c>
      <c r="RZ13" s="88">
        <v>35146.641500000005</v>
      </c>
      <c r="SA13" s="88">
        <v>34221</v>
      </c>
      <c r="SB13" s="88">
        <v>33621.584499999997</v>
      </c>
      <c r="SC13" s="88">
        <v>33747.517</v>
      </c>
      <c r="SD13" s="88">
        <v>34041.708500000001</v>
      </c>
      <c r="SE13" s="88">
        <v>36786.492999999988</v>
      </c>
      <c r="SF13" s="88">
        <v>33949.667999999998</v>
      </c>
      <c r="SG13" s="88">
        <v>35185.014499999997</v>
      </c>
      <c r="SH13" s="88">
        <v>35727.021500000003</v>
      </c>
      <c r="SI13" s="88">
        <v>35544.555500000002</v>
      </c>
      <c r="SJ13" s="88">
        <v>34921.603999999999</v>
      </c>
      <c r="SK13" s="88">
        <v>35794.184500000003</v>
      </c>
      <c r="SL13" s="88">
        <v>34658.745999999999</v>
      </c>
      <c r="SM13" s="88">
        <v>34482.72849999999</v>
      </c>
      <c r="SN13" s="88">
        <v>34079.857499999998</v>
      </c>
      <c r="SO13" s="88">
        <v>34208.930500000002</v>
      </c>
      <c r="SP13" s="88">
        <v>35489.294999999998</v>
      </c>
      <c r="SQ13" s="88">
        <v>36137.849500000004</v>
      </c>
      <c r="SR13" s="88">
        <v>35685.149000000012</v>
      </c>
      <c r="SS13" s="88">
        <v>33679.949999999997</v>
      </c>
      <c r="ST13" s="88">
        <v>34201.788000000008</v>
      </c>
      <c r="SU13" s="88">
        <v>34693.636000000006</v>
      </c>
      <c r="SV13" s="88">
        <v>34669.7598</v>
      </c>
      <c r="SW13" s="88">
        <v>33451.366999999998</v>
      </c>
      <c r="SX13" s="88">
        <v>34635.085500000001</v>
      </c>
      <c r="SY13" s="88">
        <v>34029.269</v>
      </c>
      <c r="SZ13" s="88">
        <v>32727.715999999993</v>
      </c>
      <c r="TA13" s="88">
        <v>31847.928499999995</v>
      </c>
      <c r="TB13" s="88">
        <v>35715.255499999992</v>
      </c>
      <c r="TC13" s="88">
        <v>32759.433000000001</v>
      </c>
      <c r="TD13" s="88">
        <v>28019.888500000005</v>
      </c>
      <c r="TE13" s="88">
        <v>33561.88749999999</v>
      </c>
      <c r="TF13" s="88">
        <v>35902.321499999998</v>
      </c>
      <c r="TG13" s="88">
        <v>36080.786</v>
      </c>
      <c r="TH13" s="88">
        <v>35684.3105</v>
      </c>
      <c r="TI13" s="88">
        <v>36513.545999999995</v>
      </c>
      <c r="TJ13" s="88">
        <v>36733.342499999999</v>
      </c>
      <c r="TK13" s="88">
        <v>35131.572500000002</v>
      </c>
      <c r="TL13" s="88">
        <v>37448.345500000003</v>
      </c>
      <c r="TM13" s="88">
        <v>37667.004500000003</v>
      </c>
      <c r="TN13" s="88">
        <v>34348.774279999998</v>
      </c>
      <c r="TO13" s="88">
        <v>36859.8485</v>
      </c>
      <c r="TP13" s="88">
        <v>38448.616999999998</v>
      </c>
      <c r="TQ13" s="88">
        <v>39031.953999999998</v>
      </c>
      <c r="TR13" s="88">
        <v>24320.986499999999</v>
      </c>
      <c r="TS13" s="88">
        <v>37743.033499999998</v>
      </c>
      <c r="TT13" s="88">
        <v>36883.080999999998</v>
      </c>
      <c r="TU13" s="88">
        <v>36015.302000000003</v>
      </c>
      <c r="TV13" s="88">
        <v>37537.296999999999</v>
      </c>
      <c r="TW13" s="88">
        <v>37424.432500000003</v>
      </c>
      <c r="TX13" s="88">
        <v>35999.847000000002</v>
      </c>
      <c r="TY13" s="88">
        <v>36500.064500000015</v>
      </c>
      <c r="TZ13" s="88">
        <v>38103.119500000001</v>
      </c>
      <c r="UA13" s="88">
        <v>37777.733499999995</v>
      </c>
      <c r="UB13" s="88">
        <v>36902.680500000002</v>
      </c>
      <c r="UC13" s="88">
        <v>37700.487000000001</v>
      </c>
      <c r="UD13" s="88">
        <v>36227.292999999998</v>
      </c>
      <c r="UE13" s="88">
        <v>38104.246000000006</v>
      </c>
      <c r="UF13" s="88">
        <v>37760.78850000001</v>
      </c>
      <c r="UG13" s="88">
        <v>36900.334000000003</v>
      </c>
      <c r="UH13" s="88">
        <v>35904.959999999999</v>
      </c>
      <c r="UI13" s="88">
        <v>38104.999000000003</v>
      </c>
      <c r="UJ13" s="88">
        <v>37368.408100000008</v>
      </c>
      <c r="UK13" s="88">
        <v>35579</v>
      </c>
      <c r="UL13" s="88">
        <v>35506.437500000007</v>
      </c>
      <c r="UM13" s="88">
        <v>38398.070999999989</v>
      </c>
      <c r="UN13" s="88">
        <v>37022.101999999984</v>
      </c>
      <c r="UO13" s="88">
        <v>36573.099000000002</v>
      </c>
      <c r="UP13" s="88">
        <v>37017.396000000008</v>
      </c>
    </row>
    <row r="14" spans="1:562" x14ac:dyDescent="0.2">
      <c r="A14" s="86"/>
      <c r="B14" s="86" t="s">
        <v>624</v>
      </c>
      <c r="C14" s="87">
        <f t="shared" si="0"/>
        <v>13886.547700000003</v>
      </c>
      <c r="D14" s="87">
        <f t="shared" si="0"/>
        <v>18911.746260000004</v>
      </c>
      <c r="E14" s="87">
        <f t="shared" si="0"/>
        <v>15669.32998</v>
      </c>
      <c r="F14" s="87">
        <f t="shared" si="0"/>
        <v>16142.67734</v>
      </c>
      <c r="G14" s="87">
        <f t="shared" si="0"/>
        <v>14485.487640000001</v>
      </c>
      <c r="H14" s="87">
        <f t="shared" si="0"/>
        <v>15460.56264</v>
      </c>
      <c r="I14" s="87">
        <f t="shared" si="0"/>
        <v>14112.587579999999</v>
      </c>
      <c r="J14" s="87">
        <f t="shared" si="0"/>
        <v>13122.320160000001</v>
      </c>
      <c r="K14" s="87">
        <f t="shared" si="0"/>
        <v>11915.80012</v>
      </c>
      <c r="L14" s="87">
        <f t="shared" si="0"/>
        <v>15439.445239999999</v>
      </c>
      <c r="M14" s="87">
        <f t="shared" si="0"/>
        <v>14504.207179999999</v>
      </c>
      <c r="N14" s="87">
        <f t="shared" si="0"/>
        <v>9030.384399999999</v>
      </c>
      <c r="O14" s="87">
        <f t="shared" si="0"/>
        <v>14952.5998</v>
      </c>
      <c r="P14" s="87">
        <f t="shared" si="0"/>
        <v>16662.609100000001</v>
      </c>
      <c r="Q14" s="87">
        <f t="shared" si="0"/>
        <v>16271.150979999999</v>
      </c>
      <c r="R14" s="87">
        <f t="shared" si="0"/>
        <v>16573.831960000003</v>
      </c>
      <c r="S14" s="87">
        <f t="shared" si="0"/>
        <v>13362.859</v>
      </c>
      <c r="T14" s="87">
        <f t="shared" si="0"/>
        <v>14690.295620000003</v>
      </c>
      <c r="U14" s="87">
        <f t="shared" si="0"/>
        <v>13265.029540000001</v>
      </c>
      <c r="V14" s="87">
        <f t="shared" si="0"/>
        <v>14432.620019999998</v>
      </c>
      <c r="W14" s="87">
        <f t="shared" si="0"/>
        <v>17166.226000000002</v>
      </c>
      <c r="X14" s="87">
        <f t="shared" si="0"/>
        <v>13426.538640000001</v>
      </c>
      <c r="Y14" s="87">
        <f t="shared" si="0"/>
        <v>13020.385960000001</v>
      </c>
      <c r="Z14" s="87">
        <f t="shared" si="0"/>
        <v>17534.227180000002</v>
      </c>
      <c r="AA14" s="87">
        <f t="shared" si="0"/>
        <v>15181.854859999999</v>
      </c>
      <c r="AB14" s="87">
        <f t="shared" si="0"/>
        <v>12976.02844</v>
      </c>
      <c r="AC14" s="87">
        <f t="shared" si="0"/>
        <v>15970.4879</v>
      </c>
      <c r="AD14" s="87">
        <f t="shared" si="0"/>
        <v>15125.943000000001</v>
      </c>
      <c r="AE14" s="87">
        <f t="shared" si="0"/>
        <v>14393.05546</v>
      </c>
      <c r="AF14" s="87">
        <f t="shared" si="0"/>
        <v>15857.441499999999</v>
      </c>
      <c r="AG14" s="87">
        <f t="shared" si="0"/>
        <v>14376.286140000002</v>
      </c>
      <c r="AH14" s="87">
        <f t="shared" si="0"/>
        <v>17015.454720000002</v>
      </c>
      <c r="AI14" s="87">
        <f t="shared" si="0"/>
        <v>12655.109999999999</v>
      </c>
      <c r="AJ14" s="87">
        <f t="shared" si="0"/>
        <v>8286.1826000000001</v>
      </c>
      <c r="AK14" s="87">
        <f t="shared" si="0"/>
        <v>13792.875999999998</v>
      </c>
      <c r="AL14" s="87">
        <f t="shared" si="0"/>
        <v>16297.879000000001</v>
      </c>
      <c r="AM14" s="87">
        <f t="shared" si="0"/>
        <v>15366.418000000001</v>
      </c>
      <c r="AN14" s="87">
        <f t="shared" si="0"/>
        <v>13079.828000000001</v>
      </c>
      <c r="AO14" s="87">
        <f t="shared" si="0"/>
        <v>17006.488999999998</v>
      </c>
      <c r="AP14" s="87">
        <f t="shared" si="0"/>
        <v>15305.606740000001</v>
      </c>
      <c r="AQ14" s="87">
        <f t="shared" si="0"/>
        <v>12682.317660000001</v>
      </c>
      <c r="AR14" s="87">
        <f t="shared" si="0"/>
        <v>16365.647019999999</v>
      </c>
      <c r="AS14" s="87">
        <f t="shared" si="0"/>
        <v>16015.633</v>
      </c>
      <c r="AT14" s="87">
        <f t="shared" ref="AT14" si="14">AT19+AT24+AT29+AT34+AT39+AT49+AT73+AT83+AT93+AT128</f>
        <v>15144.129720000001</v>
      </c>
      <c r="AU14" s="87">
        <f t="shared" si="1"/>
        <v>13370.040999999999</v>
      </c>
      <c r="AV14" s="87">
        <f t="shared" si="1"/>
        <v>15607.509</v>
      </c>
      <c r="AW14" s="87">
        <f t="shared" si="1"/>
        <v>15328.153000000002</v>
      </c>
      <c r="AX14" s="87">
        <f t="shared" si="1"/>
        <v>15012.675579999999</v>
      </c>
      <c r="AY14" s="87">
        <f t="shared" si="1"/>
        <v>15406.997619999998</v>
      </c>
      <c r="AZ14" s="87">
        <f t="shared" si="1"/>
        <v>15527.30442</v>
      </c>
      <c r="BA14" s="87">
        <f t="shared" si="1"/>
        <v>11457.167000000001</v>
      </c>
      <c r="BB14" s="87">
        <f t="shared" si="1"/>
        <v>8506.8921199999968</v>
      </c>
      <c r="BC14" s="87">
        <f t="shared" si="1"/>
        <v>13597.843999999997</v>
      </c>
      <c r="BD14" s="87">
        <f t="shared" si="1"/>
        <v>16491.791999999998</v>
      </c>
      <c r="BE14" s="87">
        <f t="shared" si="1"/>
        <v>15634.987999999999</v>
      </c>
      <c r="BF14" s="87">
        <f t="shared" si="1"/>
        <v>10739.682000000001</v>
      </c>
      <c r="BG14" s="87">
        <f t="shared" si="1"/>
        <v>16271.316000000001</v>
      </c>
      <c r="BH14" s="87">
        <f t="shared" si="1"/>
        <v>15815.36922</v>
      </c>
      <c r="BI14" s="87">
        <f t="shared" si="1"/>
        <v>14958.696899999997</v>
      </c>
      <c r="BJ14" s="87">
        <f t="shared" si="1"/>
        <v>14314.443899999998</v>
      </c>
      <c r="BK14" s="87">
        <f t="shared" si="1"/>
        <v>16772.249560000004</v>
      </c>
      <c r="BL14" s="87">
        <f t="shared" si="1"/>
        <v>16459.762919999997</v>
      </c>
      <c r="BM14" s="87">
        <f t="shared" si="1"/>
        <v>16151.615940000003</v>
      </c>
      <c r="BN14" s="87">
        <f t="shared" si="1"/>
        <v>15078.355019999999</v>
      </c>
      <c r="BO14" s="87">
        <f t="shared" si="1"/>
        <v>16374.75994</v>
      </c>
      <c r="BP14" s="87">
        <f t="shared" si="1"/>
        <v>14910.474960000001</v>
      </c>
      <c r="BQ14" s="87">
        <f t="shared" si="1"/>
        <v>17797.593440000001</v>
      </c>
      <c r="BR14" s="87">
        <f t="shared" si="1"/>
        <v>9027.3141800000012</v>
      </c>
      <c r="BS14" s="87">
        <f t="shared" si="1"/>
        <v>19432.229430000003</v>
      </c>
      <c r="BT14" s="87">
        <f t="shared" si="1"/>
        <v>15714.323320000001</v>
      </c>
      <c r="BU14" s="87">
        <f t="shared" si="1"/>
        <v>16829.115900000001</v>
      </c>
      <c r="BV14" s="87">
        <f t="shared" si="1"/>
        <v>14904.016779999998</v>
      </c>
      <c r="BW14" s="87">
        <f t="shared" si="1"/>
        <v>18037.510960000003</v>
      </c>
      <c r="BX14" s="87">
        <f t="shared" si="1"/>
        <v>15174.548859999999</v>
      </c>
      <c r="BY14" s="87">
        <f t="shared" si="1"/>
        <v>16380.323999999999</v>
      </c>
      <c r="BZ14" s="87">
        <f t="shared" si="1"/>
        <v>15375.246799999999</v>
      </c>
      <c r="CA14" s="87">
        <f t="shared" si="1"/>
        <v>13445.4797</v>
      </c>
      <c r="CB14" s="87">
        <f t="shared" si="1"/>
        <v>16314.486400000002</v>
      </c>
      <c r="CC14" s="87">
        <f t="shared" si="1"/>
        <v>17187.7608</v>
      </c>
      <c r="CD14" s="87">
        <f t="shared" si="1"/>
        <v>16609.73086</v>
      </c>
      <c r="CE14" s="87">
        <f t="shared" si="1"/>
        <v>16639.150919999996</v>
      </c>
      <c r="CF14" s="87">
        <f t="shared" si="1"/>
        <v>17018.616460000001</v>
      </c>
      <c r="CG14" s="87">
        <f t="shared" si="1"/>
        <v>18173.70276</v>
      </c>
      <c r="CH14" s="87">
        <f t="shared" si="1"/>
        <v>15184.494380000002</v>
      </c>
      <c r="CI14" s="87">
        <f t="shared" si="1"/>
        <v>13808.17736</v>
      </c>
      <c r="CJ14" s="87">
        <f t="shared" si="1"/>
        <v>18651.103619999991</v>
      </c>
      <c r="CK14" s="87">
        <f t="shared" si="1"/>
        <v>21267.130940000003</v>
      </c>
      <c r="CL14" s="87">
        <f t="shared" si="1"/>
        <v>17541.386160000002</v>
      </c>
      <c r="CM14" s="87">
        <f t="shared" si="1"/>
        <v>17585.885119999999</v>
      </c>
      <c r="CN14" s="87">
        <f t="shared" si="1"/>
        <v>16871.860799999995</v>
      </c>
      <c r="CO14" s="87">
        <f t="shared" si="1"/>
        <v>19187.577960000002</v>
      </c>
      <c r="CP14" s="87">
        <f t="shared" si="1"/>
        <v>18849.253359999995</v>
      </c>
      <c r="CQ14" s="87">
        <f t="shared" si="1"/>
        <v>14973.900860000002</v>
      </c>
      <c r="CR14" s="87">
        <f t="shared" si="1"/>
        <v>18182.39518</v>
      </c>
      <c r="CS14" s="87">
        <f t="shared" si="1"/>
        <v>19386.375219999998</v>
      </c>
      <c r="CT14" s="87">
        <f t="shared" si="1"/>
        <v>16564.911199999999</v>
      </c>
      <c r="CU14" s="87">
        <f t="shared" si="1"/>
        <v>18121.027179999997</v>
      </c>
      <c r="CV14" s="87">
        <f t="shared" si="1"/>
        <v>14159.666959999993</v>
      </c>
      <c r="CW14" s="87">
        <f t="shared" si="1"/>
        <v>17986.954699999995</v>
      </c>
      <c r="CX14" s="87">
        <f t="shared" si="1"/>
        <v>17378.958859999999</v>
      </c>
      <c r="CY14" s="87">
        <f t="shared" si="1"/>
        <v>15029.014260000002</v>
      </c>
      <c r="CZ14" s="87">
        <f t="shared" si="1"/>
        <v>16412.833199999997</v>
      </c>
      <c r="DA14" s="87">
        <f t="shared" si="1"/>
        <v>16287</v>
      </c>
      <c r="DB14" s="87">
        <f t="shared" si="1"/>
        <v>10541.826160000001</v>
      </c>
      <c r="DC14" s="87">
        <f t="shared" si="1"/>
        <v>10248.555199999999</v>
      </c>
      <c r="DD14" s="87">
        <f t="shared" si="1"/>
        <v>13806.674499999999</v>
      </c>
      <c r="DE14" s="87">
        <f t="shared" si="1"/>
        <v>17566.637599999995</v>
      </c>
      <c r="DF14" s="87">
        <f t="shared" ref="DF14:DK14" si="15">DF19+DF24+DF29+DF34+DF39+DF49+DF73+DF83+DF93+DF128</f>
        <v>17775.675829999989</v>
      </c>
      <c r="DG14" s="87">
        <f t="shared" si="15"/>
        <v>16537.577699999998</v>
      </c>
      <c r="DH14" s="87">
        <f t="shared" si="15"/>
        <v>15489.195359999992</v>
      </c>
      <c r="DI14" s="87">
        <f t="shared" si="15"/>
        <v>15996.261119999999</v>
      </c>
      <c r="DJ14" s="87">
        <f t="shared" si="15"/>
        <v>14728.82662</v>
      </c>
      <c r="DK14" s="87">
        <f t="shared" si="15"/>
        <v>14556.193119999996</v>
      </c>
      <c r="DL14" s="87">
        <f t="shared" ref="DL14:FW14" si="16">DL19+DL24+DL29+DL34+DL39+DL49+DL73+DL83+DL93+DL128+DL118</f>
        <v>11681.022359999992</v>
      </c>
      <c r="DM14" s="87">
        <f t="shared" si="16"/>
        <v>9588.4049500000019</v>
      </c>
      <c r="DN14" s="87">
        <f t="shared" si="16"/>
        <v>16414.904799999997</v>
      </c>
      <c r="DO14" s="87">
        <f t="shared" si="16"/>
        <v>20949.226859999995</v>
      </c>
      <c r="DP14" s="87">
        <f t="shared" si="16"/>
        <v>10390.032219999999</v>
      </c>
      <c r="DQ14" s="87">
        <f t="shared" si="16"/>
        <v>19877.020579999993</v>
      </c>
      <c r="DR14" s="87">
        <f t="shared" si="16"/>
        <v>17281.450159999993</v>
      </c>
      <c r="DS14" s="87">
        <f t="shared" si="16"/>
        <v>17136.544829999992</v>
      </c>
      <c r="DT14" s="87">
        <f t="shared" si="16"/>
        <v>14087.19139</v>
      </c>
      <c r="DU14" s="87">
        <f t="shared" si="16"/>
        <v>16202.622539999993</v>
      </c>
      <c r="DV14" s="87">
        <f t="shared" si="16"/>
        <v>14848.853329999991</v>
      </c>
      <c r="DW14" s="87">
        <f t="shared" si="16"/>
        <v>16585.490119999995</v>
      </c>
      <c r="DX14" s="87">
        <f t="shared" si="16"/>
        <v>17522.551979999997</v>
      </c>
      <c r="DY14" s="87">
        <f t="shared" si="16"/>
        <v>15617.324949999993</v>
      </c>
      <c r="DZ14" s="87">
        <f t="shared" si="16"/>
        <v>15761.995689999992</v>
      </c>
      <c r="EA14" s="87">
        <f t="shared" si="16"/>
        <v>17692.254380000006</v>
      </c>
      <c r="EB14" s="87">
        <f t="shared" si="16"/>
        <v>15675.015729999999</v>
      </c>
      <c r="EC14" s="87">
        <f t="shared" si="16"/>
        <v>19408.531929999997</v>
      </c>
      <c r="ED14" s="87">
        <f t="shared" si="16"/>
        <v>18648.748790000001</v>
      </c>
      <c r="EE14" s="87">
        <f t="shared" si="16"/>
        <v>15411.74864</v>
      </c>
      <c r="EF14" s="87">
        <f t="shared" si="16"/>
        <v>19403.856889999988</v>
      </c>
      <c r="EG14" s="87">
        <f t="shared" si="16"/>
        <v>19596.811079999996</v>
      </c>
      <c r="EH14" s="87">
        <f t="shared" si="16"/>
        <v>16777.016789999994</v>
      </c>
      <c r="EI14" s="87">
        <f t="shared" si="16"/>
        <v>15809.104000000003</v>
      </c>
      <c r="EJ14" s="87">
        <f t="shared" si="16"/>
        <v>20768.272199999999</v>
      </c>
      <c r="EK14" s="87">
        <f t="shared" si="16"/>
        <v>22051.699679999994</v>
      </c>
      <c r="EL14" s="87">
        <f t="shared" si="16"/>
        <v>19038.130060000003</v>
      </c>
      <c r="EM14" s="87">
        <f t="shared" si="16"/>
        <v>16844.554120000001</v>
      </c>
      <c r="EN14" s="87">
        <f t="shared" si="16"/>
        <v>19345.082299999998</v>
      </c>
      <c r="EO14" s="87">
        <f t="shared" si="16"/>
        <v>18636.687289999987</v>
      </c>
      <c r="EP14" s="87">
        <f t="shared" si="16"/>
        <v>18348.040939999992</v>
      </c>
      <c r="EQ14" s="87">
        <f t="shared" si="16"/>
        <v>16030.576799999993</v>
      </c>
      <c r="ER14" s="87">
        <f t="shared" si="16"/>
        <v>19199.61875999999</v>
      </c>
      <c r="ES14" s="87">
        <f t="shared" si="16"/>
        <v>18623.709729999991</v>
      </c>
      <c r="ET14" s="87">
        <f t="shared" si="16"/>
        <v>18010.232589999996</v>
      </c>
      <c r="EU14" s="87">
        <f t="shared" si="16"/>
        <v>19059.939239999996</v>
      </c>
      <c r="EV14" s="87">
        <f t="shared" si="16"/>
        <v>16738.859139999997</v>
      </c>
      <c r="EW14" s="87">
        <f t="shared" si="16"/>
        <v>19182.683469999989</v>
      </c>
      <c r="EX14" s="87">
        <f t="shared" si="16"/>
        <v>20660.237239999984</v>
      </c>
      <c r="EY14" s="87">
        <f t="shared" si="16"/>
        <v>18378.966069999991</v>
      </c>
      <c r="EZ14" s="87">
        <f t="shared" si="16"/>
        <v>21093.876050000003</v>
      </c>
      <c r="FA14" s="87">
        <f t="shared" si="16"/>
        <v>19470.558979999987</v>
      </c>
      <c r="FB14" s="87">
        <f t="shared" si="16"/>
        <v>14202.380639999992</v>
      </c>
      <c r="FC14" s="87">
        <f t="shared" si="16"/>
        <v>11642.851749999996</v>
      </c>
      <c r="FD14" s="87">
        <f t="shared" si="16"/>
        <v>16268.345999999998</v>
      </c>
      <c r="FE14" s="87">
        <f t="shared" si="16"/>
        <v>21318.481220000001</v>
      </c>
      <c r="FF14" s="87">
        <f t="shared" si="16"/>
        <v>20218.628420000001</v>
      </c>
      <c r="FG14" s="87">
        <f t="shared" si="16"/>
        <v>20398.226399999996</v>
      </c>
      <c r="FH14" s="87">
        <f t="shared" si="16"/>
        <v>15633.54412</v>
      </c>
      <c r="FI14" s="87">
        <f t="shared" si="16"/>
        <v>18167.445070000002</v>
      </c>
      <c r="FJ14" s="87">
        <f t="shared" si="16"/>
        <v>18125.664059999999</v>
      </c>
      <c r="FK14" s="87">
        <f t="shared" si="16"/>
        <v>15820.364089999994</v>
      </c>
      <c r="FL14" s="87">
        <f t="shared" si="16"/>
        <v>15829.09679</v>
      </c>
      <c r="FM14" s="87">
        <f t="shared" si="16"/>
        <v>16573.018140000004</v>
      </c>
      <c r="FN14" s="87">
        <f t="shared" si="16"/>
        <v>15318.034119999993</v>
      </c>
      <c r="FO14" s="87">
        <f t="shared" si="16"/>
        <v>11476.245639999996</v>
      </c>
      <c r="FP14" s="87">
        <f t="shared" si="16"/>
        <v>18145.45573999999</v>
      </c>
      <c r="FQ14" s="87">
        <f t="shared" si="16"/>
        <v>17269.611659999995</v>
      </c>
      <c r="FR14" s="87">
        <f t="shared" si="16"/>
        <v>18637.771360000002</v>
      </c>
      <c r="FS14" s="87">
        <f t="shared" si="16"/>
        <v>19572.425280000007</v>
      </c>
      <c r="FT14" s="87">
        <f t="shared" si="16"/>
        <v>19176.118160000005</v>
      </c>
      <c r="FU14" s="87">
        <f t="shared" si="16"/>
        <v>14391.080980000001</v>
      </c>
      <c r="FV14" s="87">
        <f t="shared" si="16"/>
        <v>18239.403019999994</v>
      </c>
      <c r="FW14" s="87">
        <f t="shared" si="16"/>
        <v>18199.557179999996</v>
      </c>
      <c r="FX14" s="87">
        <f t="shared" ref="FX14:GG14" si="17">FX19+FX24+FX29+FX34+FX39+FX49+FX73+FX83+FX93+FX128+FX118</f>
        <v>17799.523740000004</v>
      </c>
      <c r="FY14" s="87">
        <f t="shared" si="17"/>
        <v>15487.339679999999</v>
      </c>
      <c r="FZ14" s="87">
        <f t="shared" si="17"/>
        <v>18905.302560000007</v>
      </c>
      <c r="GA14" s="87">
        <f t="shared" si="17"/>
        <v>17464.018120000001</v>
      </c>
      <c r="GB14" s="87">
        <f t="shared" si="17"/>
        <v>15070.20455</v>
      </c>
      <c r="GC14" s="87">
        <f t="shared" si="17"/>
        <v>11760.439570000002</v>
      </c>
      <c r="GD14" s="87">
        <f t="shared" si="17"/>
        <v>10813.438329999999</v>
      </c>
      <c r="GE14" s="87">
        <f t="shared" si="17"/>
        <v>12727.351079999997</v>
      </c>
      <c r="GF14" s="87">
        <f t="shared" si="17"/>
        <v>27118.990340000004</v>
      </c>
      <c r="GG14" s="87">
        <f t="shared" si="17"/>
        <v>24511.111639999996</v>
      </c>
      <c r="GH14" s="87">
        <f t="shared" ref="GH14:GR14" si="18">GH19+GH24+GH29+GH34+GH39+GH49+GI63+GH73+GH83+GH93+GH128+GH118</f>
        <v>21979.602669999989</v>
      </c>
      <c r="GI14" s="87">
        <f t="shared" si="18"/>
        <v>18498.107199999995</v>
      </c>
      <c r="GJ14" s="87">
        <f t="shared" si="18"/>
        <v>22009.517109999997</v>
      </c>
      <c r="GK14" s="87">
        <f t="shared" si="18"/>
        <v>22027.805469999996</v>
      </c>
      <c r="GL14" s="87">
        <f t="shared" si="18"/>
        <v>19055.828199999996</v>
      </c>
      <c r="GM14" s="87">
        <f t="shared" si="18"/>
        <v>20700.325259999998</v>
      </c>
      <c r="GN14" s="87">
        <f t="shared" si="18"/>
        <v>21547.437720000002</v>
      </c>
      <c r="GO14" s="87">
        <f t="shared" si="18"/>
        <v>22535.330989999988</v>
      </c>
      <c r="GP14" s="87">
        <f t="shared" si="18"/>
        <v>20304.478459999995</v>
      </c>
      <c r="GQ14" s="87">
        <f t="shared" si="18"/>
        <v>23131.743559999999</v>
      </c>
      <c r="GR14" s="87">
        <f t="shared" si="18"/>
        <v>19494.271159999997</v>
      </c>
      <c r="GS14" s="87">
        <f t="shared" ref="GS14:HH14" si="19">GS19+GS24+GS29+GS34+GS39+GS49+GS73+GS83+GS93+GS128+GS118</f>
        <v>22397.642720000003</v>
      </c>
      <c r="GT14" s="87">
        <f t="shared" si="19"/>
        <v>21896.483710000004</v>
      </c>
      <c r="GU14" s="87">
        <f t="shared" si="19"/>
        <v>18727.025099999999</v>
      </c>
      <c r="GV14" s="87">
        <f t="shared" si="19"/>
        <v>19110.076720000001</v>
      </c>
      <c r="GW14" s="87">
        <f t="shared" si="19"/>
        <v>23031.876849999997</v>
      </c>
      <c r="GX14" s="87">
        <f t="shared" si="19"/>
        <v>23057.311379999996</v>
      </c>
      <c r="GY14" s="87">
        <f t="shared" si="19"/>
        <v>21907.565000000002</v>
      </c>
      <c r="GZ14" s="87">
        <f t="shared" si="19"/>
        <v>18400.232</v>
      </c>
      <c r="HA14" s="87">
        <f t="shared" si="19"/>
        <v>19747.537</v>
      </c>
      <c r="HB14" s="87">
        <f t="shared" si="19"/>
        <v>17609.71253999999</v>
      </c>
      <c r="HC14" s="87">
        <f t="shared" si="19"/>
        <v>13715.960219999995</v>
      </c>
      <c r="HD14" s="87">
        <f t="shared" si="19"/>
        <v>13633.396519999997</v>
      </c>
      <c r="HE14" s="87">
        <f t="shared" si="19"/>
        <v>20715.305999999997</v>
      </c>
      <c r="HF14" s="87">
        <f t="shared" si="19"/>
        <v>18659.599999999999</v>
      </c>
      <c r="HG14" s="87">
        <f t="shared" si="19"/>
        <v>18690.131999999998</v>
      </c>
      <c r="HH14" s="87">
        <f t="shared" si="19"/>
        <v>17175.527999999998</v>
      </c>
      <c r="HI14" s="87">
        <f t="shared" ref="HI14:JK14" si="20">HI19+HI24+HI29+HI34+HI39+HI44+HI49+HI73+HI83+HI93+HI128+HI118</f>
        <v>18868.688000000002</v>
      </c>
      <c r="HJ14" s="87">
        <f t="shared" si="20"/>
        <v>19116.755000000001</v>
      </c>
      <c r="HK14" s="87">
        <f t="shared" si="20"/>
        <v>19219.348000000005</v>
      </c>
      <c r="HL14" s="87">
        <f t="shared" si="20"/>
        <v>20039.825000000001</v>
      </c>
      <c r="HM14" s="87">
        <f t="shared" si="20"/>
        <v>18089.594000000001</v>
      </c>
      <c r="HN14" s="87">
        <f t="shared" si="20"/>
        <v>15931.455</v>
      </c>
      <c r="HO14" s="87">
        <f t="shared" si="20"/>
        <v>21618.199000000001</v>
      </c>
      <c r="HP14" s="87">
        <f t="shared" si="20"/>
        <v>21687.898000000001</v>
      </c>
      <c r="HQ14" s="87">
        <f t="shared" si="20"/>
        <v>18780.812000000002</v>
      </c>
      <c r="HR14" s="87">
        <f t="shared" si="20"/>
        <v>10932.591000000004</v>
      </c>
      <c r="HS14" s="87">
        <f t="shared" si="20"/>
        <v>22972.526000000002</v>
      </c>
      <c r="HT14" s="87">
        <f t="shared" si="20"/>
        <v>19663.870999999996</v>
      </c>
      <c r="HU14" s="87">
        <f t="shared" si="20"/>
        <v>20429.829999999994</v>
      </c>
      <c r="HV14" s="87">
        <f t="shared" si="20"/>
        <v>18578.530999999999</v>
      </c>
      <c r="HW14" s="87">
        <f t="shared" si="20"/>
        <v>17987.025000000001</v>
      </c>
      <c r="HX14" s="87">
        <f t="shared" si="20"/>
        <v>16445.822999999997</v>
      </c>
      <c r="HY14" s="87">
        <f t="shared" si="20"/>
        <v>20444.865999999998</v>
      </c>
      <c r="HZ14" s="87">
        <f t="shared" si="20"/>
        <v>20898.233999999997</v>
      </c>
      <c r="IA14" s="87">
        <f t="shared" si="20"/>
        <v>17990.555999999997</v>
      </c>
      <c r="IB14" s="87">
        <f t="shared" si="20"/>
        <v>17935.905999999999</v>
      </c>
      <c r="IC14" s="87">
        <f t="shared" si="20"/>
        <v>17320.568000000003</v>
      </c>
      <c r="ID14" s="87">
        <f t="shared" si="20"/>
        <v>19136.218999999997</v>
      </c>
      <c r="IE14" s="87">
        <f t="shared" si="20"/>
        <v>19855.299000000003</v>
      </c>
      <c r="IF14" s="87">
        <f t="shared" si="20"/>
        <v>18930.005999999994</v>
      </c>
      <c r="IG14" s="87">
        <f t="shared" si="20"/>
        <v>21908.482</v>
      </c>
      <c r="IH14" s="87">
        <f t="shared" si="20"/>
        <v>17646.038000000004</v>
      </c>
      <c r="II14" s="87">
        <f t="shared" si="20"/>
        <v>20023.571999999996</v>
      </c>
      <c r="IJ14" s="87">
        <f t="shared" si="20"/>
        <v>18637.370000000003</v>
      </c>
      <c r="IK14" s="87">
        <f t="shared" si="20"/>
        <v>21898.6914</v>
      </c>
      <c r="IL14" s="87">
        <f t="shared" si="20"/>
        <v>22770.196000000004</v>
      </c>
      <c r="IM14" s="87">
        <f t="shared" si="20"/>
        <v>19695.630999999998</v>
      </c>
      <c r="IN14" s="87">
        <f t="shared" si="20"/>
        <v>20818.659999999996</v>
      </c>
      <c r="IO14" s="87">
        <f t="shared" si="20"/>
        <v>20111.389000000003</v>
      </c>
      <c r="IP14" s="87">
        <f t="shared" si="20"/>
        <v>21608.915000000008</v>
      </c>
      <c r="IQ14" s="87">
        <f t="shared" si="20"/>
        <v>20608.141999999996</v>
      </c>
      <c r="IR14" s="87">
        <f t="shared" si="20"/>
        <v>19176.457999999999</v>
      </c>
      <c r="IS14" s="87">
        <f t="shared" si="20"/>
        <v>22456.782999999999</v>
      </c>
      <c r="IT14" s="87">
        <f t="shared" si="20"/>
        <v>21388.172999999999</v>
      </c>
      <c r="IU14" s="87">
        <f t="shared" si="20"/>
        <v>17135.560999999998</v>
      </c>
      <c r="IV14" s="87">
        <f t="shared" si="20"/>
        <v>16683.079000000002</v>
      </c>
      <c r="IW14" s="87">
        <f t="shared" si="20"/>
        <v>22288.83</v>
      </c>
      <c r="IX14" s="87">
        <f t="shared" si="20"/>
        <v>22239.331999999999</v>
      </c>
      <c r="IY14" s="87">
        <f t="shared" si="20"/>
        <v>20587.593000000001</v>
      </c>
      <c r="IZ14" s="87">
        <f t="shared" si="20"/>
        <v>19431.928999999996</v>
      </c>
      <c r="JA14" s="87">
        <f t="shared" si="20"/>
        <v>23625.326000000001</v>
      </c>
      <c r="JB14" s="87">
        <f t="shared" si="20"/>
        <v>16617.825999999997</v>
      </c>
      <c r="JC14" s="87">
        <f t="shared" si="20"/>
        <v>14666.042000000001</v>
      </c>
      <c r="JD14" s="87">
        <f t="shared" si="20"/>
        <v>14254.86138</v>
      </c>
      <c r="JE14" s="87">
        <f t="shared" si="20"/>
        <v>20821.955000000005</v>
      </c>
      <c r="JF14" s="87">
        <f t="shared" si="20"/>
        <v>23019.471999999994</v>
      </c>
      <c r="JG14" s="87">
        <f t="shared" si="20"/>
        <v>20071.525999999998</v>
      </c>
      <c r="JH14" s="87">
        <f t="shared" si="20"/>
        <v>20499.795000000002</v>
      </c>
      <c r="JI14" s="87">
        <f t="shared" si="20"/>
        <v>19060.017000000003</v>
      </c>
      <c r="JJ14" s="87">
        <f t="shared" si="20"/>
        <v>23355.561000000002</v>
      </c>
      <c r="JK14" s="87">
        <f t="shared" si="20"/>
        <v>23915.636000000002</v>
      </c>
      <c r="JL14" s="87">
        <f t="shared" ref="JL14:JV14" si="21">JL19+JL24+JL29+JL34+JL39+JL44+JL49+JL59+JL68+JL73+JL78+JL83+JL93+JL98+JL103+JL108+JL118+JL123+JL128</f>
        <v>24168.308000000001</v>
      </c>
      <c r="JM14" s="87">
        <f t="shared" si="21"/>
        <v>21858.686000000002</v>
      </c>
      <c r="JN14" s="87">
        <f t="shared" si="21"/>
        <v>20072.618999999995</v>
      </c>
      <c r="JO14" s="87">
        <f t="shared" si="21"/>
        <v>25994.868000000002</v>
      </c>
      <c r="JP14" s="87">
        <f t="shared" si="21"/>
        <v>16507.150999999998</v>
      </c>
      <c r="JQ14" s="87">
        <f t="shared" si="21"/>
        <v>26458.839</v>
      </c>
      <c r="JR14" s="87">
        <f t="shared" si="21"/>
        <v>25762.792999999998</v>
      </c>
      <c r="JS14" s="87">
        <f t="shared" si="21"/>
        <v>22288.983000000004</v>
      </c>
      <c r="JT14" s="87">
        <f t="shared" si="21"/>
        <v>21189.624000000003</v>
      </c>
      <c r="JU14" s="87">
        <f t="shared" si="21"/>
        <v>20818.556</v>
      </c>
      <c r="JV14" s="87">
        <f t="shared" si="21"/>
        <v>18964.377</v>
      </c>
      <c r="JW14" s="87">
        <f t="shared" ref="JW14:MH14" si="22">JW19+JW24+JW29+JW34+JW39+JW44+JW49+JW59+JW68+JW73+JW78+JW83+JW88+JW93+JW98+JW103+JW108+JW118+JW123+JW128</f>
        <v>22064.94</v>
      </c>
      <c r="JX14" s="87">
        <f t="shared" si="22"/>
        <v>22101.003000000001</v>
      </c>
      <c r="JY14" s="87">
        <f t="shared" si="22"/>
        <v>19470.500000000004</v>
      </c>
      <c r="JZ14" s="87">
        <f t="shared" si="22"/>
        <v>20445.750999999993</v>
      </c>
      <c r="KA14" s="87">
        <f t="shared" si="22"/>
        <v>23314.657999999999</v>
      </c>
      <c r="KB14" s="87">
        <f t="shared" si="22"/>
        <v>20966.053</v>
      </c>
      <c r="KC14" s="87">
        <f t="shared" si="22"/>
        <v>18933.675999999992</v>
      </c>
      <c r="KD14" s="87">
        <f t="shared" si="22"/>
        <v>24652.994000000002</v>
      </c>
      <c r="KE14" s="87">
        <f t="shared" si="22"/>
        <v>25266.278000000006</v>
      </c>
      <c r="KF14" s="87">
        <f t="shared" si="22"/>
        <v>23438.231</v>
      </c>
      <c r="KG14" s="87">
        <f t="shared" si="22"/>
        <v>26534.94999999999</v>
      </c>
      <c r="KH14" s="87">
        <f t="shared" si="22"/>
        <v>21044.038</v>
      </c>
      <c r="KI14" s="87">
        <f t="shared" si="22"/>
        <v>25416.367999999999</v>
      </c>
      <c r="KJ14" s="87">
        <f t="shared" si="22"/>
        <v>22936.818000000003</v>
      </c>
      <c r="KK14" s="87">
        <f t="shared" si="22"/>
        <v>25412.232</v>
      </c>
      <c r="KL14" s="87">
        <f t="shared" si="22"/>
        <v>25263.798999999999</v>
      </c>
      <c r="KM14" s="87">
        <f t="shared" si="22"/>
        <v>24181.718000000001</v>
      </c>
      <c r="KN14" s="87">
        <f t="shared" si="22"/>
        <v>25438.120000000003</v>
      </c>
      <c r="KO14" s="87">
        <f t="shared" si="22"/>
        <v>25470.765999999996</v>
      </c>
      <c r="KP14" s="87">
        <f t="shared" si="22"/>
        <v>25185.746999999999</v>
      </c>
      <c r="KQ14" s="87">
        <f t="shared" si="22"/>
        <v>22990.776999999998</v>
      </c>
      <c r="KR14" s="87">
        <f t="shared" si="22"/>
        <v>22048.879999999997</v>
      </c>
      <c r="KS14" s="87">
        <f t="shared" si="22"/>
        <v>26864.157000000003</v>
      </c>
      <c r="KT14" s="87">
        <f t="shared" si="22"/>
        <v>26775.139999999992</v>
      </c>
      <c r="KU14" s="87">
        <f t="shared" si="22"/>
        <v>22213.880999999998</v>
      </c>
      <c r="KV14" s="87">
        <f t="shared" si="22"/>
        <v>21532.867999999999</v>
      </c>
      <c r="KW14" s="87">
        <f t="shared" si="22"/>
        <v>25913.055000000008</v>
      </c>
      <c r="KX14" s="87">
        <f t="shared" si="22"/>
        <v>24874.521999999997</v>
      </c>
      <c r="KY14" s="87">
        <f t="shared" si="22"/>
        <v>22631.748</v>
      </c>
      <c r="KZ14" s="87">
        <f t="shared" si="22"/>
        <v>24977.23</v>
      </c>
      <c r="LA14" s="87">
        <f t="shared" si="22"/>
        <v>27258.061999999991</v>
      </c>
      <c r="LB14" s="87">
        <f t="shared" si="22"/>
        <v>18813.988999999998</v>
      </c>
      <c r="LC14" s="87">
        <f t="shared" si="22"/>
        <v>16602.615000000002</v>
      </c>
      <c r="LD14" s="87">
        <f t="shared" si="22"/>
        <v>19505.636000000006</v>
      </c>
      <c r="LE14" s="87">
        <f t="shared" si="22"/>
        <v>25990.052999999996</v>
      </c>
      <c r="LF14" s="87">
        <f t="shared" si="22"/>
        <v>26935.463</v>
      </c>
      <c r="LG14" s="87">
        <f t="shared" si="22"/>
        <v>26374.501000000004</v>
      </c>
      <c r="LH14" s="87">
        <f t="shared" si="22"/>
        <v>24857.789999999997</v>
      </c>
      <c r="LI14" s="87">
        <f t="shared" si="22"/>
        <v>23520.152000000002</v>
      </c>
      <c r="LJ14" s="87">
        <f t="shared" si="22"/>
        <v>24011.306</v>
      </c>
      <c r="LK14" s="87">
        <f t="shared" si="22"/>
        <v>24265.970999999998</v>
      </c>
      <c r="LL14" s="87">
        <f t="shared" si="22"/>
        <v>21790.411</v>
      </c>
      <c r="LM14" s="87">
        <f t="shared" si="22"/>
        <v>23466.520999999993</v>
      </c>
      <c r="LN14" s="87">
        <f t="shared" si="22"/>
        <v>23446.333999999992</v>
      </c>
      <c r="LO14" s="87">
        <f t="shared" si="22"/>
        <v>22403.800999999996</v>
      </c>
      <c r="LP14" s="87">
        <f t="shared" si="22"/>
        <v>24552.423999999999</v>
      </c>
      <c r="LQ14" s="87">
        <f t="shared" si="22"/>
        <v>22873.938999999995</v>
      </c>
      <c r="LR14" s="87">
        <f t="shared" si="22"/>
        <v>25625.269</v>
      </c>
      <c r="LS14" s="87">
        <f t="shared" si="22"/>
        <v>13289.061000000002</v>
      </c>
      <c r="LT14" s="87">
        <f t="shared" si="22"/>
        <v>22214.084999999999</v>
      </c>
      <c r="LU14" s="87">
        <f t="shared" si="22"/>
        <v>26434.921000000006</v>
      </c>
      <c r="LV14" s="87">
        <f t="shared" si="22"/>
        <v>25011.238999999994</v>
      </c>
      <c r="LW14" s="87">
        <f t="shared" si="22"/>
        <v>23458.937999999995</v>
      </c>
      <c r="LX14" s="87">
        <f t="shared" si="22"/>
        <v>23557.122000000007</v>
      </c>
      <c r="LY14" s="87">
        <f t="shared" si="22"/>
        <v>20092.624999999996</v>
      </c>
      <c r="LZ14" s="87">
        <f t="shared" si="22"/>
        <v>27102.434999999998</v>
      </c>
      <c r="MA14" s="87">
        <f t="shared" si="22"/>
        <v>25329.244999999999</v>
      </c>
      <c r="MB14" s="87">
        <f t="shared" si="22"/>
        <v>22452.855000000007</v>
      </c>
      <c r="MC14" s="87">
        <f t="shared" si="22"/>
        <v>21337.166999999998</v>
      </c>
      <c r="MD14" s="87">
        <f t="shared" si="22"/>
        <v>23555.109999999997</v>
      </c>
      <c r="ME14" s="87">
        <f t="shared" si="22"/>
        <v>23816.730999999996</v>
      </c>
      <c r="MF14" s="87">
        <f t="shared" si="22"/>
        <v>23077.760999999999</v>
      </c>
      <c r="MG14" s="87">
        <f t="shared" si="22"/>
        <v>24487.066900000002</v>
      </c>
      <c r="MH14" s="87">
        <f t="shared" si="22"/>
        <v>21815.015019999999</v>
      </c>
      <c r="MI14" s="87">
        <f t="shared" ref="MI14:OT14" si="23">MI19+MI24+MI29+MI34+MI39+MI44+MI49+MI59+MI68+MI73+MI78+MI83+MI88+MI93+MI98+MI103+MI108+MI118+MI123+MI128</f>
        <v>24378.866279999998</v>
      </c>
      <c r="MJ14" s="87">
        <f t="shared" si="23"/>
        <v>22090.726139999999</v>
      </c>
      <c r="MK14" s="87">
        <f t="shared" si="23"/>
        <v>25902.523479999996</v>
      </c>
      <c r="ML14" s="87">
        <f t="shared" si="23"/>
        <v>25238.156480000001</v>
      </c>
      <c r="MM14" s="87">
        <f t="shared" si="23"/>
        <v>24623.313360000004</v>
      </c>
      <c r="MN14" s="87">
        <f t="shared" si="23"/>
        <v>25513.466749999992</v>
      </c>
      <c r="MO14" s="87">
        <f t="shared" si="23"/>
        <v>25415.239020000001</v>
      </c>
      <c r="MP14" s="87">
        <f t="shared" si="23"/>
        <v>26977.206759999997</v>
      </c>
      <c r="MQ14" s="87">
        <f t="shared" si="23"/>
        <v>25392.584879999999</v>
      </c>
      <c r="MR14" s="87">
        <f t="shared" si="23"/>
        <v>21952.630440000004</v>
      </c>
      <c r="MS14" s="87">
        <f t="shared" si="23"/>
        <v>24914.570720000003</v>
      </c>
      <c r="MT14" s="87">
        <f t="shared" si="23"/>
        <v>24032.428480000006</v>
      </c>
      <c r="MU14" s="87">
        <f t="shared" si="23"/>
        <v>21983.780459999994</v>
      </c>
      <c r="MV14" s="87">
        <f t="shared" si="23"/>
        <v>20403.852279999992</v>
      </c>
      <c r="MW14" s="87">
        <f t="shared" si="23"/>
        <v>25287.999339999995</v>
      </c>
      <c r="MX14" s="87">
        <f t="shared" si="23"/>
        <v>21570.712839999997</v>
      </c>
      <c r="MY14" s="87">
        <f t="shared" si="23"/>
        <v>23409.16229</v>
      </c>
      <c r="MZ14" s="87">
        <f t="shared" si="23"/>
        <v>22946.822019999996</v>
      </c>
      <c r="NA14" s="87">
        <f t="shared" si="23"/>
        <v>23547.769099999998</v>
      </c>
      <c r="NB14" s="87">
        <f t="shared" si="23"/>
        <v>17740.074999999997</v>
      </c>
      <c r="NC14" s="87">
        <f t="shared" si="23"/>
        <v>15157.968260000003</v>
      </c>
      <c r="ND14" s="87">
        <f t="shared" si="23"/>
        <v>14720.993180000001</v>
      </c>
      <c r="NE14" s="87">
        <f t="shared" si="23"/>
        <v>24899.279979999996</v>
      </c>
      <c r="NF14" s="87">
        <f t="shared" si="23"/>
        <v>25765.426280000003</v>
      </c>
      <c r="NG14" s="87">
        <f t="shared" si="23"/>
        <v>26562.961520000004</v>
      </c>
      <c r="NH14" s="87">
        <f t="shared" si="23"/>
        <v>23247.699660000002</v>
      </c>
      <c r="NI14" s="87">
        <f t="shared" si="23"/>
        <v>22999.589819999997</v>
      </c>
      <c r="NJ14" s="87">
        <f t="shared" si="23"/>
        <v>21870.002080000006</v>
      </c>
      <c r="NK14" s="87">
        <f t="shared" si="23"/>
        <v>22361.73976</v>
      </c>
      <c r="NL14" s="87">
        <f t="shared" si="23"/>
        <v>22893.787899999996</v>
      </c>
      <c r="NM14" s="87">
        <f t="shared" si="23"/>
        <v>24283.084340000001</v>
      </c>
      <c r="NN14" s="87">
        <f t="shared" si="23"/>
        <v>25807.308999999997</v>
      </c>
      <c r="NO14" s="87">
        <f t="shared" si="23"/>
        <v>21879.620260000003</v>
      </c>
      <c r="NP14" s="87">
        <f t="shared" si="23"/>
        <v>23332.640439999999</v>
      </c>
      <c r="NQ14" s="87">
        <f t="shared" si="23"/>
        <v>23364.940499999997</v>
      </c>
      <c r="NR14" s="87">
        <f t="shared" si="23"/>
        <v>12365.29844</v>
      </c>
      <c r="NS14" s="87">
        <f t="shared" si="23"/>
        <v>22241.233279999997</v>
      </c>
      <c r="NT14" s="87">
        <f t="shared" si="23"/>
        <v>22259.400559999998</v>
      </c>
      <c r="NU14" s="87">
        <f t="shared" si="23"/>
        <v>18685.75534</v>
      </c>
      <c r="NV14" s="87">
        <f t="shared" si="23"/>
        <v>21181.34734</v>
      </c>
      <c r="NW14" s="87">
        <f t="shared" si="23"/>
        <v>20547.556939999999</v>
      </c>
      <c r="NX14" s="87">
        <f t="shared" si="23"/>
        <v>17780.487339999996</v>
      </c>
      <c r="NY14" s="87">
        <f t="shared" si="23"/>
        <v>22110.31612</v>
      </c>
      <c r="NZ14" s="87">
        <f t="shared" si="23"/>
        <v>19860.801899999999</v>
      </c>
      <c r="OA14" s="87">
        <f t="shared" si="23"/>
        <v>17797.277760000001</v>
      </c>
      <c r="OB14" s="87">
        <f t="shared" si="23"/>
        <v>18901.437820000006</v>
      </c>
      <c r="OC14" s="87">
        <f t="shared" si="23"/>
        <v>21896.643960000001</v>
      </c>
      <c r="OD14" s="87">
        <f t="shared" si="23"/>
        <v>23325.432079999999</v>
      </c>
      <c r="OE14" s="87">
        <f t="shared" si="23"/>
        <v>23340.77118</v>
      </c>
      <c r="OF14" s="87">
        <f t="shared" si="23"/>
        <v>21429.513599999998</v>
      </c>
      <c r="OG14" s="87">
        <f t="shared" si="23"/>
        <v>23109.260139999999</v>
      </c>
      <c r="OH14" s="87">
        <f t="shared" si="23"/>
        <v>23402.060500000007</v>
      </c>
      <c r="OI14" s="87">
        <f t="shared" si="23"/>
        <v>21298.604259999996</v>
      </c>
      <c r="OJ14" s="87">
        <f t="shared" si="23"/>
        <v>18668.99482</v>
      </c>
      <c r="OK14" s="87">
        <f t="shared" si="23"/>
        <v>22790.492719999995</v>
      </c>
      <c r="OL14" s="87">
        <f t="shared" si="23"/>
        <v>25793.838060000005</v>
      </c>
      <c r="OM14" s="87">
        <f t="shared" si="23"/>
        <v>24526.291259999998</v>
      </c>
      <c r="ON14" s="87">
        <f t="shared" si="23"/>
        <v>25775.226099999996</v>
      </c>
      <c r="OO14" s="87">
        <f t="shared" si="23"/>
        <v>25477.385659999996</v>
      </c>
      <c r="OP14" s="87">
        <f t="shared" si="23"/>
        <v>25153.724219999996</v>
      </c>
      <c r="OQ14" s="87">
        <f t="shared" si="23"/>
        <v>23665.014240000004</v>
      </c>
      <c r="OR14" s="87">
        <f t="shared" si="23"/>
        <v>18847.964339999995</v>
      </c>
      <c r="OS14" s="87">
        <f t="shared" si="23"/>
        <v>22854.019960000005</v>
      </c>
      <c r="OT14" s="87">
        <f t="shared" si="23"/>
        <v>24322.756720000001</v>
      </c>
      <c r="OU14" s="87">
        <f t="shared" ref="OU14:RF14" si="24">OU19+OU24+OU29+OU34+OU39+OU44+OU49+OU59+OU68+OU73+OU78+OU83+OU88+OU93+OU98+OU103+OU108+OU118+OU123+OU128</f>
        <v>20997.816020000002</v>
      </c>
      <c r="OV14" s="87">
        <f t="shared" si="24"/>
        <v>24345.428500000002</v>
      </c>
      <c r="OW14" s="87">
        <f t="shared" si="24"/>
        <v>21428.902199999997</v>
      </c>
      <c r="OX14" s="87">
        <f t="shared" si="24"/>
        <v>24973.27634</v>
      </c>
      <c r="OY14" s="87">
        <f t="shared" si="24"/>
        <v>26688.108000000004</v>
      </c>
      <c r="OZ14" s="87">
        <f t="shared" si="24"/>
        <v>21652.490839999999</v>
      </c>
      <c r="PA14" s="87">
        <f t="shared" si="24"/>
        <v>24937.486359999988</v>
      </c>
      <c r="PB14" s="87">
        <f t="shared" si="24"/>
        <v>27873.549880000006</v>
      </c>
      <c r="PC14" s="87">
        <f t="shared" si="24"/>
        <v>17672.08538</v>
      </c>
      <c r="PD14" s="87">
        <f t="shared" si="24"/>
        <v>13286.965879999998</v>
      </c>
      <c r="PE14" s="87">
        <f t="shared" si="24"/>
        <v>21023.607160000003</v>
      </c>
      <c r="PF14" s="87">
        <f t="shared" si="24"/>
        <v>23367.35412</v>
      </c>
      <c r="PG14" s="87">
        <f t="shared" si="24"/>
        <v>24402.822499999998</v>
      </c>
      <c r="PH14" s="87">
        <f t="shared" si="24"/>
        <v>23760.507439999994</v>
      </c>
      <c r="PI14" s="87">
        <f t="shared" si="24"/>
        <v>21050.411700000004</v>
      </c>
      <c r="PJ14" s="87">
        <f t="shared" si="24"/>
        <v>21763.382500000003</v>
      </c>
      <c r="PK14" s="87">
        <f t="shared" si="24"/>
        <v>23385.04232</v>
      </c>
      <c r="PL14" s="87">
        <f t="shared" si="24"/>
        <v>23175.549319999998</v>
      </c>
      <c r="PM14" s="87">
        <f t="shared" si="24"/>
        <v>22037.977819999996</v>
      </c>
      <c r="PN14" s="87">
        <f t="shared" si="24"/>
        <v>21880.134100000003</v>
      </c>
      <c r="PO14" s="87">
        <f t="shared" si="24"/>
        <v>20057.582689999999</v>
      </c>
      <c r="PP14" s="87">
        <f t="shared" si="24"/>
        <v>23716.097559999991</v>
      </c>
      <c r="PQ14" s="87">
        <f t="shared" si="24"/>
        <v>13540.511339999999</v>
      </c>
      <c r="PR14" s="87">
        <f t="shared" si="24"/>
        <v>25378.762019999995</v>
      </c>
      <c r="PS14" s="87">
        <f t="shared" si="24"/>
        <v>22484.077930000003</v>
      </c>
      <c r="PT14" s="87">
        <f t="shared" si="24"/>
        <v>23617.15006</v>
      </c>
      <c r="PU14" s="87">
        <f t="shared" si="24"/>
        <v>14535.835019999999</v>
      </c>
      <c r="PV14" s="87">
        <f t="shared" si="24"/>
        <v>13699.67488</v>
      </c>
      <c r="PW14" s="87">
        <f t="shared" si="24"/>
        <v>15938.469929999999</v>
      </c>
      <c r="PX14" s="87">
        <f t="shared" si="24"/>
        <v>20436.347979999999</v>
      </c>
      <c r="PY14" s="87">
        <f t="shared" si="24"/>
        <v>21002.243399999996</v>
      </c>
      <c r="PZ14" s="87">
        <f t="shared" si="24"/>
        <v>19559.891660000001</v>
      </c>
      <c r="QA14" s="87">
        <f t="shared" si="24"/>
        <v>18088.697519999998</v>
      </c>
      <c r="QB14" s="87">
        <f t="shared" si="24"/>
        <v>21431.679079999998</v>
      </c>
      <c r="QC14" s="87">
        <f t="shared" si="24"/>
        <v>24162.932839999998</v>
      </c>
      <c r="QD14" s="87">
        <f t="shared" si="24"/>
        <v>21282.085780000001</v>
      </c>
      <c r="QE14" s="87">
        <f t="shared" si="24"/>
        <v>24890.899100000006</v>
      </c>
      <c r="QF14" s="87">
        <f t="shared" si="24"/>
        <v>20386.849839999999</v>
      </c>
      <c r="QG14" s="87">
        <f t="shared" si="24"/>
        <v>22708.636319999994</v>
      </c>
      <c r="QH14" s="87">
        <f t="shared" si="24"/>
        <v>21069.176819999993</v>
      </c>
      <c r="QI14" s="87">
        <f t="shared" si="24"/>
        <v>21715.439640000001</v>
      </c>
      <c r="QJ14" s="87">
        <f t="shared" si="24"/>
        <v>21620.523780000003</v>
      </c>
      <c r="QK14" s="87">
        <f t="shared" si="24"/>
        <v>22543.778959999996</v>
      </c>
      <c r="QL14" s="87">
        <f t="shared" si="24"/>
        <v>23837.574060000003</v>
      </c>
      <c r="QM14" s="87">
        <f t="shared" si="24"/>
        <v>24717.838460000003</v>
      </c>
      <c r="QN14" s="87">
        <f t="shared" si="24"/>
        <v>25507.038159999996</v>
      </c>
      <c r="QO14" s="87">
        <f t="shared" si="24"/>
        <v>25896.737739999997</v>
      </c>
      <c r="QP14" s="87">
        <f t="shared" si="24"/>
        <v>27216.778919999997</v>
      </c>
      <c r="QQ14" s="87">
        <f t="shared" si="24"/>
        <v>23762.803640000002</v>
      </c>
      <c r="QR14" s="87">
        <f t="shared" si="24"/>
        <v>23196.607020000007</v>
      </c>
      <c r="QS14" s="87">
        <f t="shared" si="24"/>
        <v>21528.741819999996</v>
      </c>
      <c r="QT14" s="87">
        <f t="shared" si="24"/>
        <v>25959.34734</v>
      </c>
      <c r="QU14" s="87">
        <f t="shared" si="24"/>
        <v>24542.708479999998</v>
      </c>
      <c r="QV14" s="87">
        <f t="shared" si="24"/>
        <v>26380.947599999996</v>
      </c>
      <c r="QW14" s="87">
        <f t="shared" si="24"/>
        <v>25059.559960000002</v>
      </c>
      <c r="QX14" s="87">
        <f t="shared" si="24"/>
        <v>28123.034299999996</v>
      </c>
      <c r="QY14" s="87">
        <f t="shared" si="24"/>
        <v>27343.245940000001</v>
      </c>
      <c r="QZ14" s="87">
        <f t="shared" si="24"/>
        <v>22997.115359999996</v>
      </c>
      <c r="RA14" s="87">
        <f t="shared" si="24"/>
        <v>26087.059840000002</v>
      </c>
      <c r="RB14" s="87">
        <f t="shared" si="24"/>
        <v>26766.881159999997</v>
      </c>
      <c r="RC14" s="87">
        <f t="shared" si="24"/>
        <v>22396.793020000001</v>
      </c>
      <c r="RD14" s="87">
        <f t="shared" si="24"/>
        <v>17104.620939999997</v>
      </c>
      <c r="RE14" s="87">
        <f t="shared" si="24"/>
        <v>21891.733639999995</v>
      </c>
      <c r="RF14" s="87">
        <f t="shared" si="24"/>
        <v>26611.464399999997</v>
      </c>
      <c r="RG14" s="87">
        <f t="shared" ref="RG14:RW14" si="25">RG19+RG24+RG29+RG34+RG39+RG44+RG49+RG59+RG68+RG73+RG78+RG83+RG88+RG93+RG98+RG103+RG108+RG118+RG123+RG128</f>
        <v>27873.937149999994</v>
      </c>
      <c r="RH14" s="87">
        <f t="shared" si="25"/>
        <v>27908.685399999998</v>
      </c>
      <c r="RI14" s="87">
        <f t="shared" si="25"/>
        <v>26193.222140000002</v>
      </c>
      <c r="RJ14" s="87">
        <f t="shared" si="25"/>
        <v>25020.25792</v>
      </c>
      <c r="RK14" s="87">
        <f t="shared" si="25"/>
        <v>26248.65324</v>
      </c>
      <c r="RL14" s="87">
        <f t="shared" si="25"/>
        <v>24295.468320000004</v>
      </c>
      <c r="RM14" s="87">
        <f t="shared" si="25"/>
        <v>25102.972679999999</v>
      </c>
      <c r="RN14" s="87">
        <f t="shared" si="25"/>
        <v>25679.275860000002</v>
      </c>
      <c r="RO14" s="87">
        <f t="shared" si="25"/>
        <v>22095.970490000003</v>
      </c>
      <c r="RP14" s="87">
        <f t="shared" si="25"/>
        <v>20964.269319999999</v>
      </c>
      <c r="RQ14" s="87">
        <f t="shared" si="25"/>
        <v>25385.564480000001</v>
      </c>
      <c r="RR14" s="87">
        <f t="shared" si="25"/>
        <v>26142.819500000005</v>
      </c>
      <c r="RS14" s="87">
        <f t="shared" si="25"/>
        <v>14391.186539999999</v>
      </c>
      <c r="RT14" s="87">
        <f t="shared" si="25"/>
        <v>26902.567939999997</v>
      </c>
      <c r="RU14" s="87">
        <f t="shared" si="25"/>
        <v>25229.100479999997</v>
      </c>
      <c r="RV14" s="87">
        <f t="shared" si="25"/>
        <v>23175.821319999999</v>
      </c>
      <c r="RW14" s="87">
        <f t="shared" si="25"/>
        <v>25633.041699999994</v>
      </c>
      <c r="RX14" s="87">
        <v>24772.715499999998</v>
      </c>
      <c r="RY14" s="88">
        <v>21712.598059999997</v>
      </c>
      <c r="RZ14" s="88">
        <v>23420.701859999994</v>
      </c>
      <c r="SA14" s="88">
        <v>24445</v>
      </c>
      <c r="SB14" s="88">
        <v>20729.336660000004</v>
      </c>
      <c r="SC14" s="88">
        <v>22021.025140000002</v>
      </c>
      <c r="SD14" s="88">
        <v>23695.189759999997</v>
      </c>
      <c r="SE14" s="88">
        <v>26591.398960000002</v>
      </c>
      <c r="SF14" s="88">
        <v>22172.474559999999</v>
      </c>
      <c r="SG14" s="88">
        <v>27759.099519999996</v>
      </c>
      <c r="SH14" s="88">
        <v>24206.284399999997</v>
      </c>
      <c r="SI14" s="88">
        <v>22471.9123</v>
      </c>
      <c r="SJ14" s="88">
        <v>20029.709660000004</v>
      </c>
      <c r="SK14" s="88">
        <v>23162.206080000004</v>
      </c>
      <c r="SL14" s="88">
        <v>22815.188440000002</v>
      </c>
      <c r="SM14" s="88">
        <v>21157.259820000003</v>
      </c>
      <c r="SN14" s="88">
        <v>21338.329300000005</v>
      </c>
      <c r="SO14" s="88">
        <v>22140.540580000004</v>
      </c>
      <c r="SP14" s="88">
        <v>24477.136040000005</v>
      </c>
      <c r="SQ14" s="88">
        <v>23885.325560000001</v>
      </c>
      <c r="SR14" s="88">
        <v>22139.553540000008</v>
      </c>
      <c r="SS14" s="88">
        <v>20199.861979999998</v>
      </c>
      <c r="ST14" s="88">
        <v>24193.858040000006</v>
      </c>
      <c r="SU14" s="88">
        <v>21871.541099999999</v>
      </c>
      <c r="SV14" s="88">
        <v>19603.669819999999</v>
      </c>
      <c r="SW14" s="88">
        <v>20269.140440000003</v>
      </c>
      <c r="SX14" s="88">
        <v>21070.039639999995</v>
      </c>
      <c r="SY14" s="88">
        <v>24234.933959999998</v>
      </c>
      <c r="SZ14" s="88">
        <v>21526.978740000002</v>
      </c>
      <c r="TA14" s="88">
        <v>19074.791500000003</v>
      </c>
      <c r="TB14" s="88">
        <v>26859.312259999995</v>
      </c>
      <c r="TC14" s="88">
        <v>22831.175900000006</v>
      </c>
      <c r="TD14" s="88">
        <v>16197.704280000002</v>
      </c>
      <c r="TE14" s="88">
        <v>17184.012339999994</v>
      </c>
      <c r="TF14" s="88">
        <v>24527.153300000002</v>
      </c>
      <c r="TG14" s="88">
        <v>25514.256359999996</v>
      </c>
      <c r="TH14" s="88">
        <v>26200.74496</v>
      </c>
      <c r="TI14" s="88">
        <v>25222.198</v>
      </c>
      <c r="TJ14" s="88">
        <v>26371.749149999996</v>
      </c>
      <c r="TK14" s="88">
        <v>22894.505079999999</v>
      </c>
      <c r="TL14" s="88">
        <v>23924.866979999995</v>
      </c>
      <c r="TM14" s="88">
        <v>21854.52736</v>
      </c>
      <c r="TN14" s="88">
        <v>24255.315119999996</v>
      </c>
      <c r="TO14" s="88">
        <v>20295.447819999998</v>
      </c>
      <c r="TP14" s="88">
        <v>24921.764279999996</v>
      </c>
      <c r="TQ14" s="88">
        <v>21156.072520000002</v>
      </c>
      <c r="TR14" s="88">
        <v>15764.703800000001</v>
      </c>
      <c r="TS14" s="88">
        <v>25427.39488</v>
      </c>
      <c r="TT14" s="88">
        <v>22861.262079999997</v>
      </c>
      <c r="TU14" s="88">
        <v>18644.938480000001</v>
      </c>
      <c r="TV14" s="88">
        <v>23528.383400000002</v>
      </c>
      <c r="TW14" s="88">
        <v>22289.229900000002</v>
      </c>
      <c r="TX14" s="88">
        <v>18744.549899999998</v>
      </c>
      <c r="TY14" s="88">
        <v>21269.187299999998</v>
      </c>
      <c r="TZ14" s="88">
        <v>24643.615520000003</v>
      </c>
      <c r="UA14" s="88">
        <v>22321.344659999999</v>
      </c>
      <c r="UB14" s="88">
        <v>22837.16978</v>
      </c>
      <c r="UC14" s="88">
        <v>28872.715760000003</v>
      </c>
      <c r="UD14" s="88">
        <v>26137.958779999997</v>
      </c>
      <c r="UE14" s="88">
        <v>28306.153480000001</v>
      </c>
      <c r="UF14" s="88">
        <v>27287.273700000002</v>
      </c>
      <c r="UG14" s="88">
        <v>25794.198240000005</v>
      </c>
      <c r="UH14" s="88">
        <v>29917.595120000005</v>
      </c>
      <c r="UI14" s="88">
        <v>25015.930820000005</v>
      </c>
      <c r="UJ14" s="88">
        <v>30598.177100000004</v>
      </c>
      <c r="UK14" s="88">
        <v>24984</v>
      </c>
      <c r="UL14" s="88">
        <v>29480.649380000003</v>
      </c>
      <c r="UM14" s="88">
        <v>31345.550599999999</v>
      </c>
      <c r="UN14" s="88">
        <v>28562.638879999999</v>
      </c>
      <c r="UO14" s="88">
        <v>28666.753199999996</v>
      </c>
      <c r="UP14" s="88">
        <v>30173.290580000004</v>
      </c>
    </row>
    <row r="15" spans="1:562" x14ac:dyDescent="0.2">
      <c r="A15" s="89"/>
      <c r="B15" s="89" t="s">
        <v>625</v>
      </c>
      <c r="C15" s="90">
        <f t="shared" ref="C15:AH15" si="26">C11+C12+C13+C14</f>
        <v>82845.779700000014</v>
      </c>
      <c r="D15" s="90">
        <f t="shared" si="26"/>
        <v>90471.563259999995</v>
      </c>
      <c r="E15" s="90">
        <f t="shared" si="26"/>
        <v>86423.658980000007</v>
      </c>
      <c r="F15" s="90">
        <f t="shared" si="26"/>
        <v>84915.407340000005</v>
      </c>
      <c r="G15" s="90">
        <f t="shared" si="26"/>
        <v>85185.095640000014</v>
      </c>
      <c r="H15" s="90">
        <f t="shared" si="26"/>
        <v>86136.551640000005</v>
      </c>
      <c r="I15" s="90">
        <f t="shared" si="26"/>
        <v>84661.027579999994</v>
      </c>
      <c r="J15" s="90">
        <f t="shared" si="26"/>
        <v>75281.256160000004</v>
      </c>
      <c r="K15" s="90">
        <f t="shared" si="26"/>
        <v>79647.003120000008</v>
      </c>
      <c r="L15" s="90">
        <f t="shared" si="26"/>
        <v>87200.33124</v>
      </c>
      <c r="M15" s="90">
        <f t="shared" si="26"/>
        <v>86460.838180000006</v>
      </c>
      <c r="N15" s="90">
        <f t="shared" si="26"/>
        <v>55525.8364</v>
      </c>
      <c r="O15" s="90">
        <f t="shared" si="26"/>
        <v>89281.500800000009</v>
      </c>
      <c r="P15" s="90">
        <f t="shared" si="26"/>
        <v>92582.216100000005</v>
      </c>
      <c r="Q15" s="90">
        <f t="shared" si="26"/>
        <v>93461.53098000001</v>
      </c>
      <c r="R15" s="90">
        <f t="shared" si="26"/>
        <v>88557.323960000009</v>
      </c>
      <c r="S15" s="90">
        <f t="shared" si="26"/>
        <v>84835.212</v>
      </c>
      <c r="T15" s="90">
        <f t="shared" si="26"/>
        <v>87077.711620000002</v>
      </c>
      <c r="U15" s="90">
        <f t="shared" si="26"/>
        <v>85295.963539999997</v>
      </c>
      <c r="V15" s="90">
        <f t="shared" si="26"/>
        <v>89300.663020000007</v>
      </c>
      <c r="W15" s="90">
        <f t="shared" si="26"/>
        <v>91716.345000000001</v>
      </c>
      <c r="X15" s="90">
        <f t="shared" si="26"/>
        <v>86961.984639999995</v>
      </c>
      <c r="Y15" s="90">
        <f t="shared" si="26"/>
        <v>84596.622959999993</v>
      </c>
      <c r="Z15" s="90">
        <f t="shared" si="26"/>
        <v>92807.686180000004</v>
      </c>
      <c r="AA15" s="90">
        <f t="shared" si="26"/>
        <v>88218.496859999985</v>
      </c>
      <c r="AB15" s="90">
        <f t="shared" si="26"/>
        <v>81503.865439999994</v>
      </c>
      <c r="AC15" s="90">
        <f t="shared" si="26"/>
        <v>92252.351399999985</v>
      </c>
      <c r="AD15" s="90">
        <f t="shared" si="26"/>
        <v>89205.157999999996</v>
      </c>
      <c r="AE15" s="90">
        <f t="shared" si="26"/>
        <v>88409.39996000001</v>
      </c>
      <c r="AF15" s="90">
        <f t="shared" si="26"/>
        <v>92351.864999999991</v>
      </c>
      <c r="AG15" s="90">
        <f t="shared" si="26"/>
        <v>88968.63824</v>
      </c>
      <c r="AH15" s="90">
        <f t="shared" si="26"/>
        <v>90897.219719999994</v>
      </c>
      <c r="AI15" s="90">
        <f t="shared" ref="AI15:BN15" si="27">AI11+AI12+AI13+AI14</f>
        <v>69290.259000000005</v>
      </c>
      <c r="AJ15" s="90">
        <f t="shared" si="27"/>
        <v>57285.576099999998</v>
      </c>
      <c r="AK15" s="90">
        <f t="shared" si="27"/>
        <v>93647.066999999995</v>
      </c>
      <c r="AL15" s="90">
        <f t="shared" si="27"/>
        <v>92296.501999999993</v>
      </c>
      <c r="AM15" s="90">
        <f t="shared" si="27"/>
        <v>91667.491000000009</v>
      </c>
      <c r="AN15" s="90">
        <f t="shared" si="27"/>
        <v>83635.931000000011</v>
      </c>
      <c r="AO15" s="90">
        <f t="shared" si="27"/>
        <v>90402.206999999995</v>
      </c>
      <c r="AP15" s="90">
        <f t="shared" si="27"/>
        <v>87879.284740000003</v>
      </c>
      <c r="AQ15" s="90">
        <f t="shared" si="27"/>
        <v>80006.620659999986</v>
      </c>
      <c r="AR15" s="90">
        <f t="shared" si="27"/>
        <v>91813.28602</v>
      </c>
      <c r="AS15" s="90">
        <f t="shared" si="27"/>
        <v>90857.763000000006</v>
      </c>
      <c r="AT15" s="90">
        <f t="shared" si="27"/>
        <v>85290.950219999999</v>
      </c>
      <c r="AU15" s="90">
        <f t="shared" si="27"/>
        <v>83068.351999999984</v>
      </c>
      <c r="AV15" s="90">
        <f t="shared" si="27"/>
        <v>87388.86</v>
      </c>
      <c r="AW15" s="90">
        <f t="shared" si="27"/>
        <v>87231.636000000013</v>
      </c>
      <c r="AX15" s="90">
        <f t="shared" si="27"/>
        <v>87577.59182999999</v>
      </c>
      <c r="AY15" s="90">
        <f t="shared" si="27"/>
        <v>86697.903120000003</v>
      </c>
      <c r="AZ15" s="90">
        <f t="shared" si="27"/>
        <v>88971.365919999982</v>
      </c>
      <c r="BA15" s="90">
        <f t="shared" si="27"/>
        <v>66472.792000000001</v>
      </c>
      <c r="BB15" s="90">
        <f t="shared" si="27"/>
        <v>59914.433550000016</v>
      </c>
      <c r="BC15" s="90">
        <f t="shared" si="27"/>
        <v>85524.76</v>
      </c>
      <c r="BD15" s="90">
        <f t="shared" si="27"/>
        <v>91337.64499999999</v>
      </c>
      <c r="BE15" s="90">
        <f t="shared" si="27"/>
        <v>90167.505999999994</v>
      </c>
      <c r="BF15" s="90">
        <f t="shared" si="27"/>
        <v>57073.366999999998</v>
      </c>
      <c r="BG15" s="90">
        <f t="shared" si="27"/>
        <v>90706.611000000019</v>
      </c>
      <c r="BH15" s="90">
        <f t="shared" si="27"/>
        <v>90946.095219999988</v>
      </c>
      <c r="BI15" s="90">
        <f t="shared" si="27"/>
        <v>87767.956399999995</v>
      </c>
      <c r="BJ15" s="90">
        <f t="shared" si="27"/>
        <v>86310.552899999995</v>
      </c>
      <c r="BK15" s="90">
        <f t="shared" si="27"/>
        <v>87883.608559999993</v>
      </c>
      <c r="BL15" s="90">
        <f t="shared" si="27"/>
        <v>91324.181169999982</v>
      </c>
      <c r="BM15" s="90">
        <f t="shared" si="27"/>
        <v>92298.318440000003</v>
      </c>
      <c r="BN15" s="90">
        <f t="shared" si="27"/>
        <v>85697.697520000002</v>
      </c>
      <c r="BO15" s="90">
        <f t="shared" ref="BO15:CT15" si="28">BO11+BO12+BO13+BO14</f>
        <v>90586.524440000023</v>
      </c>
      <c r="BP15" s="90">
        <f t="shared" si="28"/>
        <v>89986.617459999994</v>
      </c>
      <c r="BQ15" s="90">
        <f t="shared" si="28"/>
        <v>90432.996939999997</v>
      </c>
      <c r="BR15" s="90">
        <f t="shared" si="28"/>
        <v>54384.034679999997</v>
      </c>
      <c r="BS15" s="90">
        <f t="shared" si="28"/>
        <v>93457.888430000006</v>
      </c>
      <c r="BT15" s="90">
        <f t="shared" si="28"/>
        <v>85032.998819999993</v>
      </c>
      <c r="BU15" s="90">
        <f t="shared" si="28"/>
        <v>89547.974149999995</v>
      </c>
      <c r="BV15" s="90">
        <f t="shared" si="28"/>
        <v>87458.070780000009</v>
      </c>
      <c r="BW15" s="90">
        <f t="shared" si="28"/>
        <v>91299.772960000002</v>
      </c>
      <c r="BX15" s="90">
        <f t="shared" si="28"/>
        <v>86335.843359999999</v>
      </c>
      <c r="BY15" s="90">
        <f t="shared" si="28"/>
        <v>90823.126999999979</v>
      </c>
      <c r="BZ15" s="90">
        <f t="shared" si="28"/>
        <v>89525.3073</v>
      </c>
      <c r="CA15" s="90">
        <f t="shared" si="28"/>
        <v>79641.072199999995</v>
      </c>
      <c r="CB15" s="90">
        <f t="shared" si="28"/>
        <v>83568.412119999994</v>
      </c>
      <c r="CC15" s="90">
        <f t="shared" si="28"/>
        <v>91435.025399999999</v>
      </c>
      <c r="CD15" s="90">
        <f t="shared" si="28"/>
        <v>89448.747359999994</v>
      </c>
      <c r="CE15" s="90">
        <f t="shared" si="28"/>
        <v>90874.761920000004</v>
      </c>
      <c r="CF15" s="90">
        <f t="shared" si="28"/>
        <v>90582.164960000009</v>
      </c>
      <c r="CG15" s="90">
        <f t="shared" si="28"/>
        <v>89387.981260000015</v>
      </c>
      <c r="CH15" s="90">
        <f t="shared" si="28"/>
        <v>83175.585380000004</v>
      </c>
      <c r="CI15" s="90">
        <f t="shared" si="28"/>
        <v>78626.98186</v>
      </c>
      <c r="CJ15" s="90">
        <f t="shared" si="28"/>
        <v>89392.14191999998</v>
      </c>
      <c r="CK15" s="90">
        <f t="shared" si="28"/>
        <v>91095.049939999997</v>
      </c>
      <c r="CL15" s="90">
        <f t="shared" si="28"/>
        <v>92413.188660000014</v>
      </c>
      <c r="CM15" s="90">
        <f t="shared" si="28"/>
        <v>87775.838620000024</v>
      </c>
      <c r="CN15" s="90">
        <f t="shared" si="28"/>
        <v>83138.889299999981</v>
      </c>
      <c r="CO15" s="90">
        <f t="shared" si="28"/>
        <v>89040.888960000011</v>
      </c>
      <c r="CP15" s="90">
        <f t="shared" si="28"/>
        <v>89851.09136000002</v>
      </c>
      <c r="CQ15" s="90">
        <f t="shared" si="28"/>
        <v>81288.701360000006</v>
      </c>
      <c r="CR15" s="90">
        <f t="shared" si="28"/>
        <v>91838.483179999981</v>
      </c>
      <c r="CS15" s="90">
        <f t="shared" si="28"/>
        <v>90842.043220000021</v>
      </c>
      <c r="CT15" s="90">
        <f t="shared" si="28"/>
        <v>83859.958199999979</v>
      </c>
      <c r="CU15" s="90">
        <f t="shared" ref="CU15:CY15" si="29">CU11+CU12+CU13+CU14</f>
        <v>91559.989679999999</v>
      </c>
      <c r="CV15" s="90">
        <f t="shared" si="29"/>
        <v>82070.055459999989</v>
      </c>
      <c r="CW15" s="90">
        <f t="shared" si="29"/>
        <v>91670.178700000019</v>
      </c>
      <c r="CX15" s="90">
        <f t="shared" si="29"/>
        <v>86981.006859999979</v>
      </c>
      <c r="CY15" s="90">
        <f t="shared" si="29"/>
        <v>76722.412760000007</v>
      </c>
      <c r="CZ15" s="90">
        <f t="shared" ref="CZ15:DK15" si="30">CZ20+CZ25+CZ30+CZ35+CZ40+CZ50+CZ74+CZ84+CZ94+CZ129</f>
        <v>86775.031700000007</v>
      </c>
      <c r="DA15" s="90">
        <f t="shared" si="30"/>
        <v>87939</v>
      </c>
      <c r="DB15" s="90">
        <f t="shared" si="30"/>
        <v>63167.27515999999</v>
      </c>
      <c r="DC15" s="90">
        <f t="shared" si="30"/>
        <v>62436.27169999999</v>
      </c>
      <c r="DD15" s="90">
        <f t="shared" si="30"/>
        <v>82189.224999999977</v>
      </c>
      <c r="DE15" s="90">
        <f t="shared" si="30"/>
        <v>88342.203600000037</v>
      </c>
      <c r="DF15" s="90">
        <f t="shared" si="30"/>
        <v>88201.368830000007</v>
      </c>
      <c r="DG15" s="90">
        <f t="shared" si="30"/>
        <v>89708.162250000052</v>
      </c>
      <c r="DH15" s="90">
        <f t="shared" si="30"/>
        <v>89377.031359999964</v>
      </c>
      <c r="DI15" s="90">
        <f t="shared" si="30"/>
        <v>87292.664120000059</v>
      </c>
      <c r="DJ15" s="90">
        <f t="shared" si="30"/>
        <v>87152.574120000005</v>
      </c>
      <c r="DK15" s="90">
        <f t="shared" si="30"/>
        <v>84387.648970000024</v>
      </c>
      <c r="DL15" s="90">
        <f t="shared" ref="DL15:FW15" si="31">DL20+DL25+DL30+DL35+DL40+DL50+DL64+DL74+DL84+DL94+DL129</f>
        <v>81732.928219999958</v>
      </c>
      <c r="DM15" s="90">
        <f t="shared" si="31"/>
        <v>72895.862950000024</v>
      </c>
      <c r="DN15" s="90">
        <f t="shared" si="31"/>
        <v>86269.585299999992</v>
      </c>
      <c r="DO15" s="90">
        <f t="shared" si="31"/>
        <v>96404.411859999949</v>
      </c>
      <c r="DP15" s="90">
        <f t="shared" si="31"/>
        <v>61097.813720000027</v>
      </c>
      <c r="DQ15" s="90">
        <f t="shared" si="31"/>
        <v>100123.94207999996</v>
      </c>
      <c r="DR15" s="90">
        <f t="shared" si="31"/>
        <v>89526.790160000004</v>
      </c>
      <c r="DS15" s="90">
        <f t="shared" si="31"/>
        <v>93063.462329999995</v>
      </c>
      <c r="DT15" s="90">
        <f t="shared" si="31"/>
        <v>85867.625639999969</v>
      </c>
      <c r="DU15" s="90">
        <f t="shared" si="31"/>
        <v>91402.856540000052</v>
      </c>
      <c r="DV15" s="90">
        <f t="shared" si="31"/>
        <v>82164.110579999993</v>
      </c>
      <c r="DW15" s="90">
        <f t="shared" si="31"/>
        <v>89538.509119999944</v>
      </c>
      <c r="DX15" s="90">
        <f t="shared" si="31"/>
        <v>91290.185479999986</v>
      </c>
      <c r="DY15" s="90">
        <f t="shared" si="31"/>
        <v>86141.403950000007</v>
      </c>
      <c r="DZ15" s="90">
        <f t="shared" si="31"/>
        <v>86525.548189999958</v>
      </c>
      <c r="EA15" s="90">
        <f t="shared" si="31"/>
        <v>89478.481380000012</v>
      </c>
      <c r="EB15" s="90">
        <f t="shared" si="31"/>
        <v>82302.29922999999</v>
      </c>
      <c r="EC15" s="90">
        <f t="shared" si="31"/>
        <v>98438.085429999948</v>
      </c>
      <c r="ED15" s="90">
        <f t="shared" si="31"/>
        <v>94544.736789999981</v>
      </c>
      <c r="EE15" s="90">
        <f t="shared" si="31"/>
        <v>85286.523140000034</v>
      </c>
      <c r="EF15" s="90">
        <f t="shared" si="31"/>
        <v>94060.300389999989</v>
      </c>
      <c r="EG15" s="90">
        <f t="shared" si="31"/>
        <v>96807.211579999945</v>
      </c>
      <c r="EH15" s="90">
        <f t="shared" si="31"/>
        <v>89098.194789999994</v>
      </c>
      <c r="EI15" s="90">
        <f t="shared" si="31"/>
        <v>86452.732499999984</v>
      </c>
      <c r="EJ15" s="90">
        <f t="shared" si="31"/>
        <v>96039.309199999989</v>
      </c>
      <c r="EK15" s="90">
        <f t="shared" si="31"/>
        <v>95163.690179999961</v>
      </c>
      <c r="EL15" s="90">
        <f t="shared" si="31"/>
        <v>93303.111059999996</v>
      </c>
      <c r="EM15" s="90">
        <f t="shared" si="31"/>
        <v>89433.408620000046</v>
      </c>
      <c r="EN15" s="90">
        <f t="shared" si="31"/>
        <v>92136.401300000012</v>
      </c>
      <c r="EO15" s="90">
        <f t="shared" si="31"/>
        <v>91548.917289999968</v>
      </c>
      <c r="EP15" s="90">
        <f t="shared" si="31"/>
        <v>89535.110440000004</v>
      </c>
      <c r="EQ15" s="90">
        <f t="shared" si="31"/>
        <v>83053.424799999993</v>
      </c>
      <c r="ER15" s="90">
        <f t="shared" si="31"/>
        <v>93789.054760000028</v>
      </c>
      <c r="ES15" s="90">
        <f t="shared" si="31"/>
        <v>86990.880230000024</v>
      </c>
      <c r="ET15" s="90">
        <f t="shared" si="31"/>
        <v>86766.994090000007</v>
      </c>
      <c r="EU15" s="90">
        <f t="shared" si="31"/>
        <v>93829.425240000011</v>
      </c>
      <c r="EV15" s="90">
        <f t="shared" si="31"/>
        <v>84204.974140000035</v>
      </c>
      <c r="EW15" s="90">
        <f t="shared" si="31"/>
        <v>92094.70547000003</v>
      </c>
      <c r="EX15" s="90">
        <f t="shared" si="31"/>
        <v>92790.564239999992</v>
      </c>
      <c r="EY15" s="90">
        <f t="shared" si="31"/>
        <v>89460.669569999998</v>
      </c>
      <c r="EZ15" s="90">
        <f t="shared" si="31"/>
        <v>98636.039550000001</v>
      </c>
      <c r="FA15" s="90">
        <f t="shared" si="31"/>
        <v>96899.275479999982</v>
      </c>
      <c r="FB15" s="90">
        <f t="shared" si="31"/>
        <v>69557.391140000022</v>
      </c>
      <c r="FC15" s="90">
        <f t="shared" si="31"/>
        <v>60459.576250000013</v>
      </c>
      <c r="FD15" s="90">
        <f t="shared" si="31"/>
        <v>88156.793999999936</v>
      </c>
      <c r="FE15" s="90">
        <f t="shared" si="31"/>
        <v>96613.935220000014</v>
      </c>
      <c r="FF15" s="90">
        <f t="shared" si="31"/>
        <v>95873.947920000021</v>
      </c>
      <c r="FG15" s="90">
        <f t="shared" si="31"/>
        <v>90703.347900000008</v>
      </c>
      <c r="FH15" s="90">
        <f t="shared" si="31"/>
        <v>84866.845119999969</v>
      </c>
      <c r="FI15" s="90">
        <f t="shared" si="31"/>
        <v>88160.056070000006</v>
      </c>
      <c r="FJ15" s="90">
        <f t="shared" si="31"/>
        <v>85584.587059999991</v>
      </c>
      <c r="FK15" s="90">
        <f t="shared" si="31"/>
        <v>80708.036589999989</v>
      </c>
      <c r="FL15" s="90">
        <f t="shared" si="31"/>
        <v>86080.744990000007</v>
      </c>
      <c r="FM15" s="90">
        <f t="shared" si="31"/>
        <v>88719.03843999996</v>
      </c>
      <c r="FN15" s="90">
        <f t="shared" si="31"/>
        <v>86112.36311999998</v>
      </c>
      <c r="FO15" s="90">
        <f t="shared" si="31"/>
        <v>57795.185140000001</v>
      </c>
      <c r="FP15" s="90">
        <f t="shared" si="31"/>
        <v>89945.79524000005</v>
      </c>
      <c r="FQ15" s="90">
        <f t="shared" si="31"/>
        <v>89444.447660000049</v>
      </c>
      <c r="FR15" s="90">
        <f t="shared" si="31"/>
        <v>90326.574859999993</v>
      </c>
      <c r="FS15" s="90">
        <f t="shared" si="31"/>
        <v>87812.247279999996</v>
      </c>
      <c r="FT15" s="90">
        <f t="shared" si="31"/>
        <v>87379.230160000021</v>
      </c>
      <c r="FU15" s="90">
        <f t="shared" si="31"/>
        <v>80122.262980000043</v>
      </c>
      <c r="FV15" s="90">
        <f t="shared" si="31"/>
        <v>89968.252519999965</v>
      </c>
      <c r="FW15" s="90">
        <f t="shared" si="31"/>
        <v>87979.026179999986</v>
      </c>
      <c r="FX15" s="90">
        <f t="shared" ref="FX15:GD15" si="32">FX20+FX25+FX30+FX35+FX40+FX50+FX64+FX74+FX84+FX94+FX129</f>
        <v>82440.694740000035</v>
      </c>
      <c r="FY15" s="90">
        <f t="shared" si="32"/>
        <v>79216.37268</v>
      </c>
      <c r="FZ15" s="90">
        <f t="shared" si="32"/>
        <v>88814.997060000023</v>
      </c>
      <c r="GA15" s="90">
        <f t="shared" si="32"/>
        <v>86115.393119999964</v>
      </c>
      <c r="GB15" s="90">
        <f t="shared" si="32"/>
        <v>81614.195050000024</v>
      </c>
      <c r="GC15" s="90">
        <f t="shared" si="32"/>
        <v>74050.916070000036</v>
      </c>
      <c r="GD15" s="90">
        <f t="shared" si="32"/>
        <v>73372.863330000037</v>
      </c>
      <c r="GE15" s="90">
        <f t="shared" ref="GE15:GS15" si="33">GE20+GE25+GE30+GE35+GE40+GE50+GE64+GE74+GE84+GE94+GE129+GE119</f>
        <v>75597.77658000002</v>
      </c>
      <c r="GF15" s="90">
        <f t="shared" si="33"/>
        <v>107542.57934</v>
      </c>
      <c r="GG15" s="90">
        <f t="shared" si="33"/>
        <v>100946.95363999998</v>
      </c>
      <c r="GH15" s="90">
        <f t="shared" si="33"/>
        <v>104796.44966999997</v>
      </c>
      <c r="GI15" s="90">
        <f t="shared" si="33"/>
        <v>92171.095700000005</v>
      </c>
      <c r="GJ15" s="90">
        <f t="shared" si="33"/>
        <v>98172.140610000002</v>
      </c>
      <c r="GK15" s="90">
        <f t="shared" si="33"/>
        <v>98131.503470000011</v>
      </c>
      <c r="GL15" s="90">
        <f t="shared" si="33"/>
        <v>98220.137200000026</v>
      </c>
      <c r="GM15" s="90">
        <f t="shared" si="33"/>
        <v>97481.50976000003</v>
      </c>
      <c r="GN15" s="90">
        <f t="shared" si="33"/>
        <v>100568.65221999999</v>
      </c>
      <c r="GO15" s="90">
        <f t="shared" si="33"/>
        <v>99447.023489999963</v>
      </c>
      <c r="GP15" s="90">
        <f t="shared" si="33"/>
        <v>98439.13946000002</v>
      </c>
      <c r="GQ15" s="90">
        <f t="shared" si="33"/>
        <v>104088.14556000003</v>
      </c>
      <c r="GR15" s="90">
        <f t="shared" si="33"/>
        <v>95301.538159999982</v>
      </c>
      <c r="GS15" s="90">
        <f t="shared" si="33"/>
        <v>105813.47721999999</v>
      </c>
      <c r="GT15" s="90">
        <f t="shared" ref="GT15:HH15" si="34">GT20+GT25+GT30+GT35+GT40+GT50+GT89+GT74+GT84+GT94+GT129+GT119+GT64</f>
        <v>101357.05571000002</v>
      </c>
      <c r="GU15" s="90">
        <f t="shared" si="34"/>
        <v>107555.10410000001</v>
      </c>
      <c r="GV15" s="90">
        <f t="shared" si="34"/>
        <v>103695.91121999999</v>
      </c>
      <c r="GW15" s="90">
        <f t="shared" si="34"/>
        <v>112293.47934999998</v>
      </c>
      <c r="GX15" s="90">
        <f t="shared" si="34"/>
        <v>108231.36988</v>
      </c>
      <c r="GY15" s="90">
        <f t="shared" si="34"/>
        <v>110877.95099999997</v>
      </c>
      <c r="GZ15" s="90">
        <f t="shared" si="34"/>
        <v>102182.33199999998</v>
      </c>
      <c r="HA15" s="90">
        <f t="shared" si="34"/>
        <v>105322.88099999999</v>
      </c>
      <c r="HB15" s="90">
        <f t="shared" si="34"/>
        <v>91502.162540000005</v>
      </c>
      <c r="HC15" s="90">
        <f t="shared" si="34"/>
        <v>78036.203720000005</v>
      </c>
      <c r="HD15" s="90">
        <f t="shared" si="34"/>
        <v>88541.910519999976</v>
      </c>
      <c r="HE15" s="90">
        <f t="shared" si="34"/>
        <v>101018.49099999998</v>
      </c>
      <c r="HF15" s="90">
        <f t="shared" si="34"/>
        <v>97086.083999999988</v>
      </c>
      <c r="HG15" s="90">
        <f t="shared" si="34"/>
        <v>98309.416000000012</v>
      </c>
      <c r="HH15" s="90">
        <f t="shared" si="34"/>
        <v>96794.030000000013</v>
      </c>
      <c r="HI15" s="90">
        <f t="shared" ref="HI15:IZ15" si="35">HI20+HI25+HI30+HI35+HI40+HI45+HI50+HI89+HI74+HI84+HI94+HI129+HI119+HI64</f>
        <v>101649.81799999997</v>
      </c>
      <c r="HJ15" s="90">
        <f t="shared" si="35"/>
        <v>101621.51099999998</v>
      </c>
      <c r="HK15" s="90">
        <f t="shared" si="35"/>
        <v>97033.580999999991</v>
      </c>
      <c r="HL15" s="90">
        <f t="shared" si="35"/>
        <v>101684.55199999998</v>
      </c>
      <c r="HM15" s="90">
        <f t="shared" si="35"/>
        <v>99349.217999999979</v>
      </c>
      <c r="HN15" s="90">
        <f t="shared" si="35"/>
        <v>96478.034999999989</v>
      </c>
      <c r="HO15" s="90">
        <f t="shared" si="35"/>
        <v>101759.932</v>
      </c>
      <c r="HP15" s="90">
        <f t="shared" si="35"/>
        <v>104162.393</v>
      </c>
      <c r="HQ15" s="90">
        <f t="shared" si="35"/>
        <v>106570.03099999997</v>
      </c>
      <c r="HR15" s="90">
        <f t="shared" si="35"/>
        <v>66166.176999999996</v>
      </c>
      <c r="HS15" s="90">
        <f t="shared" si="35"/>
        <v>108741.32300000002</v>
      </c>
      <c r="HT15" s="90">
        <f t="shared" si="35"/>
        <v>99285.633000000016</v>
      </c>
      <c r="HU15" s="90">
        <f t="shared" si="35"/>
        <v>102438.80099999999</v>
      </c>
      <c r="HV15" s="90">
        <f t="shared" si="35"/>
        <v>98579.758999999991</v>
      </c>
      <c r="HW15" s="90">
        <f t="shared" si="35"/>
        <v>101726.16599999998</v>
      </c>
      <c r="HX15" s="90">
        <f t="shared" si="35"/>
        <v>96528.036000000022</v>
      </c>
      <c r="HY15" s="90">
        <f t="shared" si="35"/>
        <v>104709.065</v>
      </c>
      <c r="HZ15" s="90">
        <f t="shared" si="35"/>
        <v>102322.86699999998</v>
      </c>
      <c r="IA15" s="90">
        <f t="shared" si="35"/>
        <v>96489.695000000007</v>
      </c>
      <c r="IB15" s="90">
        <f t="shared" si="35"/>
        <v>99638.040999999983</v>
      </c>
      <c r="IC15" s="90">
        <f t="shared" si="35"/>
        <v>94767.627999999997</v>
      </c>
      <c r="ID15" s="90">
        <f t="shared" si="35"/>
        <v>100462.77099999998</v>
      </c>
      <c r="IE15" s="90">
        <f t="shared" si="35"/>
        <v>101542.739</v>
      </c>
      <c r="IF15" s="90">
        <f t="shared" si="35"/>
        <v>99714.766000000018</v>
      </c>
      <c r="IG15" s="90">
        <f t="shared" si="35"/>
        <v>102719.59999999999</v>
      </c>
      <c r="IH15" s="90">
        <f t="shared" si="35"/>
        <v>97611.655999999988</v>
      </c>
      <c r="II15" s="90">
        <f t="shared" si="35"/>
        <v>105600.478</v>
      </c>
      <c r="IJ15" s="90">
        <f t="shared" si="35"/>
        <v>98855.072</v>
      </c>
      <c r="IK15" s="90">
        <f t="shared" si="35"/>
        <v>108020.28559999997</v>
      </c>
      <c r="IL15" s="90">
        <f t="shared" si="35"/>
        <v>111536.21799999999</v>
      </c>
      <c r="IM15" s="90">
        <f t="shared" si="35"/>
        <v>100399.48399999998</v>
      </c>
      <c r="IN15" s="90">
        <f t="shared" si="35"/>
        <v>107701.77799999998</v>
      </c>
      <c r="IO15" s="90">
        <f t="shared" si="35"/>
        <v>108869.42200000001</v>
      </c>
      <c r="IP15" s="90">
        <f t="shared" si="35"/>
        <v>107523.53600000001</v>
      </c>
      <c r="IQ15" s="90">
        <f t="shared" si="35"/>
        <v>109726.243</v>
      </c>
      <c r="IR15" s="90">
        <f t="shared" si="35"/>
        <v>104238.41</v>
      </c>
      <c r="IS15" s="90">
        <f t="shared" si="35"/>
        <v>114969.851</v>
      </c>
      <c r="IT15" s="90">
        <f t="shared" si="35"/>
        <v>106060.86400000002</v>
      </c>
      <c r="IU15" s="90">
        <f t="shared" si="35"/>
        <v>101117.32799999999</v>
      </c>
      <c r="IV15" s="90">
        <f t="shared" si="35"/>
        <v>100129.26999999999</v>
      </c>
      <c r="IW15" s="90">
        <f t="shared" si="35"/>
        <v>108712.37000000002</v>
      </c>
      <c r="IX15" s="90">
        <f t="shared" si="35"/>
        <v>109744.82399999998</v>
      </c>
      <c r="IY15" s="90">
        <f t="shared" si="35"/>
        <v>111322.386</v>
      </c>
      <c r="IZ15" s="90">
        <f t="shared" si="35"/>
        <v>101034.603</v>
      </c>
      <c r="JA15" s="90">
        <f>JA20+JA25+JA30+JA35+JA40+JA45+JA50+JB89+JA74+JA84+JA94+JA129+JA119+JA64</f>
        <v>115867.95600000001</v>
      </c>
      <c r="JB15" s="90">
        <f>JB20+JB25+JB30+JB35+JB40+JB45+JB50+JC89+JB74+JB84+JB94+JB129+JB119+JB64</f>
        <v>94371.063999999998</v>
      </c>
      <c r="JC15" s="90">
        <f t="shared" ref="JC15:JK15" si="36">JC20+JC25+JC30+JC35+JC40+JC45+JC50+JC89+JC74+JC84+JC94+JC129+JC119+JC64</f>
        <v>82369.419999999984</v>
      </c>
      <c r="JD15" s="90">
        <f t="shared" si="36"/>
        <v>100115.91288000003</v>
      </c>
      <c r="JE15" s="90">
        <f t="shared" si="36"/>
        <v>110914.27899999999</v>
      </c>
      <c r="JF15" s="90">
        <f t="shared" si="36"/>
        <v>112703.47199999998</v>
      </c>
      <c r="JG15" s="90">
        <f t="shared" si="36"/>
        <v>110175.29400000001</v>
      </c>
      <c r="JH15" s="90">
        <f t="shared" si="36"/>
        <v>113725.25000000001</v>
      </c>
      <c r="JI15" s="90">
        <f t="shared" si="36"/>
        <v>108673.16900000001</v>
      </c>
      <c r="JJ15" s="90">
        <f t="shared" si="36"/>
        <v>114541.966</v>
      </c>
      <c r="JK15" s="90">
        <f t="shared" si="36"/>
        <v>115021.526</v>
      </c>
      <c r="JL15" s="90">
        <f t="shared" ref="JL15:LW15" si="37">JL20+JL25+JL30+JL35+JL40+JL45+JL50+JL60+JL64+JL69+JL74+JL79+JL84+JL89+JL94+JL99+JL104+JL109+JL119+JL124+JL129</f>
        <v>123295.95300000002</v>
      </c>
      <c r="JM15" s="90">
        <f t="shared" si="37"/>
        <v>119782.75900000001</v>
      </c>
      <c r="JN15" s="90">
        <f t="shared" si="37"/>
        <v>115944.65199999997</v>
      </c>
      <c r="JO15" s="90">
        <f t="shared" si="37"/>
        <v>126189.838</v>
      </c>
      <c r="JP15" s="90">
        <f t="shared" si="37"/>
        <v>81234.894</v>
      </c>
      <c r="JQ15" s="90">
        <f t="shared" si="37"/>
        <v>129634.41299999999</v>
      </c>
      <c r="JR15" s="90">
        <f t="shared" si="37"/>
        <v>125090.166</v>
      </c>
      <c r="JS15" s="90">
        <f t="shared" si="37"/>
        <v>123937.269</v>
      </c>
      <c r="JT15" s="90">
        <f t="shared" si="37"/>
        <v>115031.636</v>
      </c>
      <c r="JU15" s="90">
        <f t="shared" si="37"/>
        <v>117088.995</v>
      </c>
      <c r="JV15" s="90">
        <f t="shared" si="37"/>
        <v>113636.71400000001</v>
      </c>
      <c r="JW15" s="90">
        <f t="shared" si="37"/>
        <v>123622.39999999998</v>
      </c>
      <c r="JX15" s="90">
        <f t="shared" si="37"/>
        <v>117428.06299999997</v>
      </c>
      <c r="JY15" s="90">
        <f t="shared" si="37"/>
        <v>113621.773</v>
      </c>
      <c r="JZ15" s="90">
        <f t="shared" si="37"/>
        <v>117106.66199999997</v>
      </c>
      <c r="KA15" s="90">
        <f t="shared" si="37"/>
        <v>119511.88000000002</v>
      </c>
      <c r="KB15" s="90">
        <f t="shared" si="37"/>
        <v>116318.913</v>
      </c>
      <c r="KC15" s="90">
        <f t="shared" si="37"/>
        <v>108947.24099999998</v>
      </c>
      <c r="KD15" s="90">
        <f t="shared" si="37"/>
        <v>128096.05100000002</v>
      </c>
      <c r="KE15" s="90">
        <f t="shared" si="37"/>
        <v>126759.28099999999</v>
      </c>
      <c r="KF15" s="90">
        <f t="shared" si="37"/>
        <v>122471.67899999999</v>
      </c>
      <c r="KG15" s="90">
        <f t="shared" si="37"/>
        <v>124930.90599999997</v>
      </c>
      <c r="KH15" s="90">
        <f t="shared" si="37"/>
        <v>123436.56100000002</v>
      </c>
      <c r="KI15" s="90">
        <f t="shared" si="37"/>
        <v>125480.25200000002</v>
      </c>
      <c r="KJ15" s="90">
        <f t="shared" si="37"/>
        <v>119170.345</v>
      </c>
      <c r="KK15" s="90">
        <f t="shared" si="37"/>
        <v>124008.238</v>
      </c>
      <c r="KL15" s="90">
        <f t="shared" si="37"/>
        <v>125748.92600000002</v>
      </c>
      <c r="KM15" s="90">
        <f t="shared" si="37"/>
        <v>126617.95600000002</v>
      </c>
      <c r="KN15" s="90">
        <f t="shared" si="37"/>
        <v>127929.99400000002</v>
      </c>
      <c r="KO15" s="90">
        <f t="shared" si="37"/>
        <v>126960.65299999998</v>
      </c>
      <c r="KP15" s="90">
        <f t="shared" si="37"/>
        <v>129384.944</v>
      </c>
      <c r="KQ15" s="90">
        <f t="shared" si="37"/>
        <v>126065.38199999998</v>
      </c>
      <c r="KR15" s="90">
        <f t="shared" si="37"/>
        <v>117737.86300000001</v>
      </c>
      <c r="KS15" s="90">
        <f t="shared" si="37"/>
        <v>129833.531</v>
      </c>
      <c r="KT15" s="90">
        <f t="shared" si="37"/>
        <v>127381.06900000003</v>
      </c>
      <c r="KU15" s="90">
        <f t="shared" si="37"/>
        <v>118990.44899999996</v>
      </c>
      <c r="KV15" s="90">
        <f t="shared" si="37"/>
        <v>119102.75700000004</v>
      </c>
      <c r="KW15" s="90">
        <f t="shared" si="37"/>
        <v>129901.32400000002</v>
      </c>
      <c r="KX15" s="90">
        <f t="shared" si="37"/>
        <v>119647.61200000004</v>
      </c>
      <c r="KY15" s="90">
        <f t="shared" si="37"/>
        <v>121534.24099999999</v>
      </c>
      <c r="KZ15" s="90">
        <f t="shared" si="37"/>
        <v>124713.95299999998</v>
      </c>
      <c r="LA15" s="90">
        <f t="shared" si="37"/>
        <v>127407.43499999998</v>
      </c>
      <c r="LB15" s="90">
        <f t="shared" si="37"/>
        <v>92040.127000000008</v>
      </c>
      <c r="LC15" s="90">
        <f t="shared" si="37"/>
        <v>88063.058999999994</v>
      </c>
      <c r="LD15" s="90">
        <f t="shared" si="37"/>
        <v>113020.48499999999</v>
      </c>
      <c r="LE15" s="90">
        <f t="shared" si="37"/>
        <v>122551.68500000003</v>
      </c>
      <c r="LF15" s="90">
        <f t="shared" si="37"/>
        <v>117961.70899999997</v>
      </c>
      <c r="LG15" s="90">
        <f t="shared" si="37"/>
        <v>122741.21599999999</v>
      </c>
      <c r="LH15" s="90">
        <f t="shared" si="37"/>
        <v>124565.12500000001</v>
      </c>
      <c r="LI15" s="90">
        <f t="shared" si="37"/>
        <v>123233.07399999998</v>
      </c>
      <c r="LJ15" s="90">
        <f t="shared" si="37"/>
        <v>122481.74699999999</v>
      </c>
      <c r="LK15" s="90">
        <f t="shared" si="37"/>
        <v>122523.85699999999</v>
      </c>
      <c r="LL15" s="90">
        <f t="shared" si="37"/>
        <v>120249.37000000002</v>
      </c>
      <c r="LM15" s="90">
        <f t="shared" si="37"/>
        <v>120757.10799999999</v>
      </c>
      <c r="LN15" s="90">
        <f t="shared" si="37"/>
        <v>118259.91</v>
      </c>
      <c r="LO15" s="90">
        <f t="shared" si="37"/>
        <v>113496.94100000004</v>
      </c>
      <c r="LP15" s="90">
        <f t="shared" si="37"/>
        <v>118431.55099999999</v>
      </c>
      <c r="LQ15" s="90">
        <f t="shared" si="37"/>
        <v>119857.39099999997</v>
      </c>
      <c r="LR15" s="90">
        <f t="shared" si="37"/>
        <v>126092.63900000002</v>
      </c>
      <c r="LS15" s="90">
        <f t="shared" si="37"/>
        <v>72056.839999999982</v>
      </c>
      <c r="LT15" s="90">
        <f t="shared" si="37"/>
        <v>119527.53700000003</v>
      </c>
      <c r="LU15" s="90">
        <f t="shared" si="37"/>
        <v>126630.209</v>
      </c>
      <c r="LV15" s="90">
        <f t="shared" si="37"/>
        <v>123070.68799999999</v>
      </c>
      <c r="LW15" s="90">
        <f t="shared" si="37"/>
        <v>124613.47</v>
      </c>
      <c r="LX15" s="90">
        <f t="shared" ref="LX15:NG15" si="38">LX20+LX25+LX30+LX35+LX40+LX45+LX50+LX60+LX64+LX69+LX74+LX79+LX84+LX89+LX94+LX99+LX104+LX109+LX119+LX124+LX129</f>
        <v>121513.58200000001</v>
      </c>
      <c r="LY15" s="90">
        <f t="shared" si="38"/>
        <v>111322.198</v>
      </c>
      <c r="LZ15" s="90">
        <f t="shared" si="38"/>
        <v>126844.193</v>
      </c>
      <c r="MA15" s="90">
        <f t="shared" si="38"/>
        <v>122591.09599999999</v>
      </c>
      <c r="MB15" s="90">
        <f t="shared" si="38"/>
        <v>114561.20799999998</v>
      </c>
      <c r="MC15" s="90">
        <f t="shared" si="38"/>
        <v>113986.58800000002</v>
      </c>
      <c r="MD15" s="90">
        <f t="shared" si="38"/>
        <v>128996.45399999998</v>
      </c>
      <c r="ME15" s="90">
        <f t="shared" si="38"/>
        <v>125006.48100000001</v>
      </c>
      <c r="MF15" s="90">
        <f t="shared" si="38"/>
        <v>118247.56000000003</v>
      </c>
      <c r="MG15" s="90">
        <f t="shared" si="38"/>
        <v>124732.29889999999</v>
      </c>
      <c r="MH15" s="90">
        <f t="shared" si="38"/>
        <v>121316.18851999998</v>
      </c>
      <c r="MI15" s="90">
        <f t="shared" si="38"/>
        <v>125754.22978000001</v>
      </c>
      <c r="MJ15" s="90">
        <f t="shared" si="38"/>
        <v>118166.62514000002</v>
      </c>
      <c r="MK15" s="90">
        <f t="shared" si="38"/>
        <v>130584.88747999999</v>
      </c>
      <c r="ML15" s="90">
        <f t="shared" si="38"/>
        <v>126965.21148000001</v>
      </c>
      <c r="MM15" s="90">
        <f t="shared" si="38"/>
        <v>126929.03286000002</v>
      </c>
      <c r="MN15" s="90">
        <f t="shared" si="38"/>
        <v>125513.48374999998</v>
      </c>
      <c r="MO15" s="90">
        <f t="shared" si="38"/>
        <v>124173.27402</v>
      </c>
      <c r="MP15" s="90">
        <f t="shared" si="38"/>
        <v>127204.53525999998</v>
      </c>
      <c r="MQ15" s="90">
        <f t="shared" si="38"/>
        <v>123989.64138000002</v>
      </c>
      <c r="MR15" s="90">
        <f t="shared" si="38"/>
        <v>115823.83944000001</v>
      </c>
      <c r="MS15" s="90">
        <f t="shared" si="38"/>
        <v>118676.56722000003</v>
      </c>
      <c r="MT15" s="90">
        <f t="shared" si="38"/>
        <v>121353.20447999999</v>
      </c>
      <c r="MU15" s="90">
        <f t="shared" si="38"/>
        <v>120564.46646</v>
      </c>
      <c r="MV15" s="90">
        <f t="shared" si="38"/>
        <v>114469.34628</v>
      </c>
      <c r="MW15" s="90">
        <f t="shared" si="38"/>
        <v>127132.69783999999</v>
      </c>
      <c r="MX15" s="90">
        <f t="shared" si="38"/>
        <v>110135.52133999999</v>
      </c>
      <c r="MY15" s="90">
        <f t="shared" si="38"/>
        <v>122564.36479000005</v>
      </c>
      <c r="MZ15" s="90">
        <f t="shared" si="38"/>
        <v>121660.15702</v>
      </c>
      <c r="NA15" s="90">
        <f t="shared" si="38"/>
        <v>125298.01610000001</v>
      </c>
      <c r="NB15" s="90">
        <f t="shared" si="38"/>
        <v>98765.573999999993</v>
      </c>
      <c r="NC15" s="90">
        <f t="shared" si="38"/>
        <v>89492.055759999988</v>
      </c>
      <c r="ND15" s="90">
        <f t="shared" si="38"/>
        <v>105121.52618</v>
      </c>
      <c r="NE15" s="90">
        <f t="shared" si="38"/>
        <v>134384.30098</v>
      </c>
      <c r="NF15" s="90">
        <f t="shared" si="38"/>
        <v>126370.05778000002</v>
      </c>
      <c r="NG15" s="90">
        <f t="shared" si="38"/>
        <v>132055.15351999999</v>
      </c>
      <c r="NH15" s="90">
        <f t="shared" ref="NH15:OM15" si="39">SUM(NH11:NH14)</f>
        <v>128504.20966000001</v>
      </c>
      <c r="NI15" s="90">
        <f t="shared" si="39"/>
        <v>131503.15281999999</v>
      </c>
      <c r="NJ15" s="90">
        <f t="shared" si="39"/>
        <v>122754.42058000001</v>
      </c>
      <c r="NK15" s="90">
        <f t="shared" si="39"/>
        <v>122905.14326</v>
      </c>
      <c r="NL15" s="90">
        <f t="shared" si="39"/>
        <v>127662.65540000002</v>
      </c>
      <c r="NM15" s="90">
        <f t="shared" si="39"/>
        <v>132483.69134000002</v>
      </c>
      <c r="NN15" s="90">
        <f t="shared" si="39"/>
        <v>133865.14200000002</v>
      </c>
      <c r="NO15" s="90">
        <f t="shared" si="39"/>
        <v>119304.72926000002</v>
      </c>
      <c r="NP15" s="90">
        <f t="shared" si="39"/>
        <v>108692.72944</v>
      </c>
      <c r="NQ15" s="90">
        <f t="shared" si="39"/>
        <v>129889.10949999996</v>
      </c>
      <c r="NR15" s="90">
        <f t="shared" si="39"/>
        <v>75643.174939999997</v>
      </c>
      <c r="NS15" s="90">
        <f t="shared" si="39"/>
        <v>117442.38278</v>
      </c>
      <c r="NT15" s="90">
        <f t="shared" si="39"/>
        <v>111477.96206000001</v>
      </c>
      <c r="NU15" s="90">
        <f t="shared" si="39"/>
        <v>107100.73334000001</v>
      </c>
      <c r="NV15" s="90">
        <f t="shared" si="39"/>
        <v>114027.64784000002</v>
      </c>
      <c r="NW15" s="90">
        <f t="shared" si="39"/>
        <v>113427.69944</v>
      </c>
      <c r="NX15" s="90">
        <f t="shared" si="39"/>
        <v>108012.22284</v>
      </c>
      <c r="NY15" s="90">
        <f t="shared" si="39"/>
        <v>113966.29462</v>
      </c>
      <c r="NZ15" s="90">
        <f t="shared" si="39"/>
        <v>113350.14540000001</v>
      </c>
      <c r="OA15" s="90">
        <f t="shared" si="39"/>
        <v>105696.62576</v>
      </c>
      <c r="OB15" s="90">
        <f t="shared" si="39"/>
        <v>106471.89881999999</v>
      </c>
      <c r="OC15" s="90">
        <f t="shared" si="39"/>
        <v>112748.55846000001</v>
      </c>
      <c r="OD15" s="90">
        <f t="shared" si="39"/>
        <v>121280.53857999999</v>
      </c>
      <c r="OE15" s="90">
        <f t="shared" si="39"/>
        <v>125186.91268000001</v>
      </c>
      <c r="OF15" s="90">
        <f t="shared" si="39"/>
        <v>118212.23809999999</v>
      </c>
      <c r="OG15" s="90">
        <f t="shared" si="39"/>
        <v>123140.34164000001</v>
      </c>
      <c r="OH15" s="90">
        <f t="shared" si="39"/>
        <v>124883.4785</v>
      </c>
      <c r="OI15" s="90">
        <f t="shared" si="39"/>
        <v>119546.49925999998</v>
      </c>
      <c r="OJ15" s="90">
        <f t="shared" si="39"/>
        <v>115474.27132</v>
      </c>
      <c r="OK15" s="90">
        <f t="shared" si="39"/>
        <v>120359.80821999999</v>
      </c>
      <c r="OL15" s="90">
        <f t="shared" si="39"/>
        <v>123260.30206</v>
      </c>
      <c r="OM15" s="90">
        <f t="shared" si="39"/>
        <v>128885.36826</v>
      </c>
      <c r="ON15" s="90">
        <f t="shared" ref="ON15:PS15" si="40">SUM(ON11:ON14)</f>
        <v>132757.9981</v>
      </c>
      <c r="OO15" s="90">
        <f t="shared" si="40"/>
        <v>128696.61266</v>
      </c>
      <c r="OP15" s="90">
        <f t="shared" si="40"/>
        <v>129866.91321999999</v>
      </c>
      <c r="OQ15" s="90">
        <f t="shared" si="40"/>
        <v>130151.86424</v>
      </c>
      <c r="OR15" s="90">
        <f t="shared" si="40"/>
        <v>119937.63484</v>
      </c>
      <c r="OS15" s="90">
        <f t="shared" si="40"/>
        <v>128450.64496000001</v>
      </c>
      <c r="OT15" s="90">
        <f t="shared" si="40"/>
        <v>126769.91122000001</v>
      </c>
      <c r="OU15" s="90">
        <f t="shared" si="40"/>
        <v>121423.25951999999</v>
      </c>
      <c r="OV15" s="90">
        <f t="shared" si="40"/>
        <v>130530.91950000002</v>
      </c>
      <c r="OW15" s="90">
        <f t="shared" si="40"/>
        <v>119372.12120000001</v>
      </c>
      <c r="OX15" s="90">
        <f t="shared" si="40"/>
        <v>128701.40034000001</v>
      </c>
      <c r="OY15" s="90">
        <f t="shared" si="40"/>
        <v>131912.82550000001</v>
      </c>
      <c r="OZ15" s="90">
        <f t="shared" si="40"/>
        <v>124999.78339000001</v>
      </c>
      <c r="PA15" s="90">
        <f t="shared" si="40"/>
        <v>132303.83236</v>
      </c>
      <c r="PB15" s="90">
        <f t="shared" si="40"/>
        <v>141458.66638000001</v>
      </c>
      <c r="PC15" s="90">
        <f t="shared" si="40"/>
        <v>98941.29538000001</v>
      </c>
      <c r="PD15" s="90">
        <f t="shared" si="40"/>
        <v>79785.052880000003</v>
      </c>
      <c r="PE15" s="90">
        <f t="shared" si="40"/>
        <v>123002.35015999999</v>
      </c>
      <c r="PF15" s="90">
        <f t="shared" si="40"/>
        <v>130601.93012</v>
      </c>
      <c r="PG15" s="90">
        <f t="shared" si="40"/>
        <v>127294.93949999999</v>
      </c>
      <c r="PH15" s="90">
        <f t="shared" si="40"/>
        <v>124330.16594000001</v>
      </c>
      <c r="PI15" s="90">
        <f t="shared" si="40"/>
        <v>123008.34169999999</v>
      </c>
      <c r="PJ15" s="90">
        <f t="shared" si="40"/>
        <v>125210.17250000002</v>
      </c>
      <c r="PK15" s="90">
        <f t="shared" si="40"/>
        <v>126237.80531999998</v>
      </c>
      <c r="PL15" s="90">
        <f t="shared" si="40"/>
        <v>122389.66832</v>
      </c>
      <c r="PM15" s="90">
        <f t="shared" si="40"/>
        <v>126808.43982</v>
      </c>
      <c r="PN15" s="90">
        <f t="shared" si="40"/>
        <v>121320.29560000001</v>
      </c>
      <c r="PO15" s="90">
        <f t="shared" si="40"/>
        <v>119921.76268999999</v>
      </c>
      <c r="PP15" s="90">
        <f t="shared" si="40"/>
        <v>132315.60055999999</v>
      </c>
      <c r="PQ15" s="90">
        <f t="shared" si="40"/>
        <v>85905.107340000017</v>
      </c>
      <c r="PR15" s="90">
        <f t="shared" si="40"/>
        <v>134909.34302</v>
      </c>
      <c r="PS15" s="90">
        <f t="shared" si="40"/>
        <v>131547.68312999999</v>
      </c>
      <c r="PT15" s="90">
        <f t="shared" ref="PT15:QY15" si="41">SUM(PT11:PT14)</f>
        <v>124720.41156000002</v>
      </c>
      <c r="PU15" s="90">
        <f t="shared" si="41"/>
        <v>76319.21411999999</v>
      </c>
      <c r="PV15" s="90">
        <f t="shared" si="41"/>
        <v>96237.397379999995</v>
      </c>
      <c r="PW15" s="90">
        <f t="shared" si="41"/>
        <v>110063.31893000001</v>
      </c>
      <c r="PX15" s="90">
        <f t="shared" si="41"/>
        <v>121902.68398</v>
      </c>
      <c r="PY15" s="90">
        <f t="shared" si="41"/>
        <v>114827.85340000001</v>
      </c>
      <c r="PZ15" s="90">
        <f t="shared" si="41"/>
        <v>120941.13615999999</v>
      </c>
      <c r="QA15" s="90">
        <f t="shared" si="41"/>
        <v>115567.77251999998</v>
      </c>
      <c r="QB15" s="90">
        <f t="shared" si="41"/>
        <v>119596.27708</v>
      </c>
      <c r="QC15" s="90">
        <f t="shared" si="41"/>
        <v>124801.43683999999</v>
      </c>
      <c r="QD15" s="90">
        <f t="shared" si="41"/>
        <v>119133.10777999999</v>
      </c>
      <c r="QE15" s="90">
        <f t="shared" si="41"/>
        <v>121729.96110000001</v>
      </c>
      <c r="QF15" s="90">
        <f t="shared" si="41"/>
        <v>113724.23234</v>
      </c>
      <c r="QG15" s="90">
        <f t="shared" si="41"/>
        <v>119480.88681999999</v>
      </c>
      <c r="QH15" s="90">
        <f t="shared" si="41"/>
        <v>119575.09332</v>
      </c>
      <c r="QI15" s="90">
        <f t="shared" si="41"/>
        <v>120971.74513999998</v>
      </c>
      <c r="QJ15" s="90">
        <f t="shared" si="41"/>
        <v>116501.83928000001</v>
      </c>
      <c r="QK15" s="90">
        <f t="shared" si="41"/>
        <v>123430.32295999999</v>
      </c>
      <c r="QL15" s="90">
        <f t="shared" si="41"/>
        <v>122951.90395999998</v>
      </c>
      <c r="QM15" s="90">
        <f t="shared" si="41"/>
        <v>129720.15385999999</v>
      </c>
      <c r="QN15" s="90">
        <f t="shared" si="41"/>
        <v>131513.11015999998</v>
      </c>
      <c r="QO15" s="90">
        <f t="shared" si="41"/>
        <v>129427.03774000001</v>
      </c>
      <c r="QP15" s="90">
        <f t="shared" si="41"/>
        <v>129277.64992</v>
      </c>
      <c r="QQ15" s="90">
        <f t="shared" si="41"/>
        <v>127435.73153999999</v>
      </c>
      <c r="QR15" s="90">
        <f t="shared" si="41"/>
        <v>125867.33902</v>
      </c>
      <c r="QS15" s="90">
        <f t="shared" si="41"/>
        <v>120927.95631999998</v>
      </c>
      <c r="QT15" s="90">
        <f t="shared" si="41"/>
        <v>128362.59064000001</v>
      </c>
      <c r="QU15" s="90">
        <f t="shared" si="41"/>
        <v>120998.01848</v>
      </c>
      <c r="QV15" s="90">
        <f t="shared" si="41"/>
        <v>132107.51319999999</v>
      </c>
      <c r="QW15" s="90">
        <f t="shared" si="41"/>
        <v>125800.65496</v>
      </c>
      <c r="QX15" s="90">
        <f t="shared" si="41"/>
        <v>129905.37579999998</v>
      </c>
      <c r="QY15" s="90">
        <f t="shared" si="41"/>
        <v>125725.66944</v>
      </c>
      <c r="QZ15" s="90">
        <f t="shared" ref="QZ15:RW15" si="42">SUM(QZ11:QZ14)</f>
        <v>119894.78536000001</v>
      </c>
      <c r="RA15" s="90">
        <f t="shared" si="42"/>
        <v>128355.44784000001</v>
      </c>
      <c r="RB15" s="90">
        <f t="shared" si="42"/>
        <v>133194.75215999997</v>
      </c>
      <c r="RC15" s="90">
        <f t="shared" si="42"/>
        <v>110134.94501999998</v>
      </c>
      <c r="RD15" s="90">
        <f t="shared" si="42"/>
        <v>91874.043439999979</v>
      </c>
      <c r="RE15" s="90">
        <f t="shared" si="42"/>
        <v>117435.35364000002</v>
      </c>
      <c r="RF15" s="90">
        <f t="shared" si="42"/>
        <v>127004.41440000001</v>
      </c>
      <c r="RG15" s="90">
        <f t="shared" si="42"/>
        <v>124281.77015</v>
      </c>
      <c r="RH15" s="90">
        <f t="shared" si="42"/>
        <v>126052.88240000002</v>
      </c>
      <c r="RI15" s="90">
        <f t="shared" si="42"/>
        <v>126214.75164</v>
      </c>
      <c r="RJ15" s="90">
        <f t="shared" si="42"/>
        <v>125491.52162000001</v>
      </c>
      <c r="RK15" s="90">
        <f t="shared" si="42"/>
        <v>122580.52523999999</v>
      </c>
      <c r="RL15" s="90">
        <f t="shared" si="42"/>
        <v>118211.20582</v>
      </c>
      <c r="RM15" s="90">
        <f t="shared" si="42"/>
        <v>124269.30518000002</v>
      </c>
      <c r="RN15" s="90">
        <f t="shared" si="42"/>
        <v>124130.95236</v>
      </c>
      <c r="RO15" s="90">
        <f t="shared" si="42"/>
        <v>117795.10648999999</v>
      </c>
      <c r="RP15" s="90">
        <f t="shared" si="42"/>
        <v>117819.48931999999</v>
      </c>
      <c r="RQ15" s="90">
        <f t="shared" si="42"/>
        <v>123478.75548000001</v>
      </c>
      <c r="RR15" s="90">
        <f t="shared" si="42"/>
        <v>132247.39600000004</v>
      </c>
      <c r="RS15" s="90">
        <f t="shared" si="42"/>
        <v>77462.716539999994</v>
      </c>
      <c r="RT15" s="90">
        <f t="shared" si="42"/>
        <v>131528.56294000003</v>
      </c>
      <c r="RU15" s="90">
        <f t="shared" si="42"/>
        <v>127430.38297999999</v>
      </c>
      <c r="RV15" s="90">
        <f t="shared" si="42"/>
        <v>118725.87956000002</v>
      </c>
      <c r="RW15" s="90">
        <f t="shared" si="42"/>
        <v>125476.31319999998</v>
      </c>
      <c r="RX15" s="90">
        <v>126183.94899999998</v>
      </c>
      <c r="RY15" s="91">
        <v>120105.70275999999</v>
      </c>
      <c r="RZ15" s="91">
        <v>122818.37936000001</v>
      </c>
      <c r="SA15" s="91">
        <v>119748</v>
      </c>
      <c r="SB15" s="91">
        <v>115022.49015999997</v>
      </c>
      <c r="SC15" s="91">
        <v>115274.99714000001</v>
      </c>
      <c r="SD15" s="91">
        <v>119858.56126</v>
      </c>
      <c r="SE15" s="91">
        <v>131509.25446000003</v>
      </c>
      <c r="SF15" s="91">
        <v>121140.89506000001</v>
      </c>
      <c r="SG15" s="91">
        <v>128477.44452000006</v>
      </c>
      <c r="SH15" s="91">
        <v>124543.45089999997</v>
      </c>
      <c r="SI15" s="91">
        <v>125511.62330000001</v>
      </c>
      <c r="SJ15" s="91">
        <v>117099.97616000001</v>
      </c>
      <c r="SK15" s="91">
        <v>125838.51557999999</v>
      </c>
      <c r="SL15" s="91">
        <v>122330.40044</v>
      </c>
      <c r="SM15" s="91">
        <v>120832.27882000004</v>
      </c>
      <c r="SN15" s="91">
        <v>119075.82729999999</v>
      </c>
      <c r="SO15" s="91">
        <v>119373.74257999996</v>
      </c>
      <c r="SP15" s="91">
        <v>124471.06154</v>
      </c>
      <c r="SQ15" s="91">
        <v>123494.76306</v>
      </c>
      <c r="SR15" s="91">
        <v>122181.38353999995</v>
      </c>
      <c r="SS15" s="91">
        <v>112513.91548</v>
      </c>
      <c r="ST15" s="91">
        <v>119687.44204000002</v>
      </c>
      <c r="SU15" s="91">
        <v>118479.62760000002</v>
      </c>
      <c r="SV15" s="91">
        <v>116668.13211999998</v>
      </c>
      <c r="SW15" s="91">
        <v>114664.91844000002</v>
      </c>
      <c r="SX15" s="91">
        <v>118512.50063999998</v>
      </c>
      <c r="SY15" s="91">
        <v>119049.64296000001</v>
      </c>
      <c r="SZ15" s="91">
        <v>114691.12423999999</v>
      </c>
      <c r="TA15" s="91">
        <v>106186.996</v>
      </c>
      <c r="TB15" s="91">
        <v>127748.20576000003</v>
      </c>
      <c r="TC15" s="91">
        <v>115708.83240000001</v>
      </c>
      <c r="TD15" s="91">
        <v>94667.380279999983</v>
      </c>
      <c r="TE15" s="91">
        <v>107868.11784000001</v>
      </c>
      <c r="TF15" s="91">
        <v>124985.89429999999</v>
      </c>
      <c r="TG15" s="91">
        <v>124169.59086000001</v>
      </c>
      <c r="TH15" s="91">
        <v>123386.91446000001</v>
      </c>
      <c r="TI15" s="91">
        <v>127813.14599999999</v>
      </c>
      <c r="TJ15" s="91">
        <v>130451.18865000003</v>
      </c>
      <c r="TK15" s="91">
        <v>118758.21407999999</v>
      </c>
      <c r="TL15" s="91">
        <v>125380.13948000001</v>
      </c>
      <c r="TM15" s="91">
        <v>125535.40485999998</v>
      </c>
      <c r="TN15" s="91">
        <v>122575.34190000001</v>
      </c>
      <c r="TO15" s="91">
        <v>120578.30082</v>
      </c>
      <c r="TP15" s="91">
        <v>134530.84877999997</v>
      </c>
      <c r="TQ15" s="91">
        <v>129817.48751999997</v>
      </c>
      <c r="TR15" s="91">
        <v>85513.144800000024</v>
      </c>
      <c r="TS15" s="91">
        <v>134845.74487999998</v>
      </c>
      <c r="TT15" s="91">
        <v>127230.01458</v>
      </c>
      <c r="TU15" s="91">
        <v>119228.75897999998</v>
      </c>
      <c r="TV15" s="91">
        <v>131033.4624</v>
      </c>
      <c r="TW15" s="91">
        <v>128579.3034</v>
      </c>
      <c r="TX15" s="91">
        <v>118502.62789999999</v>
      </c>
      <c r="TY15" s="91">
        <v>124539.67880000001</v>
      </c>
      <c r="TZ15" s="91">
        <v>132388.53902</v>
      </c>
      <c r="UA15" s="91">
        <v>127583.56266</v>
      </c>
      <c r="UB15" s="91">
        <v>124950.47478</v>
      </c>
      <c r="UC15" s="91">
        <v>134727.62375999999</v>
      </c>
      <c r="UD15" s="91">
        <v>126871.86428000001</v>
      </c>
      <c r="UE15" s="91">
        <v>136926.60898000002</v>
      </c>
      <c r="UF15" s="91">
        <v>131935.62970000002</v>
      </c>
      <c r="UG15" s="91">
        <v>130487.44474000001</v>
      </c>
      <c r="UH15" s="91">
        <v>132098.09571999998</v>
      </c>
      <c r="UI15" s="91">
        <v>131014.53532</v>
      </c>
      <c r="UJ15" s="91">
        <v>138227.93020000003</v>
      </c>
      <c r="UK15" s="91">
        <v>123096</v>
      </c>
      <c r="UL15" s="91">
        <v>134590.71288000001</v>
      </c>
      <c r="UM15" s="91">
        <v>141780.3131</v>
      </c>
      <c r="UN15" s="91">
        <v>135917.74238000001</v>
      </c>
      <c r="UO15" s="91">
        <v>131501.7157</v>
      </c>
      <c r="UP15" s="91">
        <v>134655.31958000001</v>
      </c>
    </row>
    <row r="16" spans="1:562" ht="15" x14ac:dyDescent="0.25">
      <c r="A16" s="92" t="s">
        <v>35</v>
      </c>
      <c r="B16" s="92" t="s">
        <v>621</v>
      </c>
      <c r="C16" s="94">
        <v>240.42500000000001</v>
      </c>
      <c r="D16" s="94">
        <v>299.625</v>
      </c>
      <c r="E16" s="94">
        <v>298.22800000000001</v>
      </c>
      <c r="F16" s="95">
        <v>290.64</v>
      </c>
      <c r="G16" s="95">
        <v>317.33999999999997</v>
      </c>
      <c r="H16" s="95">
        <v>262.51</v>
      </c>
      <c r="I16" s="95">
        <v>292.90499999999997</v>
      </c>
      <c r="J16" s="95">
        <v>247.23500000000001</v>
      </c>
      <c r="K16" s="95">
        <v>278.505</v>
      </c>
      <c r="L16" s="95">
        <v>287.80500000000001</v>
      </c>
      <c r="M16" s="95">
        <v>286.72000000000003</v>
      </c>
      <c r="N16" s="95">
        <v>142.715</v>
      </c>
      <c r="O16" s="95">
        <v>347.78</v>
      </c>
      <c r="P16" s="95">
        <v>403.22500000000002</v>
      </c>
      <c r="Q16" s="95">
        <v>362.92500000000001</v>
      </c>
      <c r="R16" s="95">
        <v>360.58199999999999</v>
      </c>
      <c r="S16" s="95">
        <v>245.06399999999999</v>
      </c>
      <c r="T16" s="95">
        <v>375.79</v>
      </c>
      <c r="U16" s="95">
        <v>266.73099999999999</v>
      </c>
      <c r="V16" s="95">
        <v>314.60599999999999</v>
      </c>
      <c r="W16" s="95">
        <v>325.76499999999999</v>
      </c>
      <c r="X16" s="95">
        <v>211.26499999999999</v>
      </c>
      <c r="Y16" s="95">
        <v>292.97000000000003</v>
      </c>
      <c r="Z16" s="95">
        <v>359.80599999999998</v>
      </c>
      <c r="AA16" s="95">
        <v>317.08600000000001</v>
      </c>
      <c r="AB16" s="95">
        <v>229.018</v>
      </c>
      <c r="AC16" s="95">
        <v>362.86</v>
      </c>
      <c r="AD16" s="95">
        <v>310.36900000000003</v>
      </c>
      <c r="AE16" s="95">
        <v>275.654</v>
      </c>
      <c r="AF16" s="95">
        <v>286.27499999999998</v>
      </c>
      <c r="AG16" s="95">
        <v>226.86</v>
      </c>
      <c r="AH16" s="95">
        <v>307.012</v>
      </c>
      <c r="AI16" s="95">
        <v>200.155</v>
      </c>
      <c r="AJ16" s="95">
        <v>223.04499999999999</v>
      </c>
      <c r="AK16" s="95">
        <v>320.04700000000003</v>
      </c>
      <c r="AL16" s="95">
        <v>336.27</v>
      </c>
      <c r="AM16" s="95">
        <v>315.68599999999998</v>
      </c>
      <c r="AN16" s="95">
        <v>270.017</v>
      </c>
      <c r="AO16" s="95">
        <v>294.49</v>
      </c>
      <c r="AP16" s="95">
        <v>312</v>
      </c>
      <c r="AQ16" s="95">
        <v>200.749</v>
      </c>
      <c r="AR16" s="95">
        <v>301.82600000000002</v>
      </c>
      <c r="AS16" s="95">
        <v>281.82100000000003</v>
      </c>
      <c r="AT16" s="95">
        <v>227.80699999999999</v>
      </c>
      <c r="AU16" s="95">
        <v>249.273</v>
      </c>
      <c r="AV16" s="95">
        <v>294.36500000000001</v>
      </c>
      <c r="AW16" s="95">
        <v>347.28</v>
      </c>
      <c r="AX16" s="95">
        <v>312.72000000000003</v>
      </c>
      <c r="AY16" s="95">
        <v>300.452</v>
      </c>
      <c r="AZ16" s="95">
        <v>232.54</v>
      </c>
      <c r="BA16" s="95">
        <v>193.185</v>
      </c>
      <c r="BB16" s="95">
        <v>270.35250000000008</v>
      </c>
      <c r="BC16" s="95">
        <v>245.28</v>
      </c>
      <c r="BD16" s="95">
        <v>261.262</v>
      </c>
      <c r="BE16" s="95">
        <v>278.34899999999999</v>
      </c>
      <c r="BF16" s="95">
        <v>191.39500000000001</v>
      </c>
      <c r="BG16" s="95">
        <v>259.33499999999998</v>
      </c>
      <c r="BH16" s="95">
        <v>317.31</v>
      </c>
      <c r="BI16" s="95">
        <v>269.71499999999997</v>
      </c>
      <c r="BJ16" s="95">
        <v>296.27499999999998</v>
      </c>
      <c r="BK16" s="95">
        <v>216.547</v>
      </c>
      <c r="BL16" s="95">
        <v>277.65499999999997</v>
      </c>
      <c r="BM16" s="95">
        <v>237.00800000000001</v>
      </c>
      <c r="BN16" s="95">
        <v>234.345</v>
      </c>
      <c r="BO16" s="95">
        <v>281.83499999999998</v>
      </c>
      <c r="BP16" s="95">
        <v>292.625</v>
      </c>
      <c r="BQ16" s="95">
        <v>286.10500000000002</v>
      </c>
      <c r="BR16" s="95">
        <v>180.215</v>
      </c>
      <c r="BS16" s="95">
        <v>240.44499999999999</v>
      </c>
      <c r="BT16" s="95">
        <v>235.17099999999999</v>
      </c>
      <c r="BU16" s="95">
        <v>302.25299999999999</v>
      </c>
      <c r="BV16" s="95">
        <v>319.06900000000002</v>
      </c>
      <c r="BW16" s="95">
        <v>311.55</v>
      </c>
      <c r="BX16" s="95">
        <v>284.92099999999999</v>
      </c>
      <c r="BY16" s="95">
        <v>371.07900000000001</v>
      </c>
      <c r="BZ16" s="95">
        <v>356.13</v>
      </c>
      <c r="CA16" s="95">
        <v>277.02</v>
      </c>
      <c r="CB16" s="95">
        <v>274.45999999999998</v>
      </c>
      <c r="CC16" s="95">
        <v>308.791</v>
      </c>
      <c r="CD16" s="95">
        <v>397.26</v>
      </c>
      <c r="CE16" s="95">
        <v>349.608</v>
      </c>
      <c r="CF16" s="95">
        <v>301.779</v>
      </c>
      <c r="CG16" s="95">
        <v>302.30900000000014</v>
      </c>
      <c r="CH16" s="95">
        <v>257.80500000000001</v>
      </c>
      <c r="CI16" s="95">
        <v>260</v>
      </c>
      <c r="CJ16" s="95">
        <v>272.40499999999997</v>
      </c>
      <c r="CK16" s="95">
        <v>261.28899999999999</v>
      </c>
      <c r="CL16" s="95">
        <v>275.54499999999996</v>
      </c>
      <c r="CM16" s="95">
        <v>299.71500000000009</v>
      </c>
      <c r="CN16" s="95">
        <v>281.84500000000014</v>
      </c>
      <c r="CO16" s="95">
        <v>300.6230000000001</v>
      </c>
      <c r="CP16" s="95">
        <v>302.69500000000016</v>
      </c>
      <c r="CQ16" s="95">
        <v>232.95500000000001</v>
      </c>
      <c r="CR16" s="95">
        <v>330.26500000000016</v>
      </c>
      <c r="CS16" s="95">
        <v>295.95600000000002</v>
      </c>
      <c r="CT16" s="95">
        <v>270.07300000000004</v>
      </c>
      <c r="CU16" s="95">
        <v>284.30300000000022</v>
      </c>
      <c r="CV16" s="95">
        <v>214.66499999999988</v>
      </c>
      <c r="CW16" s="95">
        <v>293.46200000000016</v>
      </c>
      <c r="CX16" s="95">
        <v>272.35500000000008</v>
      </c>
      <c r="CY16" s="95">
        <v>182.13499999999999</v>
      </c>
      <c r="CZ16" s="95">
        <v>261.89499999999998</v>
      </c>
      <c r="DA16" s="95">
        <v>228</v>
      </c>
      <c r="DB16" s="95">
        <v>181.16100000000003</v>
      </c>
      <c r="DC16" s="95">
        <v>244.60000000000008</v>
      </c>
      <c r="DD16" s="95">
        <v>225.08500000000012</v>
      </c>
      <c r="DE16" s="95">
        <v>300.00000000000023</v>
      </c>
      <c r="DF16" s="95">
        <v>301.28400000000022</v>
      </c>
      <c r="DG16" s="95">
        <v>301.49999999999994</v>
      </c>
      <c r="DH16" s="95">
        <v>316.45599999999985</v>
      </c>
      <c r="DI16" s="95">
        <v>358.11600000000004</v>
      </c>
      <c r="DJ16" s="95">
        <v>369.10900000000004</v>
      </c>
      <c r="DK16" s="95">
        <v>306.17700000000002</v>
      </c>
      <c r="DL16" s="95">
        <v>323.81599999999992</v>
      </c>
      <c r="DM16" s="95">
        <v>333.29599999999994</v>
      </c>
      <c r="DN16" s="95">
        <v>260.53999999999996</v>
      </c>
      <c r="DO16" s="95">
        <v>379.55499999999995</v>
      </c>
      <c r="DP16" s="95">
        <v>265.55199999999996</v>
      </c>
      <c r="DQ16" s="95">
        <v>345.9500000000001</v>
      </c>
      <c r="DR16" s="95">
        <v>329.95699999999988</v>
      </c>
      <c r="DS16" s="95">
        <v>359.69500000000016</v>
      </c>
      <c r="DT16" s="95">
        <v>303.08999999999986</v>
      </c>
      <c r="DU16" s="95">
        <v>444.52250000000004</v>
      </c>
      <c r="DV16" s="95">
        <v>323.59499999999997</v>
      </c>
      <c r="DW16" s="95">
        <v>438.435</v>
      </c>
      <c r="DX16" s="95">
        <v>415.6570000000001</v>
      </c>
      <c r="DY16" s="95">
        <v>339.62500000000011</v>
      </c>
      <c r="DZ16" s="95">
        <v>380.95500000000004</v>
      </c>
      <c r="EA16" s="95">
        <v>441.28000000000026</v>
      </c>
      <c r="EB16" s="95">
        <v>349.46899999999988</v>
      </c>
      <c r="EC16" s="95">
        <v>477.29700000000003</v>
      </c>
      <c r="ED16" s="95">
        <v>485.54900000000026</v>
      </c>
      <c r="EE16" s="95">
        <v>365.19000000000005</v>
      </c>
      <c r="EF16" s="95">
        <v>454.63300000000032</v>
      </c>
      <c r="EG16" s="95">
        <v>470.82600000000031</v>
      </c>
      <c r="EH16" s="95">
        <v>340.40499999999992</v>
      </c>
      <c r="EI16" s="95">
        <v>367.53499999999997</v>
      </c>
      <c r="EJ16" s="95">
        <v>483.74799999999993</v>
      </c>
      <c r="EK16" s="95">
        <v>413.24900000000019</v>
      </c>
      <c r="EL16" s="95">
        <v>437.875</v>
      </c>
      <c r="EM16" s="95">
        <v>313.05800000000005</v>
      </c>
      <c r="EN16" s="95">
        <v>338.8649999999999</v>
      </c>
      <c r="EO16" s="95">
        <v>327.1975000000001</v>
      </c>
      <c r="EP16" s="95">
        <v>309.71999999999991</v>
      </c>
      <c r="EQ16" s="95">
        <v>263.2299999999999</v>
      </c>
      <c r="ER16" s="95">
        <v>331.11500000000001</v>
      </c>
      <c r="ES16" s="95">
        <v>320.58999999999975</v>
      </c>
      <c r="ET16" s="95">
        <v>246.4</v>
      </c>
      <c r="EU16" s="95">
        <v>354.06200000000018</v>
      </c>
      <c r="EV16" s="95">
        <v>265.34000000000015</v>
      </c>
      <c r="EW16" s="95">
        <v>295.29599999999976</v>
      </c>
      <c r="EX16" s="95">
        <v>323.13049999999987</v>
      </c>
      <c r="EY16" s="95">
        <v>420.65600000000001</v>
      </c>
      <c r="EZ16" s="95">
        <v>408.01</v>
      </c>
      <c r="FA16" s="95">
        <v>463.04799999999972</v>
      </c>
      <c r="FB16" s="95">
        <v>379.41800000000018</v>
      </c>
      <c r="FC16" s="95">
        <v>323.245</v>
      </c>
      <c r="FD16" s="95">
        <v>340.95000000000005</v>
      </c>
      <c r="FE16" s="95">
        <v>390.85999999999979</v>
      </c>
      <c r="FF16" s="95">
        <v>414.04500000000013</v>
      </c>
      <c r="FG16" s="95">
        <v>381.26500000000027</v>
      </c>
      <c r="FH16" s="95">
        <v>428.67500000000035</v>
      </c>
      <c r="FI16" s="95">
        <v>409.18400000000031</v>
      </c>
      <c r="FJ16" s="95">
        <v>418.09900000000033</v>
      </c>
      <c r="FK16" s="95">
        <v>439.60499999999996</v>
      </c>
      <c r="FL16" s="95">
        <v>440.25500000000045</v>
      </c>
      <c r="FM16" s="95">
        <v>381.93500000000023</v>
      </c>
      <c r="FN16" s="95">
        <v>419.50000000000028</v>
      </c>
      <c r="FO16" s="95">
        <v>316.03000000000009</v>
      </c>
      <c r="FP16" s="95">
        <v>455.08200000000005</v>
      </c>
      <c r="FQ16" s="95">
        <v>433.2000000000001</v>
      </c>
      <c r="FR16" s="95">
        <v>531.94599999999991</v>
      </c>
      <c r="FS16" s="95">
        <v>546.97500000000036</v>
      </c>
      <c r="FT16" s="95">
        <v>380.68</v>
      </c>
      <c r="FU16" s="95">
        <v>379.98400000000021</v>
      </c>
      <c r="FV16" s="95">
        <v>515.30900000000042</v>
      </c>
      <c r="FW16" s="95">
        <v>568.68900000000031</v>
      </c>
      <c r="FX16" s="95">
        <v>336.49200000000013</v>
      </c>
      <c r="FY16" s="95">
        <v>441.01500000000027</v>
      </c>
      <c r="FZ16" s="95">
        <v>494.53000000000003</v>
      </c>
      <c r="GA16" s="95">
        <v>475.90500000000009</v>
      </c>
      <c r="GB16" s="95">
        <v>573.23700000000031</v>
      </c>
      <c r="GC16" s="95">
        <v>362.07899999999989</v>
      </c>
      <c r="GD16" s="95">
        <v>445.72999999999996</v>
      </c>
      <c r="GE16" s="95">
        <v>361.37000000000023</v>
      </c>
      <c r="GF16" s="95">
        <v>468.5950000000002</v>
      </c>
      <c r="GG16" s="95">
        <v>453.60500000000002</v>
      </c>
      <c r="GH16" s="95">
        <v>514.19900000000041</v>
      </c>
      <c r="GI16" s="95">
        <v>363.18100000000004</v>
      </c>
      <c r="GJ16" s="95">
        <v>451.50300000000033</v>
      </c>
      <c r="GK16" s="95">
        <v>462.10900000000004</v>
      </c>
      <c r="GL16" s="95">
        <v>440.26</v>
      </c>
      <c r="GM16" s="95">
        <v>459.45600000000013</v>
      </c>
      <c r="GN16" s="95">
        <v>462.87900000000002</v>
      </c>
      <c r="GO16" s="95">
        <v>469.1500000000002</v>
      </c>
      <c r="GP16" s="95">
        <v>519.01500000000021</v>
      </c>
      <c r="GQ16" s="95">
        <v>454.71</v>
      </c>
      <c r="GR16" s="95">
        <v>385.38000000000005</v>
      </c>
      <c r="GS16" s="95">
        <v>642.11900000000037</v>
      </c>
      <c r="GT16" s="95">
        <v>499.22999999999985</v>
      </c>
      <c r="GU16" s="95">
        <v>433.39499999999998</v>
      </c>
      <c r="GV16" s="95">
        <v>387.75999999999993</v>
      </c>
      <c r="GW16" s="95">
        <v>546.81000000000017</v>
      </c>
      <c r="GX16" s="95">
        <v>460.18</v>
      </c>
      <c r="GY16" s="95">
        <v>535.04500000000007</v>
      </c>
      <c r="GZ16" s="95">
        <v>445.79500000000007</v>
      </c>
      <c r="HA16" s="95">
        <v>485.04500000000007</v>
      </c>
      <c r="HB16" s="95">
        <v>532.99</v>
      </c>
      <c r="HC16" s="95">
        <v>406.0800000000001</v>
      </c>
      <c r="HD16" s="95">
        <v>443.4000000000002</v>
      </c>
      <c r="HE16" s="78">
        <v>516.21499999999992</v>
      </c>
      <c r="HF16" s="78">
        <v>487.20500000000004</v>
      </c>
      <c r="HG16" s="78">
        <v>494.01499999999999</v>
      </c>
      <c r="HH16" s="78">
        <v>468.04499999999996</v>
      </c>
      <c r="HI16" s="78">
        <v>513.44499999999994</v>
      </c>
      <c r="HJ16" s="78">
        <v>429.62999999999994</v>
      </c>
      <c r="HK16" s="78">
        <v>486.0800000000001</v>
      </c>
      <c r="HL16" s="78">
        <v>420.85500000000002</v>
      </c>
      <c r="HM16" s="78">
        <v>436.49199999999996</v>
      </c>
      <c r="HN16" s="78">
        <v>322.31499999999994</v>
      </c>
      <c r="HO16" s="78">
        <v>434.57</v>
      </c>
      <c r="HP16" s="78">
        <v>407.20500000000004</v>
      </c>
      <c r="HQ16" s="78">
        <v>470.68499999999989</v>
      </c>
      <c r="HR16" s="78">
        <v>256.09499999999997</v>
      </c>
      <c r="HS16" s="78">
        <v>501.67599999999982</v>
      </c>
      <c r="HT16" s="78">
        <v>461.54499999999996</v>
      </c>
      <c r="HU16" s="78">
        <v>457.18500000000012</v>
      </c>
      <c r="HV16" s="78">
        <v>457.24</v>
      </c>
      <c r="HW16" s="78">
        <v>528.72</v>
      </c>
      <c r="HX16" s="78">
        <v>435.60499999999996</v>
      </c>
      <c r="HY16" s="78">
        <v>472.61500000000007</v>
      </c>
      <c r="HZ16" s="78">
        <v>488.12099999999998</v>
      </c>
      <c r="IA16" s="78">
        <v>353.67599999999999</v>
      </c>
      <c r="IB16" s="78">
        <v>436.59999999999997</v>
      </c>
      <c r="IC16" s="78">
        <v>454.07</v>
      </c>
      <c r="ID16" s="78">
        <v>586.01</v>
      </c>
      <c r="IE16" s="78">
        <v>497.904</v>
      </c>
      <c r="IF16" s="78">
        <v>506.19700000000012</v>
      </c>
      <c r="IG16" s="78">
        <v>513.14699999999993</v>
      </c>
      <c r="IH16" s="78">
        <v>432.42199999999997</v>
      </c>
      <c r="II16" s="78">
        <v>544.01300000000003</v>
      </c>
      <c r="IJ16" s="78">
        <v>427.78800000000001</v>
      </c>
      <c r="IK16" s="78">
        <v>473.947</v>
      </c>
      <c r="IL16" s="78">
        <v>576.7700000000001</v>
      </c>
      <c r="IM16" s="78">
        <v>530.17499999999995</v>
      </c>
      <c r="IN16" s="78">
        <v>486.46500000000003</v>
      </c>
      <c r="IO16" s="78">
        <v>524.61099999999999</v>
      </c>
      <c r="IP16" s="78">
        <v>560.46499999999992</v>
      </c>
      <c r="IQ16" s="78">
        <v>651.49</v>
      </c>
      <c r="IR16" s="78">
        <v>459.37999999999994</v>
      </c>
      <c r="IS16" s="78">
        <v>635.89</v>
      </c>
      <c r="IT16" s="78">
        <v>591.2349999999999</v>
      </c>
      <c r="IU16" s="78">
        <v>412.94</v>
      </c>
      <c r="IV16" s="78">
        <v>406.12999999999994</v>
      </c>
      <c r="IW16" s="78">
        <v>487.02</v>
      </c>
      <c r="IX16" s="78">
        <v>420.61</v>
      </c>
      <c r="IY16" s="78">
        <v>596.22</v>
      </c>
      <c r="IZ16" s="78">
        <v>449.82000000000005</v>
      </c>
      <c r="JA16" s="78">
        <v>563.92000000000007</v>
      </c>
      <c r="JB16" s="78">
        <v>474.16000000000008</v>
      </c>
      <c r="JC16" s="78">
        <v>370.26</v>
      </c>
      <c r="JD16" s="78">
        <v>410.73999999999984</v>
      </c>
      <c r="JE16" s="78">
        <v>467.58499999999992</v>
      </c>
      <c r="JF16" s="78">
        <v>564.43500000000006</v>
      </c>
      <c r="JG16" s="96">
        <v>504.89500000000004</v>
      </c>
      <c r="JH16" s="96">
        <v>449.85000000000008</v>
      </c>
      <c r="JI16" s="78">
        <v>513.57499999999993</v>
      </c>
      <c r="JJ16" s="78">
        <v>492.29500000000007</v>
      </c>
      <c r="JK16" s="78">
        <v>471.98</v>
      </c>
      <c r="JL16" s="78">
        <v>508.04000000000008</v>
      </c>
      <c r="JM16" s="97">
        <v>500.81999999999994</v>
      </c>
      <c r="JN16" s="78">
        <v>396.3900000000001</v>
      </c>
      <c r="JO16" s="78">
        <v>550.05999999999995</v>
      </c>
      <c r="JP16" s="78">
        <v>254.31</v>
      </c>
      <c r="JQ16" s="78">
        <v>487.42999999999995</v>
      </c>
      <c r="JR16" s="78">
        <v>492.91</v>
      </c>
      <c r="JS16" s="78">
        <v>536.00000000000023</v>
      </c>
      <c r="JT16" s="78">
        <v>519.17999999999995</v>
      </c>
      <c r="JU16" s="78">
        <v>569.25</v>
      </c>
      <c r="JV16" s="78">
        <v>383.56999999999994</v>
      </c>
      <c r="JW16" s="78">
        <v>482.03999999999991</v>
      </c>
      <c r="JX16" s="78">
        <v>536.35</v>
      </c>
      <c r="JY16" s="78">
        <v>401.45499999999993</v>
      </c>
      <c r="JZ16" s="78">
        <v>447.86</v>
      </c>
      <c r="KA16" s="78">
        <v>650.53</v>
      </c>
      <c r="KB16" s="78">
        <v>542.32999999999993</v>
      </c>
      <c r="KC16" s="78">
        <v>436.14</v>
      </c>
      <c r="KD16" s="78">
        <v>543.09</v>
      </c>
      <c r="KE16" s="78">
        <v>606.16500000000008</v>
      </c>
      <c r="KF16" s="78">
        <v>562.44999999999993</v>
      </c>
      <c r="KG16" s="78">
        <v>568.20000000000005</v>
      </c>
      <c r="KH16" s="78">
        <v>668.44499999999994</v>
      </c>
      <c r="KI16" s="78">
        <v>516.56499999999994</v>
      </c>
      <c r="KJ16" s="78">
        <v>425.72999999999985</v>
      </c>
      <c r="KK16" s="78">
        <v>609.39499999999998</v>
      </c>
      <c r="KL16" s="78">
        <v>468.64999999999992</v>
      </c>
      <c r="KM16" s="78">
        <v>540.78899999999987</v>
      </c>
      <c r="KN16" s="78">
        <v>546.4</v>
      </c>
      <c r="KO16" s="78">
        <v>557.87</v>
      </c>
      <c r="KP16" s="78">
        <v>529.54999999999995</v>
      </c>
      <c r="KQ16" s="78">
        <v>506.24499999999995</v>
      </c>
      <c r="KR16" s="78">
        <v>426.21000000000009</v>
      </c>
      <c r="KS16" s="78">
        <v>542.56999999999994</v>
      </c>
      <c r="KT16" s="78">
        <v>502.81000000000012</v>
      </c>
      <c r="KU16" s="78">
        <v>411.815</v>
      </c>
      <c r="KV16" s="78">
        <v>393.69</v>
      </c>
      <c r="KW16" s="78">
        <v>556.39</v>
      </c>
      <c r="KX16" s="78">
        <v>536.31999999999994</v>
      </c>
      <c r="KY16" s="78">
        <v>533.76</v>
      </c>
      <c r="KZ16" s="78">
        <v>565.93999999999983</v>
      </c>
      <c r="LA16" s="78">
        <v>603.93000000000006</v>
      </c>
      <c r="LB16" s="78">
        <v>443.38499999999999</v>
      </c>
      <c r="LC16" s="78">
        <v>447.1</v>
      </c>
      <c r="LD16" s="78">
        <v>396.43000000000012</v>
      </c>
      <c r="LE16" s="78">
        <v>552.34000000000015</v>
      </c>
      <c r="LF16" s="78">
        <v>515.52</v>
      </c>
      <c r="LG16" s="78">
        <v>505.05999999999995</v>
      </c>
      <c r="LH16" s="78">
        <v>573.4899999999999</v>
      </c>
      <c r="LI16" s="78">
        <v>555.21</v>
      </c>
      <c r="LJ16" s="78">
        <v>514.14499999999998</v>
      </c>
      <c r="LK16" s="78">
        <v>517.44999999999993</v>
      </c>
      <c r="LL16" s="78">
        <v>522.93500000000006</v>
      </c>
      <c r="LM16" s="78">
        <v>583.21499999999992</v>
      </c>
      <c r="LN16" s="78">
        <v>587.74</v>
      </c>
      <c r="LO16" s="78">
        <v>376.17500000000001</v>
      </c>
      <c r="LP16" s="78">
        <v>532.625</v>
      </c>
      <c r="LQ16" s="78">
        <v>565.04500000000007</v>
      </c>
      <c r="LR16" s="78">
        <v>607.93999999999994</v>
      </c>
      <c r="LS16" s="78">
        <v>402.435</v>
      </c>
      <c r="LT16" s="78">
        <v>595.2600000000001</v>
      </c>
      <c r="LU16" s="78">
        <v>663.63000000000011</v>
      </c>
      <c r="LV16" s="78">
        <v>621.01</v>
      </c>
      <c r="LW16" s="78">
        <v>591.04000000000008</v>
      </c>
      <c r="LX16" s="78">
        <v>588.57000000000005</v>
      </c>
      <c r="LY16" s="78">
        <v>423.85</v>
      </c>
      <c r="LZ16" s="78">
        <v>513.41</v>
      </c>
      <c r="MA16" s="78">
        <v>491.01</v>
      </c>
      <c r="MB16" s="78">
        <v>465.98500000000001</v>
      </c>
      <c r="MC16" s="78">
        <v>382.96</v>
      </c>
      <c r="MD16" s="78">
        <v>622.71500000000003</v>
      </c>
      <c r="ME16" s="98">
        <v>568.548</v>
      </c>
      <c r="MF16" s="98">
        <v>524.16999999999985</v>
      </c>
      <c r="MG16" s="98">
        <v>461.12</v>
      </c>
      <c r="MH16" s="98">
        <v>567.995</v>
      </c>
      <c r="MI16" s="78">
        <v>595.73</v>
      </c>
      <c r="MJ16" s="78">
        <v>380.96</v>
      </c>
      <c r="MK16" s="78">
        <v>573.42499999999995</v>
      </c>
      <c r="ML16" s="78">
        <v>553.53</v>
      </c>
      <c r="MM16" s="78">
        <v>578.38499999999999</v>
      </c>
      <c r="MN16" s="78">
        <v>481.63</v>
      </c>
      <c r="MO16" s="78">
        <v>535.32399999999996</v>
      </c>
      <c r="MP16" s="78">
        <v>526.91</v>
      </c>
      <c r="MQ16" s="78">
        <v>584.375</v>
      </c>
      <c r="MR16" s="78">
        <v>446.73099999999999</v>
      </c>
      <c r="MS16" s="78">
        <v>528.21</v>
      </c>
      <c r="MT16" s="78">
        <v>571.33500000000004</v>
      </c>
      <c r="MU16" s="78">
        <v>468.33600000000001</v>
      </c>
      <c r="MV16" s="78">
        <v>454.928</v>
      </c>
      <c r="MW16" s="78">
        <v>629.35500000000002</v>
      </c>
      <c r="MX16" s="78">
        <v>559.82000000000005</v>
      </c>
      <c r="MY16" s="78">
        <v>582.76499999999999</v>
      </c>
      <c r="MZ16" s="78">
        <v>509.72</v>
      </c>
      <c r="NA16" s="78">
        <v>601.04100000000005</v>
      </c>
      <c r="NB16" s="78">
        <v>515.31999999999994</v>
      </c>
      <c r="NC16" s="78">
        <v>527.86</v>
      </c>
      <c r="ND16" s="78">
        <v>398.8</v>
      </c>
      <c r="NE16" s="78">
        <v>638.96</v>
      </c>
      <c r="NF16" s="78">
        <v>657.04</v>
      </c>
      <c r="NG16" s="78">
        <v>561.44000000000005</v>
      </c>
      <c r="NH16" s="78">
        <v>548.64</v>
      </c>
      <c r="NI16" s="78">
        <v>656</v>
      </c>
      <c r="NJ16" s="78">
        <v>569.88</v>
      </c>
      <c r="NK16" s="78">
        <v>560.35</v>
      </c>
      <c r="NL16" s="78">
        <v>470.75</v>
      </c>
      <c r="NM16" s="78">
        <v>637.76</v>
      </c>
      <c r="NN16" s="78">
        <v>613.78</v>
      </c>
      <c r="NO16" s="78">
        <v>445.42</v>
      </c>
      <c r="NP16" s="78">
        <v>478.99</v>
      </c>
      <c r="NQ16" s="78">
        <v>607.42499999999995</v>
      </c>
      <c r="NR16" s="78">
        <v>421.02</v>
      </c>
      <c r="NS16" s="78">
        <v>622.34</v>
      </c>
      <c r="NT16" s="78">
        <v>651.33500000000004</v>
      </c>
      <c r="NU16" s="78">
        <v>583.66</v>
      </c>
      <c r="NV16" s="78">
        <v>695.06</v>
      </c>
      <c r="NW16" s="78">
        <v>651</v>
      </c>
      <c r="NX16" s="78">
        <v>531.14</v>
      </c>
      <c r="NY16" s="78">
        <v>655</v>
      </c>
      <c r="NZ16" s="78">
        <v>827.7</v>
      </c>
      <c r="OA16" s="78">
        <v>636.245</v>
      </c>
      <c r="OB16" s="78">
        <v>560.55999999999995</v>
      </c>
      <c r="OC16" s="78">
        <v>628.26499999999999</v>
      </c>
      <c r="OD16" s="78">
        <v>667.26</v>
      </c>
      <c r="OE16" s="78">
        <v>656.96</v>
      </c>
      <c r="OF16" s="78">
        <v>549.96500000000003</v>
      </c>
      <c r="OG16" s="99">
        <v>670.89499999999998</v>
      </c>
      <c r="OH16" s="78">
        <v>679.005</v>
      </c>
      <c r="OI16" s="78">
        <v>631.02</v>
      </c>
      <c r="OJ16" s="78">
        <v>467.26</v>
      </c>
      <c r="OK16" s="78">
        <v>592.85500000000002</v>
      </c>
      <c r="OL16" s="78">
        <v>574</v>
      </c>
      <c r="OM16" s="78">
        <v>543.16</v>
      </c>
      <c r="ON16" s="78">
        <v>541.5</v>
      </c>
      <c r="OO16" s="78">
        <v>537.01499999999999</v>
      </c>
      <c r="OP16" s="78">
        <v>521.11</v>
      </c>
      <c r="OQ16" s="78">
        <v>513.27</v>
      </c>
      <c r="OR16" s="78">
        <v>431.97</v>
      </c>
      <c r="OS16" s="78">
        <v>582.46100000000001</v>
      </c>
      <c r="OT16" s="78">
        <v>549.28</v>
      </c>
      <c r="OU16" s="78">
        <v>391.19499999999999</v>
      </c>
      <c r="OV16" s="78">
        <v>542.4</v>
      </c>
      <c r="OW16" s="78">
        <v>468.02</v>
      </c>
      <c r="OX16" s="78">
        <v>572.95500000000004</v>
      </c>
      <c r="OY16" s="78">
        <v>613.69000000000005</v>
      </c>
      <c r="OZ16" s="78">
        <v>639.22</v>
      </c>
      <c r="PA16" s="78">
        <v>528.23500000000001</v>
      </c>
      <c r="PB16" s="78">
        <v>566.96</v>
      </c>
      <c r="PC16" s="78">
        <v>559.245</v>
      </c>
      <c r="PD16" s="78">
        <v>469.21800000000002</v>
      </c>
      <c r="PE16" s="78">
        <v>504.44499999999999</v>
      </c>
      <c r="PF16" s="78">
        <v>583.44500000000005</v>
      </c>
      <c r="PG16" s="78">
        <v>568.32899999999995</v>
      </c>
      <c r="PH16" s="78">
        <v>605.04</v>
      </c>
      <c r="PI16" s="78">
        <v>607.70500000000004</v>
      </c>
      <c r="PJ16" s="78">
        <v>587</v>
      </c>
      <c r="PK16" s="78">
        <v>655.245</v>
      </c>
      <c r="PL16" s="78">
        <v>692.86500000000001</v>
      </c>
      <c r="PM16" s="78">
        <v>588.30499999999995</v>
      </c>
      <c r="PN16" s="78">
        <v>621.87</v>
      </c>
      <c r="PO16" s="78">
        <v>465.42</v>
      </c>
      <c r="PP16" s="78">
        <v>640.95500000000004</v>
      </c>
      <c r="PQ16" s="78">
        <v>487.56</v>
      </c>
      <c r="PR16" s="78">
        <v>629.20500000000004</v>
      </c>
      <c r="PS16" s="78">
        <v>639.93399999999997</v>
      </c>
      <c r="PT16" s="78">
        <v>621.69000000000005</v>
      </c>
      <c r="PU16" s="78">
        <v>467.96499999999997</v>
      </c>
      <c r="PV16" s="78">
        <v>427.02</v>
      </c>
      <c r="PW16" s="78">
        <v>410.99900000000002</v>
      </c>
      <c r="PX16" s="78">
        <v>583.94000000000005</v>
      </c>
      <c r="PY16" s="78">
        <v>597.46</v>
      </c>
      <c r="PZ16" s="78">
        <v>447.97500000000002</v>
      </c>
      <c r="QA16" s="78">
        <v>548.69000000000005</v>
      </c>
      <c r="QB16" s="78">
        <v>675.56</v>
      </c>
      <c r="QC16" s="78">
        <v>589.01499999999999</v>
      </c>
      <c r="QD16" s="78">
        <v>505.55</v>
      </c>
      <c r="QE16" s="78">
        <v>694.55499999999995</v>
      </c>
      <c r="QF16" s="78">
        <v>669.93</v>
      </c>
      <c r="QG16" s="78">
        <v>671.39</v>
      </c>
      <c r="QH16" s="78">
        <v>604.73400000000004</v>
      </c>
      <c r="QI16" s="78">
        <v>613.05499999999995</v>
      </c>
      <c r="QJ16" s="78">
        <v>490.58</v>
      </c>
      <c r="QK16" s="78">
        <v>598.18499999999995</v>
      </c>
      <c r="QL16" s="78">
        <v>663.38</v>
      </c>
      <c r="QM16" s="78">
        <v>671.38499999999999</v>
      </c>
      <c r="QN16" s="78">
        <v>679.57500000000005</v>
      </c>
      <c r="QO16" s="78">
        <v>655</v>
      </c>
      <c r="QP16" s="78">
        <v>680.5</v>
      </c>
      <c r="QQ16" s="78">
        <v>659.22500000000002</v>
      </c>
      <c r="QR16" s="78">
        <v>754.93</v>
      </c>
      <c r="QS16" s="78">
        <v>540.12</v>
      </c>
      <c r="QT16" s="78">
        <v>720.97</v>
      </c>
      <c r="QU16" s="78">
        <v>572.16999999999996</v>
      </c>
      <c r="QV16" s="78">
        <v>706.1</v>
      </c>
      <c r="QW16" s="78">
        <v>531.41999999999996</v>
      </c>
      <c r="QX16" s="78">
        <v>673.37</v>
      </c>
      <c r="QY16" s="78">
        <v>636.41</v>
      </c>
      <c r="QZ16" s="78">
        <v>640.76</v>
      </c>
      <c r="RA16" s="78">
        <v>548.30999999999995</v>
      </c>
      <c r="RB16" s="78">
        <v>597.1</v>
      </c>
      <c r="RC16" s="78">
        <v>503.185</v>
      </c>
      <c r="RD16" s="78">
        <v>497.6</v>
      </c>
      <c r="RE16" s="78">
        <v>465.29500000000002</v>
      </c>
      <c r="RF16" s="78">
        <v>570.47</v>
      </c>
      <c r="RG16" s="78">
        <v>585.66499999999996</v>
      </c>
      <c r="RH16" s="78">
        <v>542.41999999999996</v>
      </c>
      <c r="RI16" s="78">
        <v>544.88</v>
      </c>
      <c r="RJ16" s="78">
        <v>536.65</v>
      </c>
      <c r="RK16" s="78">
        <v>559.80499999999995</v>
      </c>
      <c r="RL16" s="78">
        <v>560.04999999999995</v>
      </c>
      <c r="RM16" s="78">
        <v>570.27499999999998</v>
      </c>
      <c r="RN16" s="78">
        <v>522.89</v>
      </c>
      <c r="RO16" s="78">
        <v>445.87</v>
      </c>
      <c r="RP16" s="78">
        <v>536.15</v>
      </c>
      <c r="RQ16" s="78">
        <v>521.61</v>
      </c>
      <c r="RR16" s="78">
        <v>563.89499999999998</v>
      </c>
      <c r="RS16" s="78">
        <v>459.4</v>
      </c>
      <c r="RT16" s="78">
        <v>559.44000000000005</v>
      </c>
      <c r="RU16" s="78">
        <v>596.97500000000002</v>
      </c>
      <c r="RV16" s="78">
        <v>569.13</v>
      </c>
      <c r="RW16" s="78">
        <v>565.33000000000004</v>
      </c>
      <c r="RX16" s="78">
        <v>543.66</v>
      </c>
      <c r="RY16" s="78">
        <v>399.5</v>
      </c>
      <c r="RZ16" s="78">
        <v>513.71</v>
      </c>
      <c r="SA16" s="78">
        <v>443</v>
      </c>
      <c r="SB16" s="78">
        <v>414.84</v>
      </c>
      <c r="SC16" s="78">
        <v>435.39</v>
      </c>
      <c r="SD16" s="78">
        <v>438.52</v>
      </c>
      <c r="SE16" s="78">
        <v>574.29</v>
      </c>
      <c r="SF16" s="78">
        <v>571.20000000000005</v>
      </c>
      <c r="SG16" s="78">
        <v>570.51</v>
      </c>
      <c r="SH16" s="78">
        <v>516.72</v>
      </c>
      <c r="SI16" s="78">
        <v>515.33000000000004</v>
      </c>
      <c r="SJ16" s="78">
        <v>466.38</v>
      </c>
      <c r="SK16" s="78">
        <v>610.58000000000004</v>
      </c>
      <c r="SL16" s="78">
        <v>581.01</v>
      </c>
      <c r="SM16" s="78">
        <v>532.27</v>
      </c>
      <c r="SN16" s="78">
        <v>572.96</v>
      </c>
      <c r="SO16" s="78">
        <v>627.64</v>
      </c>
      <c r="SP16" s="78">
        <v>547.19000000000005</v>
      </c>
      <c r="SQ16" s="78">
        <v>561.9</v>
      </c>
      <c r="SR16" s="78">
        <v>552.45000000000005</v>
      </c>
      <c r="SS16" s="78">
        <v>425.42</v>
      </c>
      <c r="ST16" s="78">
        <v>557.92999999999995</v>
      </c>
      <c r="SU16" s="78">
        <v>529.16</v>
      </c>
      <c r="SV16" s="78">
        <v>455.42</v>
      </c>
      <c r="SW16" s="78">
        <v>451.94</v>
      </c>
      <c r="SX16" s="78">
        <v>538.73</v>
      </c>
      <c r="SY16" s="78">
        <v>569.98</v>
      </c>
      <c r="SZ16" s="78">
        <v>548.85</v>
      </c>
      <c r="TA16" s="78">
        <v>586.92999999999995</v>
      </c>
      <c r="TB16" s="78">
        <v>548.91</v>
      </c>
      <c r="TC16" s="78">
        <v>534.04</v>
      </c>
      <c r="TD16" s="78">
        <v>465.52</v>
      </c>
      <c r="TE16" s="78">
        <v>492.66</v>
      </c>
      <c r="TF16" s="78">
        <v>496.13</v>
      </c>
      <c r="TG16" s="78">
        <v>527.91</v>
      </c>
      <c r="TH16" s="78">
        <v>541.17999999999995</v>
      </c>
      <c r="TI16" s="78">
        <v>562.67999999999995</v>
      </c>
      <c r="TJ16" s="78">
        <v>568.14</v>
      </c>
      <c r="TK16" s="78">
        <v>509.14</v>
      </c>
      <c r="TL16" s="78">
        <v>522.34</v>
      </c>
      <c r="TM16" s="78">
        <v>553.23</v>
      </c>
      <c r="TN16" s="78">
        <v>530.14</v>
      </c>
      <c r="TO16" s="78">
        <v>419.28899999999999</v>
      </c>
      <c r="TP16" s="78">
        <v>518.25</v>
      </c>
      <c r="TQ16" s="78">
        <v>561.64</v>
      </c>
      <c r="TR16" s="78">
        <v>421.68</v>
      </c>
      <c r="TS16" s="78">
        <v>519.48900000000003</v>
      </c>
      <c r="TT16" s="78">
        <v>561.77</v>
      </c>
      <c r="TU16" s="78">
        <v>438.93</v>
      </c>
      <c r="TV16" s="78">
        <v>465.23</v>
      </c>
      <c r="TW16" s="78">
        <v>548.46</v>
      </c>
      <c r="TX16" s="78">
        <v>414.31</v>
      </c>
      <c r="TY16" s="78">
        <v>523.04</v>
      </c>
      <c r="TZ16" s="78">
        <v>505.53</v>
      </c>
      <c r="UA16" s="78">
        <v>407.08</v>
      </c>
      <c r="UB16" s="78">
        <v>426.24</v>
      </c>
      <c r="UC16" s="78">
        <v>529.02499999999998</v>
      </c>
      <c r="UD16" s="78">
        <v>396.49900000000002</v>
      </c>
      <c r="UE16" s="78">
        <v>452.9</v>
      </c>
      <c r="UF16" s="78">
        <v>582.11</v>
      </c>
      <c r="UG16" s="78">
        <v>494.25</v>
      </c>
      <c r="UH16" s="78">
        <v>521.255</v>
      </c>
      <c r="UI16" s="78">
        <v>504.51</v>
      </c>
      <c r="UJ16" s="78">
        <v>471.48</v>
      </c>
      <c r="UK16" s="78">
        <v>468</v>
      </c>
      <c r="UL16" s="78">
        <v>533.52</v>
      </c>
      <c r="UM16" s="78">
        <v>568.46</v>
      </c>
      <c r="UN16" s="78">
        <v>564.95000000000005</v>
      </c>
      <c r="UO16" s="78">
        <v>545.72500000000002</v>
      </c>
      <c r="UP16" s="78">
        <v>524.92999999999995</v>
      </c>
    </row>
    <row r="17" spans="1:562" ht="15" x14ac:dyDescent="0.25">
      <c r="A17" s="92" t="s">
        <v>35</v>
      </c>
      <c r="B17" s="92" t="s">
        <v>622</v>
      </c>
      <c r="C17" s="94">
        <v>467.59</v>
      </c>
      <c r="D17" s="94">
        <v>621.81500000000005</v>
      </c>
      <c r="E17" s="94">
        <v>531.846</v>
      </c>
      <c r="F17" s="95">
        <v>594.67499999999995</v>
      </c>
      <c r="G17" s="95">
        <v>633.245</v>
      </c>
      <c r="H17" s="95">
        <v>555.42399999999998</v>
      </c>
      <c r="I17" s="95">
        <v>584.74199999999996</v>
      </c>
      <c r="J17" s="95">
        <v>485.48200000000003</v>
      </c>
      <c r="K17" s="95">
        <v>619.19500000000005</v>
      </c>
      <c r="L17" s="95">
        <v>628.23900000000003</v>
      </c>
      <c r="M17" s="95">
        <v>629.47500000000002</v>
      </c>
      <c r="N17" s="95">
        <v>289.59500000000003</v>
      </c>
      <c r="O17" s="95">
        <v>665.19</v>
      </c>
      <c r="P17" s="95">
        <v>719.99699999999996</v>
      </c>
      <c r="Q17" s="95">
        <v>650.23800000000006</v>
      </c>
      <c r="R17" s="95">
        <v>585.745</v>
      </c>
      <c r="S17" s="95">
        <v>519.83500000000004</v>
      </c>
      <c r="T17" s="95">
        <v>667.76700000000005</v>
      </c>
      <c r="U17" s="95">
        <v>470.37099999999998</v>
      </c>
      <c r="V17" s="95">
        <v>606.37199999999996</v>
      </c>
      <c r="W17" s="95">
        <v>596.91</v>
      </c>
      <c r="X17" s="95">
        <v>430.96699999999998</v>
      </c>
      <c r="Y17" s="95">
        <v>492.82400000000001</v>
      </c>
      <c r="Z17" s="95">
        <v>643.00699999999995</v>
      </c>
      <c r="AA17" s="95">
        <v>683.03499999999997</v>
      </c>
      <c r="AB17" s="95">
        <v>520.15800000000002</v>
      </c>
      <c r="AC17" s="95">
        <v>705.76199999999994</v>
      </c>
      <c r="AD17" s="95">
        <v>671.06</v>
      </c>
      <c r="AE17" s="95">
        <v>575.48900000000003</v>
      </c>
      <c r="AF17" s="95">
        <v>695.05499999999995</v>
      </c>
      <c r="AG17" s="95">
        <v>555.24699999999996</v>
      </c>
      <c r="AH17" s="95">
        <v>751.11099999999999</v>
      </c>
      <c r="AI17" s="95">
        <v>393.03300000000002</v>
      </c>
      <c r="AJ17" s="95">
        <v>350.91300000000001</v>
      </c>
      <c r="AK17" s="95">
        <v>532.93499999999995</v>
      </c>
      <c r="AL17" s="95">
        <v>712.06799999999998</v>
      </c>
      <c r="AM17" s="95">
        <v>599.08000000000004</v>
      </c>
      <c r="AN17" s="95">
        <v>630.26800000000003</v>
      </c>
      <c r="AO17" s="95">
        <v>642.53700000000003</v>
      </c>
      <c r="AP17" s="95">
        <v>653.11900000000003</v>
      </c>
      <c r="AQ17" s="95">
        <v>478.93299999999999</v>
      </c>
      <c r="AR17" s="95">
        <v>614.51099999999997</v>
      </c>
      <c r="AS17" s="95">
        <v>515.14</v>
      </c>
      <c r="AT17" s="95">
        <v>473.899</v>
      </c>
      <c r="AU17" s="95">
        <v>453.18700000000001</v>
      </c>
      <c r="AV17" s="95">
        <v>500.13499999999999</v>
      </c>
      <c r="AW17" s="95">
        <v>478.78</v>
      </c>
      <c r="AX17" s="95">
        <v>522.01800000000003</v>
      </c>
      <c r="AY17" s="95">
        <v>521.33699999999999</v>
      </c>
      <c r="AZ17" s="95">
        <v>476.392</v>
      </c>
      <c r="BA17" s="95">
        <v>441.52600000000001</v>
      </c>
      <c r="BB17" s="95">
        <v>538.46799999999928</v>
      </c>
      <c r="BC17" s="95">
        <v>473.14600000000002</v>
      </c>
      <c r="BD17" s="95">
        <v>640.83600000000001</v>
      </c>
      <c r="BE17" s="95">
        <v>569.80600000000004</v>
      </c>
      <c r="BF17" s="95">
        <v>416.512</v>
      </c>
      <c r="BG17" s="95">
        <v>552.51800000000003</v>
      </c>
      <c r="BH17" s="95">
        <v>665.28399999999999</v>
      </c>
      <c r="BI17" s="95">
        <v>606.45799999999997</v>
      </c>
      <c r="BJ17" s="95">
        <v>615.76900000000001</v>
      </c>
      <c r="BK17" s="95">
        <v>608.59400000000005</v>
      </c>
      <c r="BL17" s="95">
        <v>619.31600000000003</v>
      </c>
      <c r="BM17" s="95">
        <v>594.68799999999999</v>
      </c>
      <c r="BN17" s="95">
        <v>521.76199999999994</v>
      </c>
      <c r="BO17" s="95">
        <v>603.46699999999998</v>
      </c>
      <c r="BP17" s="95">
        <v>652.51099999999997</v>
      </c>
      <c r="BQ17" s="95">
        <v>679.88</v>
      </c>
      <c r="BR17" s="95">
        <v>398.19</v>
      </c>
      <c r="BS17" s="95">
        <v>735.32299999999998</v>
      </c>
      <c r="BT17" s="95">
        <v>573.36199999999997</v>
      </c>
      <c r="BU17" s="95">
        <v>631.61699999999996</v>
      </c>
      <c r="BV17" s="95">
        <v>649.69799999999998</v>
      </c>
      <c r="BW17" s="95">
        <v>662.75300000000004</v>
      </c>
      <c r="BX17" s="95">
        <v>467.81799999999998</v>
      </c>
      <c r="BY17" s="95">
        <v>671.25699999999995</v>
      </c>
      <c r="BZ17" s="95">
        <v>649.00300000000004</v>
      </c>
      <c r="CA17" s="95">
        <v>450.44099999999997</v>
      </c>
      <c r="CB17" s="95">
        <v>553.26300000000003</v>
      </c>
      <c r="CC17" s="95">
        <v>615.84</v>
      </c>
      <c r="CD17" s="95">
        <v>637.69000000000005</v>
      </c>
      <c r="CE17" s="95">
        <v>661.36300000000006</v>
      </c>
      <c r="CF17" s="95">
        <v>588.149</v>
      </c>
      <c r="CG17" s="95">
        <v>597.87</v>
      </c>
      <c r="CH17" s="95">
        <v>540.52200000000005</v>
      </c>
      <c r="CI17" s="95">
        <v>453.16899999999998</v>
      </c>
      <c r="CJ17" s="95">
        <v>563.86299999999994</v>
      </c>
      <c r="CK17" s="95">
        <v>631.96400000000006</v>
      </c>
      <c r="CL17" s="95">
        <v>611.17600000000061</v>
      </c>
      <c r="CM17" s="95">
        <v>548.56100000000038</v>
      </c>
      <c r="CN17" s="95">
        <v>570.12299999999948</v>
      </c>
      <c r="CO17" s="95">
        <v>488.14699999999999</v>
      </c>
      <c r="CP17" s="95">
        <v>570.70099999999979</v>
      </c>
      <c r="CQ17" s="95">
        <v>467.20800000000003</v>
      </c>
      <c r="CR17" s="95">
        <v>568.68400000000065</v>
      </c>
      <c r="CS17" s="95">
        <v>510.5300000000006</v>
      </c>
      <c r="CT17" s="95">
        <v>422.51399999999995</v>
      </c>
      <c r="CU17" s="95">
        <v>547.28399999999999</v>
      </c>
      <c r="CV17" s="95">
        <v>440.51700000000011</v>
      </c>
      <c r="CW17" s="95">
        <v>510.07499999999976</v>
      </c>
      <c r="CX17" s="95">
        <v>485.20000000000027</v>
      </c>
      <c r="CY17" s="95">
        <v>337.47899999999998</v>
      </c>
      <c r="CZ17" s="95">
        <v>452.21700000000016</v>
      </c>
      <c r="DA17" s="95">
        <v>473</v>
      </c>
      <c r="DB17" s="95">
        <v>528.50500000000034</v>
      </c>
      <c r="DC17" s="95">
        <v>512.99200000000019</v>
      </c>
      <c r="DD17" s="95">
        <v>362.72500000000014</v>
      </c>
      <c r="DE17" s="95">
        <v>514.15500000000031</v>
      </c>
      <c r="DF17" s="95">
        <v>536.30800000000056</v>
      </c>
      <c r="DG17" s="95">
        <v>569.40100000000052</v>
      </c>
      <c r="DH17" s="95">
        <v>561.08799999999985</v>
      </c>
      <c r="DI17" s="95">
        <v>540.77000000000021</v>
      </c>
      <c r="DJ17" s="95">
        <v>650.62800000000016</v>
      </c>
      <c r="DK17" s="95">
        <v>545.76599999999996</v>
      </c>
      <c r="DL17" s="95">
        <v>571.74900000000059</v>
      </c>
      <c r="DM17" s="95">
        <v>475.91900000000021</v>
      </c>
      <c r="DN17" s="95">
        <v>360.21000000000004</v>
      </c>
      <c r="DO17" s="95">
        <v>719.69300000000067</v>
      </c>
      <c r="DP17" s="95">
        <v>399.56100000000026</v>
      </c>
      <c r="DQ17" s="95">
        <v>530.2000000000005</v>
      </c>
      <c r="DR17" s="95">
        <v>519.81000000000029</v>
      </c>
      <c r="DS17" s="95">
        <v>516.29600000000028</v>
      </c>
      <c r="DT17" s="95">
        <v>468.27599999999984</v>
      </c>
      <c r="DU17" s="95">
        <v>550.71100000000047</v>
      </c>
      <c r="DV17" s="95">
        <v>492.23899999999958</v>
      </c>
      <c r="DW17" s="95">
        <v>542.36000000000013</v>
      </c>
      <c r="DX17" s="95">
        <v>637.83000000000106</v>
      </c>
      <c r="DY17" s="95">
        <v>533.71600000000012</v>
      </c>
      <c r="DZ17" s="95">
        <v>530.62900000000002</v>
      </c>
      <c r="EA17" s="95">
        <v>633.33500000000026</v>
      </c>
      <c r="EB17" s="95">
        <v>595.28399999999988</v>
      </c>
      <c r="EC17" s="95">
        <v>671.05600000000015</v>
      </c>
      <c r="ED17" s="95">
        <v>646.3330000000002</v>
      </c>
      <c r="EE17" s="95">
        <v>587.06899999999973</v>
      </c>
      <c r="EF17" s="95">
        <v>598.76200000000063</v>
      </c>
      <c r="EG17" s="95">
        <v>679.44300000000032</v>
      </c>
      <c r="EH17" s="95">
        <v>485.96000000000004</v>
      </c>
      <c r="EI17" s="95">
        <v>464.49700000000001</v>
      </c>
      <c r="EJ17" s="95">
        <v>629.55899999999997</v>
      </c>
      <c r="EK17" s="95">
        <v>645.06800000000112</v>
      </c>
      <c r="EL17" s="95">
        <v>679.54900000000066</v>
      </c>
      <c r="EM17" s="95">
        <v>654.94900000000075</v>
      </c>
      <c r="EN17" s="95">
        <v>650.91000000000031</v>
      </c>
      <c r="EO17" s="95">
        <v>587.69700000000137</v>
      </c>
      <c r="EP17" s="95">
        <v>551.32000000000039</v>
      </c>
      <c r="EQ17" s="95">
        <v>429.87500000000034</v>
      </c>
      <c r="ER17" s="95">
        <v>530.23700000000031</v>
      </c>
      <c r="ES17" s="95">
        <v>498.07300000000049</v>
      </c>
      <c r="ET17" s="95">
        <v>510.31700000000035</v>
      </c>
      <c r="EU17" s="95">
        <v>642.96400000000153</v>
      </c>
      <c r="EV17" s="95">
        <v>481.30899999999997</v>
      </c>
      <c r="EW17" s="95">
        <v>596.15900000000067</v>
      </c>
      <c r="EX17" s="95">
        <v>629.16900000000032</v>
      </c>
      <c r="EY17" s="95">
        <v>642.78900000000033</v>
      </c>
      <c r="EZ17" s="95">
        <v>702.44400000000098</v>
      </c>
      <c r="FA17" s="95">
        <v>566.67700000000013</v>
      </c>
      <c r="FB17" s="95">
        <v>588.6579999999999</v>
      </c>
      <c r="FC17" s="95">
        <v>411.02199999999993</v>
      </c>
      <c r="FD17" s="95">
        <v>478.26799999999969</v>
      </c>
      <c r="FE17" s="95">
        <v>599.80100000000073</v>
      </c>
      <c r="FF17" s="95">
        <v>616.32500000000073</v>
      </c>
      <c r="FG17" s="95">
        <v>585.15100000000041</v>
      </c>
      <c r="FH17" s="95">
        <v>682.9400000000004</v>
      </c>
      <c r="FI17" s="95">
        <v>606.44500000000039</v>
      </c>
      <c r="FJ17" s="95">
        <v>584.38699999999983</v>
      </c>
      <c r="FK17" s="95">
        <v>591.24600000000123</v>
      </c>
      <c r="FL17" s="95">
        <v>584.46100000000024</v>
      </c>
      <c r="FM17" s="95">
        <v>686.80700000000081</v>
      </c>
      <c r="FN17" s="95">
        <v>541.31999999999971</v>
      </c>
      <c r="FO17" s="95">
        <v>475.77099999999984</v>
      </c>
      <c r="FP17" s="95">
        <v>665.43300000000079</v>
      </c>
      <c r="FQ17" s="95">
        <v>658.10000000000082</v>
      </c>
      <c r="FR17" s="95">
        <v>617.91400000000044</v>
      </c>
      <c r="FS17" s="95">
        <v>660.48900000000003</v>
      </c>
      <c r="FT17" s="95">
        <v>630.50200000000098</v>
      </c>
      <c r="FU17" s="95">
        <v>565.33400000000029</v>
      </c>
      <c r="FV17" s="95">
        <v>663.63600000000133</v>
      </c>
      <c r="FW17" s="95">
        <v>641.10400000000027</v>
      </c>
      <c r="FX17" s="95">
        <v>512.55699999999956</v>
      </c>
      <c r="FY17" s="95">
        <v>464.14699999999993</v>
      </c>
      <c r="FZ17" s="95">
        <v>644.4170000000006</v>
      </c>
      <c r="GA17" s="95">
        <v>614.50599999999974</v>
      </c>
      <c r="GB17" s="95">
        <v>666.70200000000011</v>
      </c>
      <c r="GC17" s="95">
        <v>468.71599999999967</v>
      </c>
      <c r="GD17" s="95">
        <v>722.05700000000161</v>
      </c>
      <c r="GE17" s="95">
        <v>552.35000000000014</v>
      </c>
      <c r="GF17" s="95">
        <v>741.46500000000083</v>
      </c>
      <c r="GG17" s="95">
        <v>746.24900000000207</v>
      </c>
      <c r="GH17" s="95">
        <v>687.31500000000119</v>
      </c>
      <c r="GI17" s="95">
        <v>546.90999999999974</v>
      </c>
      <c r="GJ17" s="95">
        <v>843.6300000000017</v>
      </c>
      <c r="GK17" s="95">
        <v>687.24500000000114</v>
      </c>
      <c r="GL17" s="95">
        <v>675.39700000000096</v>
      </c>
      <c r="GM17" s="95">
        <v>705.01100000000122</v>
      </c>
      <c r="GN17" s="95">
        <v>636.89400000000103</v>
      </c>
      <c r="GO17" s="95">
        <v>745.2770000000005</v>
      </c>
      <c r="GP17" s="95">
        <v>740.50000000000091</v>
      </c>
      <c r="GQ17" s="95">
        <v>695.25500000000113</v>
      </c>
      <c r="GR17" s="95">
        <v>600.43500000000051</v>
      </c>
      <c r="GS17" s="95">
        <v>733.46500000000162</v>
      </c>
      <c r="GT17" s="95">
        <v>780.98000000000036</v>
      </c>
      <c r="GU17" s="95">
        <v>540.49500000000012</v>
      </c>
      <c r="GV17" s="95">
        <v>586.46500000000003</v>
      </c>
      <c r="GW17" s="95">
        <v>634.80000000000075</v>
      </c>
      <c r="GX17" s="95">
        <v>725.58500000000038</v>
      </c>
      <c r="GY17" s="95">
        <v>699.29899999999998</v>
      </c>
      <c r="GZ17" s="95">
        <v>645.79499999999996</v>
      </c>
      <c r="HA17" s="95">
        <v>729.53199999999993</v>
      </c>
      <c r="HB17" s="95">
        <v>727.11200000000008</v>
      </c>
      <c r="HC17" s="95">
        <v>640.40999999999963</v>
      </c>
      <c r="HD17" s="95">
        <v>592.72299999999996</v>
      </c>
      <c r="HE17" s="78">
        <v>684.52499999999998</v>
      </c>
      <c r="HF17" s="78">
        <v>700.30899999999997</v>
      </c>
      <c r="HG17" s="78">
        <v>713.85</v>
      </c>
      <c r="HH17" s="78">
        <v>707.43</v>
      </c>
      <c r="HI17" s="78">
        <v>706.69999999999993</v>
      </c>
      <c r="HJ17" s="78">
        <v>716.69499999999994</v>
      </c>
      <c r="HK17" s="78">
        <v>709.6099999999999</v>
      </c>
      <c r="HL17" s="78">
        <v>635.97299999999984</v>
      </c>
      <c r="HM17" s="78">
        <v>652.25</v>
      </c>
      <c r="HN17" s="78">
        <v>530.13000000000011</v>
      </c>
      <c r="HO17" s="78">
        <v>712.90499999999997</v>
      </c>
      <c r="HP17" s="78">
        <v>677.51499999999999</v>
      </c>
      <c r="HQ17" s="78">
        <v>783.38000000000011</v>
      </c>
      <c r="HR17" s="78">
        <v>334.02000000000004</v>
      </c>
      <c r="HS17" s="78">
        <v>714.84399999999994</v>
      </c>
      <c r="HT17" s="78">
        <v>592.02500000000009</v>
      </c>
      <c r="HU17" s="78">
        <v>644.16</v>
      </c>
      <c r="HV17" s="78">
        <v>668.59499999999991</v>
      </c>
      <c r="HW17" s="78">
        <v>661.67500000000007</v>
      </c>
      <c r="HX17" s="78">
        <v>481.21999999999997</v>
      </c>
      <c r="HY17" s="78">
        <v>774.35</v>
      </c>
      <c r="HZ17" s="78">
        <v>659.18099999999993</v>
      </c>
      <c r="IA17" s="78">
        <v>515.96</v>
      </c>
      <c r="IB17" s="78">
        <v>569.37</v>
      </c>
      <c r="IC17" s="78">
        <v>543.63</v>
      </c>
      <c r="ID17" s="78">
        <v>782.05499999999995</v>
      </c>
      <c r="IE17" s="78">
        <v>737.21800000000007</v>
      </c>
      <c r="IF17" s="78">
        <v>688.25900000000001</v>
      </c>
      <c r="IG17" s="78">
        <v>644.80499999999995</v>
      </c>
      <c r="IH17" s="78">
        <v>572.80600000000004</v>
      </c>
      <c r="II17" s="78">
        <v>697.28400000000011</v>
      </c>
      <c r="IJ17" s="78">
        <v>600.72599999999989</v>
      </c>
      <c r="IK17" s="78">
        <v>703.11300000000006</v>
      </c>
      <c r="IL17" s="78">
        <v>763.6099999999999</v>
      </c>
      <c r="IM17" s="78">
        <v>713.23899999999992</v>
      </c>
      <c r="IN17" s="78">
        <v>752.4899999999999</v>
      </c>
      <c r="IO17" s="78">
        <v>763.55</v>
      </c>
      <c r="IP17" s="78">
        <v>708.30000000000007</v>
      </c>
      <c r="IQ17" s="78">
        <v>756.87</v>
      </c>
      <c r="IR17" s="78">
        <v>587.6400000000001</v>
      </c>
      <c r="IS17" s="78">
        <v>657.745</v>
      </c>
      <c r="IT17" s="78">
        <v>715.54</v>
      </c>
      <c r="IU17" s="78">
        <v>561.4</v>
      </c>
      <c r="IV17" s="78">
        <v>528.98500000000001</v>
      </c>
      <c r="IW17" s="78">
        <v>691.71</v>
      </c>
      <c r="IX17" s="78">
        <v>714.755</v>
      </c>
      <c r="IY17" s="78">
        <v>751.0150000000001</v>
      </c>
      <c r="IZ17" s="78">
        <v>555.59999999999991</v>
      </c>
      <c r="JA17" s="78">
        <v>803.33500000000004</v>
      </c>
      <c r="JB17" s="78">
        <v>690.35</v>
      </c>
      <c r="JC17" s="78">
        <v>673.78499999999997</v>
      </c>
      <c r="JD17" s="78">
        <v>621.41499999999996</v>
      </c>
      <c r="JE17" s="78">
        <v>689.92000000000007</v>
      </c>
      <c r="JF17" s="78">
        <v>704.15599999999995</v>
      </c>
      <c r="JG17" s="96">
        <v>745.18</v>
      </c>
      <c r="JH17" s="96">
        <v>743.82999999999993</v>
      </c>
      <c r="JI17" s="78">
        <v>733.06</v>
      </c>
      <c r="JJ17" s="78">
        <v>762.34000000000015</v>
      </c>
      <c r="JK17" s="78">
        <v>698.62999999999988</v>
      </c>
      <c r="JL17" s="78">
        <v>773.3</v>
      </c>
      <c r="JM17" s="97">
        <v>730.12999999999988</v>
      </c>
      <c r="JN17" s="78">
        <v>585.08000000000004</v>
      </c>
      <c r="JO17" s="78">
        <v>956.2349999999999</v>
      </c>
      <c r="JP17" s="78">
        <v>441.24000000000007</v>
      </c>
      <c r="JQ17" s="78">
        <v>738.62000000000012</v>
      </c>
      <c r="JR17" s="78">
        <v>794.40499999999997</v>
      </c>
      <c r="JS17" s="78">
        <v>728.92</v>
      </c>
      <c r="JT17" s="78">
        <v>755.35</v>
      </c>
      <c r="JU17" s="78">
        <v>856.12</v>
      </c>
      <c r="JV17" s="78">
        <v>686.14</v>
      </c>
      <c r="JW17" s="78">
        <v>763.08</v>
      </c>
      <c r="JX17" s="78">
        <v>750.78</v>
      </c>
      <c r="JY17" s="78">
        <v>668.89</v>
      </c>
      <c r="JZ17" s="78">
        <v>615.1</v>
      </c>
      <c r="KA17" s="78">
        <v>815.58999999999992</v>
      </c>
      <c r="KB17" s="78">
        <v>859.24000000000012</v>
      </c>
      <c r="KC17" s="78">
        <v>773.70999999999992</v>
      </c>
      <c r="KD17" s="78">
        <v>827.97</v>
      </c>
      <c r="KE17" s="78">
        <v>780.8850000000001</v>
      </c>
      <c r="KF17" s="78">
        <v>802.19</v>
      </c>
      <c r="KG17" s="78">
        <v>843.61</v>
      </c>
      <c r="KH17" s="78">
        <v>875.74</v>
      </c>
      <c r="KI17" s="78">
        <v>853.0150000000001</v>
      </c>
      <c r="KJ17" s="78">
        <v>658.87</v>
      </c>
      <c r="KK17" s="78">
        <v>825.26499999999999</v>
      </c>
      <c r="KL17" s="78">
        <v>898.39</v>
      </c>
      <c r="KM17" s="78">
        <v>954.15499999999997</v>
      </c>
      <c r="KN17" s="78">
        <v>939.63000000000011</v>
      </c>
      <c r="KO17" s="78">
        <v>812.48500000000001</v>
      </c>
      <c r="KP17" s="78">
        <v>881</v>
      </c>
      <c r="KQ17" s="78">
        <v>882.87</v>
      </c>
      <c r="KR17" s="78">
        <v>713.58</v>
      </c>
      <c r="KS17" s="78">
        <v>800.07</v>
      </c>
      <c r="KT17" s="78">
        <v>889.2399999999999</v>
      </c>
      <c r="KU17" s="78">
        <v>627.84</v>
      </c>
      <c r="KV17" s="78">
        <v>693.96999999999991</v>
      </c>
      <c r="KW17" s="78">
        <v>798.81000000000006</v>
      </c>
      <c r="KX17" s="78">
        <v>771.43000000000006</v>
      </c>
      <c r="KY17" s="78">
        <v>825.3</v>
      </c>
      <c r="KZ17" s="78">
        <v>801.8549999999999</v>
      </c>
      <c r="LA17" s="78">
        <v>790.005</v>
      </c>
      <c r="LB17" s="78">
        <v>769.42500000000007</v>
      </c>
      <c r="LC17" s="78">
        <v>837.40499999999997</v>
      </c>
      <c r="LD17" s="78">
        <v>723.01</v>
      </c>
      <c r="LE17" s="78">
        <v>855.83500000000015</v>
      </c>
      <c r="LF17" s="78">
        <v>785.58999999999992</v>
      </c>
      <c r="LG17" s="78">
        <v>799.05499999999995</v>
      </c>
      <c r="LH17" s="78">
        <v>806.43</v>
      </c>
      <c r="LI17" s="78">
        <v>820.37</v>
      </c>
      <c r="LJ17" s="78">
        <v>805.58</v>
      </c>
      <c r="LK17" s="78">
        <v>799.65499999999997</v>
      </c>
      <c r="LL17" s="78">
        <v>875.86999999999989</v>
      </c>
      <c r="LM17" s="78">
        <v>976.89</v>
      </c>
      <c r="LN17" s="78">
        <v>715.08500000000004</v>
      </c>
      <c r="LO17" s="78">
        <v>536.63</v>
      </c>
      <c r="LP17" s="78">
        <v>724.25500000000011</v>
      </c>
      <c r="LQ17" s="78">
        <v>766.92500000000007</v>
      </c>
      <c r="LR17" s="78">
        <v>950.81999999999994</v>
      </c>
      <c r="LS17" s="78">
        <v>607.20000000000005</v>
      </c>
      <c r="LT17" s="78">
        <v>842.88000000000011</v>
      </c>
      <c r="LU17" s="78">
        <v>793.66499999999996</v>
      </c>
      <c r="LV17" s="78">
        <v>770.74</v>
      </c>
      <c r="LW17" s="78">
        <v>894.82499999999993</v>
      </c>
      <c r="LX17" s="78">
        <v>880.65000000000009</v>
      </c>
      <c r="LY17" s="78">
        <v>632.74000000000012</v>
      </c>
      <c r="LZ17" s="78">
        <v>869.13</v>
      </c>
      <c r="MA17" s="78">
        <v>882.67</v>
      </c>
      <c r="MB17" s="78">
        <v>575.62</v>
      </c>
      <c r="MC17" s="78">
        <v>730.81999999999994</v>
      </c>
      <c r="MD17" s="78">
        <v>884.06000000000006</v>
      </c>
      <c r="ME17" s="98">
        <v>807.88599999999997</v>
      </c>
      <c r="MF17" s="98">
        <v>869.37</v>
      </c>
      <c r="MG17" s="98">
        <v>860.8</v>
      </c>
      <c r="MH17" s="98">
        <v>881.23</v>
      </c>
      <c r="MI17" s="78">
        <v>816.23</v>
      </c>
      <c r="MJ17" s="78">
        <v>649.67999999999995</v>
      </c>
      <c r="MK17" s="78">
        <v>847.03</v>
      </c>
      <c r="ML17" s="78">
        <v>887.02499999999998</v>
      </c>
      <c r="MM17" s="78">
        <v>780.04</v>
      </c>
      <c r="MN17" s="78">
        <v>857.62</v>
      </c>
      <c r="MO17" s="78">
        <v>851.49</v>
      </c>
      <c r="MP17" s="78">
        <v>895.6</v>
      </c>
      <c r="MQ17" s="78">
        <v>818.38499999999999</v>
      </c>
      <c r="MR17" s="78">
        <v>670.62</v>
      </c>
      <c r="MS17" s="78">
        <v>852.78</v>
      </c>
      <c r="MT17" s="78">
        <v>800.61</v>
      </c>
      <c r="MU17" s="78">
        <v>704.79</v>
      </c>
      <c r="MV17" s="78">
        <v>689.45</v>
      </c>
      <c r="MW17" s="78">
        <v>869.98</v>
      </c>
      <c r="MX17" s="78">
        <v>808.76</v>
      </c>
      <c r="MY17" s="78">
        <v>878.36</v>
      </c>
      <c r="MZ17" s="78">
        <v>844.07</v>
      </c>
      <c r="NA17" s="78">
        <v>882.03</v>
      </c>
      <c r="NB17" s="78">
        <v>728</v>
      </c>
      <c r="NC17" s="78">
        <v>743.63</v>
      </c>
      <c r="ND17" s="78">
        <v>693.68</v>
      </c>
      <c r="NE17" s="78">
        <v>933.59500000000003</v>
      </c>
      <c r="NF17" s="78">
        <v>840.44</v>
      </c>
      <c r="NG17" s="78">
        <v>949.64499999999998</v>
      </c>
      <c r="NH17" s="78">
        <v>804.71</v>
      </c>
      <c r="NI17" s="78">
        <v>785.26</v>
      </c>
      <c r="NJ17" s="78">
        <v>846.28499999999997</v>
      </c>
      <c r="NK17" s="78">
        <v>805.36</v>
      </c>
      <c r="NL17" s="78">
        <v>819.73500000000001</v>
      </c>
      <c r="NM17" s="78">
        <v>855.02</v>
      </c>
      <c r="NN17" s="78">
        <v>837.99</v>
      </c>
      <c r="NO17" s="78">
        <v>825.28</v>
      </c>
      <c r="NP17" s="78">
        <v>669.1</v>
      </c>
      <c r="NQ17" s="78">
        <v>855.61</v>
      </c>
      <c r="NR17" s="78">
        <v>501.84</v>
      </c>
      <c r="NS17" s="78">
        <v>757.95</v>
      </c>
      <c r="NT17" s="78">
        <v>833.38499999999999</v>
      </c>
      <c r="NU17" s="78">
        <v>816.97500000000002</v>
      </c>
      <c r="NV17" s="78">
        <v>941.08500000000004</v>
      </c>
      <c r="NW17" s="78">
        <v>877.08</v>
      </c>
      <c r="NX17" s="78">
        <v>659.48</v>
      </c>
      <c r="NY17" s="78">
        <v>872.32</v>
      </c>
      <c r="NZ17" s="78">
        <v>1018.265</v>
      </c>
      <c r="OA17" s="78">
        <v>633.54999999999995</v>
      </c>
      <c r="OB17" s="78">
        <v>730.75</v>
      </c>
      <c r="OC17" s="78">
        <v>783.45</v>
      </c>
      <c r="OD17" s="78">
        <v>888.84</v>
      </c>
      <c r="OE17" s="78">
        <v>935.64</v>
      </c>
      <c r="OF17" s="78">
        <v>781.2</v>
      </c>
      <c r="OG17" s="99">
        <v>946.78</v>
      </c>
      <c r="OH17" s="78">
        <v>920.06</v>
      </c>
      <c r="OI17" s="78">
        <v>931.22</v>
      </c>
      <c r="OJ17" s="78">
        <v>697.36</v>
      </c>
      <c r="OK17" s="78">
        <v>829.8</v>
      </c>
      <c r="OL17" s="78">
        <v>864.91600000000005</v>
      </c>
      <c r="OM17" s="78">
        <v>867.8</v>
      </c>
      <c r="ON17" s="78">
        <v>846.03</v>
      </c>
      <c r="OO17" s="78">
        <v>822.49</v>
      </c>
      <c r="OP17" s="78">
        <v>799.67</v>
      </c>
      <c r="OQ17" s="78">
        <v>867.13</v>
      </c>
      <c r="OR17" s="78">
        <v>651.096</v>
      </c>
      <c r="OS17" s="78">
        <v>809.4</v>
      </c>
      <c r="OT17" s="78">
        <v>793.57</v>
      </c>
      <c r="OU17" s="78">
        <v>620.23</v>
      </c>
      <c r="OV17" s="78">
        <v>845.52</v>
      </c>
      <c r="OW17" s="78">
        <v>638.61</v>
      </c>
      <c r="OX17" s="78">
        <v>893.29</v>
      </c>
      <c r="OY17" s="78">
        <v>827.24</v>
      </c>
      <c r="OZ17" s="78">
        <v>891.81</v>
      </c>
      <c r="PA17" s="78">
        <v>835.84</v>
      </c>
      <c r="PB17" s="78">
        <v>943.68</v>
      </c>
      <c r="PC17" s="78">
        <v>688.66</v>
      </c>
      <c r="PD17" s="78">
        <v>685.75</v>
      </c>
      <c r="PE17" s="78">
        <v>688.86</v>
      </c>
      <c r="PF17" s="78">
        <v>858.96</v>
      </c>
      <c r="PG17" s="78">
        <v>861.69</v>
      </c>
      <c r="PH17" s="78">
        <v>937.44</v>
      </c>
      <c r="PI17" s="78">
        <v>940.64499999999998</v>
      </c>
      <c r="PJ17" s="78">
        <v>940.05499999999995</v>
      </c>
      <c r="PK17" s="78">
        <v>846.19</v>
      </c>
      <c r="PL17" s="78">
        <v>967.3</v>
      </c>
      <c r="PM17" s="78">
        <v>869.94</v>
      </c>
      <c r="PN17" s="78">
        <v>922.98</v>
      </c>
      <c r="PO17" s="78">
        <v>741.66</v>
      </c>
      <c r="PP17" s="78">
        <v>1044.855</v>
      </c>
      <c r="PQ17" s="78">
        <v>647.08000000000004</v>
      </c>
      <c r="PR17" s="78">
        <v>926.12</v>
      </c>
      <c r="PS17" s="78">
        <v>802.89</v>
      </c>
      <c r="PT17" s="78">
        <v>963.91</v>
      </c>
      <c r="PU17" s="78">
        <v>488.22</v>
      </c>
      <c r="PV17" s="78">
        <v>264.08999999999997</v>
      </c>
      <c r="PW17" s="78">
        <v>499.14</v>
      </c>
      <c r="PX17" s="78">
        <v>713.35</v>
      </c>
      <c r="PY17" s="78">
        <v>747.23</v>
      </c>
      <c r="PZ17" s="78">
        <v>629.66999999999996</v>
      </c>
      <c r="QA17" s="78">
        <v>660.27</v>
      </c>
      <c r="QB17" s="78">
        <v>824.37</v>
      </c>
      <c r="QC17" s="78">
        <v>804.01</v>
      </c>
      <c r="QD17" s="78">
        <v>679.06</v>
      </c>
      <c r="QE17" s="78">
        <v>801.96</v>
      </c>
      <c r="QF17" s="78">
        <v>864.22799999999995</v>
      </c>
      <c r="QG17" s="78">
        <v>763.43</v>
      </c>
      <c r="QH17" s="78">
        <v>718.83</v>
      </c>
      <c r="QI17" s="78">
        <v>675.98</v>
      </c>
      <c r="QJ17" s="78">
        <v>585.99</v>
      </c>
      <c r="QK17" s="78">
        <v>710.87</v>
      </c>
      <c r="QL17" s="78">
        <v>732.05499999999995</v>
      </c>
      <c r="QM17" s="78">
        <v>681.85799999999995</v>
      </c>
      <c r="QN17" s="78">
        <v>691.06</v>
      </c>
      <c r="QO17" s="78">
        <v>769.86</v>
      </c>
      <c r="QP17" s="78">
        <v>719.21</v>
      </c>
      <c r="QQ17" s="78">
        <v>651.34</v>
      </c>
      <c r="QR17" s="78">
        <v>731.42</v>
      </c>
      <c r="QS17" s="78">
        <v>526.48</v>
      </c>
      <c r="QT17" s="78">
        <v>716.94</v>
      </c>
      <c r="QU17" s="78">
        <v>526.84</v>
      </c>
      <c r="QV17" s="78">
        <v>613.94000000000005</v>
      </c>
      <c r="QW17" s="78">
        <v>501.22</v>
      </c>
      <c r="QX17" s="78">
        <v>637.35</v>
      </c>
      <c r="QY17" s="78">
        <v>593.28</v>
      </c>
      <c r="QZ17" s="78">
        <v>581.26</v>
      </c>
      <c r="RA17" s="78">
        <v>658.43</v>
      </c>
      <c r="RB17" s="78">
        <v>673.07</v>
      </c>
      <c r="RC17" s="78">
        <v>569.45000000000005</v>
      </c>
      <c r="RD17" s="78">
        <v>561.69000000000005</v>
      </c>
      <c r="RE17" s="78">
        <v>543.65</v>
      </c>
      <c r="RF17" s="78">
        <v>641.87</v>
      </c>
      <c r="RG17" s="78">
        <v>671.46</v>
      </c>
      <c r="RH17" s="78">
        <v>608</v>
      </c>
      <c r="RI17" s="78">
        <v>643.41999999999996</v>
      </c>
      <c r="RJ17" s="78">
        <v>611.76</v>
      </c>
      <c r="RK17" s="78">
        <v>613.16</v>
      </c>
      <c r="RL17" s="78">
        <v>719.74</v>
      </c>
      <c r="RM17" s="78">
        <v>596.12</v>
      </c>
      <c r="RN17" s="78">
        <v>639.95000000000005</v>
      </c>
      <c r="RO17" s="78">
        <v>461.19</v>
      </c>
      <c r="RP17" s="78">
        <v>619.80999999999995</v>
      </c>
      <c r="RQ17" s="78">
        <v>561.87</v>
      </c>
      <c r="RR17" s="78">
        <v>674.17</v>
      </c>
      <c r="RS17" s="78">
        <v>390.23399999999998</v>
      </c>
      <c r="RT17" s="78">
        <v>594.59</v>
      </c>
      <c r="RU17" s="78">
        <v>615.14</v>
      </c>
      <c r="RV17" s="78">
        <v>576.49</v>
      </c>
      <c r="RW17" s="78">
        <v>603.67999999999995</v>
      </c>
      <c r="RX17" s="78">
        <v>548.41999999999996</v>
      </c>
      <c r="RY17" s="78">
        <v>433.01</v>
      </c>
      <c r="RZ17" s="78">
        <v>603.94000000000005</v>
      </c>
      <c r="SA17" s="78">
        <v>466</v>
      </c>
      <c r="SB17" s="78">
        <v>473.01</v>
      </c>
      <c r="SC17" s="78">
        <v>452.67</v>
      </c>
      <c r="SD17" s="78">
        <v>457.16</v>
      </c>
      <c r="SE17" s="78">
        <v>579.98</v>
      </c>
      <c r="SF17" s="78">
        <v>653.59</v>
      </c>
      <c r="SG17" s="78">
        <v>598.36</v>
      </c>
      <c r="SH17" s="78">
        <v>666.64</v>
      </c>
      <c r="SI17" s="78">
        <v>621.66</v>
      </c>
      <c r="SJ17" s="78">
        <v>512.67999999999995</v>
      </c>
      <c r="SK17" s="78">
        <v>664.43</v>
      </c>
      <c r="SL17" s="78">
        <v>638.40499999999997</v>
      </c>
      <c r="SM17" s="78">
        <v>670.88</v>
      </c>
      <c r="SN17" s="78">
        <v>678.16</v>
      </c>
      <c r="SO17" s="78">
        <v>595.77</v>
      </c>
      <c r="SP17" s="78">
        <v>691.98</v>
      </c>
      <c r="SQ17" s="78">
        <v>676.01</v>
      </c>
      <c r="SR17" s="78">
        <v>639.5</v>
      </c>
      <c r="SS17" s="78">
        <v>470.01</v>
      </c>
      <c r="ST17" s="78">
        <v>572.12</v>
      </c>
      <c r="SU17" s="78">
        <v>637.32000000000005</v>
      </c>
      <c r="SV17" s="78">
        <v>518.16</v>
      </c>
      <c r="SW17" s="78">
        <v>526.76</v>
      </c>
      <c r="SX17" s="78">
        <v>611.26</v>
      </c>
      <c r="SY17" s="78">
        <v>609.49</v>
      </c>
      <c r="SZ17" s="78">
        <v>650.94000000000005</v>
      </c>
      <c r="TA17" s="78">
        <v>618.58000000000004</v>
      </c>
      <c r="TB17" s="78">
        <v>703.67</v>
      </c>
      <c r="TC17" s="78">
        <v>676.58</v>
      </c>
      <c r="TD17" s="78">
        <v>592.55999999999995</v>
      </c>
      <c r="TE17" s="78">
        <v>476.12</v>
      </c>
      <c r="TF17" s="78">
        <v>681.56</v>
      </c>
      <c r="TG17" s="78">
        <v>677.15</v>
      </c>
      <c r="TH17" s="78">
        <v>647.16999999999996</v>
      </c>
      <c r="TI17" s="78">
        <v>677.18</v>
      </c>
      <c r="TJ17" s="78">
        <v>642.64</v>
      </c>
      <c r="TK17" s="78">
        <v>684.85</v>
      </c>
      <c r="TL17" s="78">
        <v>709.55</v>
      </c>
      <c r="TM17" s="78">
        <v>720.53</v>
      </c>
      <c r="TN17" s="78">
        <v>668.54</v>
      </c>
      <c r="TO17" s="78">
        <v>543.99</v>
      </c>
      <c r="TP17" s="78">
        <v>716.61</v>
      </c>
      <c r="TQ17" s="78">
        <v>624.61</v>
      </c>
      <c r="TR17" s="78">
        <v>504.69</v>
      </c>
      <c r="TS17" s="78">
        <v>643.25</v>
      </c>
      <c r="TT17" s="78">
        <v>682.58</v>
      </c>
      <c r="TU17" s="78">
        <v>489.01</v>
      </c>
      <c r="TV17" s="78">
        <v>620.51</v>
      </c>
      <c r="TW17" s="78">
        <v>686.97</v>
      </c>
      <c r="TX17" s="78">
        <v>519.53</v>
      </c>
      <c r="TY17" s="78">
        <v>715</v>
      </c>
      <c r="TZ17" s="78">
        <v>765.375</v>
      </c>
      <c r="UA17" s="78">
        <v>603.82000000000005</v>
      </c>
      <c r="UB17" s="78">
        <v>670.5</v>
      </c>
      <c r="UC17" s="78">
        <v>768.85</v>
      </c>
      <c r="UD17" s="78">
        <v>559.12</v>
      </c>
      <c r="UE17" s="78">
        <v>760.14</v>
      </c>
      <c r="UF17" s="78">
        <v>762.32</v>
      </c>
      <c r="UG17" s="78">
        <v>775.2</v>
      </c>
      <c r="UH17" s="78">
        <v>696.45</v>
      </c>
      <c r="UI17" s="78">
        <v>531.92999999999995</v>
      </c>
      <c r="UJ17" s="78">
        <v>790.31500000000005</v>
      </c>
      <c r="UK17" s="78">
        <v>537</v>
      </c>
      <c r="UL17" s="78">
        <v>742.11</v>
      </c>
      <c r="UM17" s="78">
        <v>682.47</v>
      </c>
      <c r="UN17" s="78">
        <v>669.36</v>
      </c>
      <c r="UO17" s="78">
        <v>644.71</v>
      </c>
      <c r="UP17" s="78">
        <v>691.22</v>
      </c>
    </row>
    <row r="18" spans="1:562" ht="15" x14ac:dyDescent="0.25">
      <c r="A18" s="92" t="s">
        <v>35</v>
      </c>
      <c r="B18" s="92" t="s">
        <v>623</v>
      </c>
      <c r="C18" s="94">
        <v>181.82400000000001</v>
      </c>
      <c r="D18" s="94">
        <v>211.76300000000001</v>
      </c>
      <c r="E18" s="94">
        <v>231.68600000000001</v>
      </c>
      <c r="F18" s="95">
        <v>193.357</v>
      </c>
      <c r="G18" s="95">
        <v>248.07599999999999</v>
      </c>
      <c r="H18" s="95">
        <v>247.13499999999999</v>
      </c>
      <c r="I18" s="95">
        <v>225.51400000000001</v>
      </c>
      <c r="J18" s="95">
        <v>219.44900000000001</v>
      </c>
      <c r="K18" s="95">
        <v>182.89699999999999</v>
      </c>
      <c r="L18" s="95">
        <v>230.39599999999999</v>
      </c>
      <c r="M18" s="95">
        <v>193.64500000000001</v>
      </c>
      <c r="N18" s="95">
        <v>92.572999999999993</v>
      </c>
      <c r="O18" s="95">
        <v>242.34899999999999</v>
      </c>
      <c r="P18" s="95">
        <v>246.202</v>
      </c>
      <c r="Q18" s="95">
        <v>252.13200000000001</v>
      </c>
      <c r="R18" s="95">
        <v>253.40799999999999</v>
      </c>
      <c r="S18" s="95">
        <v>154.34800000000001</v>
      </c>
      <c r="T18" s="95">
        <v>260.57100000000003</v>
      </c>
      <c r="U18" s="95">
        <v>197.62899999999999</v>
      </c>
      <c r="V18" s="95">
        <v>230.05</v>
      </c>
      <c r="W18" s="95">
        <v>205.71199999999999</v>
      </c>
      <c r="X18" s="95">
        <v>175.61799999999999</v>
      </c>
      <c r="Y18" s="95">
        <v>172.685</v>
      </c>
      <c r="Z18" s="95">
        <v>249.714</v>
      </c>
      <c r="AA18" s="95">
        <v>208.63300000000001</v>
      </c>
      <c r="AB18" s="95">
        <v>183.19499999999999</v>
      </c>
      <c r="AC18" s="95">
        <v>241.4365</v>
      </c>
      <c r="AD18" s="95">
        <v>252.59700000000001</v>
      </c>
      <c r="AE18" s="95">
        <v>210.5985</v>
      </c>
      <c r="AF18" s="95">
        <v>240.93100000000001</v>
      </c>
      <c r="AG18" s="95">
        <v>194.76949999999999</v>
      </c>
      <c r="AH18" s="95">
        <v>215.18549999999999</v>
      </c>
      <c r="AI18" s="95">
        <v>147.077</v>
      </c>
      <c r="AJ18" s="95">
        <v>181.97450000000001</v>
      </c>
      <c r="AK18" s="95">
        <v>255.9</v>
      </c>
      <c r="AL18" s="95">
        <v>256.44400000000002</v>
      </c>
      <c r="AM18" s="95">
        <v>291.98</v>
      </c>
      <c r="AN18" s="95">
        <v>246.589</v>
      </c>
      <c r="AO18" s="95">
        <v>282.06200000000001</v>
      </c>
      <c r="AP18" s="95">
        <v>220.9965</v>
      </c>
      <c r="AQ18" s="95">
        <v>197.97300000000001</v>
      </c>
      <c r="AR18" s="95">
        <v>196.60749999999999</v>
      </c>
      <c r="AS18" s="95">
        <v>246.447</v>
      </c>
      <c r="AT18" s="95">
        <v>146.251</v>
      </c>
      <c r="AU18" s="95">
        <v>198.35</v>
      </c>
      <c r="AV18" s="95">
        <v>251.661</v>
      </c>
      <c r="AW18" s="95">
        <v>218.95599999999999</v>
      </c>
      <c r="AX18" s="95">
        <v>255.47450000000001</v>
      </c>
      <c r="AY18" s="95">
        <v>270.44650000000001</v>
      </c>
      <c r="AZ18" s="95">
        <v>214.65100000000001</v>
      </c>
      <c r="BA18" s="95">
        <v>214.52099999999999</v>
      </c>
      <c r="BB18" s="95">
        <v>218.06400000000002</v>
      </c>
      <c r="BC18" s="95">
        <v>192.624</v>
      </c>
      <c r="BD18" s="95">
        <v>249.52500000000001</v>
      </c>
      <c r="BE18" s="95">
        <v>220.09399999999999</v>
      </c>
      <c r="BF18" s="95">
        <v>136.827</v>
      </c>
      <c r="BG18" s="95">
        <v>234.07300000000001</v>
      </c>
      <c r="BH18" s="95">
        <v>245.899</v>
      </c>
      <c r="BI18" s="95">
        <v>220.9365</v>
      </c>
      <c r="BJ18" s="95">
        <v>242.58750000000001</v>
      </c>
      <c r="BK18" s="95">
        <v>243.43549999999999</v>
      </c>
      <c r="BL18" s="95">
        <v>240.40700000000001</v>
      </c>
      <c r="BM18" s="95">
        <v>255.88200000000001</v>
      </c>
      <c r="BN18" s="95">
        <v>136.30600000000001</v>
      </c>
      <c r="BO18" s="95">
        <v>227.535</v>
      </c>
      <c r="BP18" s="95">
        <v>228.07650000000001</v>
      </c>
      <c r="BQ18" s="95">
        <v>235.42</v>
      </c>
      <c r="BR18" s="95">
        <v>131.446</v>
      </c>
      <c r="BS18" s="95">
        <v>262.98599999999999</v>
      </c>
      <c r="BT18" s="95">
        <v>180.37899999999999</v>
      </c>
      <c r="BU18" s="95">
        <v>221.98400000000001</v>
      </c>
      <c r="BV18" s="95">
        <v>247.1575</v>
      </c>
      <c r="BW18" s="95">
        <v>242.28299999999999</v>
      </c>
      <c r="BX18" s="95">
        <v>191.9145</v>
      </c>
      <c r="BY18" s="95">
        <v>205.501</v>
      </c>
      <c r="BZ18" s="95">
        <v>235.52449999999999</v>
      </c>
      <c r="CA18" s="95">
        <v>194.7715</v>
      </c>
      <c r="CB18" s="95">
        <v>208.3245</v>
      </c>
      <c r="CC18" s="95">
        <v>252.80199999999999</v>
      </c>
      <c r="CD18" s="95">
        <v>263.05200000000002</v>
      </c>
      <c r="CE18" s="95">
        <v>239.1215</v>
      </c>
      <c r="CF18" s="95">
        <v>226.13200000000001</v>
      </c>
      <c r="CG18" s="95">
        <v>235.48849999999996</v>
      </c>
      <c r="CH18" s="95">
        <v>183.30549999999999</v>
      </c>
      <c r="CI18" s="95">
        <v>187.21899999999999</v>
      </c>
      <c r="CJ18" s="95">
        <v>226.92199999999994</v>
      </c>
      <c r="CK18" s="95">
        <v>236.57900000000001</v>
      </c>
      <c r="CL18" s="95">
        <v>254.73699999999991</v>
      </c>
      <c r="CM18" s="95">
        <v>199.40250000000006</v>
      </c>
      <c r="CN18" s="95">
        <v>246.83299999999997</v>
      </c>
      <c r="CO18" s="95">
        <v>233.88850000000008</v>
      </c>
      <c r="CP18" s="95">
        <v>240.39700000000002</v>
      </c>
      <c r="CQ18" s="95">
        <v>159.40700000000001</v>
      </c>
      <c r="CR18" s="95">
        <v>268.10750000000013</v>
      </c>
      <c r="CS18" s="95">
        <v>247.41799999999992</v>
      </c>
      <c r="CT18" s="95">
        <v>220.25850000000003</v>
      </c>
      <c r="CU18" s="95">
        <v>242.21899999999988</v>
      </c>
      <c r="CV18" s="95">
        <v>195.48800000000006</v>
      </c>
      <c r="CW18" s="95">
        <v>246.78299999999999</v>
      </c>
      <c r="CX18" s="95">
        <v>263.34900000000005</v>
      </c>
      <c r="CY18" s="95">
        <v>169.52699999999999</v>
      </c>
      <c r="CZ18" s="95">
        <v>193.29000000000002</v>
      </c>
      <c r="DA18" s="95">
        <v>241</v>
      </c>
      <c r="DB18" s="95">
        <v>162.23600000000013</v>
      </c>
      <c r="DC18" s="95">
        <v>184.25300000000007</v>
      </c>
      <c r="DD18" s="95">
        <v>145.92600000000004</v>
      </c>
      <c r="DE18" s="95">
        <v>171.18399999999997</v>
      </c>
      <c r="DF18" s="95">
        <v>202.20300000000006</v>
      </c>
      <c r="DG18" s="95">
        <v>237.03799999999995</v>
      </c>
      <c r="DH18" s="95">
        <v>239.39699999999976</v>
      </c>
      <c r="DI18" s="95">
        <v>272.14599999999996</v>
      </c>
      <c r="DJ18" s="95">
        <v>284.78399999999988</v>
      </c>
      <c r="DK18" s="95">
        <v>294.95499999999981</v>
      </c>
      <c r="DL18" s="95">
        <v>286.44799999999998</v>
      </c>
      <c r="DM18" s="95">
        <v>304.27099999999984</v>
      </c>
      <c r="DN18" s="95">
        <v>199.54200000000003</v>
      </c>
      <c r="DO18" s="95">
        <v>324.29950000000008</v>
      </c>
      <c r="DP18" s="95">
        <v>201.50799999999998</v>
      </c>
      <c r="DQ18" s="95">
        <v>279.16700000000003</v>
      </c>
      <c r="DR18" s="95">
        <v>273.80699999999973</v>
      </c>
      <c r="DS18" s="95">
        <v>295.00700000000012</v>
      </c>
      <c r="DT18" s="95">
        <v>205.52400000000003</v>
      </c>
      <c r="DU18" s="95">
        <v>266.60699999999991</v>
      </c>
      <c r="DV18" s="95">
        <v>242.03149999999991</v>
      </c>
      <c r="DW18" s="95">
        <v>270.95950000000011</v>
      </c>
      <c r="DX18" s="95">
        <v>294.42749999999972</v>
      </c>
      <c r="DY18" s="95">
        <v>221.35999999999993</v>
      </c>
      <c r="DZ18" s="95">
        <v>248.22149999999999</v>
      </c>
      <c r="EA18" s="95">
        <v>317.37099999999992</v>
      </c>
      <c r="EB18" s="95">
        <v>255.83299999999991</v>
      </c>
      <c r="EC18" s="95">
        <v>277.92349999999982</v>
      </c>
      <c r="ED18" s="95">
        <v>298.71700000000004</v>
      </c>
      <c r="EE18" s="95">
        <v>224.7914999999999</v>
      </c>
      <c r="EF18" s="95">
        <v>284.68049999999994</v>
      </c>
      <c r="EG18" s="95">
        <v>327.51400000000007</v>
      </c>
      <c r="EH18" s="95">
        <v>283.80699999999996</v>
      </c>
      <c r="EI18" s="95">
        <v>221.01599999999991</v>
      </c>
      <c r="EJ18" s="95">
        <v>304.89550000000003</v>
      </c>
      <c r="EK18" s="95">
        <v>301.78100000000012</v>
      </c>
      <c r="EL18" s="95">
        <v>334.58799999999985</v>
      </c>
      <c r="EM18" s="95">
        <v>248.54799999999997</v>
      </c>
      <c r="EN18" s="95">
        <v>213.06199999999995</v>
      </c>
      <c r="EO18" s="95">
        <v>235.648</v>
      </c>
      <c r="EP18" s="95">
        <v>260.42400000000009</v>
      </c>
      <c r="EQ18" s="95">
        <v>193.97400000000002</v>
      </c>
      <c r="ER18" s="95">
        <v>235.95600000000002</v>
      </c>
      <c r="ES18" s="95">
        <v>237.79000000000002</v>
      </c>
      <c r="ET18" s="95">
        <v>205.08999999999997</v>
      </c>
      <c r="EU18" s="95">
        <v>279.09599999999995</v>
      </c>
      <c r="EV18" s="95">
        <v>202.38699999999997</v>
      </c>
      <c r="EW18" s="95">
        <v>289.16500000000002</v>
      </c>
      <c r="EX18" s="95">
        <v>290.30599999999998</v>
      </c>
      <c r="EY18" s="95">
        <v>276.61600000000004</v>
      </c>
      <c r="EZ18" s="95">
        <v>337.70199999999988</v>
      </c>
      <c r="FA18" s="95">
        <v>378.75700000000006</v>
      </c>
      <c r="FB18" s="95">
        <v>347.47300000000018</v>
      </c>
      <c r="FC18" s="95">
        <v>264.69899999999996</v>
      </c>
      <c r="FD18" s="95">
        <v>301.44900000000007</v>
      </c>
      <c r="FE18" s="95">
        <v>365.26400000000007</v>
      </c>
      <c r="FF18" s="95">
        <v>385.34899999999982</v>
      </c>
      <c r="FG18" s="95">
        <v>347.82000000000011</v>
      </c>
      <c r="FH18" s="95">
        <v>358.54200000000009</v>
      </c>
      <c r="FI18" s="95">
        <v>401.57100000000008</v>
      </c>
      <c r="FJ18" s="95">
        <v>400.48000000000025</v>
      </c>
      <c r="FK18" s="95">
        <v>313.9439999999999</v>
      </c>
      <c r="FL18" s="95">
        <v>428.64100000000042</v>
      </c>
      <c r="FM18" s="95">
        <v>346.43700000000007</v>
      </c>
      <c r="FN18" s="95">
        <v>393.27400000000006</v>
      </c>
      <c r="FO18" s="95">
        <v>226.52500000000001</v>
      </c>
      <c r="FP18" s="95">
        <v>381.09900000000005</v>
      </c>
      <c r="FQ18" s="95">
        <v>405.70299999999997</v>
      </c>
      <c r="FR18" s="95">
        <v>395.19500000000028</v>
      </c>
      <c r="FS18" s="95">
        <v>383.33900000000034</v>
      </c>
      <c r="FT18" s="95">
        <v>333.97400000000016</v>
      </c>
      <c r="FU18" s="95">
        <v>297.01999999999987</v>
      </c>
      <c r="FV18" s="95">
        <v>337.70500000000021</v>
      </c>
      <c r="FW18" s="95">
        <v>400.17600000000027</v>
      </c>
      <c r="FX18" s="95">
        <v>272.08199999999999</v>
      </c>
      <c r="FY18" s="95">
        <v>287.49900000000014</v>
      </c>
      <c r="FZ18" s="95">
        <v>365.20100000000014</v>
      </c>
      <c r="GA18" s="95">
        <v>428.27900000000045</v>
      </c>
      <c r="GB18" s="95">
        <v>442.86700000000008</v>
      </c>
      <c r="GC18" s="95">
        <v>343.96699999999993</v>
      </c>
      <c r="GD18" s="95">
        <v>428.52300000000008</v>
      </c>
      <c r="GE18" s="95">
        <v>351.75400000000013</v>
      </c>
      <c r="GF18" s="95">
        <v>449.36400000000003</v>
      </c>
      <c r="GG18" s="95">
        <v>463.28400000000022</v>
      </c>
      <c r="GH18" s="95">
        <v>484.65400000000034</v>
      </c>
      <c r="GI18" s="95">
        <v>329.74999999999994</v>
      </c>
      <c r="GJ18" s="95">
        <v>416.45500000000021</v>
      </c>
      <c r="GK18" s="95">
        <v>441.7730000000002</v>
      </c>
      <c r="GL18" s="95">
        <v>471.02000000000021</v>
      </c>
      <c r="GM18" s="95">
        <v>468.78500000000048</v>
      </c>
      <c r="GN18" s="95">
        <v>451.15500000000048</v>
      </c>
      <c r="GO18" s="95">
        <v>487.59100000000018</v>
      </c>
      <c r="GP18" s="95">
        <v>425.97000000000025</v>
      </c>
      <c r="GQ18" s="95">
        <v>469.73400000000021</v>
      </c>
      <c r="GR18" s="95">
        <v>372.77699999999993</v>
      </c>
      <c r="GS18" s="95">
        <v>523.37499999999989</v>
      </c>
      <c r="GT18" s="95">
        <v>524.98699999999997</v>
      </c>
      <c r="GU18" s="95">
        <v>382.47000000000025</v>
      </c>
      <c r="GV18" s="95">
        <v>405.05500000000023</v>
      </c>
      <c r="GW18" s="95">
        <v>438.89499999999992</v>
      </c>
      <c r="GX18" s="95">
        <v>473.92000000000036</v>
      </c>
      <c r="GY18" s="95">
        <v>442.55800000000011</v>
      </c>
      <c r="GZ18" s="95">
        <v>296.83399999999995</v>
      </c>
      <c r="HA18" s="95">
        <v>454.81400000000002</v>
      </c>
      <c r="HB18" s="95">
        <v>513.83000000000027</v>
      </c>
      <c r="HC18" s="95">
        <v>383.35800000000029</v>
      </c>
      <c r="HD18" s="95">
        <v>377.02000000000027</v>
      </c>
      <c r="HE18" s="78">
        <v>435.61499999999984</v>
      </c>
      <c r="HF18" s="78">
        <v>454.05000000000007</v>
      </c>
      <c r="HG18" s="78">
        <v>441.37400000000002</v>
      </c>
      <c r="HH18" s="78">
        <v>547.62599999999998</v>
      </c>
      <c r="HI18" s="78">
        <v>497.7600000000001</v>
      </c>
      <c r="HJ18" s="78">
        <v>455.93700000000001</v>
      </c>
      <c r="HK18" s="78">
        <v>451.33500000000015</v>
      </c>
      <c r="HL18" s="78">
        <v>415.68399999999991</v>
      </c>
      <c r="HM18" s="78">
        <v>429.69500000000016</v>
      </c>
      <c r="HN18" s="78">
        <v>358.99200000000008</v>
      </c>
      <c r="HO18" s="78">
        <v>398.47600000000006</v>
      </c>
      <c r="HP18" s="78">
        <v>434.57900000000001</v>
      </c>
      <c r="HQ18" s="78">
        <v>549.81899999999985</v>
      </c>
      <c r="HR18" s="78">
        <v>174.82499999999996</v>
      </c>
      <c r="HS18" s="78">
        <v>421.20899999999995</v>
      </c>
      <c r="HT18" s="78">
        <v>376.52500000000003</v>
      </c>
      <c r="HU18" s="78">
        <v>433.82999999999993</v>
      </c>
      <c r="HV18" s="78">
        <v>420.47200000000004</v>
      </c>
      <c r="HW18" s="78">
        <v>392.11900000000009</v>
      </c>
      <c r="HX18" s="78">
        <v>342.41700000000003</v>
      </c>
      <c r="HY18" s="78">
        <v>414.36999999999989</v>
      </c>
      <c r="HZ18" s="78">
        <v>373.57100000000003</v>
      </c>
      <c r="IA18" s="78">
        <v>308.774</v>
      </c>
      <c r="IB18" s="78">
        <v>328.88000000000005</v>
      </c>
      <c r="IC18" s="78">
        <v>330.21</v>
      </c>
      <c r="ID18" s="78">
        <v>451.84000000000009</v>
      </c>
      <c r="IE18" s="78">
        <v>405.60599999999988</v>
      </c>
      <c r="IF18" s="78">
        <v>387.40000000000015</v>
      </c>
      <c r="IG18" s="78">
        <v>443.59</v>
      </c>
      <c r="IH18" s="78">
        <v>295.24000000000007</v>
      </c>
      <c r="II18" s="78">
        <v>391.15</v>
      </c>
      <c r="IJ18" s="78">
        <v>327.28999999999996</v>
      </c>
      <c r="IK18" s="78">
        <v>438.69</v>
      </c>
      <c r="IL18" s="78">
        <v>462.35499999999985</v>
      </c>
      <c r="IM18" s="78">
        <v>432.67999999999989</v>
      </c>
      <c r="IN18" s="78">
        <v>511.26</v>
      </c>
      <c r="IO18" s="78">
        <v>467.74</v>
      </c>
      <c r="IP18" s="78">
        <v>531.49</v>
      </c>
      <c r="IQ18" s="78">
        <v>535.22500000000002</v>
      </c>
      <c r="IR18" s="78">
        <v>389</v>
      </c>
      <c r="IS18" s="78">
        <v>500.72000000000008</v>
      </c>
      <c r="IT18" s="78">
        <v>494.24500000000006</v>
      </c>
      <c r="IU18" s="78">
        <v>414.11000000000007</v>
      </c>
      <c r="IV18" s="78">
        <v>348.91999999999996</v>
      </c>
      <c r="IW18" s="78">
        <v>435.55000000000007</v>
      </c>
      <c r="IX18" s="78">
        <v>538.35</v>
      </c>
      <c r="IY18" s="78">
        <v>524.31500000000017</v>
      </c>
      <c r="IZ18" s="78">
        <v>475.05999999999989</v>
      </c>
      <c r="JA18" s="78">
        <v>510.63999999999993</v>
      </c>
      <c r="JB18" s="78">
        <v>406.97</v>
      </c>
      <c r="JC18" s="78">
        <v>429.43999999999994</v>
      </c>
      <c r="JD18" s="78">
        <v>398.88999999999987</v>
      </c>
      <c r="JE18" s="78">
        <v>496.19000000000005</v>
      </c>
      <c r="JF18" s="78">
        <v>490.65000000000015</v>
      </c>
      <c r="JG18" s="96">
        <v>516.11</v>
      </c>
      <c r="JH18" s="96">
        <v>498.71999999999997</v>
      </c>
      <c r="JI18" s="78">
        <v>433.88000000000005</v>
      </c>
      <c r="JJ18" s="78">
        <v>483.82500000000005</v>
      </c>
      <c r="JK18" s="78">
        <v>508.33500000000004</v>
      </c>
      <c r="JL18" s="78">
        <v>500.24500000000006</v>
      </c>
      <c r="JM18" s="97">
        <v>459.505</v>
      </c>
      <c r="JN18" s="78">
        <v>419.03</v>
      </c>
      <c r="JO18" s="78">
        <v>611.02500000000009</v>
      </c>
      <c r="JP18" s="78">
        <v>300.36800000000005</v>
      </c>
      <c r="JQ18" s="78">
        <v>504.46499999999997</v>
      </c>
      <c r="JR18" s="78">
        <v>497.09500000000008</v>
      </c>
      <c r="JS18" s="78">
        <v>503.8359999999999</v>
      </c>
      <c r="JT18" s="78">
        <v>510.73000000000008</v>
      </c>
      <c r="JU18" s="78">
        <v>402.64000000000004</v>
      </c>
      <c r="JV18" s="78">
        <v>420.54999999999995</v>
      </c>
      <c r="JW18" s="78">
        <v>504.21999999999991</v>
      </c>
      <c r="JX18" s="78">
        <v>474.94</v>
      </c>
      <c r="JY18" s="78">
        <v>402.98999999999995</v>
      </c>
      <c r="JZ18" s="78">
        <v>393.60499999999996</v>
      </c>
      <c r="KA18" s="78">
        <v>501.74999999999994</v>
      </c>
      <c r="KB18" s="78">
        <v>627.03</v>
      </c>
      <c r="KC18" s="78">
        <v>446.56</v>
      </c>
      <c r="KD18" s="78">
        <v>525.87999999999988</v>
      </c>
      <c r="KE18" s="78">
        <v>577</v>
      </c>
      <c r="KF18" s="78">
        <v>561.45999999999992</v>
      </c>
      <c r="KG18" s="78">
        <v>583.88</v>
      </c>
      <c r="KH18" s="78">
        <v>552.0999999999998</v>
      </c>
      <c r="KI18" s="78">
        <v>505.90000000000003</v>
      </c>
      <c r="KJ18" s="78">
        <v>406.71500000000003</v>
      </c>
      <c r="KK18" s="78">
        <v>495.78000000000009</v>
      </c>
      <c r="KL18" s="78">
        <v>518.67499999999995</v>
      </c>
      <c r="KM18" s="78">
        <v>545.69500000000005</v>
      </c>
      <c r="KN18" s="78">
        <v>543.13000000000022</v>
      </c>
      <c r="KO18" s="78">
        <v>582.2299999999999</v>
      </c>
      <c r="KP18" s="78">
        <v>506.0100000000001</v>
      </c>
      <c r="KQ18" s="78">
        <v>554.50999999999988</v>
      </c>
      <c r="KR18" s="78">
        <v>417.19499999999999</v>
      </c>
      <c r="KS18" s="78">
        <v>449.09500000000014</v>
      </c>
      <c r="KT18" s="78">
        <v>535.16000000000008</v>
      </c>
      <c r="KU18" s="78">
        <v>392.57</v>
      </c>
      <c r="KV18" s="78">
        <v>412.55999999999995</v>
      </c>
      <c r="KW18" s="78">
        <v>576.46999999999991</v>
      </c>
      <c r="KX18" s="78">
        <v>512.24500000000012</v>
      </c>
      <c r="KY18" s="78">
        <v>513.30499999999995</v>
      </c>
      <c r="KZ18" s="78">
        <v>509.97</v>
      </c>
      <c r="LA18" s="78">
        <v>482.86500000000007</v>
      </c>
      <c r="LB18" s="78">
        <v>487.56400000000002</v>
      </c>
      <c r="LC18" s="78">
        <v>480.40000000000015</v>
      </c>
      <c r="LD18" s="78">
        <v>310.18900000000002</v>
      </c>
      <c r="LE18" s="78">
        <v>497.23000000000008</v>
      </c>
      <c r="LF18" s="78">
        <v>481.94499999999994</v>
      </c>
      <c r="LG18" s="78">
        <v>542.71100000000013</v>
      </c>
      <c r="LH18" s="78">
        <v>585.577</v>
      </c>
      <c r="LI18" s="78">
        <v>571.05899999999997</v>
      </c>
      <c r="LJ18" s="78">
        <v>579.48000000000013</v>
      </c>
      <c r="LK18" s="78">
        <v>577.73000000000025</v>
      </c>
      <c r="LL18" s="78">
        <v>575.83000000000015</v>
      </c>
      <c r="LM18" s="78">
        <v>567.34999999999991</v>
      </c>
      <c r="LN18" s="78">
        <v>557.89</v>
      </c>
      <c r="LO18" s="78">
        <v>449.75000000000006</v>
      </c>
      <c r="LP18" s="78">
        <v>522.80999999999995</v>
      </c>
      <c r="LQ18" s="78">
        <v>547.92499999999984</v>
      </c>
      <c r="LR18" s="78">
        <v>653.20999999999992</v>
      </c>
      <c r="LS18" s="78">
        <v>470.54199999999997</v>
      </c>
      <c r="LT18" s="78">
        <v>642.4</v>
      </c>
      <c r="LU18" s="78">
        <v>675.24999999999989</v>
      </c>
      <c r="LV18" s="78">
        <v>593.82500000000016</v>
      </c>
      <c r="LW18" s="78">
        <v>623.17000000000019</v>
      </c>
      <c r="LX18" s="78">
        <v>648.13000000000011</v>
      </c>
      <c r="LY18" s="78">
        <v>471.95999999999992</v>
      </c>
      <c r="LZ18" s="78">
        <v>637.63000000000011</v>
      </c>
      <c r="MA18" s="78">
        <v>622.52</v>
      </c>
      <c r="MB18" s="78">
        <v>435.59000000000009</v>
      </c>
      <c r="MC18" s="78">
        <v>435.13000000000017</v>
      </c>
      <c r="MD18" s="78">
        <v>548.79000000000019</v>
      </c>
      <c r="ME18" s="98">
        <v>575.16999999999985</v>
      </c>
      <c r="MF18" s="98">
        <v>578.58000000000027</v>
      </c>
      <c r="MG18" s="98">
        <v>620.47</v>
      </c>
      <c r="MH18" s="98">
        <v>579.28499999999997</v>
      </c>
      <c r="MI18" s="78">
        <v>595.26</v>
      </c>
      <c r="MJ18" s="78">
        <v>419.05</v>
      </c>
      <c r="MK18" s="78">
        <v>635.73</v>
      </c>
      <c r="ML18" s="78">
        <v>610.38</v>
      </c>
      <c r="MM18" s="78">
        <v>652.98</v>
      </c>
      <c r="MN18" s="78">
        <v>645.30999999999995</v>
      </c>
      <c r="MO18" s="78">
        <v>586.65</v>
      </c>
      <c r="MP18" s="78">
        <v>541.42999999999995</v>
      </c>
      <c r="MQ18" s="78">
        <v>590.34</v>
      </c>
      <c r="MR18" s="78">
        <v>474.23</v>
      </c>
      <c r="MS18" s="78">
        <v>610.1</v>
      </c>
      <c r="MT18" s="78">
        <v>530.17499999999995</v>
      </c>
      <c r="MU18" s="78">
        <v>492.27</v>
      </c>
      <c r="MV18" s="78">
        <v>474.49</v>
      </c>
      <c r="MW18" s="78">
        <v>649.16</v>
      </c>
      <c r="MX18" s="78">
        <v>505.46</v>
      </c>
      <c r="MY18" s="78">
        <v>549.39</v>
      </c>
      <c r="MZ18" s="78">
        <v>558.27</v>
      </c>
      <c r="NA18" s="78">
        <v>572.34</v>
      </c>
      <c r="NB18" s="78">
        <v>653.42000000000007</v>
      </c>
      <c r="NC18" s="78">
        <v>542.72</v>
      </c>
      <c r="ND18" s="78">
        <v>428.96</v>
      </c>
      <c r="NE18" s="78">
        <v>700.55</v>
      </c>
      <c r="NF18" s="78">
        <v>652.84</v>
      </c>
      <c r="NG18" s="78">
        <v>614.96</v>
      </c>
      <c r="NH18" s="78">
        <v>697.85</v>
      </c>
      <c r="NI18" s="78">
        <v>607.75</v>
      </c>
      <c r="NJ18" s="78">
        <v>613.04</v>
      </c>
      <c r="NK18" s="78">
        <v>615.4</v>
      </c>
      <c r="NL18" s="78">
        <v>651.33000000000004</v>
      </c>
      <c r="NM18" s="78">
        <v>641.69000000000005</v>
      </c>
      <c r="NN18" s="78">
        <v>643.79999999999995</v>
      </c>
      <c r="NO18" s="78">
        <v>652.04999999999995</v>
      </c>
      <c r="NP18" s="78">
        <v>585.92499999999995</v>
      </c>
      <c r="NQ18" s="78">
        <v>829.46</v>
      </c>
      <c r="NR18" s="78">
        <v>451.54</v>
      </c>
      <c r="NS18" s="78">
        <v>703.755</v>
      </c>
      <c r="NT18" s="78">
        <v>726.12</v>
      </c>
      <c r="NU18" s="78">
        <v>647.03099999999995</v>
      </c>
      <c r="NV18" s="78">
        <v>628.59</v>
      </c>
      <c r="NW18" s="78">
        <v>629.65</v>
      </c>
      <c r="NX18" s="78">
        <v>507.81</v>
      </c>
      <c r="NY18" s="78">
        <v>641.32000000000005</v>
      </c>
      <c r="NZ18" s="78">
        <v>740.86</v>
      </c>
      <c r="OA18" s="78">
        <v>573.61500000000001</v>
      </c>
      <c r="OB18" s="78">
        <v>597.46</v>
      </c>
      <c r="OC18" s="78">
        <v>635.69000000000005</v>
      </c>
      <c r="OD18" s="78">
        <v>733.77499999999998</v>
      </c>
      <c r="OE18" s="78">
        <v>684.55</v>
      </c>
      <c r="OF18" s="78">
        <v>556.92999999999995</v>
      </c>
      <c r="OG18" s="99">
        <v>643.86</v>
      </c>
      <c r="OH18" s="78">
        <v>641.1</v>
      </c>
      <c r="OI18" s="78">
        <v>691.02</v>
      </c>
      <c r="OJ18" s="78">
        <v>537.59</v>
      </c>
      <c r="OK18" s="78">
        <v>633.12</v>
      </c>
      <c r="OL18" s="78">
        <v>698.34</v>
      </c>
      <c r="OM18" s="78">
        <v>696.36199999999997</v>
      </c>
      <c r="ON18" s="78">
        <v>667.71</v>
      </c>
      <c r="OO18" s="78">
        <v>691.68</v>
      </c>
      <c r="OP18" s="78">
        <v>643.99</v>
      </c>
      <c r="OQ18" s="78">
        <v>634.1</v>
      </c>
      <c r="OR18" s="78">
        <v>480.57600000000002</v>
      </c>
      <c r="OS18" s="78">
        <v>625.59</v>
      </c>
      <c r="OT18" s="78">
        <v>577.59</v>
      </c>
      <c r="OU18" s="78">
        <v>463.02</v>
      </c>
      <c r="OV18" s="78">
        <v>690.34</v>
      </c>
      <c r="OW18" s="78">
        <v>515.91999999999996</v>
      </c>
      <c r="OX18" s="78">
        <v>660.4</v>
      </c>
      <c r="OY18" s="78">
        <v>709.61</v>
      </c>
      <c r="OZ18" s="78">
        <v>613.11</v>
      </c>
      <c r="PA18" s="78">
        <v>609.73</v>
      </c>
      <c r="PB18" s="78">
        <v>701.02</v>
      </c>
      <c r="PC18" s="78">
        <v>553.55999999999995</v>
      </c>
      <c r="PD18" s="78">
        <v>532.55999999999995</v>
      </c>
      <c r="PE18" s="78">
        <v>570.98</v>
      </c>
      <c r="PF18" s="78">
        <v>686.62</v>
      </c>
      <c r="PG18" s="78">
        <v>748.38</v>
      </c>
      <c r="PH18" s="78">
        <v>700.18499999999995</v>
      </c>
      <c r="PI18" s="78">
        <v>706.99</v>
      </c>
      <c r="PJ18" s="78">
        <v>706.44</v>
      </c>
      <c r="PK18" s="78">
        <v>769.64</v>
      </c>
      <c r="PL18" s="78">
        <v>733</v>
      </c>
      <c r="PM18" s="78">
        <v>752.42</v>
      </c>
      <c r="PN18" s="78">
        <v>732.05</v>
      </c>
      <c r="PO18" s="78">
        <v>548.28</v>
      </c>
      <c r="PP18" s="78">
        <v>767.54</v>
      </c>
      <c r="PQ18" s="78">
        <v>568.26</v>
      </c>
      <c r="PR18" s="78">
        <v>751.49</v>
      </c>
      <c r="PS18" s="78">
        <v>813.3</v>
      </c>
      <c r="PT18" s="78">
        <v>796.92</v>
      </c>
      <c r="PU18" s="78">
        <v>601.86</v>
      </c>
      <c r="PV18" s="78">
        <v>550.62</v>
      </c>
      <c r="PW18" s="78">
        <v>501.79</v>
      </c>
      <c r="PX18" s="78">
        <v>820.78</v>
      </c>
      <c r="PY18" s="78">
        <v>769.40499999999997</v>
      </c>
      <c r="PZ18" s="78">
        <v>683.46</v>
      </c>
      <c r="QA18" s="78">
        <v>612.99</v>
      </c>
      <c r="QB18" s="78">
        <v>828.35</v>
      </c>
      <c r="QC18" s="78">
        <v>899.35</v>
      </c>
      <c r="QD18" s="78">
        <v>695.06</v>
      </c>
      <c r="QE18" s="78">
        <v>747.29499999999996</v>
      </c>
      <c r="QF18" s="78">
        <v>730.19</v>
      </c>
      <c r="QG18" s="78">
        <v>755.39</v>
      </c>
      <c r="QH18" s="78">
        <v>723.39499999999998</v>
      </c>
      <c r="QI18" s="78">
        <v>639.06500000000005</v>
      </c>
      <c r="QJ18" s="78">
        <v>495.39499999999998</v>
      </c>
      <c r="QK18" s="78">
        <v>698.73</v>
      </c>
      <c r="QL18" s="78">
        <v>712.79</v>
      </c>
      <c r="QM18" s="78">
        <v>646.03</v>
      </c>
      <c r="QN18" s="78">
        <v>751.69</v>
      </c>
      <c r="QO18" s="78">
        <v>792.96500000000003</v>
      </c>
      <c r="QP18" s="78">
        <v>737.13</v>
      </c>
      <c r="QQ18" s="78">
        <v>702.32</v>
      </c>
      <c r="QR18" s="78">
        <v>689.88499999999999</v>
      </c>
      <c r="QS18" s="78">
        <v>540.58000000000004</v>
      </c>
      <c r="QT18" s="78">
        <v>678.69</v>
      </c>
      <c r="QU18" s="78">
        <v>517.76</v>
      </c>
      <c r="QV18" s="78">
        <v>758.48</v>
      </c>
      <c r="QW18" s="78">
        <v>494.92</v>
      </c>
      <c r="QX18" s="78">
        <v>603.24</v>
      </c>
      <c r="QY18" s="78">
        <v>643.11</v>
      </c>
      <c r="QZ18" s="78">
        <v>622.95000000000005</v>
      </c>
      <c r="RA18" s="78">
        <v>607.72</v>
      </c>
      <c r="RB18" s="78">
        <v>639.27499999999998</v>
      </c>
      <c r="RC18" s="78">
        <v>552.125</v>
      </c>
      <c r="RD18" s="78">
        <v>574.6</v>
      </c>
      <c r="RE18" s="78">
        <v>449</v>
      </c>
      <c r="RF18" s="78">
        <v>637.57000000000005</v>
      </c>
      <c r="RG18" s="78">
        <v>612.12</v>
      </c>
      <c r="RH18" s="78">
        <v>665.02</v>
      </c>
      <c r="RI18" s="78">
        <v>568.19000000000005</v>
      </c>
      <c r="RJ18" s="78">
        <v>557.01</v>
      </c>
      <c r="RK18" s="78">
        <v>591.15</v>
      </c>
      <c r="RL18" s="78">
        <v>587.41</v>
      </c>
      <c r="RM18" s="78">
        <v>559.58000000000004</v>
      </c>
      <c r="RN18" s="78">
        <v>527.76</v>
      </c>
      <c r="RO18" s="78">
        <v>450.27</v>
      </c>
      <c r="RP18" s="78">
        <v>525.88</v>
      </c>
      <c r="RQ18" s="78">
        <v>551.36</v>
      </c>
      <c r="RR18" s="78">
        <v>587.66</v>
      </c>
      <c r="RS18" s="78">
        <v>417.82</v>
      </c>
      <c r="RT18" s="78">
        <v>564.31200000000001</v>
      </c>
      <c r="RU18" s="78">
        <v>577.61</v>
      </c>
      <c r="RV18" s="78">
        <v>519.88</v>
      </c>
      <c r="RW18" s="78">
        <v>514.83000000000004</v>
      </c>
      <c r="RX18" s="78">
        <v>480.02</v>
      </c>
      <c r="RY18" s="78">
        <v>408.96499999999997</v>
      </c>
      <c r="RZ18" s="78">
        <v>579.07000000000005</v>
      </c>
      <c r="SA18" s="78">
        <v>476</v>
      </c>
      <c r="SB18" s="78">
        <v>399.47</v>
      </c>
      <c r="SC18" s="78">
        <v>426.88</v>
      </c>
      <c r="SD18" s="78">
        <v>435.14</v>
      </c>
      <c r="SE18" s="78">
        <v>624.255</v>
      </c>
      <c r="SF18" s="78">
        <v>529.33000000000004</v>
      </c>
      <c r="SG18" s="78">
        <v>520.33000000000004</v>
      </c>
      <c r="SH18" s="78">
        <v>510.03</v>
      </c>
      <c r="SI18" s="78">
        <v>544.78499999999997</v>
      </c>
      <c r="SJ18" s="78">
        <v>432.97500000000002</v>
      </c>
      <c r="SK18" s="78">
        <v>557.13</v>
      </c>
      <c r="SL18" s="78">
        <v>554.08000000000004</v>
      </c>
      <c r="SM18" s="78">
        <v>564.69000000000005</v>
      </c>
      <c r="SN18" s="78">
        <v>489.89</v>
      </c>
      <c r="SO18" s="78">
        <v>535.86</v>
      </c>
      <c r="SP18" s="78">
        <v>498.4</v>
      </c>
      <c r="SQ18" s="78">
        <v>521.83000000000004</v>
      </c>
      <c r="SR18" s="78">
        <v>522.29999999999995</v>
      </c>
      <c r="SS18" s="78">
        <v>400.99</v>
      </c>
      <c r="ST18" s="78">
        <v>526.21</v>
      </c>
      <c r="SU18" s="78">
        <v>514.79</v>
      </c>
      <c r="SV18" s="78">
        <v>403.8</v>
      </c>
      <c r="SW18" s="78">
        <v>426.42</v>
      </c>
      <c r="SX18" s="78">
        <v>541.16999999999996</v>
      </c>
      <c r="SY18" s="78">
        <v>555.29999999999995</v>
      </c>
      <c r="SZ18" s="78">
        <v>539.29999999999995</v>
      </c>
      <c r="TA18" s="78">
        <v>523.92999999999995</v>
      </c>
      <c r="TB18" s="78">
        <v>554.15</v>
      </c>
      <c r="TC18" s="78">
        <v>507.98</v>
      </c>
      <c r="TD18" s="78">
        <v>480.6</v>
      </c>
      <c r="TE18" s="78">
        <v>418.05</v>
      </c>
      <c r="TF18" s="78">
        <v>561.37</v>
      </c>
      <c r="TG18" s="78">
        <v>539.74</v>
      </c>
      <c r="TH18" s="78">
        <v>547.82000000000005</v>
      </c>
      <c r="TI18" s="78">
        <v>557.71</v>
      </c>
      <c r="TJ18" s="78">
        <v>558.24</v>
      </c>
      <c r="TK18" s="78">
        <v>501.36</v>
      </c>
      <c r="TL18" s="78">
        <v>534.09</v>
      </c>
      <c r="TM18" s="78">
        <v>503.61</v>
      </c>
      <c r="TN18" s="78">
        <v>554.74</v>
      </c>
      <c r="TO18" s="78">
        <v>410.55</v>
      </c>
      <c r="TP18" s="78">
        <v>554.64</v>
      </c>
      <c r="TQ18" s="78">
        <v>507.96</v>
      </c>
      <c r="TR18" s="78">
        <v>430.49</v>
      </c>
      <c r="TS18" s="78">
        <v>488.71</v>
      </c>
      <c r="TT18" s="78">
        <v>494.97</v>
      </c>
      <c r="TU18" s="78">
        <v>438.54</v>
      </c>
      <c r="TV18" s="78">
        <v>491.21</v>
      </c>
      <c r="TW18" s="78">
        <v>517.08000000000004</v>
      </c>
      <c r="TX18" s="78">
        <v>488.94</v>
      </c>
      <c r="TY18" s="78">
        <v>560.5</v>
      </c>
      <c r="TZ18" s="78">
        <v>481.28</v>
      </c>
      <c r="UA18" s="78">
        <v>518.75</v>
      </c>
      <c r="UB18" s="78">
        <v>489.62</v>
      </c>
      <c r="UC18" s="78">
        <v>642.55999999999995</v>
      </c>
      <c r="UD18" s="78">
        <v>639.72</v>
      </c>
      <c r="UE18" s="78">
        <v>657.03</v>
      </c>
      <c r="UF18" s="78">
        <v>594.57000000000005</v>
      </c>
      <c r="UG18" s="78">
        <v>753.6</v>
      </c>
      <c r="UH18" s="78">
        <v>708.34</v>
      </c>
      <c r="UI18" s="78">
        <v>599.53</v>
      </c>
      <c r="UJ18" s="78">
        <v>698.52</v>
      </c>
      <c r="UK18" s="78">
        <v>564</v>
      </c>
      <c r="UL18" s="78">
        <v>622.95000000000005</v>
      </c>
      <c r="UM18" s="78">
        <v>742.91</v>
      </c>
      <c r="UN18" s="78">
        <v>648.99</v>
      </c>
      <c r="UO18" s="78">
        <v>696.49</v>
      </c>
      <c r="UP18" s="78">
        <v>690.59</v>
      </c>
    </row>
    <row r="19" spans="1:562" ht="15" x14ac:dyDescent="0.25">
      <c r="A19" s="92" t="s">
        <v>35</v>
      </c>
      <c r="B19" s="92" t="s">
        <v>624</v>
      </c>
      <c r="C19" s="94">
        <v>240.0986</v>
      </c>
      <c r="D19" s="94">
        <v>318.26799999999997</v>
      </c>
      <c r="E19" s="94">
        <v>270.15699999999998</v>
      </c>
      <c r="F19" s="95">
        <v>419.25400000000002</v>
      </c>
      <c r="G19" s="95">
        <v>367.65699999999998</v>
      </c>
      <c r="H19" s="95">
        <v>434.93599999999998</v>
      </c>
      <c r="I19" s="95">
        <v>290.39499999999998</v>
      </c>
      <c r="J19" s="95">
        <v>388.12299999999999</v>
      </c>
      <c r="K19" s="95">
        <v>277.45699999999999</v>
      </c>
      <c r="L19" s="95">
        <v>421.03699999999998</v>
      </c>
      <c r="M19" s="95">
        <v>354.23700000000002</v>
      </c>
      <c r="N19" s="95">
        <v>260.577</v>
      </c>
      <c r="O19" s="95">
        <v>315.88</v>
      </c>
      <c r="P19" s="95">
        <v>324.279</v>
      </c>
      <c r="Q19" s="95">
        <v>455.61259999999999</v>
      </c>
      <c r="R19" s="95">
        <v>267.61599999999999</v>
      </c>
      <c r="S19" s="95">
        <v>352.99900000000002</v>
      </c>
      <c r="T19" s="95">
        <v>318.18200000000002</v>
      </c>
      <c r="U19" s="95">
        <v>298.983</v>
      </c>
      <c r="V19" s="95">
        <v>275.71499999999997</v>
      </c>
      <c r="W19" s="95">
        <v>436.74700000000001</v>
      </c>
      <c r="X19" s="95">
        <v>355.76900000000001</v>
      </c>
      <c r="Y19" s="95">
        <v>297.01400000000001</v>
      </c>
      <c r="Z19" s="95">
        <v>324.71100000000001</v>
      </c>
      <c r="AA19" s="95">
        <v>287.46800000000002</v>
      </c>
      <c r="AB19" s="95">
        <v>230.84700000000001</v>
      </c>
      <c r="AC19" s="95">
        <v>279.90640000000002</v>
      </c>
      <c r="AD19" s="95">
        <v>295.32100000000003</v>
      </c>
      <c r="AE19" s="95">
        <v>264.95600000000002</v>
      </c>
      <c r="AF19" s="95">
        <v>430.56599999999997</v>
      </c>
      <c r="AG19" s="95">
        <v>235.92850000000001</v>
      </c>
      <c r="AH19" s="95">
        <v>391.92700000000002</v>
      </c>
      <c r="AI19" s="95">
        <v>309.911</v>
      </c>
      <c r="AJ19" s="95">
        <v>245.0462</v>
      </c>
      <c r="AK19" s="95">
        <v>304.14400000000001</v>
      </c>
      <c r="AL19" s="95">
        <v>532.74099999999999</v>
      </c>
      <c r="AM19" s="95">
        <v>335.30599999999998</v>
      </c>
      <c r="AN19" s="95">
        <v>366.03699999999998</v>
      </c>
      <c r="AO19" s="95">
        <v>354.07299999999998</v>
      </c>
      <c r="AP19" s="95">
        <v>295.93599999999998</v>
      </c>
      <c r="AQ19" s="95">
        <v>321.57059999999996</v>
      </c>
      <c r="AR19" s="95">
        <v>297.81</v>
      </c>
      <c r="AS19" s="95">
        <v>467.03399999999999</v>
      </c>
      <c r="AT19" s="95">
        <v>257.48099999999999</v>
      </c>
      <c r="AU19" s="95">
        <v>182.00900000000001</v>
      </c>
      <c r="AV19" s="95">
        <v>426.27</v>
      </c>
      <c r="AW19" s="95">
        <v>352.19299999999998</v>
      </c>
      <c r="AX19" s="95">
        <v>351.42700000000002</v>
      </c>
      <c r="AY19" s="95">
        <v>407.63600000000002</v>
      </c>
      <c r="AZ19" s="95">
        <v>278.0496</v>
      </c>
      <c r="BA19" s="95">
        <v>445.61599999999999</v>
      </c>
      <c r="BB19" s="95">
        <v>204.22300000000001</v>
      </c>
      <c r="BC19" s="95">
        <v>357.53100000000006</v>
      </c>
      <c r="BD19" s="95">
        <v>248.44600000000003</v>
      </c>
      <c r="BE19" s="95">
        <v>376.72900000000004</v>
      </c>
      <c r="BF19" s="95">
        <v>212.11599999999999</v>
      </c>
      <c r="BG19" s="95">
        <v>276.46500000000003</v>
      </c>
      <c r="BH19" s="95">
        <v>217.34899999999999</v>
      </c>
      <c r="BI19" s="95">
        <v>163.21360000000001</v>
      </c>
      <c r="BJ19" s="95">
        <v>210.071</v>
      </c>
      <c r="BK19" s="95">
        <v>193.7714</v>
      </c>
      <c r="BL19" s="95">
        <v>300.964</v>
      </c>
      <c r="BM19" s="95">
        <v>246.53</v>
      </c>
      <c r="BN19" s="95">
        <v>325.34899999999999</v>
      </c>
      <c r="BO19" s="95">
        <v>372.18700000000001</v>
      </c>
      <c r="BP19" s="95">
        <v>358.71820000000002</v>
      </c>
      <c r="BQ19" s="95">
        <v>352.7645</v>
      </c>
      <c r="BR19" s="95">
        <v>166.535</v>
      </c>
      <c r="BS19" s="95">
        <v>597.91800000000001</v>
      </c>
      <c r="BT19" s="95">
        <v>329.322</v>
      </c>
      <c r="BU19" s="95">
        <v>381.46499999999997</v>
      </c>
      <c r="BV19" s="95">
        <v>169.96420000000001</v>
      </c>
      <c r="BW19" s="95">
        <v>270.09249999999997</v>
      </c>
      <c r="BX19" s="95">
        <v>176.35849999999999</v>
      </c>
      <c r="BY19" s="95">
        <v>294.10500000000002</v>
      </c>
      <c r="BZ19" s="95">
        <v>266.221</v>
      </c>
      <c r="CA19" s="95">
        <v>285.83609999999999</v>
      </c>
      <c r="CB19" s="95">
        <v>234.31479999999999</v>
      </c>
      <c r="CC19" s="95">
        <v>213.5915</v>
      </c>
      <c r="CD19" s="95">
        <v>375.94200000000001</v>
      </c>
      <c r="CE19" s="95">
        <v>235.68049999999999</v>
      </c>
      <c r="CF19" s="95">
        <v>371.315</v>
      </c>
      <c r="CG19" s="95">
        <v>297.92600000000004</v>
      </c>
      <c r="CH19" s="95">
        <v>292.67099999999999</v>
      </c>
      <c r="CI19" s="95">
        <v>220.44200000000001</v>
      </c>
      <c r="CJ19" s="95">
        <v>219.79599999999999</v>
      </c>
      <c r="CK19" s="95">
        <v>344.02300000000002</v>
      </c>
      <c r="CL19" s="95">
        <v>344.9402</v>
      </c>
      <c r="CM19" s="95">
        <v>503.29099999999994</v>
      </c>
      <c r="CN19" s="95">
        <v>303.30860000000001</v>
      </c>
      <c r="CO19" s="95">
        <v>369.83150000000001</v>
      </c>
      <c r="CP19" s="95">
        <v>229.65200000000002</v>
      </c>
      <c r="CQ19" s="95">
        <v>130.41900000000001</v>
      </c>
      <c r="CR19" s="95">
        <v>253.92199999999997</v>
      </c>
      <c r="CS19" s="95">
        <v>539.92700000000002</v>
      </c>
      <c r="CT19" s="95">
        <v>234.98599999999999</v>
      </c>
      <c r="CU19" s="95">
        <v>289.46289999999993</v>
      </c>
      <c r="CV19" s="95">
        <v>156.63</v>
      </c>
      <c r="CW19" s="95">
        <v>302.23599999999999</v>
      </c>
      <c r="CX19" s="95">
        <v>310.416</v>
      </c>
      <c r="CY19" s="95">
        <v>198.80420000000001</v>
      </c>
      <c r="CZ19" s="95">
        <v>302.16100000000006</v>
      </c>
      <c r="DA19" s="95">
        <v>228</v>
      </c>
      <c r="DB19" s="95">
        <v>319.02699999999999</v>
      </c>
      <c r="DC19" s="95">
        <v>62.849000000000011</v>
      </c>
      <c r="DD19" s="95">
        <v>210.67760000000001</v>
      </c>
      <c r="DE19" s="95">
        <v>424.005</v>
      </c>
      <c r="DF19" s="95">
        <v>207.43180000000007</v>
      </c>
      <c r="DG19" s="95">
        <v>254.47800000000001</v>
      </c>
      <c r="DH19" s="95">
        <v>247.23299999999995</v>
      </c>
      <c r="DI19" s="95">
        <v>212.80500000000006</v>
      </c>
      <c r="DJ19" s="95">
        <v>350.92959999999994</v>
      </c>
      <c r="DK19" s="95">
        <v>297.49599999999998</v>
      </c>
      <c r="DL19" s="95">
        <v>237.3126</v>
      </c>
      <c r="DM19" s="95">
        <v>166.9632</v>
      </c>
      <c r="DN19" s="95">
        <v>303.50599999999997</v>
      </c>
      <c r="DO19" s="95">
        <v>282.88200000000001</v>
      </c>
      <c r="DP19" s="95">
        <v>141.86400000000003</v>
      </c>
      <c r="DQ19" s="95">
        <v>294.72499999999997</v>
      </c>
      <c r="DR19" s="95">
        <v>280.37100000000004</v>
      </c>
      <c r="DS19" s="95">
        <v>244.11499999999998</v>
      </c>
      <c r="DT19" s="95">
        <v>158.21100000000001</v>
      </c>
      <c r="DU19" s="95">
        <v>261.22199999999992</v>
      </c>
      <c r="DV19" s="95">
        <v>249.18299999999994</v>
      </c>
      <c r="DW19" s="95">
        <v>278.45399999999995</v>
      </c>
      <c r="DX19" s="95">
        <v>328.34399999999994</v>
      </c>
      <c r="DY19" s="95">
        <v>329.01900000000012</v>
      </c>
      <c r="DZ19" s="95">
        <v>152.67600000000004</v>
      </c>
      <c r="EA19" s="95">
        <v>357.39999999999992</v>
      </c>
      <c r="EB19" s="95">
        <v>342.07599999999996</v>
      </c>
      <c r="EC19" s="95">
        <v>353.85000000000008</v>
      </c>
      <c r="ED19" s="95">
        <v>332.11479999999989</v>
      </c>
      <c r="EE19" s="95">
        <v>199.19300000000004</v>
      </c>
      <c r="EF19" s="95">
        <v>442.78000000000003</v>
      </c>
      <c r="EG19" s="95">
        <v>310.39099999999996</v>
      </c>
      <c r="EH19" s="95">
        <v>235.65400000000008</v>
      </c>
      <c r="EI19" s="95">
        <v>354.21500000000003</v>
      </c>
      <c r="EJ19" s="95">
        <v>434.04799999999983</v>
      </c>
      <c r="EK19" s="95">
        <v>484.83200000000016</v>
      </c>
      <c r="EL19" s="95">
        <v>476.72220000000004</v>
      </c>
      <c r="EM19" s="95">
        <v>247.20699999999994</v>
      </c>
      <c r="EN19" s="95">
        <v>223.47800000000004</v>
      </c>
      <c r="EO19" s="95">
        <v>192.56699999999998</v>
      </c>
      <c r="EP19" s="95">
        <v>313.57899999999995</v>
      </c>
      <c r="EQ19" s="95">
        <v>154.76599999999996</v>
      </c>
      <c r="ER19" s="95">
        <v>341.34400000000005</v>
      </c>
      <c r="ES19" s="95">
        <v>282.15699999999998</v>
      </c>
      <c r="ET19" s="95">
        <v>240.64900000000011</v>
      </c>
      <c r="EU19" s="95">
        <v>265.57100000000003</v>
      </c>
      <c r="EV19" s="95">
        <v>192.98600000000005</v>
      </c>
      <c r="EW19" s="95">
        <v>282.12199999999996</v>
      </c>
      <c r="EX19" s="95">
        <v>204.37499999999997</v>
      </c>
      <c r="EY19" s="95">
        <v>364.37140000000005</v>
      </c>
      <c r="EZ19" s="95">
        <v>325.017</v>
      </c>
      <c r="FA19" s="95">
        <v>315.02600000000007</v>
      </c>
      <c r="FB19" s="95">
        <v>277.786</v>
      </c>
      <c r="FC19" s="95">
        <v>246.21600000000001</v>
      </c>
      <c r="FD19" s="95">
        <v>375.8250000000001</v>
      </c>
      <c r="FE19" s="95">
        <v>359.20399999999989</v>
      </c>
      <c r="FF19" s="95">
        <v>465.99000000000012</v>
      </c>
      <c r="FG19" s="95">
        <v>320.89700000000005</v>
      </c>
      <c r="FH19" s="95">
        <v>495.6520000000001</v>
      </c>
      <c r="FI19" s="95">
        <v>334.55300000000011</v>
      </c>
      <c r="FJ19" s="95">
        <v>305.88200000000001</v>
      </c>
      <c r="FK19" s="95">
        <v>438.83600000000007</v>
      </c>
      <c r="FL19" s="95">
        <v>337.99400000000009</v>
      </c>
      <c r="FM19" s="95">
        <v>331.12699999999995</v>
      </c>
      <c r="FN19" s="95">
        <v>242.00799999999998</v>
      </c>
      <c r="FO19" s="95">
        <v>262.58500000000004</v>
      </c>
      <c r="FP19" s="95">
        <v>513.67999999999984</v>
      </c>
      <c r="FQ19" s="95">
        <v>415.92700000000002</v>
      </c>
      <c r="FR19" s="95">
        <v>322.33099999999996</v>
      </c>
      <c r="FS19" s="95">
        <v>376.44199999999995</v>
      </c>
      <c r="FT19" s="95">
        <v>280.61499999999995</v>
      </c>
      <c r="FU19" s="95">
        <v>320.23899999999998</v>
      </c>
      <c r="FV19" s="95">
        <v>478.69100000000003</v>
      </c>
      <c r="FW19" s="95">
        <v>326.38299999999992</v>
      </c>
      <c r="FX19" s="95">
        <v>295.17700000000008</v>
      </c>
      <c r="FY19" s="95">
        <v>291.59000000000003</v>
      </c>
      <c r="FZ19" s="95">
        <v>402.07379999999995</v>
      </c>
      <c r="GA19" s="95">
        <v>290.60500000000002</v>
      </c>
      <c r="GB19" s="95">
        <v>317.40000000000003</v>
      </c>
      <c r="GC19" s="95">
        <v>177.33099999999996</v>
      </c>
      <c r="GD19" s="95">
        <v>270.70800000000003</v>
      </c>
      <c r="GE19" s="95">
        <v>225.46599999999998</v>
      </c>
      <c r="GF19" s="95">
        <v>587.55400000000009</v>
      </c>
      <c r="GG19" s="95">
        <v>303.75200000000007</v>
      </c>
      <c r="GH19" s="95">
        <v>346.18199999999996</v>
      </c>
      <c r="GI19" s="95">
        <v>309.69399999999996</v>
      </c>
      <c r="GJ19" s="95">
        <v>516.52</v>
      </c>
      <c r="GK19" s="95">
        <v>393.99699999999984</v>
      </c>
      <c r="GL19" s="95">
        <v>333.47800000000007</v>
      </c>
      <c r="GM19" s="95">
        <v>460.33000000000004</v>
      </c>
      <c r="GN19" s="95">
        <v>238.93699999999998</v>
      </c>
      <c r="GO19" s="95">
        <v>407.76</v>
      </c>
      <c r="GP19" s="95">
        <v>264.73199999999997</v>
      </c>
      <c r="GQ19" s="95">
        <v>402.64499999999992</v>
      </c>
      <c r="GR19" s="95">
        <v>371.12000000000012</v>
      </c>
      <c r="GS19" s="95">
        <v>485.10600000000011</v>
      </c>
      <c r="GT19" s="95">
        <v>402.93900000000008</v>
      </c>
      <c r="GU19" s="95">
        <v>325.70799999999997</v>
      </c>
      <c r="GV19" s="95">
        <v>389.673</v>
      </c>
      <c r="GW19" s="95">
        <v>488.18799999999999</v>
      </c>
      <c r="GX19" s="95">
        <v>410.17700000000002</v>
      </c>
      <c r="GY19" s="95">
        <v>338.24299999999999</v>
      </c>
      <c r="GZ19" s="95">
        <v>426.79600000000005</v>
      </c>
      <c r="HA19" s="95">
        <v>426.19799999999998</v>
      </c>
      <c r="HB19" s="95">
        <v>414.57100000000003</v>
      </c>
      <c r="HC19" s="95">
        <v>262.18799999999999</v>
      </c>
      <c r="HD19" s="95">
        <v>336.80999999999989</v>
      </c>
      <c r="HE19" s="78">
        <v>509.43100000000004</v>
      </c>
      <c r="HF19" s="78">
        <v>447.84200000000004</v>
      </c>
      <c r="HG19" s="78">
        <v>400.96200000000005</v>
      </c>
      <c r="HH19" s="78">
        <v>429.9849999999999</v>
      </c>
      <c r="HI19" s="78">
        <v>420.22499999999997</v>
      </c>
      <c r="HJ19" s="78">
        <v>520.26600000000008</v>
      </c>
      <c r="HK19" s="78">
        <v>527.82399999999996</v>
      </c>
      <c r="HL19" s="78">
        <v>367.97800000000001</v>
      </c>
      <c r="HM19" s="78">
        <v>359.08699999999999</v>
      </c>
      <c r="HN19" s="78">
        <v>326.60599999999999</v>
      </c>
      <c r="HO19" s="78">
        <v>478.67699999999991</v>
      </c>
      <c r="HP19" s="78">
        <v>373.61500000000001</v>
      </c>
      <c r="HQ19" s="78">
        <v>277.60999999999996</v>
      </c>
      <c r="HR19" s="78">
        <v>206</v>
      </c>
      <c r="HS19" s="78">
        <v>439.84800000000001</v>
      </c>
      <c r="HT19" s="78">
        <v>445.34399999999999</v>
      </c>
      <c r="HU19" s="78">
        <v>448.75399999999996</v>
      </c>
      <c r="HV19" s="78">
        <v>275.46000000000004</v>
      </c>
      <c r="HW19" s="78">
        <v>476.83699999999999</v>
      </c>
      <c r="HX19" s="78">
        <v>226.29400000000001</v>
      </c>
      <c r="HY19" s="78">
        <v>358.82100000000003</v>
      </c>
      <c r="HZ19" s="78">
        <v>463.94199999999995</v>
      </c>
      <c r="IA19" s="78">
        <v>274.154</v>
      </c>
      <c r="IB19" s="78">
        <v>285.54599999999999</v>
      </c>
      <c r="IC19" s="78">
        <v>430.72500000000002</v>
      </c>
      <c r="ID19" s="78">
        <v>518.96500000000003</v>
      </c>
      <c r="IE19" s="78">
        <v>410.47300000000001</v>
      </c>
      <c r="IF19" s="78">
        <v>343.47200000000004</v>
      </c>
      <c r="IG19" s="78">
        <v>451.096</v>
      </c>
      <c r="IH19" s="78">
        <v>357.58499999999998</v>
      </c>
      <c r="II19" s="78">
        <v>548.41000000000008</v>
      </c>
      <c r="IJ19" s="78">
        <v>360.40099999999995</v>
      </c>
      <c r="IK19" s="78">
        <v>494.01400000000001</v>
      </c>
      <c r="IL19" s="78">
        <v>421.81400000000002</v>
      </c>
      <c r="IM19" s="78">
        <v>353.71100000000001</v>
      </c>
      <c r="IN19" s="78">
        <v>335.17599999999999</v>
      </c>
      <c r="IO19" s="78">
        <v>404.81600000000003</v>
      </c>
      <c r="IP19" s="78">
        <v>361.24</v>
      </c>
      <c r="IQ19" s="78">
        <v>483.91800000000001</v>
      </c>
      <c r="IR19" s="78">
        <v>370.01399999999995</v>
      </c>
      <c r="IS19" s="78">
        <v>461.01100000000002</v>
      </c>
      <c r="IT19" s="78">
        <v>326.00800000000004</v>
      </c>
      <c r="IU19" s="78">
        <v>340.12</v>
      </c>
      <c r="IV19" s="78">
        <v>411.63999999999993</v>
      </c>
      <c r="IW19" s="78">
        <v>476.55899999999997</v>
      </c>
      <c r="IX19" s="78">
        <v>431</v>
      </c>
      <c r="IY19" s="78">
        <v>280.36099999999999</v>
      </c>
      <c r="IZ19" s="78">
        <v>342.49599999999998</v>
      </c>
      <c r="JA19" s="78">
        <v>449.33600000000001</v>
      </c>
      <c r="JB19" s="78">
        <v>176.81299999999999</v>
      </c>
      <c r="JC19" s="78">
        <v>329.63700000000006</v>
      </c>
      <c r="JD19" s="78">
        <v>267.99500000000006</v>
      </c>
      <c r="JE19" s="78">
        <v>399.26700000000005</v>
      </c>
      <c r="JF19" s="78">
        <v>456.06</v>
      </c>
      <c r="JG19" s="78">
        <v>427.67900000000003</v>
      </c>
      <c r="JH19" s="78">
        <v>263.58000000000004</v>
      </c>
      <c r="JI19" s="78">
        <v>262.71300000000002</v>
      </c>
      <c r="JJ19" s="78">
        <v>302.85599999999999</v>
      </c>
      <c r="JK19" s="78">
        <v>370.25200000000007</v>
      </c>
      <c r="JL19" s="78">
        <v>551.18000000000006</v>
      </c>
      <c r="JM19" s="97">
        <v>360.93</v>
      </c>
      <c r="JN19" s="78">
        <v>220.679</v>
      </c>
      <c r="JO19" s="78">
        <v>550.21</v>
      </c>
      <c r="JP19" s="78">
        <v>211.59999999999997</v>
      </c>
      <c r="JQ19" s="78">
        <v>593.77099999999996</v>
      </c>
      <c r="JR19" s="78">
        <v>465.50299999999999</v>
      </c>
      <c r="JS19" s="78">
        <v>297</v>
      </c>
      <c r="JT19" s="78">
        <v>377.77600000000007</v>
      </c>
      <c r="JU19" s="78">
        <v>409.72</v>
      </c>
      <c r="JV19" s="78">
        <v>227.42500000000001</v>
      </c>
      <c r="JW19" s="78">
        <v>383.24200000000008</v>
      </c>
      <c r="JX19" s="78">
        <v>453.04</v>
      </c>
      <c r="JY19" s="78">
        <v>278.09900000000005</v>
      </c>
      <c r="JZ19" s="78">
        <v>353.98</v>
      </c>
      <c r="KA19" s="78">
        <v>293.14400000000001</v>
      </c>
      <c r="KB19" s="78">
        <v>290.12</v>
      </c>
      <c r="KC19" s="78">
        <v>262.71600000000001</v>
      </c>
      <c r="KD19" s="78">
        <v>369.589</v>
      </c>
      <c r="KE19" s="78">
        <v>298.24</v>
      </c>
      <c r="KF19" s="78">
        <v>338.33299999999997</v>
      </c>
      <c r="KG19" s="78">
        <v>370.31600000000003</v>
      </c>
      <c r="KH19" s="78">
        <v>258.05</v>
      </c>
      <c r="KI19" s="78">
        <v>465.74599999999998</v>
      </c>
      <c r="KJ19" s="78">
        <v>249.12200000000001</v>
      </c>
      <c r="KK19" s="78">
        <v>442.58799999999997</v>
      </c>
      <c r="KL19" s="78">
        <v>417.38099999999997</v>
      </c>
      <c r="KM19" s="78">
        <v>295.62599999999998</v>
      </c>
      <c r="KN19" s="78">
        <v>436.61</v>
      </c>
      <c r="KO19" s="78">
        <v>252.04000000000002</v>
      </c>
      <c r="KP19" s="78">
        <v>364.65</v>
      </c>
      <c r="KQ19" s="78">
        <v>361.13899999999995</v>
      </c>
      <c r="KR19" s="78">
        <v>400.85499999999996</v>
      </c>
      <c r="KS19" s="78">
        <v>294.12799999999999</v>
      </c>
      <c r="KT19" s="78">
        <v>395.23500000000001</v>
      </c>
      <c r="KU19" s="78">
        <v>293.64</v>
      </c>
      <c r="KV19" s="78">
        <v>345.33</v>
      </c>
      <c r="KW19" s="78">
        <v>405.548</v>
      </c>
      <c r="KX19" s="78">
        <v>468.25900000000001</v>
      </c>
      <c r="KY19" s="78">
        <v>333.99599999999998</v>
      </c>
      <c r="KZ19" s="78">
        <v>296.87099999999998</v>
      </c>
      <c r="LA19" s="78">
        <v>417.81</v>
      </c>
      <c r="LB19" s="78">
        <v>238.084</v>
      </c>
      <c r="LC19" s="78">
        <v>164.58</v>
      </c>
      <c r="LD19" s="78">
        <v>151.38000000000002</v>
      </c>
      <c r="LE19" s="78">
        <v>616.62100000000009</v>
      </c>
      <c r="LF19" s="78">
        <v>229.566</v>
      </c>
      <c r="LG19" s="78">
        <v>435.02699999999993</v>
      </c>
      <c r="LH19" s="78">
        <v>394.63400000000001</v>
      </c>
      <c r="LI19" s="78">
        <v>443.94599999999997</v>
      </c>
      <c r="LJ19" s="78">
        <v>338.36399999999998</v>
      </c>
      <c r="LK19" s="78">
        <v>409.71100000000001</v>
      </c>
      <c r="LL19" s="78">
        <v>342.262</v>
      </c>
      <c r="LM19" s="78">
        <v>346.32</v>
      </c>
      <c r="LN19" s="78">
        <v>323.18799999999999</v>
      </c>
      <c r="LO19" s="78">
        <v>325.096</v>
      </c>
      <c r="LP19" s="78">
        <v>284.38400000000001</v>
      </c>
      <c r="LQ19" s="78">
        <v>324.29500000000002</v>
      </c>
      <c r="LR19" s="78">
        <v>541.18299999999999</v>
      </c>
      <c r="LS19" s="78">
        <v>205.93299999999999</v>
      </c>
      <c r="LT19" s="78">
        <v>349.22299999999996</v>
      </c>
      <c r="LU19" s="78">
        <v>411.85399999999998</v>
      </c>
      <c r="LV19" s="78">
        <v>422.69200000000001</v>
      </c>
      <c r="LW19" s="78">
        <v>379.49</v>
      </c>
      <c r="LX19" s="78">
        <v>356.23</v>
      </c>
      <c r="LY19" s="78">
        <v>430.59899999999999</v>
      </c>
      <c r="LZ19" s="78">
        <v>476.97500000000002</v>
      </c>
      <c r="MA19" s="78">
        <v>337.137</v>
      </c>
      <c r="MB19" s="78">
        <v>419.69499999999999</v>
      </c>
      <c r="MC19" s="78">
        <v>236.59700000000001</v>
      </c>
      <c r="MD19" s="78">
        <v>355.38499999999999</v>
      </c>
      <c r="ME19" s="98">
        <v>259.54999999999995</v>
      </c>
      <c r="MF19" s="98">
        <v>250.72000000000003</v>
      </c>
      <c r="MG19" s="98">
        <v>345.29399999999998</v>
      </c>
      <c r="MH19" s="98">
        <v>315.41500000000002</v>
      </c>
      <c r="MI19" s="78">
        <v>409.15699999999998</v>
      </c>
      <c r="MJ19" s="78">
        <v>305.43</v>
      </c>
      <c r="MK19" s="78">
        <v>526.65</v>
      </c>
      <c r="ML19" s="78">
        <v>422.33100000000002</v>
      </c>
      <c r="MM19" s="78">
        <v>465.13099999999997</v>
      </c>
      <c r="MN19" s="78">
        <v>405.28</v>
      </c>
      <c r="MO19" s="78">
        <v>514.37699999999995</v>
      </c>
      <c r="MP19" s="78">
        <v>481.97899999999998</v>
      </c>
      <c r="MQ19" s="78">
        <v>413.41699999999997</v>
      </c>
      <c r="MR19" s="78">
        <v>265.76299999999998</v>
      </c>
      <c r="MS19" s="78">
        <v>369.14</v>
      </c>
      <c r="MT19" s="78">
        <v>411.214</v>
      </c>
      <c r="MU19" s="78">
        <v>452.78699999999998</v>
      </c>
      <c r="MV19" s="78">
        <v>223.55199999999999</v>
      </c>
      <c r="MW19" s="78">
        <v>266.673</v>
      </c>
      <c r="MX19" s="78">
        <v>598.51599999999996</v>
      </c>
      <c r="MY19" s="78">
        <v>244.92599999999999</v>
      </c>
      <c r="MZ19" s="78">
        <v>428.88600000000002</v>
      </c>
      <c r="NA19" s="78">
        <v>345.74099999999999</v>
      </c>
      <c r="NB19" s="78">
        <v>327.029</v>
      </c>
      <c r="NC19" s="78">
        <v>278.911</v>
      </c>
      <c r="ND19" s="78">
        <v>211.09700000000001</v>
      </c>
      <c r="NE19" s="78">
        <v>314.32299999999998</v>
      </c>
      <c r="NF19" s="78">
        <v>493.65</v>
      </c>
      <c r="NG19" s="78">
        <v>480.113</v>
      </c>
      <c r="NH19" s="78">
        <v>236.84299999999999</v>
      </c>
      <c r="NI19" s="78">
        <v>423.05599999999998</v>
      </c>
      <c r="NJ19" s="78">
        <v>420.12700000000001</v>
      </c>
      <c r="NK19" s="78">
        <v>434.06599999999997</v>
      </c>
      <c r="NL19" s="78">
        <v>393.15</v>
      </c>
      <c r="NM19" s="78">
        <v>441.34300000000002</v>
      </c>
      <c r="NN19" s="78">
        <v>303.96899999999999</v>
      </c>
      <c r="NO19" s="78">
        <v>478.34891999999996</v>
      </c>
      <c r="NP19" s="78">
        <v>423.87979999999999</v>
      </c>
      <c r="NQ19" s="78">
        <v>339.33492000000007</v>
      </c>
      <c r="NR19" s="78">
        <v>216.34100000000001</v>
      </c>
      <c r="NS19" s="78">
        <v>342.18</v>
      </c>
      <c r="NT19" s="78">
        <v>245.5</v>
      </c>
      <c r="NU19" s="78">
        <v>336.30099999999999</v>
      </c>
      <c r="NV19" s="78">
        <v>499.63499999999999</v>
      </c>
      <c r="NW19" s="78">
        <v>325.06</v>
      </c>
      <c r="NX19" s="78">
        <v>162.32086000000001</v>
      </c>
      <c r="NY19" s="78">
        <v>413.2</v>
      </c>
      <c r="NZ19" s="78">
        <v>374.21499999999997</v>
      </c>
      <c r="OA19" s="78">
        <v>276.8</v>
      </c>
      <c r="OB19" s="78">
        <v>258.10500000000002</v>
      </c>
      <c r="OC19" s="78">
        <v>389.15800000000002</v>
      </c>
      <c r="OD19" s="78">
        <v>299.00700000000001</v>
      </c>
      <c r="OE19" s="78">
        <v>412.87</v>
      </c>
      <c r="OF19" s="78">
        <v>303.64499999999998</v>
      </c>
      <c r="OG19" s="99">
        <v>396.05200000000002</v>
      </c>
      <c r="OH19" s="78">
        <v>365.66899999999998</v>
      </c>
      <c r="OI19" s="78">
        <v>526.56299999999999</v>
      </c>
      <c r="OJ19" s="78">
        <v>370.80799999999999</v>
      </c>
      <c r="OK19" s="78">
        <v>439.61</v>
      </c>
      <c r="OL19" s="78">
        <v>484.12</v>
      </c>
      <c r="OM19" s="78">
        <v>428.78800000000001</v>
      </c>
      <c r="ON19" s="78">
        <v>445.59300000000002</v>
      </c>
      <c r="OO19" s="78">
        <v>296.96983999999998</v>
      </c>
      <c r="OP19" s="78">
        <v>413.04740000000004</v>
      </c>
      <c r="OQ19" s="78">
        <v>301.37</v>
      </c>
      <c r="OR19" s="78">
        <v>246.58</v>
      </c>
      <c r="OS19" s="78">
        <v>417.01499999999999</v>
      </c>
      <c r="OT19" s="78">
        <v>462.46600000000001</v>
      </c>
      <c r="OU19" s="78">
        <v>283.04000000000002</v>
      </c>
      <c r="OV19" s="78">
        <v>368.85300000000001</v>
      </c>
      <c r="OW19" s="78">
        <v>302.67599999999999</v>
      </c>
      <c r="OX19" s="78">
        <v>375.47699999999998</v>
      </c>
      <c r="OY19" s="78">
        <v>387.39699999999999</v>
      </c>
      <c r="OZ19" s="78">
        <v>518.39300000000003</v>
      </c>
      <c r="PA19" s="78">
        <v>334.08499999999998</v>
      </c>
      <c r="PB19" s="78">
        <v>426.27300000000002</v>
      </c>
      <c r="PC19" s="78">
        <v>395.01799999999997</v>
      </c>
      <c r="PD19" s="78">
        <v>220.685</v>
      </c>
      <c r="PE19" s="78">
        <v>314.04239999999999</v>
      </c>
      <c r="PF19" s="78">
        <v>383.762</v>
      </c>
      <c r="PG19" s="78">
        <v>500.983</v>
      </c>
      <c r="PH19" s="78">
        <v>344.43799999999999</v>
      </c>
      <c r="PI19" s="78">
        <v>362.05500000000001</v>
      </c>
      <c r="PJ19" s="78">
        <v>470.11700000000002</v>
      </c>
      <c r="PK19" s="78">
        <v>390.46600000000001</v>
      </c>
      <c r="PL19" s="78">
        <v>505.51499999999999</v>
      </c>
      <c r="PM19" s="78">
        <v>498.53</v>
      </c>
      <c r="PN19" s="78">
        <v>320.82400000000001</v>
      </c>
      <c r="PO19" s="78">
        <v>390.28280000000001</v>
      </c>
      <c r="PP19" s="78">
        <v>460.613</v>
      </c>
      <c r="PQ19" s="78">
        <v>211.29499999999999</v>
      </c>
      <c r="PR19" s="78">
        <v>606.73900000000003</v>
      </c>
      <c r="PS19" s="78">
        <v>463.31279999999998</v>
      </c>
      <c r="PT19" s="78">
        <v>457.666</v>
      </c>
      <c r="PU19" s="78">
        <v>227.38</v>
      </c>
      <c r="PV19" s="78">
        <v>199.779</v>
      </c>
      <c r="PW19" s="78">
        <v>279.10199999999998</v>
      </c>
      <c r="PX19" s="78">
        <v>322.95499999999998</v>
      </c>
      <c r="PY19" s="78">
        <v>641.89697999999999</v>
      </c>
      <c r="PZ19" s="78">
        <v>481.21300000000002</v>
      </c>
      <c r="QA19" s="78">
        <v>380.01600000000002</v>
      </c>
      <c r="QB19" s="78">
        <v>611.79200000000003</v>
      </c>
      <c r="QC19" s="78">
        <v>523.95500000000004</v>
      </c>
      <c r="QD19" s="78">
        <v>363.73399999999998</v>
      </c>
      <c r="QE19" s="78">
        <v>554.60500000000002</v>
      </c>
      <c r="QF19" s="78">
        <v>631.16759999999999</v>
      </c>
      <c r="QG19" s="78">
        <v>457.02</v>
      </c>
      <c r="QH19" s="78">
        <v>389.52120000000002</v>
      </c>
      <c r="QI19" s="78">
        <v>287.49428</v>
      </c>
      <c r="QJ19" s="78">
        <v>167.53</v>
      </c>
      <c r="QK19" s="78">
        <v>311.98</v>
      </c>
      <c r="QL19" s="78">
        <v>357.59</v>
      </c>
      <c r="QM19" s="78">
        <v>397.45</v>
      </c>
      <c r="QN19" s="78">
        <v>202.88</v>
      </c>
      <c r="QO19" s="78">
        <v>364.21</v>
      </c>
      <c r="QP19" s="78">
        <v>281.88400000000001</v>
      </c>
      <c r="QQ19" s="78">
        <v>315.51</v>
      </c>
      <c r="QR19" s="78">
        <v>264.74</v>
      </c>
      <c r="QS19" s="78">
        <v>206.84</v>
      </c>
      <c r="QT19" s="78">
        <v>250.72</v>
      </c>
      <c r="QU19" s="78">
        <v>219.6</v>
      </c>
      <c r="QV19" s="78">
        <v>402.39</v>
      </c>
      <c r="QW19" s="78">
        <v>228.55500000000001</v>
      </c>
      <c r="QX19" s="78">
        <v>287.07</v>
      </c>
      <c r="QY19" s="78">
        <v>157.6</v>
      </c>
      <c r="QZ19" s="78">
        <v>166.93</v>
      </c>
      <c r="RA19" s="78">
        <v>169.67</v>
      </c>
      <c r="RB19" s="78">
        <v>306.98</v>
      </c>
      <c r="RC19" s="78">
        <v>205.041</v>
      </c>
      <c r="RD19" s="78">
        <v>161.34</v>
      </c>
      <c r="RE19" s="78">
        <v>125.95</v>
      </c>
      <c r="RF19" s="78">
        <v>373.41</v>
      </c>
      <c r="RG19" s="78">
        <v>321.67</v>
      </c>
      <c r="RH19" s="78">
        <v>150.9</v>
      </c>
      <c r="RI19" s="78">
        <v>154.94</v>
      </c>
      <c r="RJ19" s="78">
        <v>218.06100000000001</v>
      </c>
      <c r="RK19" s="78">
        <v>243.45</v>
      </c>
      <c r="RL19" s="78">
        <v>215.74</v>
      </c>
      <c r="RM19" s="78">
        <v>226.82</v>
      </c>
      <c r="RN19" s="78">
        <v>170.43</v>
      </c>
      <c r="RO19" s="78">
        <v>116.2</v>
      </c>
      <c r="RP19" s="78">
        <v>206.85</v>
      </c>
      <c r="RQ19" s="78">
        <v>114.13</v>
      </c>
      <c r="RR19" s="78">
        <v>237.67</v>
      </c>
      <c r="RS19" s="78">
        <v>159.88999999999999</v>
      </c>
      <c r="RT19" s="78">
        <v>194.36</v>
      </c>
      <c r="RU19" s="78">
        <v>194.52</v>
      </c>
      <c r="RV19" s="78">
        <v>128.35499999999999</v>
      </c>
      <c r="RW19" s="78">
        <v>251.05</v>
      </c>
      <c r="RX19" s="78">
        <v>178.49</v>
      </c>
      <c r="RY19" s="78">
        <v>89.79</v>
      </c>
      <c r="RZ19" s="78">
        <v>146.6</v>
      </c>
      <c r="SA19" s="78">
        <v>128</v>
      </c>
      <c r="SB19" s="78">
        <v>108.8</v>
      </c>
      <c r="SC19" s="78">
        <v>110.55</v>
      </c>
      <c r="SD19" s="78">
        <v>193.6</v>
      </c>
      <c r="SE19" s="78">
        <v>167.81</v>
      </c>
      <c r="SF19" s="78">
        <v>186.58</v>
      </c>
      <c r="SG19" s="78">
        <v>161.58000000000001</v>
      </c>
      <c r="SH19" s="78">
        <v>186.14</v>
      </c>
      <c r="SI19" s="78">
        <v>109.96</v>
      </c>
      <c r="SJ19" s="78">
        <v>118.3</v>
      </c>
      <c r="SK19" s="78">
        <v>222.31</v>
      </c>
      <c r="SL19" s="78">
        <v>212.84</v>
      </c>
      <c r="SM19" s="78">
        <v>144.1</v>
      </c>
      <c r="SN19" s="78">
        <v>153.55000000000001</v>
      </c>
      <c r="SO19" s="78">
        <v>96.29</v>
      </c>
      <c r="SP19" s="78">
        <v>202.4</v>
      </c>
      <c r="SQ19" s="78">
        <v>230.85499999999999</v>
      </c>
      <c r="SR19" s="78">
        <v>275.14</v>
      </c>
      <c r="SS19" s="78">
        <v>161.4</v>
      </c>
      <c r="ST19" s="78">
        <v>215.93899999999999</v>
      </c>
      <c r="SU19" s="78">
        <v>145.06</v>
      </c>
      <c r="SV19" s="78">
        <v>83.74</v>
      </c>
      <c r="SW19" s="78">
        <v>100.45</v>
      </c>
      <c r="SX19" s="78">
        <v>187.45</v>
      </c>
      <c r="SY19" s="78">
        <v>102.21</v>
      </c>
      <c r="SZ19" s="78">
        <v>131.01</v>
      </c>
      <c r="TA19" s="78">
        <v>141.458</v>
      </c>
      <c r="TB19" s="78">
        <v>140.04</v>
      </c>
      <c r="TC19" s="78">
        <v>206.35400000000001</v>
      </c>
      <c r="TD19" s="78">
        <v>99.69</v>
      </c>
      <c r="TE19" s="78">
        <v>104.93</v>
      </c>
      <c r="TF19" s="78">
        <v>109.72499999999999</v>
      </c>
      <c r="TG19" s="78">
        <v>151.32</v>
      </c>
      <c r="TH19" s="78">
        <v>216.47</v>
      </c>
      <c r="TI19" s="78">
        <v>218.63</v>
      </c>
      <c r="TJ19" s="78">
        <v>209.04</v>
      </c>
      <c r="TK19" s="78">
        <v>176.94499999999999</v>
      </c>
      <c r="TL19" s="78">
        <v>131.49</v>
      </c>
      <c r="TM19" s="78">
        <v>251.89</v>
      </c>
      <c r="TN19" s="78">
        <v>116.24</v>
      </c>
      <c r="TO19" s="78">
        <v>120.48</v>
      </c>
      <c r="TP19" s="78">
        <v>215.9</v>
      </c>
      <c r="TQ19" s="78">
        <v>190.03</v>
      </c>
      <c r="TR19" s="78">
        <v>104.35</v>
      </c>
      <c r="TS19" s="78">
        <v>114.77</v>
      </c>
      <c r="TT19" s="78">
        <v>180.70500000000001</v>
      </c>
      <c r="TU19" s="78">
        <v>79.375</v>
      </c>
      <c r="TV19" s="78">
        <v>123.03</v>
      </c>
      <c r="TW19" s="78">
        <v>116.21</v>
      </c>
      <c r="TX19" s="78">
        <v>120.46</v>
      </c>
      <c r="TY19" s="78">
        <v>100.45</v>
      </c>
      <c r="TZ19" s="78">
        <v>129.49</v>
      </c>
      <c r="UA19" s="78">
        <v>112.25</v>
      </c>
      <c r="UB19" s="78">
        <v>204.44</v>
      </c>
      <c r="UC19" s="78">
        <v>258.56065999999998</v>
      </c>
      <c r="UD19" s="78">
        <v>248.25110000000001</v>
      </c>
      <c r="UE19" s="78">
        <v>410.54823999999996</v>
      </c>
      <c r="UF19" s="78">
        <v>279.89999999999998</v>
      </c>
      <c r="UG19" s="78">
        <v>354.98</v>
      </c>
      <c r="UH19" s="78">
        <v>405.71</v>
      </c>
      <c r="UI19" s="78">
        <v>278.37</v>
      </c>
      <c r="UJ19" s="78">
        <v>300.44</v>
      </c>
      <c r="UK19" s="78">
        <v>232</v>
      </c>
      <c r="UL19" s="78">
        <v>262.56200000000001</v>
      </c>
      <c r="UM19" s="78">
        <v>408.3</v>
      </c>
      <c r="UN19" s="78">
        <v>362.98237999999998</v>
      </c>
      <c r="UO19" s="78">
        <v>332.65499999999997</v>
      </c>
      <c r="UP19" s="78">
        <v>207.4</v>
      </c>
    </row>
    <row r="20" spans="1:562" x14ac:dyDescent="0.2">
      <c r="A20" s="100" t="s">
        <v>35</v>
      </c>
      <c r="B20" s="100" t="s">
        <v>626</v>
      </c>
      <c r="C20" s="101">
        <f t="shared" ref="C20:AU20" si="43">SUM(C16:C19)</f>
        <v>1129.9376</v>
      </c>
      <c r="D20" s="101">
        <f t="shared" si="43"/>
        <v>1451.471</v>
      </c>
      <c r="E20" s="101">
        <f t="shared" si="43"/>
        <v>1331.9169999999999</v>
      </c>
      <c r="F20" s="101">
        <f t="shared" si="43"/>
        <v>1497.9259999999999</v>
      </c>
      <c r="G20" s="101">
        <f t="shared" si="43"/>
        <v>1566.318</v>
      </c>
      <c r="H20" s="101">
        <f t="shared" si="43"/>
        <v>1500.0049999999999</v>
      </c>
      <c r="I20" s="101">
        <f t="shared" si="43"/>
        <v>1393.556</v>
      </c>
      <c r="J20" s="101">
        <f t="shared" si="43"/>
        <v>1340.2890000000002</v>
      </c>
      <c r="K20" s="101">
        <f t="shared" si="43"/>
        <v>1358.0540000000001</v>
      </c>
      <c r="L20" s="101">
        <f t="shared" si="43"/>
        <v>1567.4770000000001</v>
      </c>
      <c r="M20" s="101">
        <f t="shared" si="43"/>
        <v>1464.0770000000002</v>
      </c>
      <c r="N20" s="101">
        <f t="shared" si="43"/>
        <v>785.46</v>
      </c>
      <c r="O20" s="101">
        <f t="shared" si="43"/>
        <v>1571.1990000000001</v>
      </c>
      <c r="P20" s="101">
        <f t="shared" si="43"/>
        <v>1693.703</v>
      </c>
      <c r="Q20" s="101">
        <f t="shared" si="43"/>
        <v>1720.9076</v>
      </c>
      <c r="R20" s="101">
        <f t="shared" si="43"/>
        <v>1467.3509999999999</v>
      </c>
      <c r="S20" s="101">
        <f t="shared" si="43"/>
        <v>1272.2460000000001</v>
      </c>
      <c r="T20" s="101">
        <f t="shared" si="43"/>
        <v>1622.3100000000002</v>
      </c>
      <c r="U20" s="101">
        <f t="shared" si="43"/>
        <v>1233.7139999999999</v>
      </c>
      <c r="V20" s="101">
        <f t="shared" si="43"/>
        <v>1426.7429999999999</v>
      </c>
      <c r="W20" s="101">
        <f t="shared" si="43"/>
        <v>1565.134</v>
      </c>
      <c r="X20" s="101">
        <f t="shared" si="43"/>
        <v>1173.6189999999999</v>
      </c>
      <c r="Y20" s="101">
        <f t="shared" si="43"/>
        <v>1255.4929999999999</v>
      </c>
      <c r="Z20" s="101">
        <f t="shared" si="43"/>
        <v>1577.2379999999998</v>
      </c>
      <c r="AA20" s="101">
        <f t="shared" si="43"/>
        <v>1496.222</v>
      </c>
      <c r="AB20" s="101">
        <f t="shared" si="43"/>
        <v>1163.2180000000001</v>
      </c>
      <c r="AC20" s="101">
        <f t="shared" si="43"/>
        <v>1589.9648999999999</v>
      </c>
      <c r="AD20" s="101">
        <f t="shared" si="43"/>
        <v>1529.3470000000002</v>
      </c>
      <c r="AE20" s="101">
        <f t="shared" si="43"/>
        <v>1326.6975000000002</v>
      </c>
      <c r="AF20" s="101">
        <f t="shared" si="43"/>
        <v>1652.827</v>
      </c>
      <c r="AG20" s="101">
        <f t="shared" si="43"/>
        <v>1212.8050000000001</v>
      </c>
      <c r="AH20" s="101">
        <f t="shared" si="43"/>
        <v>1665.2355000000002</v>
      </c>
      <c r="AI20" s="101">
        <f t="shared" si="43"/>
        <v>1050.1759999999999</v>
      </c>
      <c r="AJ20" s="101">
        <f t="shared" si="43"/>
        <v>1000.9787</v>
      </c>
      <c r="AK20" s="101">
        <f t="shared" si="43"/>
        <v>1413.0260000000001</v>
      </c>
      <c r="AL20" s="101">
        <f t="shared" si="43"/>
        <v>1837.5229999999999</v>
      </c>
      <c r="AM20" s="101">
        <f t="shared" si="43"/>
        <v>1542.0520000000001</v>
      </c>
      <c r="AN20" s="101">
        <f t="shared" si="43"/>
        <v>1512.9110000000001</v>
      </c>
      <c r="AO20" s="101">
        <f t="shared" si="43"/>
        <v>1573.1619999999998</v>
      </c>
      <c r="AP20" s="101">
        <f t="shared" si="43"/>
        <v>1482.0515</v>
      </c>
      <c r="AQ20" s="101">
        <f t="shared" si="43"/>
        <v>1199.2256</v>
      </c>
      <c r="AR20" s="101">
        <f t="shared" si="43"/>
        <v>1410.7545</v>
      </c>
      <c r="AS20" s="101">
        <f t="shared" si="43"/>
        <v>1510.442</v>
      </c>
      <c r="AT20" s="101">
        <f t="shared" si="43"/>
        <v>1105.4380000000001</v>
      </c>
      <c r="AU20" s="101">
        <f t="shared" si="43"/>
        <v>1082.819</v>
      </c>
      <c r="AV20" s="101">
        <f>SUM(AV16:AV19)</f>
        <v>1472.431</v>
      </c>
      <c r="AW20" s="101">
        <f>SUM(AW16:AW19)</f>
        <v>1397.2089999999998</v>
      </c>
      <c r="AX20" s="101">
        <f>SUM(AX16:AX19)</f>
        <v>1441.6395000000002</v>
      </c>
      <c r="AY20" s="101">
        <v>1499.8715</v>
      </c>
      <c r="AZ20" s="101">
        <v>1201.6325999999999</v>
      </c>
      <c r="BA20" s="101">
        <f t="shared" ref="BA20:BF20" si="44">SUM(BA16:BA19)</f>
        <v>1294.848</v>
      </c>
      <c r="BB20" s="101">
        <f t="shared" si="44"/>
        <v>1231.1074999999994</v>
      </c>
      <c r="BC20" s="101">
        <f t="shared" si="44"/>
        <v>1268.5810000000001</v>
      </c>
      <c r="BD20" s="101">
        <f t="shared" si="44"/>
        <v>1400.069</v>
      </c>
      <c r="BE20" s="101">
        <f t="shared" si="44"/>
        <v>1444.9780000000001</v>
      </c>
      <c r="BF20" s="101">
        <f t="shared" si="44"/>
        <v>956.85</v>
      </c>
      <c r="BG20" s="101">
        <f>SUM(BG16:BG19)</f>
        <v>1322.3910000000001</v>
      </c>
      <c r="BH20" s="101">
        <v>1445.8420000000001</v>
      </c>
      <c r="BI20" s="101">
        <v>1260.3231000000001</v>
      </c>
      <c r="BJ20" s="101">
        <v>1364.7025000000001</v>
      </c>
      <c r="BK20" s="101">
        <v>1262.3479</v>
      </c>
      <c r="BL20" s="101">
        <v>1438.3420000000001</v>
      </c>
      <c r="BM20" s="101">
        <v>1334.1079999999999</v>
      </c>
      <c r="BN20" s="101">
        <v>1217.7619999999999</v>
      </c>
      <c r="BO20" s="101">
        <v>1485.0239999999999</v>
      </c>
      <c r="BP20" s="101">
        <v>1531.9306999999999</v>
      </c>
      <c r="BQ20" s="101">
        <v>1554.1695</v>
      </c>
      <c r="BR20" s="101">
        <v>876.38599999999997</v>
      </c>
      <c r="BS20" s="101">
        <v>1836.672</v>
      </c>
      <c r="BT20" s="101">
        <v>1318.2339999999999</v>
      </c>
      <c r="BU20" s="101">
        <v>1537.319</v>
      </c>
      <c r="BV20" s="101">
        <v>1385.8887</v>
      </c>
      <c r="BW20" s="101">
        <v>1486.6785</v>
      </c>
      <c r="BX20" s="101">
        <v>1121.0119999999999</v>
      </c>
      <c r="BY20" s="101">
        <v>1541.942</v>
      </c>
      <c r="BZ20" s="101">
        <v>1506.8785</v>
      </c>
      <c r="CA20" s="101">
        <v>1208.0686000000001</v>
      </c>
      <c r="CB20" s="101">
        <v>1270.3623</v>
      </c>
      <c r="CC20" s="101">
        <v>1391.0245</v>
      </c>
      <c r="CD20" s="101">
        <v>1673.944</v>
      </c>
      <c r="CE20" s="101">
        <v>1485.7729999999999</v>
      </c>
      <c r="CF20" s="101">
        <v>1487.375</v>
      </c>
      <c r="CG20" s="101">
        <v>1433.5934999999999</v>
      </c>
      <c r="CH20" s="101">
        <v>1274.3035</v>
      </c>
      <c r="CI20" s="101">
        <v>1120.83</v>
      </c>
      <c r="CJ20" s="101">
        <v>1282.9859999999999</v>
      </c>
      <c r="CK20" s="101">
        <v>1473.855</v>
      </c>
      <c r="CL20" s="101">
        <v>1486.3982000000003</v>
      </c>
      <c r="CM20" s="101">
        <v>1550.9695000000006</v>
      </c>
      <c r="CN20" s="101">
        <v>1402.1095999999998</v>
      </c>
      <c r="CO20" s="101">
        <v>1392.49</v>
      </c>
      <c r="CP20" s="101">
        <v>1343.4449999999999</v>
      </c>
      <c r="CQ20" s="101">
        <v>989.98900000000003</v>
      </c>
      <c r="CR20" s="101">
        <v>1420.9785000000008</v>
      </c>
      <c r="CS20" s="101">
        <v>1593.8310000000006</v>
      </c>
      <c r="CT20" s="101">
        <v>1147.8315</v>
      </c>
      <c r="CU20" s="101">
        <v>1363.2688999999998</v>
      </c>
      <c r="CV20" s="101">
        <v>1007.3</v>
      </c>
      <c r="CW20" s="101">
        <v>1352.5559999999998</v>
      </c>
      <c r="CX20" s="101">
        <v>1331.3200000000006</v>
      </c>
      <c r="CY20" s="101">
        <v>887.9452</v>
      </c>
      <c r="CZ20" s="101">
        <v>1209.5630000000001</v>
      </c>
      <c r="DA20" s="101">
        <v>1170</v>
      </c>
      <c r="DB20" s="101">
        <v>1190.9290000000005</v>
      </c>
      <c r="DC20" s="101">
        <v>1004.6940000000003</v>
      </c>
      <c r="DD20" s="101">
        <v>944.41360000000032</v>
      </c>
      <c r="DE20" s="101">
        <v>1409.3440000000005</v>
      </c>
      <c r="DF20" s="101">
        <v>1247.2268000000008</v>
      </c>
      <c r="DG20" s="101">
        <v>1362.4170000000004</v>
      </c>
      <c r="DH20" s="101">
        <v>1364.1739999999993</v>
      </c>
      <c r="DI20" s="101">
        <v>1383.8370000000002</v>
      </c>
      <c r="DJ20" s="101">
        <v>1655.4505999999999</v>
      </c>
      <c r="DK20" s="101">
        <v>1444.3939999999998</v>
      </c>
      <c r="DL20" s="101">
        <v>1419.3256000000006</v>
      </c>
      <c r="DM20" s="101">
        <v>1280.4492</v>
      </c>
      <c r="DN20" s="101">
        <v>1123.798</v>
      </c>
      <c r="DO20" s="101">
        <v>1706.4295000000006</v>
      </c>
      <c r="DP20" s="101">
        <v>1008.4850000000004</v>
      </c>
      <c r="DQ20" s="101">
        <v>1450.0420000000004</v>
      </c>
      <c r="DR20" s="101">
        <v>1403.9450000000002</v>
      </c>
      <c r="DS20" s="101">
        <v>1415.1130000000005</v>
      </c>
      <c r="DT20" s="101">
        <v>1135.1009999999999</v>
      </c>
      <c r="DU20" s="101">
        <v>1523.0625000000005</v>
      </c>
      <c r="DV20" s="101">
        <v>1307.0484999999992</v>
      </c>
      <c r="DW20" s="101">
        <v>1530.2085000000002</v>
      </c>
      <c r="DX20" s="101">
        <v>1676.2585000000008</v>
      </c>
      <c r="DY20" s="101">
        <v>1423.7200000000003</v>
      </c>
      <c r="DZ20" s="101">
        <v>1312.4815000000003</v>
      </c>
      <c r="EA20" s="101">
        <v>1749.3860000000002</v>
      </c>
      <c r="EB20" s="101">
        <v>1542.6619999999996</v>
      </c>
      <c r="EC20" s="101">
        <v>1780.1265000000003</v>
      </c>
      <c r="ED20" s="101">
        <v>1762.7138000000004</v>
      </c>
      <c r="EE20" s="101">
        <v>1376.2434999999996</v>
      </c>
      <c r="EF20" s="101">
        <v>1780.855500000001</v>
      </c>
      <c r="EG20" s="101">
        <v>1788.1740000000009</v>
      </c>
      <c r="EH20" s="101">
        <v>1345.826</v>
      </c>
      <c r="EI20" s="101">
        <v>1407.2629999999999</v>
      </c>
      <c r="EJ20" s="101">
        <v>1852.2504999999999</v>
      </c>
      <c r="EK20" s="101">
        <v>1844.9300000000017</v>
      </c>
      <c r="EL20" s="101">
        <v>1928.7342000000003</v>
      </c>
      <c r="EM20" s="101">
        <v>1463.7620000000009</v>
      </c>
      <c r="EN20" s="101">
        <v>1426.3150000000001</v>
      </c>
      <c r="EO20" s="101">
        <v>1343.1095000000014</v>
      </c>
      <c r="EP20" s="101">
        <v>1435.0430000000001</v>
      </c>
      <c r="EQ20" s="101">
        <v>1041.8450000000003</v>
      </c>
      <c r="ER20" s="101">
        <v>1438.6520000000005</v>
      </c>
      <c r="ES20" s="101">
        <v>1338.6100000000001</v>
      </c>
      <c r="ET20" s="101">
        <v>1202.4560000000004</v>
      </c>
      <c r="EU20" s="101">
        <v>1541.6930000000018</v>
      </c>
      <c r="EV20" s="101">
        <v>1142.0220000000002</v>
      </c>
      <c r="EW20" s="101">
        <v>1462.7420000000002</v>
      </c>
      <c r="EX20" s="101">
        <v>1446.9805000000001</v>
      </c>
      <c r="EY20" s="101">
        <v>1704.4324000000004</v>
      </c>
      <c r="EZ20" s="101">
        <v>1773.1730000000007</v>
      </c>
      <c r="FA20" s="101">
        <v>1723.508</v>
      </c>
      <c r="FB20" s="101">
        <v>1593.3350000000003</v>
      </c>
      <c r="FC20" s="101">
        <v>1245.1819999999998</v>
      </c>
      <c r="FD20" s="101">
        <v>1496.4919999999997</v>
      </c>
      <c r="FE20" s="101">
        <v>1715.1290000000004</v>
      </c>
      <c r="FF20" s="101">
        <v>1881.7090000000007</v>
      </c>
      <c r="FG20" s="101">
        <v>1635.1330000000007</v>
      </c>
      <c r="FH20" s="101">
        <v>1965.8090000000009</v>
      </c>
      <c r="FI20" s="101">
        <v>1751.7530000000008</v>
      </c>
      <c r="FJ20" s="101">
        <v>1708.8480000000004</v>
      </c>
      <c r="FK20" s="101">
        <v>1783.6310000000012</v>
      </c>
      <c r="FL20" s="101">
        <v>1791.351000000001</v>
      </c>
      <c r="FM20" s="101">
        <v>1746.3060000000012</v>
      </c>
      <c r="FN20" s="101">
        <v>1596.1020000000001</v>
      </c>
      <c r="FO20" s="101">
        <v>1280.9110000000001</v>
      </c>
      <c r="FP20" s="101">
        <v>2015.2940000000008</v>
      </c>
      <c r="FQ20" s="101">
        <v>1912.93</v>
      </c>
      <c r="FR20" s="101">
        <v>1867.3860000000004</v>
      </c>
      <c r="FS20" s="101">
        <v>1967.2450000000008</v>
      </c>
      <c r="FT20" s="101">
        <v>1625.7710000000011</v>
      </c>
      <c r="FU20" s="101">
        <v>1562.5770000000002</v>
      </c>
      <c r="FV20" s="101">
        <v>1995.3410000000019</v>
      </c>
      <c r="FW20" s="101">
        <v>1936.3520000000008</v>
      </c>
      <c r="FX20" s="101">
        <v>1416.3079999999995</v>
      </c>
      <c r="FY20" s="101">
        <v>1484.2510000000002</v>
      </c>
      <c r="FZ20" s="101">
        <v>1906.2218000000007</v>
      </c>
      <c r="GA20" s="101">
        <v>1809.2950000000003</v>
      </c>
      <c r="GB20" s="101">
        <v>2000.2060000000006</v>
      </c>
      <c r="GC20" s="101">
        <v>1352.0929999999994</v>
      </c>
      <c r="GD20" s="101">
        <v>1867.0180000000018</v>
      </c>
      <c r="GE20" s="101">
        <v>1490.9400000000005</v>
      </c>
      <c r="GF20" s="101">
        <v>2246.978000000001</v>
      </c>
      <c r="GG20" s="101">
        <v>1966.8900000000021</v>
      </c>
      <c r="GH20" s="101">
        <v>2032.3500000000017</v>
      </c>
      <c r="GI20" s="101">
        <v>1549.5349999999999</v>
      </c>
      <c r="GJ20" s="101">
        <v>2228.1080000000024</v>
      </c>
      <c r="GK20" s="101">
        <v>1985.1240000000012</v>
      </c>
      <c r="GL20" s="101">
        <v>1920.1550000000013</v>
      </c>
      <c r="GM20" s="101">
        <v>2093.5820000000017</v>
      </c>
      <c r="GN20" s="101">
        <v>1789.8650000000014</v>
      </c>
      <c r="GO20" s="101">
        <v>2109.7780000000012</v>
      </c>
      <c r="GP20" s="101">
        <v>1950.2170000000015</v>
      </c>
      <c r="GQ20" s="101">
        <v>2022.3440000000012</v>
      </c>
      <c r="GR20" s="101">
        <v>1729.7120000000009</v>
      </c>
      <c r="GS20" s="101">
        <v>2384.0650000000019</v>
      </c>
      <c r="GT20" s="101">
        <v>2208.1360000000004</v>
      </c>
      <c r="GU20" s="101">
        <v>1682.0680000000002</v>
      </c>
      <c r="GV20" s="101">
        <v>1768.9530000000004</v>
      </c>
      <c r="GW20" s="101">
        <v>2108.6930000000007</v>
      </c>
      <c r="GX20" s="101">
        <v>2069.862000000001</v>
      </c>
      <c r="GY20" s="101">
        <v>2015.145</v>
      </c>
      <c r="GZ20" s="101">
        <v>1815.22</v>
      </c>
      <c r="HA20" s="101">
        <f>SUM(HA16:HA19)</f>
        <v>2095.5889999999999</v>
      </c>
      <c r="HB20" s="101">
        <v>2188.5030000000006</v>
      </c>
      <c r="HC20" s="101">
        <v>1692.0360000000001</v>
      </c>
      <c r="HD20" s="101">
        <v>1749.9530000000002</v>
      </c>
      <c r="HE20" s="101">
        <f t="shared" ref="HE20:IZ20" si="45">SUM(HE16:HE19)</f>
        <v>2145.7859999999996</v>
      </c>
      <c r="HF20" s="101">
        <f t="shared" si="45"/>
        <v>2089.4060000000004</v>
      </c>
      <c r="HG20" s="101">
        <f t="shared" si="45"/>
        <v>2050.201</v>
      </c>
      <c r="HH20" s="101">
        <f t="shared" si="45"/>
        <v>2153.0859999999998</v>
      </c>
      <c r="HI20" s="101">
        <f t="shared" si="45"/>
        <v>2138.13</v>
      </c>
      <c r="HJ20" s="101">
        <f t="shared" si="45"/>
        <v>2122.5279999999998</v>
      </c>
      <c r="HK20" s="101">
        <f t="shared" si="45"/>
        <v>2174.8490000000002</v>
      </c>
      <c r="HL20" s="101">
        <f t="shared" si="45"/>
        <v>1840.49</v>
      </c>
      <c r="HM20" s="101">
        <f t="shared" si="45"/>
        <v>1877.5240000000001</v>
      </c>
      <c r="HN20" s="101">
        <f t="shared" si="45"/>
        <v>1538.0430000000001</v>
      </c>
      <c r="HO20" s="101">
        <f t="shared" si="45"/>
        <v>2024.6279999999999</v>
      </c>
      <c r="HP20" s="101">
        <f t="shared" si="45"/>
        <v>1892.914</v>
      </c>
      <c r="HQ20" s="101">
        <f t="shared" si="45"/>
        <v>2081.4940000000001</v>
      </c>
      <c r="HR20" s="101">
        <f t="shared" si="45"/>
        <v>970.93999999999994</v>
      </c>
      <c r="HS20" s="101">
        <f t="shared" si="45"/>
        <v>2077.5769999999998</v>
      </c>
      <c r="HT20" s="101">
        <f t="shared" si="45"/>
        <v>1875.4390000000003</v>
      </c>
      <c r="HU20" s="101">
        <f t="shared" si="45"/>
        <v>1983.9289999999999</v>
      </c>
      <c r="HV20" s="101">
        <f t="shared" si="45"/>
        <v>1821.7670000000001</v>
      </c>
      <c r="HW20" s="101">
        <f t="shared" si="45"/>
        <v>2059.3510000000001</v>
      </c>
      <c r="HX20" s="101">
        <f t="shared" si="45"/>
        <v>1485.5360000000001</v>
      </c>
      <c r="HY20" s="101">
        <f t="shared" si="45"/>
        <v>2020.1559999999999</v>
      </c>
      <c r="HZ20" s="101">
        <f t="shared" si="45"/>
        <v>1984.8150000000001</v>
      </c>
      <c r="IA20" s="101">
        <f t="shared" si="45"/>
        <v>1452.5639999999999</v>
      </c>
      <c r="IB20" s="101">
        <f t="shared" si="45"/>
        <v>1620.3960000000002</v>
      </c>
      <c r="IC20" s="101">
        <f t="shared" si="45"/>
        <v>1758.6350000000002</v>
      </c>
      <c r="ID20" s="101">
        <f t="shared" si="45"/>
        <v>2338.8700000000003</v>
      </c>
      <c r="IE20" s="101">
        <f t="shared" si="45"/>
        <v>2051.201</v>
      </c>
      <c r="IF20" s="101">
        <f t="shared" si="45"/>
        <v>1925.3280000000002</v>
      </c>
      <c r="IG20" s="101">
        <f t="shared" si="45"/>
        <v>2052.6379999999999</v>
      </c>
      <c r="IH20" s="101">
        <f t="shared" si="45"/>
        <v>1658.0530000000001</v>
      </c>
      <c r="II20" s="101">
        <f t="shared" si="45"/>
        <v>2180.857</v>
      </c>
      <c r="IJ20" s="101">
        <f t="shared" si="45"/>
        <v>1716.2049999999999</v>
      </c>
      <c r="IK20" s="101">
        <f t="shared" si="45"/>
        <v>2109.7640000000001</v>
      </c>
      <c r="IL20" s="101">
        <f t="shared" si="45"/>
        <v>2224.549</v>
      </c>
      <c r="IM20" s="101">
        <f t="shared" si="45"/>
        <v>2029.8049999999996</v>
      </c>
      <c r="IN20" s="101">
        <f t="shared" si="45"/>
        <v>2085.3910000000001</v>
      </c>
      <c r="IO20" s="101">
        <f t="shared" si="45"/>
        <v>2160.7170000000001</v>
      </c>
      <c r="IP20" s="101">
        <f t="shared" si="45"/>
        <v>2161.4949999999999</v>
      </c>
      <c r="IQ20" s="101">
        <f t="shared" si="45"/>
        <v>2427.5030000000002</v>
      </c>
      <c r="IR20" s="101">
        <f t="shared" si="45"/>
        <v>1806.0339999999999</v>
      </c>
      <c r="IS20" s="101">
        <f t="shared" si="45"/>
        <v>2255.366</v>
      </c>
      <c r="IT20" s="101">
        <f t="shared" si="45"/>
        <v>2127.0280000000002</v>
      </c>
      <c r="IU20" s="101">
        <f t="shared" si="45"/>
        <v>1728.5700000000002</v>
      </c>
      <c r="IV20" s="101">
        <f t="shared" si="45"/>
        <v>1695.6749999999997</v>
      </c>
      <c r="IW20" s="101">
        <f t="shared" si="45"/>
        <v>2090.8389999999999</v>
      </c>
      <c r="IX20" s="101">
        <f t="shared" si="45"/>
        <v>2104.7150000000001</v>
      </c>
      <c r="IY20" s="101">
        <f t="shared" si="45"/>
        <v>2151.9110000000001</v>
      </c>
      <c r="IZ20" s="101">
        <f t="shared" si="45"/>
        <v>1822.9759999999997</v>
      </c>
      <c r="JA20" s="101">
        <f>SUM(JA16:JA19)</f>
        <v>2327.2309999999998</v>
      </c>
      <c r="JB20" s="101">
        <f>SUM(JB16:JB19)</f>
        <v>1748.2930000000001</v>
      </c>
      <c r="JC20" s="101">
        <f>SUM(JC16:JC19)</f>
        <v>1803.1220000000003</v>
      </c>
      <c r="JD20" s="101">
        <v>1699.0399999999997</v>
      </c>
      <c r="JE20" s="101">
        <f t="shared" ref="JE20:LE20" si="46">SUM(JE16:JE19)</f>
        <v>2052.9620000000004</v>
      </c>
      <c r="JF20" s="101">
        <f t="shared" si="46"/>
        <v>2215.3009999999999</v>
      </c>
      <c r="JG20" s="101">
        <f t="shared" si="46"/>
        <v>2193.864</v>
      </c>
      <c r="JH20" s="101">
        <f t="shared" si="46"/>
        <v>1955.98</v>
      </c>
      <c r="JI20" s="101">
        <f t="shared" si="46"/>
        <v>1943.2279999999998</v>
      </c>
      <c r="JJ20" s="101">
        <f t="shared" si="46"/>
        <v>2041.3160000000003</v>
      </c>
      <c r="JK20" s="101">
        <f t="shared" si="46"/>
        <v>2049.1970000000001</v>
      </c>
      <c r="JL20" s="101">
        <f t="shared" si="46"/>
        <v>2332.7650000000003</v>
      </c>
      <c r="JM20" s="101">
        <f t="shared" si="46"/>
        <v>2051.3849999999998</v>
      </c>
      <c r="JN20" s="101">
        <f t="shared" si="46"/>
        <v>1621.1790000000001</v>
      </c>
      <c r="JO20" s="101">
        <f t="shared" si="46"/>
        <v>2667.5299999999997</v>
      </c>
      <c r="JP20" s="101">
        <f t="shared" si="46"/>
        <v>1207.518</v>
      </c>
      <c r="JQ20" s="101">
        <f t="shared" si="46"/>
        <v>2324.2860000000001</v>
      </c>
      <c r="JR20" s="101">
        <f t="shared" si="46"/>
        <v>2249.913</v>
      </c>
      <c r="JS20" s="101">
        <f t="shared" si="46"/>
        <v>2065.7559999999999</v>
      </c>
      <c r="JT20" s="101">
        <f t="shared" si="46"/>
        <v>2163.0360000000001</v>
      </c>
      <c r="JU20" s="101">
        <f t="shared" si="46"/>
        <v>2237.73</v>
      </c>
      <c r="JV20" s="101">
        <f t="shared" si="46"/>
        <v>1717.6849999999999</v>
      </c>
      <c r="JW20" s="101">
        <f t="shared" si="46"/>
        <v>2132.5819999999999</v>
      </c>
      <c r="JX20" s="101">
        <f t="shared" si="46"/>
        <v>2215.11</v>
      </c>
      <c r="JY20" s="101">
        <f t="shared" si="46"/>
        <v>1751.4339999999997</v>
      </c>
      <c r="JZ20" s="101">
        <f t="shared" si="46"/>
        <v>1810.5450000000001</v>
      </c>
      <c r="KA20" s="101">
        <f t="shared" si="46"/>
        <v>2261.0140000000001</v>
      </c>
      <c r="KB20" s="101">
        <f t="shared" si="46"/>
        <v>2318.7200000000003</v>
      </c>
      <c r="KC20" s="101">
        <f t="shared" si="46"/>
        <v>1919.1259999999997</v>
      </c>
      <c r="KD20" s="101">
        <f t="shared" si="46"/>
        <v>2266.529</v>
      </c>
      <c r="KE20" s="101">
        <f t="shared" si="46"/>
        <v>2262.29</v>
      </c>
      <c r="KF20" s="101">
        <f t="shared" si="46"/>
        <v>2264.433</v>
      </c>
      <c r="KG20" s="102">
        <f t="shared" si="46"/>
        <v>2366.0060000000003</v>
      </c>
      <c r="KH20" s="102">
        <f t="shared" si="46"/>
        <v>2354.335</v>
      </c>
      <c r="KI20" s="102">
        <f t="shared" si="46"/>
        <v>2341.2260000000001</v>
      </c>
      <c r="KJ20" s="102">
        <f t="shared" si="46"/>
        <v>1740.4370000000001</v>
      </c>
      <c r="KK20" s="102">
        <f t="shared" si="46"/>
        <v>2373.0280000000002</v>
      </c>
      <c r="KL20" s="102">
        <f t="shared" si="46"/>
        <v>2303.096</v>
      </c>
      <c r="KM20" s="102">
        <f t="shared" si="46"/>
        <v>2336.2650000000003</v>
      </c>
      <c r="KN20" s="101">
        <f t="shared" si="46"/>
        <v>2465.7700000000004</v>
      </c>
      <c r="KO20" s="102">
        <f t="shared" si="46"/>
        <v>2204.625</v>
      </c>
      <c r="KP20" s="102">
        <f t="shared" si="46"/>
        <v>2281.21</v>
      </c>
      <c r="KQ20" s="102">
        <f t="shared" si="46"/>
        <v>2304.7640000000001</v>
      </c>
      <c r="KR20" s="102">
        <f t="shared" si="46"/>
        <v>1957.8400000000001</v>
      </c>
      <c r="KS20" s="102">
        <f t="shared" si="46"/>
        <v>2085.8630000000003</v>
      </c>
      <c r="KT20" s="102">
        <f t="shared" si="46"/>
        <v>2322.4450000000002</v>
      </c>
      <c r="KU20" s="102">
        <f t="shared" si="46"/>
        <v>1725.8649999999998</v>
      </c>
      <c r="KV20" s="102">
        <f t="shared" si="46"/>
        <v>1845.5499999999997</v>
      </c>
      <c r="KW20" s="102">
        <f t="shared" si="46"/>
        <v>2337.2179999999998</v>
      </c>
      <c r="KX20" s="102">
        <f t="shared" si="46"/>
        <v>2288.2539999999999</v>
      </c>
      <c r="KY20" s="102">
        <f t="shared" si="46"/>
        <v>2206.3609999999999</v>
      </c>
      <c r="KZ20" s="102">
        <f t="shared" si="46"/>
        <v>2174.6359999999995</v>
      </c>
      <c r="LA20" s="102">
        <f t="shared" si="46"/>
        <v>2294.61</v>
      </c>
      <c r="LB20" s="102">
        <f t="shared" si="46"/>
        <v>1938.4580000000001</v>
      </c>
      <c r="LC20" s="102">
        <f t="shared" si="46"/>
        <v>1929.4850000000001</v>
      </c>
      <c r="LD20" s="102">
        <f t="shared" si="46"/>
        <v>1581.0090000000002</v>
      </c>
      <c r="LE20" s="102">
        <f t="shared" si="46"/>
        <v>2522.0260000000003</v>
      </c>
      <c r="LF20" s="102">
        <f>SUM(LF16:LF19)</f>
        <v>2012.6209999999999</v>
      </c>
      <c r="LG20" s="102">
        <f>SUM(LG16:LG19)</f>
        <v>2281.8530000000001</v>
      </c>
      <c r="LH20" s="102">
        <f>SUM(LH16:LH19)</f>
        <v>2360.1309999999999</v>
      </c>
      <c r="LI20" s="102">
        <f>SUM(LI16:LI19)</f>
        <v>2390.585</v>
      </c>
      <c r="LJ20" s="102">
        <v>2237.569</v>
      </c>
      <c r="LK20" s="102">
        <f t="shared" ref="LK20:LP20" si="47">SUM(LK16:LK19)</f>
        <v>2304.5460000000003</v>
      </c>
      <c r="LL20" s="102">
        <f t="shared" si="47"/>
        <v>2316.8969999999999</v>
      </c>
      <c r="LM20" s="102">
        <f t="shared" si="47"/>
        <v>2473.7750000000001</v>
      </c>
      <c r="LN20" s="102">
        <f t="shared" si="47"/>
        <v>2183.9030000000002</v>
      </c>
      <c r="LO20" s="102">
        <f t="shared" si="47"/>
        <v>1687.6510000000001</v>
      </c>
      <c r="LP20" s="102">
        <f t="shared" si="47"/>
        <v>2064.0740000000001</v>
      </c>
      <c r="LQ20" s="102">
        <f>SUM(LQ16:LQ19)</f>
        <v>2204.19</v>
      </c>
      <c r="LR20" s="102">
        <v>2753.1529999999998</v>
      </c>
      <c r="LS20" s="102">
        <f t="shared" ref="LS20:MD20" si="48">SUM(LS16:LS19)</f>
        <v>1686.11</v>
      </c>
      <c r="LT20" s="102">
        <f t="shared" si="48"/>
        <v>2429.7630000000004</v>
      </c>
      <c r="LU20" s="102">
        <f t="shared" si="48"/>
        <v>2544.3989999999999</v>
      </c>
      <c r="LV20" s="102">
        <f t="shared" si="48"/>
        <v>2408.2670000000003</v>
      </c>
      <c r="LW20" s="102">
        <f t="shared" si="48"/>
        <v>2488.5250000000005</v>
      </c>
      <c r="LX20" s="102">
        <f t="shared" si="48"/>
        <v>2473.5800000000004</v>
      </c>
      <c r="LY20" s="102">
        <f t="shared" si="48"/>
        <v>1959.1490000000001</v>
      </c>
      <c r="LZ20" s="102">
        <f t="shared" si="48"/>
        <v>2497.145</v>
      </c>
      <c r="MA20" s="102">
        <f t="shared" si="48"/>
        <v>2333.337</v>
      </c>
      <c r="MB20" s="102">
        <f t="shared" si="48"/>
        <v>1896.89</v>
      </c>
      <c r="MC20" s="102">
        <f t="shared" si="48"/>
        <v>1785.5070000000001</v>
      </c>
      <c r="MD20" s="102">
        <f t="shared" si="48"/>
        <v>2410.9500000000007</v>
      </c>
      <c r="ME20" s="102">
        <f>SUM(ME16:ME19)</f>
        <v>2211.1539999999995</v>
      </c>
      <c r="MF20" s="102">
        <f>SUM(MF16:MF19)</f>
        <v>2222.84</v>
      </c>
      <c r="MG20" s="102">
        <v>2287.6840000000002</v>
      </c>
      <c r="MH20" s="102">
        <v>2343.9249999999997</v>
      </c>
      <c r="MI20" s="102">
        <v>2416.377</v>
      </c>
      <c r="MJ20" s="102">
        <v>1755.12</v>
      </c>
      <c r="MK20" s="102">
        <v>2582.835</v>
      </c>
      <c r="ML20" s="102">
        <v>2473.2660000000001</v>
      </c>
      <c r="MM20" s="102">
        <v>2476.5360000000001</v>
      </c>
      <c r="MN20" s="102">
        <v>2389.84</v>
      </c>
      <c r="MO20" s="102">
        <v>2487.8409999999999</v>
      </c>
      <c r="MP20" s="102">
        <v>2445.9189999999999</v>
      </c>
      <c r="MQ20" s="102">
        <v>2406.5169999999998</v>
      </c>
      <c r="MR20" s="102">
        <v>1857.3440000000001</v>
      </c>
      <c r="MS20" s="102">
        <v>2360.23</v>
      </c>
      <c r="MT20" s="102">
        <v>2313.3340000000003</v>
      </c>
      <c r="MU20" s="102">
        <v>2118.183</v>
      </c>
      <c r="MV20" s="102">
        <v>1842.42</v>
      </c>
      <c r="MW20" s="102">
        <v>2415.1679999999997</v>
      </c>
      <c r="MX20" s="102">
        <v>2472.556</v>
      </c>
      <c r="MY20" s="102">
        <v>2255.4409999999998</v>
      </c>
      <c r="MZ20" s="102">
        <v>2340.9459999999999</v>
      </c>
      <c r="NA20" s="102">
        <v>2401.152</v>
      </c>
      <c r="NB20" s="102">
        <v>2223.7690000000002</v>
      </c>
      <c r="NC20" s="102">
        <v>2093.1210000000001</v>
      </c>
      <c r="ND20" s="102">
        <v>1732.537</v>
      </c>
      <c r="NE20" s="102">
        <v>2587.4279999999999</v>
      </c>
      <c r="NF20" s="102">
        <v>2643.97</v>
      </c>
      <c r="NG20" s="102">
        <v>2606.1579999999999</v>
      </c>
      <c r="NH20" s="102">
        <v>2288.0430000000001</v>
      </c>
      <c r="NI20" s="102">
        <v>2472.0660000000003</v>
      </c>
      <c r="NJ20" s="102">
        <v>2449.3319999999999</v>
      </c>
      <c r="NK20" s="102">
        <v>2415.1759999999999</v>
      </c>
      <c r="NL20" s="102">
        <v>2334.9650000000001</v>
      </c>
      <c r="NM20" s="102">
        <v>2575.8130000000001</v>
      </c>
      <c r="NN20" s="102">
        <v>2399.5390000000002</v>
      </c>
      <c r="NO20" s="102">
        <v>2401.0989199999999</v>
      </c>
      <c r="NP20" s="102">
        <v>2157.8948</v>
      </c>
      <c r="NQ20" s="102">
        <v>2631.8299200000001</v>
      </c>
      <c r="NR20" s="102">
        <v>1590.741</v>
      </c>
      <c r="NS20" s="102">
        <v>2426.2249999999999</v>
      </c>
      <c r="NT20" s="102">
        <v>2456.34</v>
      </c>
      <c r="NU20" s="102">
        <v>2383.9670000000001</v>
      </c>
      <c r="NV20" s="102">
        <v>2764.37</v>
      </c>
      <c r="NW20" s="102">
        <v>2482.79</v>
      </c>
      <c r="NX20" s="102">
        <v>1860.7508599999999</v>
      </c>
      <c r="NY20" s="102">
        <v>2581.84</v>
      </c>
      <c r="NZ20" s="102">
        <v>2961.0400000000004</v>
      </c>
      <c r="OA20" s="102">
        <v>2120.21</v>
      </c>
      <c r="OB20" s="102">
        <v>2146.875</v>
      </c>
      <c r="OC20" s="102">
        <v>2436.5630000000001</v>
      </c>
      <c r="OD20" s="102">
        <v>2588.8820000000001</v>
      </c>
      <c r="OE20" s="102">
        <v>2690.0199999999995</v>
      </c>
      <c r="OF20" s="102">
        <v>2191.7399999999998</v>
      </c>
      <c r="OG20" s="102">
        <f>SUM(OG16:OG19)</f>
        <v>2657.587</v>
      </c>
      <c r="OH20" s="103">
        <v>2605.8339999999998</v>
      </c>
      <c r="OI20" s="103">
        <v>2779.8230000000003</v>
      </c>
      <c r="OJ20" s="103">
        <v>2073.018</v>
      </c>
      <c r="OK20" s="103">
        <v>2495.3850000000002</v>
      </c>
      <c r="OL20" s="103">
        <v>2621.3760000000002</v>
      </c>
      <c r="OM20" s="103">
        <v>2536.11</v>
      </c>
      <c r="ON20" s="103">
        <v>2500.8329999999996</v>
      </c>
      <c r="OO20" s="103">
        <v>2348.1548400000001</v>
      </c>
      <c r="OP20" s="103">
        <v>2377.8173999999999</v>
      </c>
      <c r="OQ20" s="103">
        <v>2315.87</v>
      </c>
      <c r="OR20" s="103">
        <v>1810.222</v>
      </c>
      <c r="OS20" s="103">
        <v>2434.4659999999999</v>
      </c>
      <c r="OT20" s="103">
        <v>2382.9059999999999</v>
      </c>
      <c r="OU20" s="103">
        <v>1757.4849999999999</v>
      </c>
      <c r="OV20" s="103">
        <v>2447.1130000000003</v>
      </c>
      <c r="OW20" s="103">
        <v>1925.2260000000001</v>
      </c>
      <c r="OX20" s="103">
        <v>2502.1219999999998</v>
      </c>
      <c r="OY20" s="103">
        <v>2537.9369999999999</v>
      </c>
      <c r="OZ20" s="103">
        <v>2662.5329999999999</v>
      </c>
      <c r="PA20" s="103">
        <v>2307.89</v>
      </c>
      <c r="PB20" s="103">
        <v>2637.933</v>
      </c>
      <c r="PC20" s="103">
        <v>2196.4829999999997</v>
      </c>
      <c r="PD20" s="103">
        <v>1908.213</v>
      </c>
      <c r="PE20" s="103">
        <v>2078.3274000000001</v>
      </c>
      <c r="PF20" s="103">
        <v>2512.7870000000003</v>
      </c>
      <c r="PG20" s="103">
        <v>2679.3820000000001</v>
      </c>
      <c r="PH20" s="103">
        <v>2587.1030000000001</v>
      </c>
      <c r="PI20" s="103">
        <v>2617.395</v>
      </c>
      <c r="PJ20" s="103">
        <v>2703.6120000000001</v>
      </c>
      <c r="PK20" s="103">
        <v>2661.5409999999997</v>
      </c>
      <c r="PL20" s="103">
        <v>2898.68</v>
      </c>
      <c r="PM20" s="103">
        <v>2709.1949999999997</v>
      </c>
      <c r="PN20" s="103">
        <v>2597.7239999999997</v>
      </c>
      <c r="PO20" s="103">
        <v>2145.6428000000001</v>
      </c>
      <c r="PP20" s="103">
        <v>2913.9629999999997</v>
      </c>
      <c r="PQ20" s="103">
        <v>1914.1950000000002</v>
      </c>
      <c r="PR20" s="103">
        <v>2913.5540000000001</v>
      </c>
      <c r="PS20" s="103">
        <v>2719.4367999999999</v>
      </c>
      <c r="PT20" s="103">
        <v>2840.1860000000001</v>
      </c>
      <c r="PU20" s="103">
        <v>1785.4250000000002</v>
      </c>
      <c r="PV20" s="103">
        <v>1441.509</v>
      </c>
      <c r="PW20" s="103">
        <v>1691.0309999999999</v>
      </c>
      <c r="PX20" s="103">
        <v>2441.0249999999996</v>
      </c>
      <c r="PY20" s="103">
        <v>2755.9919800000002</v>
      </c>
      <c r="PZ20" s="103">
        <v>2242.3180000000002</v>
      </c>
      <c r="QA20" s="103">
        <v>2201.9659999999999</v>
      </c>
      <c r="QB20" s="103">
        <v>2940.0719999999997</v>
      </c>
      <c r="QC20" s="103">
        <v>2816.33</v>
      </c>
      <c r="QD20" s="103">
        <v>2243.404</v>
      </c>
      <c r="QE20" s="103">
        <v>2798.415</v>
      </c>
      <c r="QF20" s="103">
        <v>2895.5155999999997</v>
      </c>
      <c r="QG20" s="103">
        <v>2647.23</v>
      </c>
      <c r="QH20" s="103">
        <v>2436.4802</v>
      </c>
      <c r="QI20" s="103">
        <v>2215.5942799999998</v>
      </c>
      <c r="QJ20" s="103">
        <v>1739.4949999999999</v>
      </c>
      <c r="QK20" s="103">
        <v>2319.7649999999999</v>
      </c>
      <c r="QL20" s="103">
        <v>2465.8150000000001</v>
      </c>
      <c r="QM20" s="103">
        <v>2396.723</v>
      </c>
      <c r="QN20" s="103">
        <v>2325.2049999999999</v>
      </c>
      <c r="QO20" s="103">
        <v>2582.0350000000003</v>
      </c>
      <c r="QP20" s="103">
        <v>2418.7240000000002</v>
      </c>
      <c r="QQ20" s="103">
        <v>2328.395</v>
      </c>
      <c r="QR20" s="103">
        <v>2440.9749999999999</v>
      </c>
      <c r="QS20" s="103">
        <v>1814.02</v>
      </c>
      <c r="QT20" s="103">
        <v>2367.3200000000002</v>
      </c>
      <c r="QU20" s="103">
        <v>1836.37</v>
      </c>
      <c r="QV20" s="103">
        <v>2480.91</v>
      </c>
      <c r="QW20" s="103">
        <v>1756.115</v>
      </c>
      <c r="QX20" s="103">
        <v>2201.0300000000002</v>
      </c>
      <c r="QY20" s="103">
        <v>2030.4</v>
      </c>
      <c r="QZ20" s="103">
        <v>2011.9</v>
      </c>
      <c r="RA20" s="103">
        <v>1984.13</v>
      </c>
      <c r="RB20" s="103">
        <v>2216.4250000000002</v>
      </c>
      <c r="RC20" s="103">
        <v>1829.8009999999999</v>
      </c>
      <c r="RD20" s="103">
        <v>1795.23</v>
      </c>
      <c r="RE20" s="103">
        <v>1583.895</v>
      </c>
      <c r="RF20" s="103">
        <v>2223.3200000000002</v>
      </c>
      <c r="RG20" s="103">
        <v>2190.915</v>
      </c>
      <c r="RH20" s="103">
        <v>1966.34</v>
      </c>
      <c r="RI20" s="103">
        <v>1911.43</v>
      </c>
      <c r="RJ20" s="103">
        <v>1923.481</v>
      </c>
      <c r="RK20" s="103">
        <v>2007.5650000000001</v>
      </c>
      <c r="RL20" s="103">
        <v>2082.9399999999996</v>
      </c>
      <c r="RM20" s="103">
        <v>1952.7950000000001</v>
      </c>
      <c r="RN20" s="102">
        <v>1861.03</v>
      </c>
      <c r="RO20" s="102">
        <v>1473.53</v>
      </c>
      <c r="RP20" s="102">
        <v>1888.69</v>
      </c>
      <c r="RQ20" s="102">
        <v>1748.97</v>
      </c>
      <c r="RR20" s="102">
        <v>2063.395</v>
      </c>
      <c r="RS20" s="102">
        <v>1427.3440000000001</v>
      </c>
      <c r="RT20" s="102">
        <v>1912.7020000000002</v>
      </c>
      <c r="RU20" s="102">
        <v>1984.2449999999999</v>
      </c>
      <c r="RV20" s="102">
        <v>1793.855</v>
      </c>
      <c r="RW20" s="102">
        <v>1934.89</v>
      </c>
      <c r="RX20" s="102">
        <v>1750.59</v>
      </c>
      <c r="RY20" s="103">
        <v>1331.2649999999999</v>
      </c>
      <c r="RZ20" s="103">
        <v>1843.3200000000002</v>
      </c>
      <c r="SA20" s="103">
        <v>1513</v>
      </c>
      <c r="SB20" s="103">
        <v>1396.12</v>
      </c>
      <c r="SC20" s="103">
        <v>1425.49</v>
      </c>
      <c r="SD20" s="103">
        <v>1524.42</v>
      </c>
      <c r="SE20" s="103">
        <v>1946.335</v>
      </c>
      <c r="SF20" s="103">
        <v>1940.6999999999998</v>
      </c>
      <c r="SG20" s="103">
        <v>1850.7799999999997</v>
      </c>
      <c r="SH20" s="103">
        <v>1879.53</v>
      </c>
      <c r="SI20" s="103">
        <v>1791.7350000000001</v>
      </c>
      <c r="SJ20" s="103">
        <v>1530.3349999999998</v>
      </c>
      <c r="SK20" s="103">
        <v>2054.4499999999998</v>
      </c>
      <c r="SL20" s="103">
        <v>1986.3349999999998</v>
      </c>
      <c r="SM20" s="103">
        <v>1911.94</v>
      </c>
      <c r="SN20" s="103">
        <v>1894.5599999999997</v>
      </c>
      <c r="SO20" s="103">
        <v>1855.56</v>
      </c>
      <c r="SP20" s="103">
        <v>1939.9700000000003</v>
      </c>
      <c r="SQ20" s="103">
        <v>1990.5949999999998</v>
      </c>
      <c r="SR20" s="103">
        <v>1989.3899999999999</v>
      </c>
      <c r="SS20" s="103">
        <v>1457.8200000000002</v>
      </c>
      <c r="ST20" s="103">
        <v>1872.1990000000001</v>
      </c>
      <c r="SU20" s="103">
        <v>1826.33</v>
      </c>
      <c r="SV20" s="103">
        <v>1461.12</v>
      </c>
      <c r="SW20" s="103">
        <v>1505.5700000000002</v>
      </c>
      <c r="SX20" s="103">
        <v>1878.61</v>
      </c>
      <c r="SY20" s="103">
        <v>1836.98</v>
      </c>
      <c r="SZ20" s="103">
        <v>1870.1</v>
      </c>
      <c r="TA20" s="103">
        <v>1870.8980000000001</v>
      </c>
      <c r="TB20" s="103">
        <v>1946.77</v>
      </c>
      <c r="TC20" s="103">
        <v>1924.954</v>
      </c>
      <c r="TD20" s="103">
        <v>1638.37</v>
      </c>
      <c r="TE20" s="103">
        <v>1491.76</v>
      </c>
      <c r="TF20" s="103">
        <v>1848.7849999999999</v>
      </c>
      <c r="TG20" s="103">
        <v>1896.12</v>
      </c>
      <c r="TH20" s="103">
        <v>1952.64</v>
      </c>
      <c r="TI20" s="103">
        <v>2016.1999999999998</v>
      </c>
      <c r="TJ20" s="103">
        <v>1978.06</v>
      </c>
      <c r="TK20" s="103">
        <v>1872.2949999999998</v>
      </c>
      <c r="TL20" s="103">
        <v>1897.47</v>
      </c>
      <c r="TM20" s="103">
        <v>2029.2599999999998</v>
      </c>
      <c r="TN20" s="103">
        <v>1869.66</v>
      </c>
      <c r="TO20" s="103">
        <v>1494.309</v>
      </c>
      <c r="TP20" s="103">
        <v>2005.4</v>
      </c>
      <c r="TQ20" s="103">
        <v>1884.24</v>
      </c>
      <c r="TR20" s="103">
        <v>1461.21</v>
      </c>
      <c r="TS20" s="103">
        <v>1766.2190000000001</v>
      </c>
      <c r="TT20" s="103">
        <v>1920.0250000000001</v>
      </c>
      <c r="TU20" s="103">
        <v>1445.855</v>
      </c>
      <c r="TV20" s="103">
        <v>1699.98</v>
      </c>
      <c r="TW20" s="103">
        <v>1868.72</v>
      </c>
      <c r="TX20" s="103">
        <v>1543.24</v>
      </c>
      <c r="TY20" s="103">
        <v>1898.99</v>
      </c>
      <c r="TZ20" s="103">
        <v>1881.675</v>
      </c>
      <c r="UA20" s="103">
        <v>1641.9</v>
      </c>
      <c r="UB20" s="103">
        <v>1790.8</v>
      </c>
      <c r="UC20" s="103">
        <v>2198.99566</v>
      </c>
      <c r="UD20" s="103">
        <v>1843.5900999999999</v>
      </c>
      <c r="UE20" s="103">
        <v>2280.6182400000002</v>
      </c>
      <c r="UF20" s="103">
        <v>2218.9</v>
      </c>
      <c r="UG20" s="103">
        <v>2378.0300000000002</v>
      </c>
      <c r="UH20" s="103">
        <v>2331.7550000000001</v>
      </c>
      <c r="UI20" s="103">
        <v>1914.3400000000001</v>
      </c>
      <c r="UJ20" s="103">
        <v>2260.7550000000001</v>
      </c>
      <c r="UK20" s="103">
        <v>1799</v>
      </c>
      <c r="UL20" s="103">
        <v>2161.1419999999998</v>
      </c>
      <c r="UM20" s="103">
        <v>2402.14</v>
      </c>
      <c r="UN20" s="103">
        <v>2246.2823800000001</v>
      </c>
      <c r="UO20" s="103">
        <v>2219.58</v>
      </c>
      <c r="UP20" s="103">
        <v>2114.14</v>
      </c>
    </row>
    <row r="21" spans="1:562" ht="15" x14ac:dyDescent="0.25">
      <c r="A21" s="104" t="s">
        <v>627</v>
      </c>
      <c r="B21" s="104" t="s">
        <v>621</v>
      </c>
      <c r="C21" s="78">
        <v>1030.4490000000001</v>
      </c>
      <c r="D21" s="78">
        <v>1492.6590000000001</v>
      </c>
      <c r="E21" s="78">
        <v>1311.5139999999999</v>
      </c>
      <c r="F21" s="78">
        <v>1365.191</v>
      </c>
      <c r="G21" s="78">
        <v>1039.1500000000001</v>
      </c>
      <c r="H21" s="78">
        <v>991.49099999999999</v>
      </c>
      <c r="I21" s="78">
        <v>1343.857</v>
      </c>
      <c r="J21" s="78">
        <v>1244.8399999999999</v>
      </c>
      <c r="K21" s="78">
        <v>1670.396</v>
      </c>
      <c r="L21" s="78">
        <v>1488.818</v>
      </c>
      <c r="M21" s="78">
        <v>1539.8119999999999</v>
      </c>
      <c r="N21" s="78">
        <v>1170.326</v>
      </c>
      <c r="O21" s="78">
        <v>1223.598</v>
      </c>
      <c r="P21" s="78">
        <v>1477.086</v>
      </c>
      <c r="Q21" s="78">
        <v>1454.8420000000001</v>
      </c>
      <c r="R21" s="78">
        <v>1530.15</v>
      </c>
      <c r="S21" s="78">
        <v>1296.6559999999999</v>
      </c>
      <c r="T21" s="78">
        <v>1374.4749999999999</v>
      </c>
      <c r="U21" s="78">
        <v>1237.924</v>
      </c>
      <c r="V21" s="78">
        <v>1202.4369999999999</v>
      </c>
      <c r="W21" s="78">
        <v>1493.0930000000001</v>
      </c>
      <c r="X21" s="78">
        <v>1438.1690000000001</v>
      </c>
      <c r="Y21" s="78">
        <v>1227.299</v>
      </c>
      <c r="Z21" s="78">
        <v>1653.32</v>
      </c>
      <c r="AA21" s="78">
        <v>1453.9190000000001</v>
      </c>
      <c r="AB21" s="78">
        <v>927.58500000000004</v>
      </c>
      <c r="AC21" s="78">
        <v>1179.3009999999999</v>
      </c>
      <c r="AD21" s="78">
        <v>1355.36</v>
      </c>
      <c r="AE21" s="78">
        <v>1305.2165</v>
      </c>
      <c r="AF21" s="78">
        <v>1455.587</v>
      </c>
      <c r="AG21" s="78">
        <v>1430.2349999999999</v>
      </c>
      <c r="AH21" s="78">
        <v>1200.2360000000001</v>
      </c>
      <c r="AI21" s="78">
        <v>1221.4665</v>
      </c>
      <c r="AJ21" s="78">
        <v>1034.759</v>
      </c>
      <c r="AK21" s="78">
        <v>1098.8789999999999</v>
      </c>
      <c r="AL21" s="78">
        <v>1321.932</v>
      </c>
      <c r="AM21" s="78">
        <v>1275.317</v>
      </c>
      <c r="AN21" s="78">
        <v>1521.683</v>
      </c>
      <c r="AO21" s="78">
        <v>1237.329</v>
      </c>
      <c r="AP21" s="78">
        <v>1189.53</v>
      </c>
      <c r="AQ21" s="78">
        <v>1113.6790000000001</v>
      </c>
      <c r="AR21" s="78">
        <v>1323.7874999999999</v>
      </c>
      <c r="AS21" s="78">
        <v>1473.357</v>
      </c>
      <c r="AT21" s="78">
        <v>1355.261</v>
      </c>
      <c r="AU21" s="78">
        <v>1245.42</v>
      </c>
      <c r="AV21" s="78">
        <v>916.50800000000004</v>
      </c>
      <c r="AW21" s="78">
        <v>1144.1410000000001</v>
      </c>
      <c r="AX21" s="78">
        <v>1129.0474999999999</v>
      </c>
      <c r="AY21" s="78">
        <v>1198.587</v>
      </c>
      <c r="AZ21" s="78">
        <v>1420.606</v>
      </c>
      <c r="BA21" s="78">
        <v>1067.4349999999999</v>
      </c>
      <c r="BB21" s="78">
        <v>971.57150000000013</v>
      </c>
      <c r="BC21" s="78">
        <v>1356.47</v>
      </c>
      <c r="BD21" s="78">
        <v>1355.25</v>
      </c>
      <c r="BE21" s="78">
        <v>1405.386</v>
      </c>
      <c r="BF21" s="78">
        <v>677.76099999999997</v>
      </c>
      <c r="BG21" s="78">
        <v>1323.0530000000001</v>
      </c>
      <c r="BH21" s="78">
        <v>1243.6295</v>
      </c>
      <c r="BI21" s="78">
        <v>1239.8230000000001</v>
      </c>
      <c r="BJ21" s="78">
        <v>1290.2805000000001</v>
      </c>
      <c r="BK21" s="78">
        <v>777.99099999999999</v>
      </c>
      <c r="BL21" s="78">
        <v>1129.4670000000001</v>
      </c>
      <c r="BM21" s="78">
        <v>1252.1445000000001</v>
      </c>
      <c r="BN21" s="78">
        <v>1305.009</v>
      </c>
      <c r="BO21" s="78">
        <v>1240.2049999999999</v>
      </c>
      <c r="BP21" s="78">
        <v>1558.2964999999999</v>
      </c>
      <c r="BQ21" s="78">
        <v>1677.5235</v>
      </c>
      <c r="BR21" s="78">
        <v>740.26949999999999</v>
      </c>
      <c r="BS21" s="78">
        <v>1633.7739999999999</v>
      </c>
      <c r="BT21" s="78">
        <v>1375.0645</v>
      </c>
      <c r="BU21" s="78">
        <v>1443.7860000000001</v>
      </c>
      <c r="BV21" s="78">
        <v>1470.5785000000001</v>
      </c>
      <c r="BW21" s="78">
        <v>1368.3425</v>
      </c>
      <c r="BX21" s="78">
        <v>1429.2360000000001</v>
      </c>
      <c r="BY21" s="78">
        <v>1200.8795</v>
      </c>
      <c r="BZ21" s="78">
        <v>1355.2235000000001</v>
      </c>
      <c r="CA21" s="78">
        <v>1321.1559999999999</v>
      </c>
      <c r="CB21" s="78">
        <v>1280.7905000000001</v>
      </c>
      <c r="CC21" s="78">
        <v>1129.2080000000001</v>
      </c>
      <c r="CD21" s="78">
        <v>1352.0219999999999</v>
      </c>
      <c r="CE21" s="78">
        <v>1490.4275</v>
      </c>
      <c r="CF21" s="78">
        <v>1461.3240000000001</v>
      </c>
      <c r="CG21" s="78">
        <v>1119.8444999999997</v>
      </c>
      <c r="CH21" s="78">
        <v>1160.7055</v>
      </c>
      <c r="CI21" s="78">
        <v>1303.7525000000001</v>
      </c>
      <c r="CJ21" s="78">
        <v>1244.9039999999995</v>
      </c>
      <c r="CK21" s="78">
        <v>1260.8505</v>
      </c>
      <c r="CL21" s="78">
        <v>1064.9784999999999</v>
      </c>
      <c r="CM21" s="78">
        <v>973.96799999999973</v>
      </c>
      <c r="CN21" s="78">
        <v>1368.0174999999995</v>
      </c>
      <c r="CO21" s="78">
        <v>1013.9449999999996</v>
      </c>
      <c r="CP21" s="78">
        <v>1123.6239999999998</v>
      </c>
      <c r="CQ21" s="78">
        <v>1192.2915</v>
      </c>
      <c r="CR21" s="78">
        <v>1377.6325000000006</v>
      </c>
      <c r="CS21" s="78">
        <v>1354.7035000000008</v>
      </c>
      <c r="CT21" s="78">
        <v>1276.8159999999996</v>
      </c>
      <c r="CU21" s="78">
        <v>1558.7784999999992</v>
      </c>
      <c r="CV21" s="78">
        <v>1207.587</v>
      </c>
      <c r="CW21" s="78">
        <v>1565.8244999999981</v>
      </c>
      <c r="CX21" s="78">
        <v>1259.7565000000004</v>
      </c>
      <c r="CY21" s="78">
        <v>1170.6980000000001</v>
      </c>
      <c r="CZ21" s="78">
        <v>1339.2384999999997</v>
      </c>
      <c r="DA21" s="78">
        <v>1451</v>
      </c>
      <c r="DB21" s="78">
        <v>1043.2540000000001</v>
      </c>
      <c r="DC21" s="78">
        <v>1075.5345</v>
      </c>
      <c r="DD21" s="78">
        <v>1534.2604999999987</v>
      </c>
      <c r="DE21" s="78">
        <v>1464.4954999999998</v>
      </c>
      <c r="DF21" s="78">
        <v>1374.7135000000001</v>
      </c>
      <c r="DG21" s="78">
        <v>1366.4235499999986</v>
      </c>
      <c r="DH21" s="78">
        <v>1636.7540000000001</v>
      </c>
      <c r="DI21" s="78">
        <v>1264.8604999999995</v>
      </c>
      <c r="DJ21" s="78">
        <v>1390.9674999999991</v>
      </c>
      <c r="DK21" s="78">
        <v>1751.8905000000004</v>
      </c>
      <c r="DL21" s="78">
        <v>1664.727000000001</v>
      </c>
      <c r="DM21" s="78">
        <v>1870.5225000000003</v>
      </c>
      <c r="DN21" s="78">
        <v>1718.1525000000004</v>
      </c>
      <c r="DO21" s="78">
        <v>1613.4655</v>
      </c>
      <c r="DP21" s="78">
        <v>741.17049999999983</v>
      </c>
      <c r="DQ21" s="78">
        <v>1930.8340000000003</v>
      </c>
      <c r="DR21" s="78">
        <v>1641.5129999999988</v>
      </c>
      <c r="DS21" s="78">
        <v>1818.0289999999995</v>
      </c>
      <c r="DT21" s="78">
        <v>1665.0229999999992</v>
      </c>
      <c r="DU21" s="78">
        <v>1532.338</v>
      </c>
      <c r="DV21" s="78">
        <v>1617.3085000000005</v>
      </c>
      <c r="DW21" s="78">
        <v>1441.6210000000008</v>
      </c>
      <c r="DX21" s="78">
        <v>1290.8689999999999</v>
      </c>
      <c r="DY21" s="78">
        <v>1222.6004999999998</v>
      </c>
      <c r="DZ21" s="78">
        <v>1495.1504999999993</v>
      </c>
      <c r="EA21" s="78">
        <v>1352.3055000000013</v>
      </c>
      <c r="EB21" s="78">
        <v>1611.5880000000002</v>
      </c>
      <c r="EC21" s="78">
        <v>1320.8574999999996</v>
      </c>
      <c r="ED21" s="78">
        <v>1337.9020000000007</v>
      </c>
      <c r="EE21" s="78">
        <v>1395.2034999999998</v>
      </c>
      <c r="EF21" s="78">
        <v>1225.0880000000004</v>
      </c>
      <c r="EG21" s="78">
        <v>1511.3989999999994</v>
      </c>
      <c r="EH21" s="78">
        <v>1267.2925000000005</v>
      </c>
      <c r="EI21" s="78">
        <v>1393.3630000000003</v>
      </c>
      <c r="EJ21" s="78">
        <v>1641.1290000000001</v>
      </c>
      <c r="EK21" s="78">
        <v>1458.1944999999992</v>
      </c>
      <c r="EL21" s="78">
        <v>1536.5484999999994</v>
      </c>
      <c r="EM21" s="78">
        <v>1720.9559999999997</v>
      </c>
      <c r="EN21" s="78">
        <v>1745.3220000000001</v>
      </c>
      <c r="EO21" s="78">
        <v>1975.3155000000004</v>
      </c>
      <c r="EP21" s="78">
        <v>1910.3275000000012</v>
      </c>
      <c r="EQ21" s="78">
        <v>1753.5725000000009</v>
      </c>
      <c r="ER21" s="78">
        <v>1845.2175000000007</v>
      </c>
      <c r="ES21" s="78">
        <v>2065.2150000000011</v>
      </c>
      <c r="ET21" s="78">
        <v>1838.6419999999998</v>
      </c>
      <c r="EU21" s="78">
        <v>2040.7784999999997</v>
      </c>
      <c r="EV21" s="78">
        <v>1586.5645</v>
      </c>
      <c r="EW21" s="78">
        <v>2070.9784999999997</v>
      </c>
      <c r="EX21" s="78">
        <v>1979.7964999999999</v>
      </c>
      <c r="EY21" s="78">
        <v>1699.9219999999993</v>
      </c>
      <c r="EZ21" s="78">
        <v>2137.2545</v>
      </c>
      <c r="FA21" s="78">
        <v>1853.5964999999997</v>
      </c>
      <c r="FB21" s="78">
        <v>1083.1769999999997</v>
      </c>
      <c r="FC21" s="78">
        <v>1018.4745</v>
      </c>
      <c r="FD21" s="78">
        <v>1913.7459999999996</v>
      </c>
      <c r="FE21" s="78">
        <v>2179.9255000000007</v>
      </c>
      <c r="FF21" s="78">
        <v>1984.8020000000001</v>
      </c>
      <c r="FG21" s="78">
        <v>1551.4524999999994</v>
      </c>
      <c r="FH21" s="78">
        <v>1004.4144999999999</v>
      </c>
      <c r="FI21" s="78">
        <v>1526.9209999999998</v>
      </c>
      <c r="FJ21" s="78">
        <v>1313.3089999999993</v>
      </c>
      <c r="FK21" s="78">
        <v>1462.6039999999991</v>
      </c>
      <c r="FL21" s="78">
        <v>1743.2871999999988</v>
      </c>
      <c r="FM21" s="78">
        <v>1759.0827999999999</v>
      </c>
      <c r="FN21" s="78">
        <v>1493.4259999999997</v>
      </c>
      <c r="FO21" s="78">
        <v>795.8144999999995</v>
      </c>
      <c r="FP21" s="78">
        <v>1752.2729999999995</v>
      </c>
      <c r="FQ21" s="78">
        <v>1895.1199999999994</v>
      </c>
      <c r="FR21" s="78">
        <v>1853.5774999999992</v>
      </c>
      <c r="FS21" s="78">
        <v>1920.8554999999997</v>
      </c>
      <c r="FT21" s="78">
        <v>1645.4149999999984</v>
      </c>
      <c r="FU21" s="78">
        <v>1317.039</v>
      </c>
      <c r="FV21" s="78">
        <v>1642.0859999999998</v>
      </c>
      <c r="FW21" s="78">
        <v>1473.8340000000003</v>
      </c>
      <c r="FX21" s="78">
        <v>1574.9090000000001</v>
      </c>
      <c r="FY21" s="78">
        <v>1283.3774999999996</v>
      </c>
      <c r="FZ21" s="78">
        <v>1667.0729999999999</v>
      </c>
      <c r="GA21" s="78">
        <v>1450.0620000000001</v>
      </c>
      <c r="GB21" s="78">
        <v>1843.4314999999997</v>
      </c>
      <c r="GC21" s="78">
        <v>1764.2104999999999</v>
      </c>
      <c r="GD21" s="78">
        <v>1669.2794999999999</v>
      </c>
      <c r="GE21" s="78">
        <v>1837.0340000000001</v>
      </c>
      <c r="GF21" s="78">
        <v>2204.5685000000008</v>
      </c>
      <c r="GG21" s="78">
        <v>1813.7819999999995</v>
      </c>
      <c r="GH21" s="78">
        <v>1869.3484999999996</v>
      </c>
      <c r="GI21" s="78">
        <v>1948.1219999999998</v>
      </c>
      <c r="GJ21" s="78">
        <v>1987.6254999999999</v>
      </c>
      <c r="GK21" s="78">
        <v>1886.6694999999995</v>
      </c>
      <c r="GL21" s="78">
        <v>2211.2055</v>
      </c>
      <c r="GM21" s="78">
        <v>2093.7619999999997</v>
      </c>
      <c r="GN21" s="78">
        <v>2061.190000000001</v>
      </c>
      <c r="GO21" s="78">
        <v>2012.8085000000001</v>
      </c>
      <c r="GP21" s="78">
        <v>2156.8095000000003</v>
      </c>
      <c r="GQ21" s="78">
        <v>2138.1694999999991</v>
      </c>
      <c r="GR21" s="78">
        <v>2029.9880000000007</v>
      </c>
      <c r="GS21" s="78">
        <v>2046.8939999999991</v>
      </c>
      <c r="GT21" s="78">
        <v>2364.192</v>
      </c>
      <c r="GU21" s="78">
        <v>2189.3999999999996</v>
      </c>
      <c r="GV21" s="78">
        <v>1882.7060000000001</v>
      </c>
      <c r="GW21" s="78">
        <v>1937.8880000000001</v>
      </c>
      <c r="GX21" s="78">
        <v>1795.2630000000006</v>
      </c>
      <c r="GY21" s="78">
        <v>1967.058</v>
      </c>
      <c r="GZ21" s="78">
        <v>1406.787</v>
      </c>
      <c r="HA21" s="78">
        <v>1715.808</v>
      </c>
      <c r="HB21" s="78">
        <v>1131.5474999999999</v>
      </c>
      <c r="HC21" s="78">
        <v>1577.6480000000006</v>
      </c>
      <c r="HD21" s="78">
        <v>1679.2180000000008</v>
      </c>
      <c r="HE21" s="78">
        <v>1682.585</v>
      </c>
      <c r="HF21" s="78">
        <v>1466.7419999999997</v>
      </c>
      <c r="HG21" s="78">
        <v>1345.3420000000006</v>
      </c>
      <c r="HH21" s="78">
        <v>1334.0270000000005</v>
      </c>
      <c r="HI21" s="78">
        <v>1500.1639999999995</v>
      </c>
      <c r="HJ21" s="78">
        <v>1416.0579999999995</v>
      </c>
      <c r="HK21" s="78">
        <v>1425.2949999999998</v>
      </c>
      <c r="HL21" s="78">
        <v>2051.4780000000001</v>
      </c>
      <c r="HM21" s="78">
        <v>2046.9300000000003</v>
      </c>
      <c r="HN21" s="78">
        <v>1869.2760000000001</v>
      </c>
      <c r="HO21" s="78">
        <v>1942.7889999999998</v>
      </c>
      <c r="HP21" s="78">
        <v>1990.0920000000001</v>
      </c>
      <c r="HQ21" s="78">
        <v>2002.9550000000006</v>
      </c>
      <c r="HR21" s="78">
        <v>1101.3399999999999</v>
      </c>
      <c r="HS21" s="78">
        <v>1824.7079999999996</v>
      </c>
      <c r="HT21" s="78">
        <v>2009.2520000000004</v>
      </c>
      <c r="HU21" s="78">
        <v>2021.3940000000005</v>
      </c>
      <c r="HV21" s="78">
        <v>1669.6820000000005</v>
      </c>
      <c r="HW21" s="78">
        <v>1837.3290000000002</v>
      </c>
      <c r="HX21" s="78">
        <v>1504.4990000000003</v>
      </c>
      <c r="HY21" s="78">
        <v>1439.9289999999996</v>
      </c>
      <c r="HZ21" s="78">
        <v>1706.1989999999998</v>
      </c>
      <c r="IA21" s="78">
        <v>1395.538</v>
      </c>
      <c r="IB21" s="78">
        <v>1743.0069999999998</v>
      </c>
      <c r="IC21" s="78">
        <v>1405.3300000000004</v>
      </c>
      <c r="ID21" s="78">
        <v>1386.0500000000002</v>
      </c>
      <c r="IE21" s="78">
        <v>1557.5500000000002</v>
      </c>
      <c r="IF21" s="78">
        <v>1688.99</v>
      </c>
      <c r="IG21" s="78">
        <v>1586.0980000000006</v>
      </c>
      <c r="IH21" s="78">
        <v>1362.999</v>
      </c>
      <c r="II21" s="78">
        <v>1718.1220000000001</v>
      </c>
      <c r="IJ21" s="78">
        <v>1654.8719999999994</v>
      </c>
      <c r="IK21" s="78">
        <v>2077.5772000000002</v>
      </c>
      <c r="IL21" s="78">
        <v>1755.9079999999994</v>
      </c>
      <c r="IM21" s="78">
        <v>1808.15</v>
      </c>
      <c r="IN21" s="78">
        <v>2026.9900000000002</v>
      </c>
      <c r="IO21" s="78">
        <v>2217.2109999999993</v>
      </c>
      <c r="IP21" s="78">
        <v>2128.9120000000007</v>
      </c>
      <c r="IQ21" s="78">
        <v>2414.5120000000006</v>
      </c>
      <c r="IR21" s="78">
        <v>1962.3989999999999</v>
      </c>
      <c r="IS21" s="78">
        <v>1944.06</v>
      </c>
      <c r="IT21" s="78">
        <v>1820.7470000000001</v>
      </c>
      <c r="IU21" s="78">
        <v>2445.5610000000001</v>
      </c>
      <c r="IV21" s="78">
        <v>1906.3029999999992</v>
      </c>
      <c r="IW21" s="78">
        <v>2052.3710000000005</v>
      </c>
      <c r="IX21" s="78">
        <v>1885.7439999999999</v>
      </c>
      <c r="IY21" s="78">
        <v>2231.9189999999999</v>
      </c>
      <c r="IZ21" s="78">
        <v>1193.2270000000003</v>
      </c>
      <c r="JA21" s="78">
        <v>2112.8510000000006</v>
      </c>
      <c r="JB21" s="78">
        <v>2021.8180000000007</v>
      </c>
      <c r="JC21" s="78">
        <v>1169.4369999999999</v>
      </c>
      <c r="JD21" s="78">
        <v>1591.4844999999993</v>
      </c>
      <c r="JE21" s="78">
        <v>2291.2500000000009</v>
      </c>
      <c r="JF21" s="78">
        <v>2200.3709999999996</v>
      </c>
      <c r="JG21" s="78">
        <v>1775.2790000000005</v>
      </c>
      <c r="JH21" s="78">
        <v>2010.0509999999997</v>
      </c>
      <c r="JI21" s="78">
        <v>1525.4609999999998</v>
      </c>
      <c r="JJ21" s="78">
        <v>2014.066</v>
      </c>
      <c r="JK21" s="78">
        <v>2003.2469999999998</v>
      </c>
      <c r="JL21" s="78">
        <v>2272.1619999999998</v>
      </c>
      <c r="JM21" s="97">
        <v>2180.2329999999993</v>
      </c>
      <c r="JN21" s="78">
        <v>1830.2849999999996</v>
      </c>
      <c r="JO21" s="78">
        <v>2103.9560000000001</v>
      </c>
      <c r="JP21" s="78">
        <v>995.49700000000018</v>
      </c>
      <c r="JQ21" s="78">
        <v>2094.1889999999994</v>
      </c>
      <c r="JR21" s="78">
        <v>1881.9159999999997</v>
      </c>
      <c r="JS21" s="78">
        <v>1979.7799999999997</v>
      </c>
      <c r="JT21" s="78">
        <v>2038.5909999999999</v>
      </c>
      <c r="JU21" s="78">
        <v>2005.086</v>
      </c>
      <c r="JV21" s="78">
        <v>2300.6670000000004</v>
      </c>
      <c r="JW21" s="78">
        <v>2305.8259999999996</v>
      </c>
      <c r="JX21" s="78">
        <v>1528.5990000000002</v>
      </c>
      <c r="JY21" s="78">
        <v>1525.3499999999997</v>
      </c>
      <c r="JZ21" s="78">
        <v>1522.3940000000005</v>
      </c>
      <c r="KA21" s="78">
        <v>1861.4700000000005</v>
      </c>
      <c r="KB21" s="78">
        <v>1689.0310000000002</v>
      </c>
      <c r="KC21" s="78">
        <v>1579.5270000000007</v>
      </c>
      <c r="KD21" s="78">
        <v>1813.7310000000002</v>
      </c>
      <c r="KE21" s="78">
        <v>2094.1190000000001</v>
      </c>
      <c r="KF21" s="78">
        <v>1837.0290000000002</v>
      </c>
      <c r="KG21" s="78">
        <v>1689.5549999999994</v>
      </c>
      <c r="KH21" s="78">
        <v>2328.5670000000009</v>
      </c>
      <c r="KI21" s="78">
        <v>1990.5940000000007</v>
      </c>
      <c r="KJ21" s="78">
        <v>1789.0190000000002</v>
      </c>
      <c r="KK21" s="78">
        <v>1678.7330000000006</v>
      </c>
      <c r="KL21" s="78">
        <v>1567.4000000000003</v>
      </c>
      <c r="KM21" s="78">
        <v>1940.0210000000002</v>
      </c>
      <c r="KN21" s="78">
        <v>1964.0419999999999</v>
      </c>
      <c r="KO21" s="78">
        <v>1827.1920000000005</v>
      </c>
      <c r="KP21" s="78">
        <v>2174.3889999999997</v>
      </c>
      <c r="KQ21" s="78">
        <v>2137.7350000000001</v>
      </c>
      <c r="KR21" s="78">
        <v>1684.4550000000006</v>
      </c>
      <c r="KS21" s="78">
        <v>1787.4590000000001</v>
      </c>
      <c r="KT21" s="78">
        <v>1667.9419999999993</v>
      </c>
      <c r="KU21" s="78">
        <v>2083.9599999999991</v>
      </c>
      <c r="KV21" s="78">
        <v>1924.6110000000001</v>
      </c>
      <c r="KW21" s="78">
        <v>2209.9629999999997</v>
      </c>
      <c r="KX21" s="78">
        <v>1594.7589999999996</v>
      </c>
      <c r="KY21" s="78">
        <v>1815.0869999999995</v>
      </c>
      <c r="KZ21" s="78">
        <v>2392.8459999999995</v>
      </c>
      <c r="LA21" s="78">
        <v>2022.9900000000002</v>
      </c>
      <c r="LB21" s="78">
        <v>1821.864</v>
      </c>
      <c r="LC21" s="78">
        <v>1839.4650000000006</v>
      </c>
      <c r="LD21" s="78">
        <v>2177.6529999999993</v>
      </c>
      <c r="LE21" s="78">
        <v>2144.1479999999997</v>
      </c>
      <c r="LF21" s="78">
        <v>1820.3850000000002</v>
      </c>
      <c r="LG21" s="78">
        <v>1924.9560000000001</v>
      </c>
      <c r="LH21" s="78">
        <v>1988.8609999999999</v>
      </c>
      <c r="LI21" s="78">
        <v>2048.1350000000002</v>
      </c>
      <c r="LJ21" s="78">
        <v>2160.846</v>
      </c>
      <c r="LK21" s="78">
        <v>2093.4839999999999</v>
      </c>
      <c r="LL21" s="78">
        <v>1425.9930000000004</v>
      </c>
      <c r="LM21" s="78">
        <v>2114.2470000000003</v>
      </c>
      <c r="LN21" s="78">
        <v>1994.8469999999998</v>
      </c>
      <c r="LO21" s="78">
        <v>1941.8839999999998</v>
      </c>
      <c r="LP21" s="78">
        <v>1684.2360000000001</v>
      </c>
      <c r="LQ21" s="78">
        <v>1911.7300000000005</v>
      </c>
      <c r="LR21" s="78">
        <v>1734.3600000000001</v>
      </c>
      <c r="LS21" s="78">
        <v>978.06000000000006</v>
      </c>
      <c r="LT21" s="78">
        <v>1870.721</v>
      </c>
      <c r="LU21" s="78">
        <v>1969.0119999999997</v>
      </c>
      <c r="LV21" s="78">
        <v>2492.1069999999991</v>
      </c>
      <c r="LW21" s="78">
        <v>2144.08</v>
      </c>
      <c r="LX21" s="78">
        <v>1549.7129999999997</v>
      </c>
      <c r="LY21" s="78">
        <v>1484.5299999999995</v>
      </c>
      <c r="LZ21" s="78">
        <v>1801.6559999999997</v>
      </c>
      <c r="MA21" s="78">
        <v>1301.6370000000002</v>
      </c>
      <c r="MB21" s="78">
        <v>1252.5720000000001</v>
      </c>
      <c r="MC21" s="78">
        <v>1793.9810000000004</v>
      </c>
      <c r="MD21" s="78">
        <v>1813.8390000000004</v>
      </c>
      <c r="ME21" s="78">
        <v>1429.0449999999996</v>
      </c>
      <c r="MF21" s="78">
        <v>1863.9800000000002</v>
      </c>
      <c r="MG21" s="78">
        <v>1906.3710000000001</v>
      </c>
      <c r="MH21" s="78">
        <v>1643.5554999999999</v>
      </c>
      <c r="MI21" s="78">
        <v>1928.039</v>
      </c>
      <c r="MJ21" s="78">
        <v>1687.521</v>
      </c>
      <c r="MK21" s="78">
        <v>1825.3074999999999</v>
      </c>
      <c r="ML21" s="78">
        <v>1702.2565</v>
      </c>
      <c r="MM21" s="78">
        <v>2198.6060000000002</v>
      </c>
      <c r="MN21" s="78">
        <v>1729.306</v>
      </c>
      <c r="MO21" s="78">
        <v>2116.6084999999998</v>
      </c>
      <c r="MP21" s="78">
        <v>2080.1444999999999</v>
      </c>
      <c r="MQ21" s="78">
        <v>2081.6750000000002</v>
      </c>
      <c r="MR21" s="78">
        <v>2080.6134999999999</v>
      </c>
      <c r="MS21" s="78">
        <v>2040.8409999999999</v>
      </c>
      <c r="MT21" s="78">
        <v>2152.277</v>
      </c>
      <c r="MU21" s="78">
        <v>1986.7874999999999</v>
      </c>
      <c r="MV21" s="78">
        <v>2196.0625</v>
      </c>
      <c r="MW21" s="78">
        <v>2217.7399999999998</v>
      </c>
      <c r="MX21" s="78">
        <v>1726.941</v>
      </c>
      <c r="MY21" s="78">
        <v>2088.9720000000002</v>
      </c>
      <c r="MZ21" s="78">
        <v>2183.5619999999999</v>
      </c>
      <c r="NA21" s="78">
        <v>2373.0605</v>
      </c>
      <c r="NB21" s="78">
        <v>1836.2860000000005</v>
      </c>
      <c r="NC21" s="78">
        <v>1599.0084999999999</v>
      </c>
      <c r="ND21" s="78">
        <v>2060.4009999999998</v>
      </c>
      <c r="NE21" s="78">
        <v>2297.9839999999999</v>
      </c>
      <c r="NF21" s="78">
        <v>2110.6680000000001</v>
      </c>
      <c r="NG21" s="78">
        <v>1897.106</v>
      </c>
      <c r="NH21" s="78">
        <v>1994.1849999999999</v>
      </c>
      <c r="NI21" s="78">
        <v>1768.133</v>
      </c>
      <c r="NJ21" s="78">
        <v>2395.1734999999999</v>
      </c>
      <c r="NK21" s="78">
        <v>1112.9335000000001</v>
      </c>
      <c r="NL21" s="78">
        <v>2431.7489999999998</v>
      </c>
      <c r="NM21" s="78">
        <v>2059.7235000000001</v>
      </c>
      <c r="NN21" s="78">
        <v>2370.7265000000002</v>
      </c>
      <c r="NO21" s="78">
        <v>1780.4894999999999</v>
      </c>
      <c r="NP21" s="78">
        <v>1431.9290000000001</v>
      </c>
      <c r="NQ21" s="78">
        <v>2192.6545000000001</v>
      </c>
      <c r="NR21" s="78">
        <v>1125.7915</v>
      </c>
      <c r="NS21" s="78">
        <v>1681.183</v>
      </c>
      <c r="NT21" s="78">
        <v>2039.2094999999999</v>
      </c>
      <c r="NU21" s="78">
        <v>2061.4569999999999</v>
      </c>
      <c r="NV21" s="78">
        <v>1952.146</v>
      </c>
      <c r="NW21" s="78">
        <v>1873.4549999999999</v>
      </c>
      <c r="NX21" s="78">
        <v>1665.4485</v>
      </c>
      <c r="NY21" s="78">
        <v>1971.9525000000001</v>
      </c>
      <c r="NZ21" s="78">
        <v>1329.2539999999999</v>
      </c>
      <c r="OA21" s="78">
        <v>1093.9775</v>
      </c>
      <c r="OB21" s="78">
        <v>1289.7535</v>
      </c>
      <c r="OC21" s="78">
        <v>1471.0315000000001</v>
      </c>
      <c r="OD21" s="78">
        <v>1402.9735000000001</v>
      </c>
      <c r="OE21" s="78">
        <v>1600.7929999999999</v>
      </c>
      <c r="OF21" s="78">
        <v>1537.769</v>
      </c>
      <c r="OG21" s="99">
        <v>1412.509</v>
      </c>
      <c r="OH21" s="78">
        <v>1648.6935000000001</v>
      </c>
      <c r="OI21" s="78">
        <v>1438.2845</v>
      </c>
      <c r="OJ21" s="78">
        <v>1434.2394999999999</v>
      </c>
      <c r="OK21" s="78">
        <v>1400.3164999999999</v>
      </c>
      <c r="OL21" s="78">
        <v>1451.6195</v>
      </c>
      <c r="OM21" s="78">
        <v>1749.4275</v>
      </c>
      <c r="ON21" s="78">
        <v>1751.5264999999999</v>
      </c>
      <c r="OO21" s="78">
        <v>1791.2394999999999</v>
      </c>
      <c r="OP21" s="78">
        <v>1840.261</v>
      </c>
      <c r="OQ21" s="78">
        <v>1916.0250000000001</v>
      </c>
      <c r="OR21" s="78">
        <v>2099.6790000000001</v>
      </c>
      <c r="OS21" s="78">
        <v>1938.7080000000001</v>
      </c>
      <c r="OT21" s="78">
        <v>2256.6840000000002</v>
      </c>
      <c r="OU21" s="78">
        <v>1970.6445000000001</v>
      </c>
      <c r="OV21" s="78">
        <v>2262.9850000000001</v>
      </c>
      <c r="OW21" s="78">
        <v>1846.1020000000001</v>
      </c>
      <c r="OX21" s="78">
        <v>2135.547</v>
      </c>
      <c r="OY21" s="78">
        <v>1893.5094999999999</v>
      </c>
      <c r="OZ21" s="78">
        <v>1808.7860000000001</v>
      </c>
      <c r="PA21" s="78">
        <v>1921.9675</v>
      </c>
      <c r="PB21" s="78">
        <v>2250.6120000000001</v>
      </c>
      <c r="PC21" s="78">
        <v>1201.3085000000001</v>
      </c>
      <c r="PD21" s="78">
        <v>1050.6714999999999</v>
      </c>
      <c r="PE21" s="78">
        <v>1778.2035000000001</v>
      </c>
      <c r="PF21" s="78">
        <v>1876.5844999999999</v>
      </c>
      <c r="PG21" s="78">
        <v>1575.201</v>
      </c>
      <c r="PH21" s="78">
        <v>1672.999</v>
      </c>
      <c r="PI21" s="78">
        <v>1666.8195000000001</v>
      </c>
      <c r="PJ21" s="78">
        <v>1664.1679999999999</v>
      </c>
      <c r="PK21" s="78">
        <v>1901.1215</v>
      </c>
      <c r="PL21" s="78">
        <v>2061.8449999999998</v>
      </c>
      <c r="PM21" s="78">
        <v>1995.1925000000001</v>
      </c>
      <c r="PN21" s="78">
        <v>1723.3915</v>
      </c>
      <c r="PO21" s="78">
        <v>1877.3040000000001</v>
      </c>
      <c r="PP21" s="78">
        <v>1958.2529999999999</v>
      </c>
      <c r="PQ21" s="78">
        <v>1229.1985</v>
      </c>
      <c r="PR21" s="78">
        <v>2184.2565</v>
      </c>
      <c r="PS21" s="78">
        <v>2389.4955</v>
      </c>
      <c r="PT21" s="78">
        <v>2274.6064999999999</v>
      </c>
      <c r="PU21" s="78">
        <v>1874.021</v>
      </c>
      <c r="PV21" s="78">
        <v>1738.877</v>
      </c>
      <c r="PW21" s="78">
        <v>2172.0920000000001</v>
      </c>
      <c r="PX21" s="78">
        <v>2195.9735000000001</v>
      </c>
      <c r="PY21" s="78">
        <v>2095.7784999999999</v>
      </c>
      <c r="PZ21" s="78">
        <v>1933.982</v>
      </c>
      <c r="QA21" s="78">
        <v>1874.634</v>
      </c>
      <c r="QB21" s="78">
        <v>1891.316</v>
      </c>
      <c r="QC21" s="78">
        <v>2032.2760000000001</v>
      </c>
      <c r="QD21" s="78">
        <v>1950.94</v>
      </c>
      <c r="QE21" s="78">
        <v>1639.9739999999999</v>
      </c>
      <c r="QF21" s="78">
        <v>1935.3955000000001</v>
      </c>
      <c r="QG21" s="78">
        <v>1968.5474999999999</v>
      </c>
      <c r="QH21" s="78">
        <v>1860.192</v>
      </c>
      <c r="QI21" s="78">
        <v>1933.6545000000001</v>
      </c>
      <c r="QJ21" s="78">
        <v>1532.365</v>
      </c>
      <c r="QK21" s="78">
        <v>1706.6585</v>
      </c>
      <c r="QL21" s="78">
        <v>1669.098</v>
      </c>
      <c r="QM21" s="78">
        <v>1749.1545000000001</v>
      </c>
      <c r="QN21" s="78">
        <v>1883.71</v>
      </c>
      <c r="QO21" s="78">
        <v>1975.4994999999999</v>
      </c>
      <c r="QP21" s="78">
        <v>1872.117</v>
      </c>
      <c r="QQ21" s="78">
        <v>2015.8040000000001</v>
      </c>
      <c r="QR21" s="78">
        <v>1887.384</v>
      </c>
      <c r="QS21" s="78">
        <v>1923.7035000000001</v>
      </c>
      <c r="QT21" s="78">
        <v>1794.5764999999999</v>
      </c>
      <c r="QU21" s="78">
        <v>1803.789</v>
      </c>
      <c r="QV21" s="78">
        <v>1891.8295000000001</v>
      </c>
      <c r="QW21" s="78">
        <v>2163.3420000000001</v>
      </c>
      <c r="QX21" s="78">
        <v>2018.8109999999999</v>
      </c>
      <c r="QY21" s="78">
        <v>2097.1559999999999</v>
      </c>
      <c r="QZ21" s="78">
        <v>1892.9285</v>
      </c>
      <c r="RA21" s="78">
        <v>2479.7734999999998</v>
      </c>
      <c r="RB21" s="78">
        <v>2130.7600000000002</v>
      </c>
      <c r="RC21" s="78">
        <v>1642.3430000000001</v>
      </c>
      <c r="RD21" s="78">
        <v>1681.8945000000001</v>
      </c>
      <c r="RE21" s="78">
        <v>1731.9575</v>
      </c>
      <c r="RF21" s="78">
        <v>1788.269</v>
      </c>
      <c r="RG21" s="78">
        <v>1926.3420000000001</v>
      </c>
      <c r="RH21" s="78">
        <v>1893.8610000000001</v>
      </c>
      <c r="RI21" s="78">
        <v>2017.6955</v>
      </c>
      <c r="RJ21" s="78">
        <v>1917.789</v>
      </c>
      <c r="RK21" s="78">
        <v>1817.6845000000001</v>
      </c>
      <c r="RL21" s="78">
        <v>2084.692</v>
      </c>
      <c r="RM21" s="78">
        <v>2155.9684999999999</v>
      </c>
      <c r="RN21" s="78">
        <v>2363.1055000000001</v>
      </c>
      <c r="RO21" s="78">
        <v>2320.1149999999998</v>
      </c>
      <c r="RP21" s="78">
        <v>1608.8035</v>
      </c>
      <c r="RQ21" s="78">
        <v>2419.0954999999999</v>
      </c>
      <c r="RR21" s="78">
        <v>2346.4335000000001</v>
      </c>
      <c r="RS21" s="78">
        <v>1200.4449999999999</v>
      </c>
      <c r="RT21" s="78">
        <v>2221.4684999999999</v>
      </c>
      <c r="RU21" s="78">
        <v>1948.8354999999999</v>
      </c>
      <c r="RV21" s="78">
        <v>1393.9965</v>
      </c>
      <c r="RW21" s="78">
        <v>2085.674</v>
      </c>
      <c r="RX21" s="78">
        <v>1811.248</v>
      </c>
      <c r="RY21" s="78">
        <v>1658.1165000000001</v>
      </c>
      <c r="RZ21" s="78">
        <v>2012.7375</v>
      </c>
      <c r="SA21" s="78">
        <v>1900</v>
      </c>
      <c r="SB21" s="78">
        <v>1697.8789999999999</v>
      </c>
      <c r="SC21" s="78">
        <v>1421.7004999999999</v>
      </c>
      <c r="SD21" s="78">
        <v>1583.8610000000001</v>
      </c>
      <c r="SE21" s="78">
        <v>1562.1835000000001</v>
      </c>
      <c r="SF21" s="78">
        <v>1824.1780000000001</v>
      </c>
      <c r="SG21" s="78">
        <v>1584.0015000000001</v>
      </c>
      <c r="SH21" s="78">
        <v>1384.6875</v>
      </c>
      <c r="SI21" s="78">
        <v>1878.6405</v>
      </c>
      <c r="SJ21" s="78">
        <v>1824.4635000000001</v>
      </c>
      <c r="SK21" s="78">
        <v>1796.3610000000001</v>
      </c>
      <c r="SL21" s="78">
        <v>1764.7565</v>
      </c>
      <c r="SM21" s="78">
        <v>1909.3969999999999</v>
      </c>
      <c r="SN21" s="78">
        <v>1957.7355</v>
      </c>
      <c r="SO21" s="78">
        <v>1834.6015</v>
      </c>
      <c r="SP21" s="78">
        <v>1601.9845</v>
      </c>
      <c r="SQ21" s="78">
        <v>1778.1065000000001</v>
      </c>
      <c r="SR21" s="78">
        <v>1938.2049999999999</v>
      </c>
      <c r="SS21" s="78">
        <v>1627.326</v>
      </c>
      <c r="ST21" s="78">
        <v>1489.8219999999999</v>
      </c>
      <c r="SU21" s="78">
        <v>1647.9894999999999</v>
      </c>
      <c r="SV21" s="78">
        <v>1844.654</v>
      </c>
      <c r="SW21" s="78">
        <v>1565.56</v>
      </c>
      <c r="SX21" s="78">
        <v>1679.2784999999999</v>
      </c>
      <c r="SY21" s="78">
        <v>1814.0229999999999</v>
      </c>
      <c r="SZ21" s="78">
        <v>1724.7260000000001</v>
      </c>
      <c r="TA21" s="78">
        <v>1229.6980000000001</v>
      </c>
      <c r="TB21" s="78">
        <v>1662.0385000000001</v>
      </c>
      <c r="TC21" s="78">
        <v>1335.3045</v>
      </c>
      <c r="TD21" s="78">
        <v>1159.5630000000001</v>
      </c>
      <c r="TE21" s="78">
        <v>1451.866</v>
      </c>
      <c r="TF21" s="78">
        <v>1716.1030000000001</v>
      </c>
      <c r="TG21" s="78">
        <v>1642.3965000000001</v>
      </c>
      <c r="TH21" s="78">
        <v>1541.2455</v>
      </c>
      <c r="TI21" s="78">
        <v>1596.415</v>
      </c>
      <c r="TJ21" s="78">
        <v>1502.0705</v>
      </c>
      <c r="TK21" s="78">
        <v>1092.7835</v>
      </c>
      <c r="TL21" s="78">
        <v>1764.4745</v>
      </c>
      <c r="TM21" s="78">
        <v>1807.9655</v>
      </c>
      <c r="TN21" s="78">
        <v>1604.3734999999999</v>
      </c>
      <c r="TO21" s="78">
        <v>1666.595</v>
      </c>
      <c r="TP21" s="78">
        <v>1915.972</v>
      </c>
      <c r="TQ21" s="78">
        <v>2118.9524999999999</v>
      </c>
      <c r="TR21" s="78">
        <v>1054.3869999999999</v>
      </c>
      <c r="TS21" s="78">
        <v>2064.4209999999998</v>
      </c>
      <c r="TT21" s="78">
        <v>1657.2760000000001</v>
      </c>
      <c r="TU21" s="78">
        <v>1538.3989999999999</v>
      </c>
      <c r="TV21" s="78">
        <v>1686.2795000000001</v>
      </c>
      <c r="TW21" s="78">
        <v>1746.999</v>
      </c>
      <c r="TX21" s="78">
        <v>1638.8005000000001</v>
      </c>
      <c r="TY21" s="78">
        <v>1619.653</v>
      </c>
      <c r="TZ21" s="78">
        <v>1732.0975000000001</v>
      </c>
      <c r="UA21" s="78">
        <v>1743.8505</v>
      </c>
      <c r="UB21" s="78">
        <v>1538.2725</v>
      </c>
      <c r="UC21" s="78">
        <v>1613.4459999999999</v>
      </c>
      <c r="UD21" s="78">
        <v>1692.192</v>
      </c>
      <c r="UE21" s="78">
        <v>1777.4690000000001</v>
      </c>
      <c r="UF21" s="78">
        <v>1780.7280000000001</v>
      </c>
      <c r="UG21" s="78">
        <v>1939.5509999999999</v>
      </c>
      <c r="UH21" s="78">
        <v>2077.1120000000001</v>
      </c>
      <c r="UI21" s="78">
        <v>1993.7235000000001</v>
      </c>
      <c r="UJ21" s="78">
        <v>1746.8025</v>
      </c>
      <c r="UK21" s="78">
        <v>1638</v>
      </c>
      <c r="UL21" s="78">
        <v>1834.739</v>
      </c>
      <c r="UM21" s="78">
        <v>1941.8440000000001</v>
      </c>
      <c r="UN21" s="78">
        <v>1919.672</v>
      </c>
      <c r="UO21" s="78">
        <v>1872.835</v>
      </c>
      <c r="UP21" s="78">
        <v>2095.7575000000002</v>
      </c>
    </row>
    <row r="22" spans="1:562" ht="15" x14ac:dyDescent="0.25">
      <c r="A22" s="104" t="str">
        <f t="shared" ref="A22:A25" si="49">+A21</f>
        <v>Barranquilla, Barranquillita y Granabastos</v>
      </c>
      <c r="B22" s="104" t="s">
        <v>622</v>
      </c>
      <c r="C22" s="78">
        <v>1166.866</v>
      </c>
      <c r="D22" s="78">
        <v>1418.75</v>
      </c>
      <c r="E22" s="78">
        <v>1130.172</v>
      </c>
      <c r="F22" s="78">
        <v>1346.558</v>
      </c>
      <c r="G22" s="78">
        <v>1345.2</v>
      </c>
      <c r="H22" s="78">
        <v>1015.38</v>
      </c>
      <c r="I22" s="78">
        <v>1189.8019999999999</v>
      </c>
      <c r="J22" s="78">
        <v>1273.92</v>
      </c>
      <c r="K22" s="78">
        <v>1302.3900000000001</v>
      </c>
      <c r="L22" s="78">
        <v>1095.3800000000001</v>
      </c>
      <c r="M22" s="78">
        <v>1132.05</v>
      </c>
      <c r="N22" s="78">
        <v>724.00599999999997</v>
      </c>
      <c r="O22" s="78">
        <v>1094.72</v>
      </c>
      <c r="P22" s="78">
        <v>1349.1959999999999</v>
      </c>
      <c r="Q22" s="78">
        <v>1475.854</v>
      </c>
      <c r="R22" s="78">
        <v>1122.0740000000001</v>
      </c>
      <c r="S22" s="78">
        <v>1291.3340000000001</v>
      </c>
      <c r="T22" s="78">
        <v>1355.6379999999999</v>
      </c>
      <c r="U22" s="78">
        <v>1043.08</v>
      </c>
      <c r="V22" s="78">
        <v>1511</v>
      </c>
      <c r="W22" s="78">
        <v>1180.614</v>
      </c>
      <c r="X22" s="78">
        <v>1032.96</v>
      </c>
      <c r="Y22" s="78">
        <v>1177.066</v>
      </c>
      <c r="Z22" s="78">
        <v>1214.83</v>
      </c>
      <c r="AA22" s="78">
        <v>888.66200000000003</v>
      </c>
      <c r="AB22" s="78">
        <v>1228.8499999999999</v>
      </c>
      <c r="AC22" s="78">
        <v>1186.21</v>
      </c>
      <c r="AD22" s="78">
        <v>1336.6980000000001</v>
      </c>
      <c r="AE22" s="78">
        <v>1086.83</v>
      </c>
      <c r="AF22" s="78">
        <v>1165.48</v>
      </c>
      <c r="AG22" s="78">
        <v>1254.69</v>
      </c>
      <c r="AH22" s="78">
        <v>1200.2080000000001</v>
      </c>
      <c r="AI22" s="78">
        <v>1070.1500000000001</v>
      </c>
      <c r="AJ22" s="78">
        <v>865.48400000000004</v>
      </c>
      <c r="AK22" s="78">
        <v>1089.692</v>
      </c>
      <c r="AL22" s="78">
        <v>1173.5519999999999</v>
      </c>
      <c r="AM22" s="78">
        <v>1084.9190000000001</v>
      </c>
      <c r="AN22" s="78">
        <v>1027.0139999999999</v>
      </c>
      <c r="AO22" s="78">
        <v>1091.518</v>
      </c>
      <c r="AP22" s="78">
        <v>1027.7239999999999</v>
      </c>
      <c r="AQ22" s="78">
        <v>1015.472</v>
      </c>
      <c r="AR22" s="78">
        <v>1182.9059999999999</v>
      </c>
      <c r="AS22" s="78">
        <v>1138.74</v>
      </c>
      <c r="AT22" s="78">
        <v>1254.9639999999999</v>
      </c>
      <c r="AU22" s="78">
        <v>1390.598</v>
      </c>
      <c r="AV22" s="78">
        <v>1301.7940000000001</v>
      </c>
      <c r="AW22" s="78">
        <v>1528.0219999999999</v>
      </c>
      <c r="AX22" s="78">
        <v>1657.643</v>
      </c>
      <c r="AY22" s="78">
        <v>1294.0239999999999</v>
      </c>
      <c r="AZ22" s="78">
        <v>1484.866</v>
      </c>
      <c r="BA22" s="78">
        <v>1311.55</v>
      </c>
      <c r="BB22" s="78">
        <v>1234.0979999999995</v>
      </c>
      <c r="BC22" s="78">
        <v>1733.22</v>
      </c>
      <c r="BD22" s="78">
        <v>1692.8240000000001</v>
      </c>
      <c r="BE22" s="78">
        <v>1528.2080000000001</v>
      </c>
      <c r="BF22" s="78">
        <v>806.27</v>
      </c>
      <c r="BG22" s="78">
        <v>1473.06</v>
      </c>
      <c r="BH22" s="78">
        <v>1627.9880000000001</v>
      </c>
      <c r="BI22" s="78">
        <v>1577.7260000000001</v>
      </c>
      <c r="BJ22" s="78">
        <v>1618.2080000000001</v>
      </c>
      <c r="BK22" s="78">
        <v>1439.79</v>
      </c>
      <c r="BL22" s="78">
        <v>1661.6579999999999</v>
      </c>
      <c r="BM22" s="78">
        <v>1758.3820000000001</v>
      </c>
      <c r="BN22" s="78">
        <v>1333.855</v>
      </c>
      <c r="BO22" s="78">
        <v>1814.91</v>
      </c>
      <c r="BP22" s="78">
        <v>1758.2139999999999</v>
      </c>
      <c r="BQ22" s="78">
        <v>1879.578</v>
      </c>
      <c r="BR22" s="78">
        <v>752.12199999999996</v>
      </c>
      <c r="BS22" s="78">
        <v>1487.566</v>
      </c>
      <c r="BT22" s="78">
        <v>1513.61</v>
      </c>
      <c r="BU22" s="78">
        <v>1358.39</v>
      </c>
      <c r="BV22" s="78">
        <v>1412.194</v>
      </c>
      <c r="BW22" s="78">
        <v>1389.4880000000001</v>
      </c>
      <c r="BX22" s="78">
        <v>1324.1579999999999</v>
      </c>
      <c r="BY22" s="78">
        <v>1476.626</v>
      </c>
      <c r="BZ22" s="78">
        <v>1315.0440000000001</v>
      </c>
      <c r="CA22" s="78">
        <v>1125.1420000000001</v>
      </c>
      <c r="CB22" s="78">
        <v>1262.5999999999999</v>
      </c>
      <c r="CC22" s="78">
        <v>1299.828</v>
      </c>
      <c r="CD22" s="78">
        <v>1385.98</v>
      </c>
      <c r="CE22" s="78">
        <v>1082.75</v>
      </c>
      <c r="CF22" s="78">
        <v>1271.95</v>
      </c>
      <c r="CG22" s="78">
        <v>1248.6600000000001</v>
      </c>
      <c r="CH22" s="78">
        <v>1319.66</v>
      </c>
      <c r="CI22" s="78">
        <v>1273.8</v>
      </c>
      <c r="CJ22" s="78">
        <v>1270.1039999999994</v>
      </c>
      <c r="CK22" s="78">
        <v>1221.354</v>
      </c>
      <c r="CL22" s="78">
        <v>1301.5699999999997</v>
      </c>
      <c r="CM22" s="78">
        <v>1278.4759999999999</v>
      </c>
      <c r="CN22" s="78">
        <v>1064.1240000000003</v>
      </c>
      <c r="CO22" s="78">
        <v>1296.6799999999996</v>
      </c>
      <c r="CP22" s="78">
        <v>1137.8700000000003</v>
      </c>
      <c r="CQ22" s="78">
        <v>1193.0940000000001</v>
      </c>
      <c r="CR22" s="78">
        <v>1313.4219999999996</v>
      </c>
      <c r="CS22" s="78">
        <v>1151.826</v>
      </c>
      <c r="CT22" s="78">
        <v>1334.6259999999995</v>
      </c>
      <c r="CU22" s="78">
        <v>1485.8219999999999</v>
      </c>
      <c r="CV22" s="78">
        <v>1392.2359999999994</v>
      </c>
      <c r="CW22" s="78">
        <v>1334.4720000000002</v>
      </c>
      <c r="CX22" s="78">
        <v>1373.5559999999998</v>
      </c>
      <c r="CY22" s="78">
        <v>1329.356</v>
      </c>
      <c r="CZ22" s="78">
        <v>1032.4540000000002</v>
      </c>
      <c r="DA22" s="78">
        <v>1518</v>
      </c>
      <c r="DB22" s="78">
        <v>1156.9439999999997</v>
      </c>
      <c r="DC22" s="78">
        <v>888.12199999999984</v>
      </c>
      <c r="DD22" s="78">
        <v>1272.6279999999995</v>
      </c>
      <c r="DE22" s="78">
        <v>1297.6489999999992</v>
      </c>
      <c r="DF22" s="78">
        <v>1451.4860000000003</v>
      </c>
      <c r="DG22" s="78">
        <v>1395.8939999999998</v>
      </c>
      <c r="DH22" s="78">
        <v>1611.415999999999</v>
      </c>
      <c r="DI22" s="78">
        <v>1620.4189999999999</v>
      </c>
      <c r="DJ22" s="78">
        <v>1846.2359999999999</v>
      </c>
      <c r="DK22" s="78">
        <v>1374.9949999999999</v>
      </c>
      <c r="DL22" s="78">
        <v>1153.5640000000008</v>
      </c>
      <c r="DM22" s="78">
        <v>1438.1599999999994</v>
      </c>
      <c r="DN22" s="78">
        <v>1485.0559999999996</v>
      </c>
      <c r="DO22" s="78">
        <v>2105.829999999999</v>
      </c>
      <c r="DP22" s="78">
        <v>765.53</v>
      </c>
      <c r="DQ22" s="78">
        <v>1975.9349999999999</v>
      </c>
      <c r="DR22" s="78">
        <v>1760.87</v>
      </c>
      <c r="DS22" s="78">
        <v>1874.6299999999997</v>
      </c>
      <c r="DT22" s="78">
        <v>1418.9920000000002</v>
      </c>
      <c r="DU22" s="78">
        <v>1949.5599999999997</v>
      </c>
      <c r="DV22" s="78">
        <v>1753.3000000000004</v>
      </c>
      <c r="DW22" s="78">
        <v>1611.3</v>
      </c>
      <c r="DX22" s="78">
        <v>1504.5159999999996</v>
      </c>
      <c r="DY22" s="78">
        <v>1607.0799999999995</v>
      </c>
      <c r="DZ22" s="78">
        <v>1513.2900000000004</v>
      </c>
      <c r="EA22" s="78">
        <v>1517.1019999999992</v>
      </c>
      <c r="EB22" s="78">
        <v>1681.6640000000002</v>
      </c>
      <c r="EC22" s="78">
        <v>1700.4940000000004</v>
      </c>
      <c r="ED22" s="78">
        <v>1546.9600000000003</v>
      </c>
      <c r="EE22" s="78">
        <v>1695.4039999999995</v>
      </c>
      <c r="EF22" s="78">
        <v>1560.3500000000006</v>
      </c>
      <c r="EG22" s="78">
        <v>1815.26</v>
      </c>
      <c r="EH22" s="78">
        <v>1681.9299999999998</v>
      </c>
      <c r="EI22" s="78">
        <v>1857.838</v>
      </c>
      <c r="EJ22" s="78">
        <v>1756.0919999999994</v>
      </c>
      <c r="EK22" s="78">
        <v>1728.3579999999995</v>
      </c>
      <c r="EL22" s="78">
        <v>1685.232</v>
      </c>
      <c r="EM22" s="78">
        <v>1695.2320000000002</v>
      </c>
      <c r="EN22" s="78">
        <v>2091.3899999999994</v>
      </c>
      <c r="EO22" s="78">
        <v>1776.8380000000002</v>
      </c>
      <c r="EP22" s="78">
        <v>1823.5599999999995</v>
      </c>
      <c r="EQ22" s="78">
        <v>1664.9499999999996</v>
      </c>
      <c r="ER22" s="78">
        <v>1816.0599999999997</v>
      </c>
      <c r="ES22" s="78">
        <v>1779.8300000000006</v>
      </c>
      <c r="ET22" s="78">
        <v>1721.7300000000005</v>
      </c>
      <c r="EU22" s="78">
        <v>1846.3539999999996</v>
      </c>
      <c r="EV22" s="78">
        <v>1794.2500000000005</v>
      </c>
      <c r="EW22" s="78">
        <v>1916.19</v>
      </c>
      <c r="EX22" s="78">
        <v>1646.6500000000005</v>
      </c>
      <c r="EY22" s="78">
        <v>1589.2000000000003</v>
      </c>
      <c r="EZ22" s="78">
        <v>1685</v>
      </c>
      <c r="FA22" s="78">
        <v>1708.7999999999993</v>
      </c>
      <c r="FB22" s="78">
        <v>1449</v>
      </c>
      <c r="FC22" s="78">
        <v>1006.44</v>
      </c>
      <c r="FD22" s="78">
        <v>1670.5600000000004</v>
      </c>
      <c r="FE22" s="78">
        <v>1691.27</v>
      </c>
      <c r="FF22" s="78">
        <v>2033.2699999999991</v>
      </c>
      <c r="FG22" s="78">
        <v>1789.7259999999999</v>
      </c>
      <c r="FH22" s="78">
        <v>1465.338</v>
      </c>
      <c r="FI22" s="78">
        <v>1972.8350000000003</v>
      </c>
      <c r="FJ22" s="78">
        <v>1793.098</v>
      </c>
      <c r="FK22" s="78">
        <v>1701.5019999999997</v>
      </c>
      <c r="FL22" s="78">
        <v>1876.2500000000002</v>
      </c>
      <c r="FM22" s="78">
        <v>1952.5929999999994</v>
      </c>
      <c r="FN22" s="78">
        <v>2123.8629999999994</v>
      </c>
      <c r="FO22" s="78">
        <v>738.71</v>
      </c>
      <c r="FP22" s="78">
        <v>1941.5929999999996</v>
      </c>
      <c r="FQ22" s="78">
        <v>1628.317</v>
      </c>
      <c r="FR22" s="78">
        <v>1665.6859999999992</v>
      </c>
      <c r="FS22" s="78">
        <v>1605.9659999999994</v>
      </c>
      <c r="FT22" s="78">
        <v>1411.0379999999996</v>
      </c>
      <c r="FU22" s="78">
        <v>1383.9679999999994</v>
      </c>
      <c r="FV22" s="78">
        <v>1832.3199999999997</v>
      </c>
      <c r="FW22" s="78">
        <v>1573.7209999999998</v>
      </c>
      <c r="FX22" s="78">
        <v>1555.915</v>
      </c>
      <c r="FY22" s="78">
        <v>1399.3630000000003</v>
      </c>
      <c r="FZ22" s="78">
        <v>1418.7479999999998</v>
      </c>
      <c r="GA22" s="78">
        <v>1495.9160000000002</v>
      </c>
      <c r="GB22" s="78">
        <v>1708.7739999999997</v>
      </c>
      <c r="GC22" s="78">
        <v>1643.0419999999999</v>
      </c>
      <c r="GD22" s="78">
        <v>1531.4399999999994</v>
      </c>
      <c r="GE22" s="78">
        <v>1646.3060000000003</v>
      </c>
      <c r="GF22" s="78">
        <v>1872.29</v>
      </c>
      <c r="GG22" s="78">
        <v>1720.4400000000005</v>
      </c>
      <c r="GH22" s="78">
        <v>2025.3680000000002</v>
      </c>
      <c r="GI22" s="78">
        <v>1687.6599999999999</v>
      </c>
      <c r="GJ22" s="78">
        <v>1905.1299999999994</v>
      </c>
      <c r="GK22" s="78">
        <v>2166.41</v>
      </c>
      <c r="GL22" s="78">
        <v>2247.0199999999991</v>
      </c>
      <c r="GM22" s="78">
        <v>1810.1480000000001</v>
      </c>
      <c r="GN22" s="78">
        <v>1852.7540000000001</v>
      </c>
      <c r="GO22" s="78">
        <v>1690.71</v>
      </c>
      <c r="GP22" s="78">
        <v>1978.6899999999998</v>
      </c>
      <c r="GQ22" s="78">
        <v>1962.9619999999998</v>
      </c>
      <c r="GR22" s="78">
        <v>2139.79</v>
      </c>
      <c r="GS22" s="78">
        <v>2153.0700000000002</v>
      </c>
      <c r="GT22" s="78">
        <v>2061.0379999999996</v>
      </c>
      <c r="GU22" s="78">
        <v>1855.64</v>
      </c>
      <c r="GV22" s="78">
        <v>2569.748000000001</v>
      </c>
      <c r="GW22" s="78">
        <v>2537.2160000000003</v>
      </c>
      <c r="GX22" s="78">
        <v>2216.8000000000002</v>
      </c>
      <c r="GY22" s="78">
        <v>2725.5180000000005</v>
      </c>
      <c r="GZ22" s="78">
        <v>2158.2799999999997</v>
      </c>
      <c r="HA22" s="78">
        <v>2301.0000000000009</v>
      </c>
      <c r="HB22" s="78">
        <v>1716.6619999999996</v>
      </c>
      <c r="HC22" s="78">
        <v>1694.7700000000004</v>
      </c>
      <c r="HD22" s="78">
        <v>2077.4560000000001</v>
      </c>
      <c r="HE22" s="78">
        <v>1880.4229999999998</v>
      </c>
      <c r="HF22" s="78">
        <v>1827.4029999999996</v>
      </c>
      <c r="HG22" s="78">
        <v>1919.7420000000002</v>
      </c>
      <c r="HH22" s="78">
        <v>2231.9300000000003</v>
      </c>
      <c r="HI22" s="78">
        <v>1862.7720000000002</v>
      </c>
      <c r="HJ22" s="78">
        <v>2191.0059999999999</v>
      </c>
      <c r="HK22" s="78">
        <v>1842.694</v>
      </c>
      <c r="HL22" s="78">
        <v>2280.8620000000001</v>
      </c>
      <c r="HM22" s="78">
        <v>2098.15</v>
      </c>
      <c r="HN22" s="78">
        <v>1884.0079999999998</v>
      </c>
      <c r="HO22" s="78">
        <v>1751.7720000000002</v>
      </c>
      <c r="HP22" s="78">
        <v>1982.6479999999999</v>
      </c>
      <c r="HQ22" s="78">
        <v>2239.9460000000004</v>
      </c>
      <c r="HR22" s="78">
        <v>868.10599999999999</v>
      </c>
      <c r="HS22" s="78">
        <v>1699.48</v>
      </c>
      <c r="HT22" s="78">
        <v>1569.1099999999997</v>
      </c>
      <c r="HU22" s="78">
        <v>1759.9779999999998</v>
      </c>
      <c r="HV22" s="78">
        <v>2309.13</v>
      </c>
      <c r="HW22" s="78">
        <v>2333.7659999999996</v>
      </c>
      <c r="HX22" s="78">
        <v>1970.5079999999998</v>
      </c>
      <c r="HY22" s="78">
        <v>2160.3220000000001</v>
      </c>
      <c r="HZ22" s="78">
        <v>2167.0479999999998</v>
      </c>
      <c r="IA22" s="78">
        <v>1763.998</v>
      </c>
      <c r="IB22" s="78">
        <v>1883.82</v>
      </c>
      <c r="IC22" s="78">
        <v>2027.32</v>
      </c>
      <c r="ID22" s="78">
        <v>2182.3979999999997</v>
      </c>
      <c r="IE22" s="78">
        <v>1740.0019999999995</v>
      </c>
      <c r="IF22" s="78">
        <v>2001.74</v>
      </c>
      <c r="IG22" s="78">
        <v>2013.5449999999996</v>
      </c>
      <c r="IH22" s="78">
        <v>2058.2750000000001</v>
      </c>
      <c r="II22" s="78">
        <v>1972.9500000000003</v>
      </c>
      <c r="IJ22" s="78">
        <v>1859.8220000000003</v>
      </c>
      <c r="IK22" s="78">
        <v>2134.3760000000002</v>
      </c>
      <c r="IL22" s="78">
        <v>2047.36</v>
      </c>
      <c r="IM22" s="78">
        <v>1941.7619999999999</v>
      </c>
      <c r="IN22" s="78">
        <v>1930.7379999999998</v>
      </c>
      <c r="IO22" s="78">
        <v>2163.2180000000003</v>
      </c>
      <c r="IP22" s="78">
        <v>1763.5219999999997</v>
      </c>
      <c r="IQ22" s="78">
        <v>1902.84</v>
      </c>
      <c r="IR22" s="78">
        <v>1884.9260000000004</v>
      </c>
      <c r="IS22" s="78">
        <v>1891.16</v>
      </c>
      <c r="IT22" s="78">
        <v>1791.4999999999998</v>
      </c>
      <c r="IU22" s="78">
        <v>1518.3680000000002</v>
      </c>
      <c r="IV22" s="78">
        <v>1896.9699999999998</v>
      </c>
      <c r="IW22" s="78">
        <v>1912.0500000000002</v>
      </c>
      <c r="IX22" s="78">
        <v>1881.884</v>
      </c>
      <c r="IY22" s="78">
        <v>2257.1800000000003</v>
      </c>
      <c r="IZ22" s="78">
        <v>1106.82</v>
      </c>
      <c r="JA22" s="78">
        <v>1767.7399999999998</v>
      </c>
      <c r="JB22" s="78">
        <v>1600.38</v>
      </c>
      <c r="JC22" s="78">
        <v>1193.9499999999998</v>
      </c>
      <c r="JD22" s="78">
        <v>1633.4699999999989</v>
      </c>
      <c r="JE22" s="78">
        <v>1785.9370000000001</v>
      </c>
      <c r="JF22" s="78">
        <v>1613.6259999999997</v>
      </c>
      <c r="JG22" s="78">
        <v>1645.0020000000002</v>
      </c>
      <c r="JH22" s="78">
        <v>2221.8259999999996</v>
      </c>
      <c r="JI22" s="78">
        <v>1687.9359999999999</v>
      </c>
      <c r="JJ22" s="78">
        <v>1979.8320000000003</v>
      </c>
      <c r="JK22" s="78">
        <v>1876.2019999999998</v>
      </c>
      <c r="JL22" s="78">
        <v>1877.1220000000001</v>
      </c>
      <c r="JM22" s="97">
        <v>1526.2299999999998</v>
      </c>
      <c r="JN22" s="78">
        <v>1488.268</v>
      </c>
      <c r="JO22" s="78">
        <v>2216.0200000000004</v>
      </c>
      <c r="JP22" s="78">
        <v>996.32599999999991</v>
      </c>
      <c r="JQ22" s="78">
        <v>2040.4979999999996</v>
      </c>
      <c r="JR22" s="78">
        <v>2233.1780000000003</v>
      </c>
      <c r="JS22" s="78">
        <v>1709.2599999999998</v>
      </c>
      <c r="JT22" s="78">
        <v>1602.9059999999999</v>
      </c>
      <c r="JU22" s="78">
        <v>1775.9279999999999</v>
      </c>
      <c r="JV22" s="78">
        <v>1709.3040000000001</v>
      </c>
      <c r="JW22" s="78">
        <v>1900.4939999999997</v>
      </c>
      <c r="JX22" s="78">
        <v>1857.346</v>
      </c>
      <c r="JY22" s="78">
        <v>1896.2019999999998</v>
      </c>
      <c r="JZ22" s="78">
        <v>1875.318</v>
      </c>
      <c r="KA22" s="78">
        <v>2034.2380000000005</v>
      </c>
      <c r="KB22" s="78">
        <v>1829.2099999999998</v>
      </c>
      <c r="KC22" s="78">
        <v>1785.0099999999998</v>
      </c>
      <c r="KD22" s="78">
        <v>2109.4560000000001</v>
      </c>
      <c r="KE22" s="78">
        <v>2177.69</v>
      </c>
      <c r="KF22" s="78">
        <v>2098.232</v>
      </c>
      <c r="KG22" s="78">
        <v>2099.3299999999995</v>
      </c>
      <c r="KH22" s="78">
        <v>2324.6300000000006</v>
      </c>
      <c r="KI22" s="78">
        <v>2146.86</v>
      </c>
      <c r="KJ22" s="78">
        <v>2170.6299999999997</v>
      </c>
      <c r="KK22" s="78">
        <v>2025.5640000000001</v>
      </c>
      <c r="KL22" s="78">
        <v>1869.0179999999996</v>
      </c>
      <c r="KM22" s="78">
        <v>1952.1240000000003</v>
      </c>
      <c r="KN22" s="78">
        <v>2163.9139999999998</v>
      </c>
      <c r="KO22" s="78">
        <v>1994.0540000000001</v>
      </c>
      <c r="KP22" s="78">
        <v>2133.3820000000001</v>
      </c>
      <c r="KQ22" s="78">
        <v>1974.604</v>
      </c>
      <c r="KR22" s="78">
        <v>2009.9020000000003</v>
      </c>
      <c r="KS22" s="78">
        <v>2139.2939999999994</v>
      </c>
      <c r="KT22" s="78">
        <v>2090.1180000000004</v>
      </c>
      <c r="KU22" s="78">
        <v>2068.0199999999995</v>
      </c>
      <c r="KV22" s="78">
        <v>1920.9339999999997</v>
      </c>
      <c r="KW22" s="78">
        <v>2342.0500000000002</v>
      </c>
      <c r="KX22" s="78">
        <v>1913.42</v>
      </c>
      <c r="KY22" s="78">
        <v>2050.174</v>
      </c>
      <c r="KZ22" s="78">
        <v>1866.8779999999997</v>
      </c>
      <c r="LA22" s="78">
        <v>1962.1780000000001</v>
      </c>
      <c r="LB22" s="78">
        <v>1477.2280000000003</v>
      </c>
      <c r="LC22" s="78">
        <v>1551.8459999999998</v>
      </c>
      <c r="LD22" s="78">
        <v>1410.8050000000001</v>
      </c>
      <c r="LE22" s="78">
        <v>1804.1019999999999</v>
      </c>
      <c r="LF22" s="78">
        <v>1740.5319999999999</v>
      </c>
      <c r="LG22" s="78">
        <v>1886.8099999999997</v>
      </c>
      <c r="LH22" s="78">
        <v>1913.5259999999998</v>
      </c>
      <c r="LI22" s="78">
        <v>1754.6259999999997</v>
      </c>
      <c r="LJ22" s="78">
        <v>1711.636</v>
      </c>
      <c r="LK22" s="78">
        <v>1893.4540000000002</v>
      </c>
      <c r="LL22" s="78">
        <v>1702.8660000000002</v>
      </c>
      <c r="LM22" s="78">
        <v>2117.0650000000001</v>
      </c>
      <c r="LN22" s="78">
        <v>2023.4359999999999</v>
      </c>
      <c r="LO22" s="78">
        <v>1691.7859999999998</v>
      </c>
      <c r="LP22" s="78">
        <v>1611.634</v>
      </c>
      <c r="LQ22" s="78">
        <v>1945.9059999999999</v>
      </c>
      <c r="LR22" s="78">
        <v>2068.6259999999997</v>
      </c>
      <c r="LS22" s="78">
        <v>764.16999999999985</v>
      </c>
      <c r="LT22" s="78">
        <v>1742.5460000000003</v>
      </c>
      <c r="LU22" s="78">
        <v>1739.9699999999998</v>
      </c>
      <c r="LV22" s="78">
        <v>1934.5359999999998</v>
      </c>
      <c r="LW22" s="78">
        <v>1841.0440000000001</v>
      </c>
      <c r="LX22" s="78">
        <v>1664.7860000000001</v>
      </c>
      <c r="LY22" s="78">
        <v>1595.78</v>
      </c>
      <c r="LZ22" s="78">
        <v>1395.172</v>
      </c>
      <c r="MA22" s="78">
        <v>1655.7389999999998</v>
      </c>
      <c r="MB22" s="78">
        <v>1372.1299999999997</v>
      </c>
      <c r="MC22" s="78">
        <v>1876.1079999999997</v>
      </c>
      <c r="MD22" s="78">
        <v>1803.0520000000001</v>
      </c>
      <c r="ME22" s="78">
        <v>1829.3039999999999</v>
      </c>
      <c r="MF22" s="78">
        <v>1992.396</v>
      </c>
      <c r="MG22" s="78">
        <v>1558.63</v>
      </c>
      <c r="MH22" s="78">
        <v>1604.796</v>
      </c>
      <c r="MI22" s="78">
        <v>1609.5239999999999</v>
      </c>
      <c r="MJ22" s="78">
        <v>1545.962</v>
      </c>
      <c r="MK22" s="78">
        <v>1728.94</v>
      </c>
      <c r="ML22" s="78">
        <v>1577.4670000000001</v>
      </c>
      <c r="MM22" s="78">
        <v>1328.336</v>
      </c>
      <c r="MN22" s="78">
        <v>1704.71</v>
      </c>
      <c r="MO22" s="78">
        <v>1586.7860000000001</v>
      </c>
      <c r="MP22" s="78">
        <v>1594.32</v>
      </c>
      <c r="MQ22" s="78">
        <v>1503.164</v>
      </c>
      <c r="MR22" s="78">
        <v>1514.9</v>
      </c>
      <c r="MS22" s="78">
        <v>1421.84</v>
      </c>
      <c r="MT22" s="78">
        <v>1481.53</v>
      </c>
      <c r="MU22" s="78">
        <v>1868.614</v>
      </c>
      <c r="MV22" s="78">
        <v>1791.59</v>
      </c>
      <c r="MW22" s="78">
        <v>1633.1679999999999</v>
      </c>
      <c r="MX22" s="78">
        <v>1477.6</v>
      </c>
      <c r="MY22" s="78">
        <v>1651.54</v>
      </c>
      <c r="MZ22" s="78">
        <v>1632.9159999999999</v>
      </c>
      <c r="NA22" s="78">
        <v>1838.17</v>
      </c>
      <c r="NB22" s="78">
        <v>1497.5700000000002</v>
      </c>
      <c r="NC22" s="78">
        <v>1552.19</v>
      </c>
      <c r="ND22" s="78">
        <v>1807.72</v>
      </c>
      <c r="NE22" s="78">
        <v>2331.35</v>
      </c>
      <c r="NF22" s="78">
        <v>2472.4299999999998</v>
      </c>
      <c r="NG22" s="78">
        <v>1854.2919999999999</v>
      </c>
      <c r="NH22" s="78">
        <v>1964.04</v>
      </c>
      <c r="NI22" s="78">
        <v>2196.48</v>
      </c>
      <c r="NJ22" s="78">
        <v>2677.32</v>
      </c>
      <c r="NK22" s="78">
        <v>1729.72</v>
      </c>
      <c r="NL22" s="78">
        <v>2258.29</v>
      </c>
      <c r="NM22" s="78">
        <v>2315.828</v>
      </c>
      <c r="NN22" s="78">
        <v>2251.0279999999998</v>
      </c>
      <c r="NO22" s="78">
        <v>1957.7</v>
      </c>
      <c r="NP22" s="78">
        <v>1352.32</v>
      </c>
      <c r="NQ22" s="78">
        <v>2013.11</v>
      </c>
      <c r="NR22" s="78">
        <v>1310.02</v>
      </c>
      <c r="NS22" s="78">
        <v>2116.3620000000001</v>
      </c>
      <c r="NT22" s="78">
        <v>1731.0540000000001</v>
      </c>
      <c r="NU22" s="78">
        <v>1571.3</v>
      </c>
      <c r="NV22" s="78">
        <v>2038.36</v>
      </c>
      <c r="NW22" s="78">
        <v>1855.31</v>
      </c>
      <c r="NX22" s="78">
        <v>1998.23</v>
      </c>
      <c r="NY22" s="78">
        <v>1933.27</v>
      </c>
      <c r="NZ22" s="78">
        <v>1659.12</v>
      </c>
      <c r="OA22" s="78">
        <v>1467</v>
      </c>
      <c r="OB22" s="78">
        <v>2036.12</v>
      </c>
      <c r="OC22" s="78">
        <v>1939.65</v>
      </c>
      <c r="OD22" s="78">
        <v>1833.72</v>
      </c>
      <c r="OE22" s="78">
        <v>1951.51</v>
      </c>
      <c r="OF22" s="78">
        <v>1572.136</v>
      </c>
      <c r="OG22" s="99">
        <v>1707.73</v>
      </c>
      <c r="OH22" s="78">
        <v>1824.31</v>
      </c>
      <c r="OI22" s="78">
        <v>1733.91</v>
      </c>
      <c r="OJ22" s="78">
        <v>1720.9</v>
      </c>
      <c r="OK22" s="78">
        <v>1765.13</v>
      </c>
      <c r="OL22" s="78">
        <v>1788.91</v>
      </c>
      <c r="OM22" s="78">
        <v>1965.87</v>
      </c>
      <c r="ON22" s="78">
        <v>1827.29</v>
      </c>
      <c r="OO22" s="78">
        <v>1969.19</v>
      </c>
      <c r="OP22" s="78">
        <v>2095.71</v>
      </c>
      <c r="OQ22" s="78">
        <v>2247.54</v>
      </c>
      <c r="OR22" s="78">
        <v>2113.2600000000002</v>
      </c>
      <c r="OS22" s="78">
        <v>2029.63</v>
      </c>
      <c r="OT22" s="78">
        <v>1837.47</v>
      </c>
      <c r="OU22" s="78">
        <v>1935.77</v>
      </c>
      <c r="OV22" s="78">
        <v>2078.1799999999998</v>
      </c>
      <c r="OW22" s="78">
        <v>1563.49</v>
      </c>
      <c r="OX22" s="78">
        <v>1925.89</v>
      </c>
      <c r="OY22" s="78">
        <v>1793.17</v>
      </c>
      <c r="OZ22" s="78">
        <v>1813.12</v>
      </c>
      <c r="PA22" s="78">
        <v>2120.88</v>
      </c>
      <c r="PB22" s="78">
        <v>2498.4499999999998</v>
      </c>
      <c r="PC22" s="78">
        <v>1288.6199999999999</v>
      </c>
      <c r="PD22" s="78">
        <v>827.65</v>
      </c>
      <c r="PE22" s="78">
        <v>2210.41</v>
      </c>
      <c r="PF22" s="78">
        <v>1813.17</v>
      </c>
      <c r="PG22" s="78">
        <v>1775.04</v>
      </c>
      <c r="PH22" s="78">
        <v>1750.96</v>
      </c>
      <c r="PI22" s="78">
        <v>2168.2199999999998</v>
      </c>
      <c r="PJ22" s="78">
        <v>1647.2</v>
      </c>
      <c r="PK22" s="78">
        <v>1999.86</v>
      </c>
      <c r="PL22" s="78">
        <v>1904.38</v>
      </c>
      <c r="PM22" s="78">
        <v>1994.46</v>
      </c>
      <c r="PN22" s="78">
        <v>1831.39</v>
      </c>
      <c r="PO22" s="78">
        <v>1611.71</v>
      </c>
      <c r="PP22" s="78">
        <v>2175.71</v>
      </c>
      <c r="PQ22" s="78">
        <v>1256.8800000000001</v>
      </c>
      <c r="PR22" s="78">
        <v>2228.5100000000002</v>
      </c>
      <c r="PS22" s="78">
        <v>2001.88</v>
      </c>
      <c r="PT22" s="78">
        <v>2027.22</v>
      </c>
      <c r="PU22" s="78">
        <v>1441.75</v>
      </c>
      <c r="PV22" s="78">
        <v>1693.12</v>
      </c>
      <c r="PW22" s="78">
        <v>1866.04</v>
      </c>
      <c r="PX22" s="78">
        <v>1758.81</v>
      </c>
      <c r="PY22" s="78">
        <v>1746.55</v>
      </c>
      <c r="PZ22" s="78">
        <v>1805.56</v>
      </c>
      <c r="QA22" s="78">
        <v>1730.02</v>
      </c>
      <c r="QB22" s="78">
        <v>1644.98</v>
      </c>
      <c r="QC22" s="78">
        <v>1743.01</v>
      </c>
      <c r="QD22" s="78">
        <v>1894.82</v>
      </c>
      <c r="QE22" s="78">
        <v>1589.63</v>
      </c>
      <c r="QF22" s="78">
        <v>1543.21</v>
      </c>
      <c r="QG22" s="78">
        <v>1888.23</v>
      </c>
      <c r="QH22" s="78">
        <v>2134.0039999999999</v>
      </c>
      <c r="QI22" s="78">
        <v>2142.3000000000002</v>
      </c>
      <c r="QJ22" s="78">
        <v>2245.79</v>
      </c>
      <c r="QK22" s="78">
        <v>2139.1999999999998</v>
      </c>
      <c r="QL22" s="78">
        <v>2013.53</v>
      </c>
      <c r="QM22" s="78">
        <v>2150.1799999999998</v>
      </c>
      <c r="QN22" s="78">
        <v>1792.45</v>
      </c>
      <c r="QO22" s="78">
        <v>1888.704</v>
      </c>
      <c r="QP22" s="78">
        <v>1935.93</v>
      </c>
      <c r="QQ22" s="78">
        <v>1950.35</v>
      </c>
      <c r="QR22" s="78">
        <v>1953.11</v>
      </c>
      <c r="QS22" s="78">
        <v>1595.31</v>
      </c>
      <c r="QT22" s="78">
        <v>2242.44</v>
      </c>
      <c r="QU22" s="78">
        <v>2092.2399999999998</v>
      </c>
      <c r="QV22" s="78">
        <v>2131.8200000000002</v>
      </c>
      <c r="QW22" s="78">
        <v>2164.63</v>
      </c>
      <c r="QX22" s="78">
        <v>2106.98</v>
      </c>
      <c r="QY22" s="78">
        <v>1960.93</v>
      </c>
      <c r="QZ22" s="78">
        <v>1938.34</v>
      </c>
      <c r="RA22" s="78">
        <v>2209.54</v>
      </c>
      <c r="RB22" s="78">
        <v>2012.73</v>
      </c>
      <c r="RC22" s="78">
        <v>1954.96</v>
      </c>
      <c r="RD22" s="78">
        <v>1716.71</v>
      </c>
      <c r="RE22" s="78">
        <v>2105.17</v>
      </c>
      <c r="RF22" s="78">
        <v>2037.33</v>
      </c>
      <c r="RG22" s="78">
        <v>1899.82</v>
      </c>
      <c r="RH22" s="78">
        <v>1621.25</v>
      </c>
      <c r="RI22" s="78">
        <v>1922.3</v>
      </c>
      <c r="RJ22" s="78">
        <v>1876.87</v>
      </c>
      <c r="RK22" s="78">
        <v>1864.67</v>
      </c>
      <c r="RL22" s="78">
        <v>1726.6</v>
      </c>
      <c r="RM22" s="78">
        <v>2055.48</v>
      </c>
      <c r="RN22" s="78">
        <v>1790.952</v>
      </c>
      <c r="RO22" s="78">
        <v>1822.32</v>
      </c>
      <c r="RP22" s="78">
        <v>1448.556</v>
      </c>
      <c r="RQ22" s="78">
        <v>1974.63</v>
      </c>
      <c r="RR22" s="78">
        <v>2082.2800000000002</v>
      </c>
      <c r="RS22" s="78">
        <v>822.99</v>
      </c>
      <c r="RT22" s="78">
        <v>1663.95</v>
      </c>
      <c r="RU22" s="78">
        <v>1761.52</v>
      </c>
      <c r="RV22" s="78">
        <v>1294.3599999999999</v>
      </c>
      <c r="RW22" s="78">
        <v>2028.7639999999999</v>
      </c>
      <c r="RX22" s="78">
        <v>1655.86</v>
      </c>
      <c r="RY22" s="78">
        <v>1832.511</v>
      </c>
      <c r="RZ22" s="78">
        <v>1879.36</v>
      </c>
      <c r="SA22" s="78">
        <v>1408</v>
      </c>
      <c r="SB22" s="78">
        <v>1774.4</v>
      </c>
      <c r="SC22" s="78">
        <v>1707.2860000000001</v>
      </c>
      <c r="SD22" s="78">
        <v>1712.325</v>
      </c>
      <c r="SE22" s="78">
        <v>1886.307</v>
      </c>
      <c r="SF22" s="78">
        <v>1863.653</v>
      </c>
      <c r="SG22" s="78">
        <v>1836.2619999999999</v>
      </c>
      <c r="SH22" s="78">
        <v>1778.9839999999999</v>
      </c>
      <c r="SI22" s="78">
        <v>1878.6859999999999</v>
      </c>
      <c r="SJ22" s="78">
        <v>2018.424</v>
      </c>
      <c r="SK22" s="78">
        <v>2098.942</v>
      </c>
      <c r="SL22" s="78">
        <v>1793.739</v>
      </c>
      <c r="SM22" s="78">
        <v>1894.7059999999999</v>
      </c>
      <c r="SN22" s="78">
        <v>1769.972</v>
      </c>
      <c r="SO22" s="78">
        <v>1896.8340000000001</v>
      </c>
      <c r="SP22" s="78">
        <v>1619.7619999999999</v>
      </c>
      <c r="SQ22" s="78">
        <v>2197.672</v>
      </c>
      <c r="SR22" s="78">
        <v>1775.732</v>
      </c>
      <c r="SS22" s="78">
        <v>1962.7750000000001</v>
      </c>
      <c r="ST22" s="78">
        <v>1714.739</v>
      </c>
      <c r="SU22" s="78">
        <v>1568.8720000000001</v>
      </c>
      <c r="SV22" s="78">
        <v>1948.827</v>
      </c>
      <c r="SW22" s="78">
        <v>2062.5300000000002</v>
      </c>
      <c r="SX22" s="78">
        <v>1966.203</v>
      </c>
      <c r="SY22" s="78">
        <v>1835.011</v>
      </c>
      <c r="SZ22" s="78">
        <v>2385.8000000000002</v>
      </c>
      <c r="TA22" s="78">
        <v>1633.77</v>
      </c>
      <c r="TB22" s="78">
        <v>2158.4699999999998</v>
      </c>
      <c r="TC22" s="78">
        <v>1936.47</v>
      </c>
      <c r="TD22" s="78">
        <v>1941.6</v>
      </c>
      <c r="TE22" s="78">
        <v>2139.1799999999998</v>
      </c>
      <c r="TF22" s="78">
        <v>2074.1680000000001</v>
      </c>
      <c r="TG22" s="78">
        <v>2114.8980000000001</v>
      </c>
      <c r="TH22" s="78">
        <v>1821.0820000000001</v>
      </c>
      <c r="TI22" s="78">
        <v>2497.6509999999998</v>
      </c>
      <c r="TJ22" s="78">
        <v>2245.2139999999999</v>
      </c>
      <c r="TK22" s="78">
        <v>1474.425</v>
      </c>
      <c r="TL22" s="78">
        <v>1944.92</v>
      </c>
      <c r="TM22" s="78">
        <v>2346.6120000000001</v>
      </c>
      <c r="TN22" s="78">
        <v>1952.5640000000001</v>
      </c>
      <c r="TO22" s="78">
        <v>1866.6880000000001</v>
      </c>
      <c r="TP22" s="78">
        <v>2094.1999999999998</v>
      </c>
      <c r="TQ22" s="78">
        <v>2551.59</v>
      </c>
      <c r="TR22" s="78">
        <v>1017.854</v>
      </c>
      <c r="TS22" s="78">
        <v>2367.48</v>
      </c>
      <c r="TT22" s="78">
        <v>2104.3139999999999</v>
      </c>
      <c r="TU22" s="78">
        <v>2079.13</v>
      </c>
      <c r="TV22" s="78">
        <v>2056.9160000000002</v>
      </c>
      <c r="TW22" s="78">
        <v>2125.12</v>
      </c>
      <c r="TX22" s="78">
        <v>1925.9680000000001</v>
      </c>
      <c r="TY22" s="78">
        <v>2042.6220000000001</v>
      </c>
      <c r="TZ22" s="78">
        <v>2210.0859999999998</v>
      </c>
      <c r="UA22" s="78">
        <v>2028.1179999999999</v>
      </c>
      <c r="UB22" s="78">
        <v>2309.0219999999999</v>
      </c>
      <c r="UC22" s="78">
        <v>2223.0700000000002</v>
      </c>
      <c r="UD22" s="78">
        <v>2152.6480000000001</v>
      </c>
      <c r="UE22" s="78">
        <v>2536.46</v>
      </c>
      <c r="UF22" s="78">
        <v>2727.34</v>
      </c>
      <c r="UG22" s="78">
        <v>2676.5859999999998</v>
      </c>
      <c r="UH22" s="78">
        <v>2360.96</v>
      </c>
      <c r="UI22" s="78">
        <v>2569.498</v>
      </c>
      <c r="UJ22" s="78">
        <v>2692.54</v>
      </c>
      <c r="UK22" s="78">
        <v>2317</v>
      </c>
      <c r="UL22" s="78">
        <v>2179.8200000000002</v>
      </c>
      <c r="UM22" s="78">
        <v>2283.02</v>
      </c>
      <c r="UN22" s="78">
        <v>2184.69</v>
      </c>
      <c r="UO22" s="78">
        <v>2347.67</v>
      </c>
      <c r="UP22" s="78">
        <v>2129.16</v>
      </c>
    </row>
    <row r="23" spans="1:562" ht="15" x14ac:dyDescent="0.25">
      <c r="A23" s="104" t="str">
        <f t="shared" si="49"/>
        <v>Barranquilla, Barranquillita y Granabastos</v>
      </c>
      <c r="B23" s="104" t="s">
        <v>623</v>
      </c>
      <c r="C23" s="78">
        <v>895.49400000000003</v>
      </c>
      <c r="D23" s="78">
        <v>939.15499999999997</v>
      </c>
      <c r="E23" s="78">
        <v>1008.256</v>
      </c>
      <c r="F23" s="78">
        <v>1041.529</v>
      </c>
      <c r="G23" s="78">
        <v>1025.7429999999999</v>
      </c>
      <c r="H23" s="78">
        <v>877.23400000000004</v>
      </c>
      <c r="I23" s="78">
        <v>1010.32</v>
      </c>
      <c r="J23" s="78">
        <v>981.91600000000005</v>
      </c>
      <c r="K23" s="78">
        <v>905.6</v>
      </c>
      <c r="L23" s="78">
        <v>950.18200000000002</v>
      </c>
      <c r="M23" s="78">
        <v>824.88099999999997</v>
      </c>
      <c r="N23" s="78">
        <v>597.48</v>
      </c>
      <c r="O23" s="78">
        <v>858.18799999999999</v>
      </c>
      <c r="P23" s="78">
        <v>968.73400000000004</v>
      </c>
      <c r="Q23" s="78">
        <v>828.72400000000005</v>
      </c>
      <c r="R23" s="78">
        <v>781.65099999999995</v>
      </c>
      <c r="S23" s="78">
        <v>835.40800000000002</v>
      </c>
      <c r="T23" s="78">
        <v>973.12699999999995</v>
      </c>
      <c r="U23" s="78">
        <v>830.97199999999998</v>
      </c>
      <c r="V23" s="78">
        <v>927.19899999999996</v>
      </c>
      <c r="W23" s="78">
        <v>1200.99</v>
      </c>
      <c r="X23" s="78">
        <v>1154.145</v>
      </c>
      <c r="Y23" s="78">
        <v>1093.9939999999999</v>
      </c>
      <c r="Z23" s="78">
        <v>1161.8920000000001</v>
      </c>
      <c r="AA23" s="78">
        <v>1011.812</v>
      </c>
      <c r="AB23" s="78">
        <v>1022.4450000000001</v>
      </c>
      <c r="AC23" s="78">
        <v>1145.383</v>
      </c>
      <c r="AD23" s="78">
        <v>1006.153</v>
      </c>
      <c r="AE23" s="78">
        <v>898.226</v>
      </c>
      <c r="AF23" s="78">
        <v>1026.7139999999999</v>
      </c>
      <c r="AG23" s="78">
        <v>1064.75</v>
      </c>
      <c r="AH23" s="78">
        <v>986.58</v>
      </c>
      <c r="AI23" s="78">
        <v>889.53599999999994</v>
      </c>
      <c r="AJ23" s="78">
        <v>689.70899999999995</v>
      </c>
      <c r="AK23" s="78">
        <v>949.25900000000001</v>
      </c>
      <c r="AL23" s="78">
        <v>1006.141</v>
      </c>
      <c r="AM23" s="78">
        <v>934.98</v>
      </c>
      <c r="AN23" s="78">
        <v>1026.482</v>
      </c>
      <c r="AO23" s="78">
        <v>923.87599999999998</v>
      </c>
      <c r="AP23" s="78">
        <v>937.64599999999996</v>
      </c>
      <c r="AQ23" s="78">
        <v>948.05</v>
      </c>
      <c r="AR23" s="78">
        <v>1011.9450000000001</v>
      </c>
      <c r="AS23" s="78">
        <v>1233.877</v>
      </c>
      <c r="AT23" s="78">
        <v>990.37599999999998</v>
      </c>
      <c r="AU23" s="78">
        <v>1028.27</v>
      </c>
      <c r="AV23" s="78">
        <v>1021.19</v>
      </c>
      <c r="AW23" s="78">
        <v>962.91300000000001</v>
      </c>
      <c r="AX23" s="78">
        <v>1021.792</v>
      </c>
      <c r="AY23" s="78">
        <v>1084.6955</v>
      </c>
      <c r="AZ23" s="78">
        <v>1093.6669999999999</v>
      </c>
      <c r="BA23" s="78">
        <v>695.81500000000005</v>
      </c>
      <c r="BB23" s="78">
        <v>824.0399999999994</v>
      </c>
      <c r="BC23" s="78">
        <v>1097.0350000000001</v>
      </c>
      <c r="BD23" s="78">
        <v>972.303</v>
      </c>
      <c r="BE23" s="78">
        <v>1139.1969999999999</v>
      </c>
      <c r="BF23" s="78">
        <v>583.77700000000004</v>
      </c>
      <c r="BG23" s="78">
        <v>931.12599999999998</v>
      </c>
      <c r="BH23" s="78">
        <v>1080.625</v>
      </c>
      <c r="BI23" s="78">
        <v>1039.4690000000001</v>
      </c>
      <c r="BJ23" s="78">
        <v>1169.3710000000001</v>
      </c>
      <c r="BK23" s="78">
        <v>833.24149999999997</v>
      </c>
      <c r="BL23" s="78">
        <v>1167.5519999999999</v>
      </c>
      <c r="BM23" s="78">
        <v>1217.9179999999999</v>
      </c>
      <c r="BN23" s="78">
        <v>1118.6669999999999</v>
      </c>
      <c r="BO23" s="78">
        <v>1217.3869999999999</v>
      </c>
      <c r="BP23" s="78">
        <v>1180.348</v>
      </c>
      <c r="BQ23" s="78">
        <v>1273.8399999999999</v>
      </c>
      <c r="BR23" s="78">
        <v>596.90200000000004</v>
      </c>
      <c r="BS23" s="78">
        <v>1013.232</v>
      </c>
      <c r="BT23" s="78">
        <v>971.84199999999998</v>
      </c>
      <c r="BU23" s="78">
        <v>1130.8209999999999</v>
      </c>
      <c r="BV23" s="78">
        <v>1064.347</v>
      </c>
      <c r="BW23" s="78">
        <v>1235.45</v>
      </c>
      <c r="BX23" s="78">
        <v>1187.8340000000001</v>
      </c>
      <c r="BY23" s="78">
        <v>1057.4870000000001</v>
      </c>
      <c r="BZ23" s="78">
        <v>1105.941</v>
      </c>
      <c r="CA23" s="78">
        <v>1202.0225</v>
      </c>
      <c r="CB23" s="78">
        <v>1178.163</v>
      </c>
      <c r="CC23" s="78">
        <v>1283.934</v>
      </c>
      <c r="CD23" s="78">
        <v>1147.075</v>
      </c>
      <c r="CE23" s="78">
        <v>1156.7415000000001</v>
      </c>
      <c r="CF23" s="78">
        <v>1277.5840000000001</v>
      </c>
      <c r="CG23" s="78">
        <v>1125.1689999999999</v>
      </c>
      <c r="CH23" s="78">
        <v>1032.1044999999999</v>
      </c>
      <c r="CI23" s="78">
        <v>1099.6610000000001</v>
      </c>
      <c r="CJ23" s="78">
        <v>1141.4734999999996</v>
      </c>
      <c r="CK23" s="78">
        <v>1039.268</v>
      </c>
      <c r="CL23" s="78">
        <v>1018.5409999999999</v>
      </c>
      <c r="CM23" s="78">
        <v>1090.8169999999996</v>
      </c>
      <c r="CN23" s="78">
        <v>941.43600000000026</v>
      </c>
      <c r="CO23" s="78">
        <v>1004.0400000000004</v>
      </c>
      <c r="CP23" s="78">
        <v>1196.549</v>
      </c>
      <c r="CQ23" s="78">
        <v>1332.9659999999999</v>
      </c>
      <c r="CR23" s="78">
        <v>1263.6869999999994</v>
      </c>
      <c r="CS23" s="78">
        <v>1248.5459999999996</v>
      </c>
      <c r="CT23" s="78">
        <v>1034.8404999999998</v>
      </c>
      <c r="CU23" s="78">
        <v>1475.6069999999988</v>
      </c>
      <c r="CV23" s="78">
        <v>1308.605</v>
      </c>
      <c r="CW23" s="78">
        <v>1462.0134999999996</v>
      </c>
      <c r="CX23" s="78">
        <v>1280.0590000000002</v>
      </c>
      <c r="CY23" s="78">
        <v>987.41800000000001</v>
      </c>
      <c r="CZ23" s="78">
        <v>1077.3010000000008</v>
      </c>
      <c r="DA23" s="78">
        <v>1238</v>
      </c>
      <c r="DB23" s="78">
        <v>929.20000000000073</v>
      </c>
      <c r="DC23" s="78">
        <v>800.91600000000039</v>
      </c>
      <c r="DD23" s="78">
        <v>1157.921</v>
      </c>
      <c r="DE23" s="78">
        <v>1135.6989999999996</v>
      </c>
      <c r="DF23" s="78">
        <v>1028.0440000000003</v>
      </c>
      <c r="DG23" s="78">
        <v>1263.807499999999</v>
      </c>
      <c r="DH23" s="78">
        <v>1297.763999999999</v>
      </c>
      <c r="DI23" s="78">
        <v>903.73849999999959</v>
      </c>
      <c r="DJ23" s="78">
        <v>1287.2150000000006</v>
      </c>
      <c r="DK23" s="78">
        <v>1221.9529999999995</v>
      </c>
      <c r="DL23" s="78">
        <v>1273.1919999999996</v>
      </c>
      <c r="DM23" s="78">
        <v>1222.1129999999994</v>
      </c>
      <c r="DN23" s="78">
        <v>1149.1420000000005</v>
      </c>
      <c r="DO23" s="78">
        <v>1570.0719999999999</v>
      </c>
      <c r="DP23" s="78">
        <v>621.88499999999999</v>
      </c>
      <c r="DQ23" s="78">
        <v>1417.597999999999</v>
      </c>
      <c r="DR23" s="78">
        <v>1336.4949999999999</v>
      </c>
      <c r="DS23" s="78">
        <v>1229.1549999999997</v>
      </c>
      <c r="DT23" s="78">
        <v>1222.7710000000013</v>
      </c>
      <c r="DU23" s="78">
        <v>1279.8299999999997</v>
      </c>
      <c r="DV23" s="78">
        <v>1204.7700000000011</v>
      </c>
      <c r="DW23" s="78">
        <v>1297.2769999999991</v>
      </c>
      <c r="DX23" s="78">
        <v>1233.6429999999991</v>
      </c>
      <c r="DY23" s="78">
        <v>1269.5569999999996</v>
      </c>
      <c r="DZ23" s="78">
        <v>1271.5149999999994</v>
      </c>
      <c r="EA23" s="78">
        <v>1331.1150000000005</v>
      </c>
      <c r="EB23" s="78">
        <v>1295.1660000000008</v>
      </c>
      <c r="EC23" s="78">
        <v>1395.5220000000006</v>
      </c>
      <c r="ED23" s="78">
        <v>1276.962</v>
      </c>
      <c r="EE23" s="78">
        <v>1546.3280000000004</v>
      </c>
      <c r="EF23" s="78">
        <v>1306.3029999999994</v>
      </c>
      <c r="EG23" s="78">
        <v>1464.5080000000007</v>
      </c>
      <c r="EH23" s="78">
        <v>1304.2969999999984</v>
      </c>
      <c r="EI23" s="78">
        <v>1335.2435000000003</v>
      </c>
      <c r="EJ23" s="78">
        <v>1251.8349999999996</v>
      </c>
      <c r="EK23" s="78">
        <v>1306.6244999999994</v>
      </c>
      <c r="EL23" s="78">
        <v>1358.6464999999998</v>
      </c>
      <c r="EM23" s="78">
        <v>1309.2844999999991</v>
      </c>
      <c r="EN23" s="78">
        <v>1471.8849999999995</v>
      </c>
      <c r="EO23" s="78">
        <v>1341.0880000000009</v>
      </c>
      <c r="EP23" s="78">
        <v>1457.1270000000006</v>
      </c>
      <c r="EQ23" s="78">
        <v>1357.1635000000006</v>
      </c>
      <c r="ER23" s="78">
        <v>1396.5564999999995</v>
      </c>
      <c r="ES23" s="78">
        <v>1281.1045000000001</v>
      </c>
      <c r="ET23" s="78">
        <v>1354.7710000000002</v>
      </c>
      <c r="EU23" s="78">
        <v>1348.6309999999996</v>
      </c>
      <c r="EV23" s="78">
        <v>1384.4860000000001</v>
      </c>
      <c r="EW23" s="78">
        <v>1450.2459999999994</v>
      </c>
      <c r="EX23" s="78">
        <v>1253.8870000000006</v>
      </c>
      <c r="EY23" s="78">
        <v>1465.1590000000001</v>
      </c>
      <c r="EZ23" s="78">
        <v>1382.7489999999998</v>
      </c>
      <c r="FA23" s="78">
        <v>1569.845999999998</v>
      </c>
      <c r="FB23" s="78">
        <v>900.14650000000017</v>
      </c>
      <c r="FC23" s="78">
        <v>934.55000000000007</v>
      </c>
      <c r="FD23" s="78">
        <v>1176.9990000000003</v>
      </c>
      <c r="FE23" s="78">
        <v>1265.388999999999</v>
      </c>
      <c r="FF23" s="78">
        <v>1387.0689999999997</v>
      </c>
      <c r="FG23" s="78">
        <v>1385.1480000000001</v>
      </c>
      <c r="FH23" s="78">
        <v>1144.4060000000004</v>
      </c>
      <c r="FI23" s="78">
        <v>1350.178000000001</v>
      </c>
      <c r="FJ23" s="78">
        <v>1340.702000000002</v>
      </c>
      <c r="FK23" s="78">
        <v>1226.4549999999999</v>
      </c>
      <c r="FL23" s="78">
        <v>1179.3420000000001</v>
      </c>
      <c r="FM23" s="78">
        <v>1231.7609999999995</v>
      </c>
      <c r="FN23" s="78">
        <v>1533.5949999999991</v>
      </c>
      <c r="FO23" s="78">
        <v>652.33100000000002</v>
      </c>
      <c r="FP23" s="78">
        <v>1243.855</v>
      </c>
      <c r="FQ23" s="78">
        <v>1362.5780000000007</v>
      </c>
      <c r="FR23" s="78">
        <v>1224.876</v>
      </c>
      <c r="FS23" s="78">
        <v>1170.4880000000007</v>
      </c>
      <c r="FT23" s="78">
        <v>1028.0530000000006</v>
      </c>
      <c r="FU23" s="78">
        <v>1143.1690000000003</v>
      </c>
      <c r="FV23" s="78">
        <v>1404.8350000000009</v>
      </c>
      <c r="FW23" s="78">
        <v>1358.132000000001</v>
      </c>
      <c r="FX23" s="78">
        <v>1056.8509999999999</v>
      </c>
      <c r="FY23" s="78">
        <v>927.31499999999915</v>
      </c>
      <c r="FZ23" s="78">
        <v>1037.2450000000003</v>
      </c>
      <c r="GA23" s="78">
        <v>851.18599999999969</v>
      </c>
      <c r="GB23" s="78">
        <v>1321.1160000000004</v>
      </c>
      <c r="GC23" s="78">
        <v>1283.1789999999985</v>
      </c>
      <c r="GD23" s="78">
        <v>1151.7574999999999</v>
      </c>
      <c r="GE23" s="78">
        <v>1199.4439999999997</v>
      </c>
      <c r="GF23" s="78">
        <v>1492.8469999999998</v>
      </c>
      <c r="GG23" s="78">
        <v>1451.4760000000001</v>
      </c>
      <c r="GH23" s="78">
        <v>1364.0559999999989</v>
      </c>
      <c r="GI23" s="78">
        <v>1529.1514999999984</v>
      </c>
      <c r="GJ23" s="78">
        <v>1399.0034999999975</v>
      </c>
      <c r="GK23" s="78">
        <v>1419.7199999999996</v>
      </c>
      <c r="GL23" s="78">
        <v>1498.8664999999987</v>
      </c>
      <c r="GM23" s="78">
        <v>1371.6105000000009</v>
      </c>
      <c r="GN23" s="78">
        <v>1611.7164999999998</v>
      </c>
      <c r="GO23" s="78">
        <v>1331.8499999999997</v>
      </c>
      <c r="GP23" s="78">
        <v>1317.4749999999995</v>
      </c>
      <c r="GQ23" s="78">
        <v>1346.3089999999997</v>
      </c>
      <c r="GR23" s="78">
        <v>1430.1320000000003</v>
      </c>
      <c r="GS23" s="78">
        <v>1223.5800000000002</v>
      </c>
      <c r="GT23" s="78">
        <v>1094.3339999999994</v>
      </c>
      <c r="GU23" s="78">
        <v>1211.2489999999989</v>
      </c>
      <c r="GV23" s="78">
        <v>1347.0189999999998</v>
      </c>
      <c r="GW23" s="78">
        <v>1505.0579999999998</v>
      </c>
      <c r="GX23" s="78">
        <v>1481.0009999999982</v>
      </c>
      <c r="GY23" s="78">
        <v>1573.7249999999999</v>
      </c>
      <c r="GZ23" s="78">
        <v>1150.1339999999998</v>
      </c>
      <c r="HA23" s="78">
        <v>1391.9579999999996</v>
      </c>
      <c r="HB23" s="78">
        <v>965.22250000000031</v>
      </c>
      <c r="HC23" s="78">
        <v>1061.1675000000007</v>
      </c>
      <c r="HD23" s="78">
        <v>1468.7144999999989</v>
      </c>
      <c r="HE23" s="78">
        <v>1302.56</v>
      </c>
      <c r="HF23" s="78">
        <v>1157.2469999999998</v>
      </c>
      <c r="HG23" s="78">
        <v>1198.5089999999996</v>
      </c>
      <c r="HH23" s="78">
        <v>1416.778</v>
      </c>
      <c r="HI23" s="78">
        <v>1250.7089999999998</v>
      </c>
      <c r="HJ23" s="78">
        <v>1239.3999999999999</v>
      </c>
      <c r="HK23" s="78">
        <v>1133.29</v>
      </c>
      <c r="HL23" s="78">
        <v>1117.0489999999998</v>
      </c>
      <c r="HM23" s="78">
        <v>1200.5630000000001</v>
      </c>
      <c r="HN23" s="78">
        <v>1062.2860000000001</v>
      </c>
      <c r="HO23" s="78">
        <v>1323.9029999999998</v>
      </c>
      <c r="HP23" s="78">
        <v>1420.3960000000002</v>
      </c>
      <c r="HQ23" s="78">
        <v>1497.3039999999999</v>
      </c>
      <c r="HR23" s="78">
        <v>497.721</v>
      </c>
      <c r="HS23" s="78">
        <v>1122.002</v>
      </c>
      <c r="HT23" s="78">
        <v>1235.6619999999994</v>
      </c>
      <c r="HU23" s="78">
        <v>1172.4019999999998</v>
      </c>
      <c r="HV23" s="78">
        <v>1252.7550000000001</v>
      </c>
      <c r="HW23" s="78">
        <v>1253.2110000000002</v>
      </c>
      <c r="HX23" s="78">
        <v>1121.1120000000001</v>
      </c>
      <c r="HY23" s="78">
        <v>1148.8899999999996</v>
      </c>
      <c r="HZ23" s="78">
        <v>1089.2389999999998</v>
      </c>
      <c r="IA23" s="78">
        <v>1076.3429999999998</v>
      </c>
      <c r="IB23" s="78">
        <v>1248.6329999999998</v>
      </c>
      <c r="IC23" s="78">
        <v>1226.6969999999999</v>
      </c>
      <c r="ID23" s="78">
        <v>1279.9950000000003</v>
      </c>
      <c r="IE23" s="78">
        <v>1331.8669999999997</v>
      </c>
      <c r="IF23" s="78">
        <v>1120.5250000000003</v>
      </c>
      <c r="IG23" s="78">
        <v>1282.6949999999995</v>
      </c>
      <c r="IH23" s="78">
        <v>1128.1660000000004</v>
      </c>
      <c r="II23" s="78">
        <v>1400.8519999999996</v>
      </c>
      <c r="IJ23" s="78">
        <v>1196.1239999999998</v>
      </c>
      <c r="IK23" s="78">
        <v>1324.9390000000001</v>
      </c>
      <c r="IL23" s="78">
        <v>1325.9390000000001</v>
      </c>
      <c r="IM23" s="78">
        <v>1484.4880000000005</v>
      </c>
      <c r="IN23" s="78">
        <v>1467.6180000000004</v>
      </c>
      <c r="IO23" s="78">
        <v>1533.9860000000001</v>
      </c>
      <c r="IP23" s="78">
        <v>1544.4289999999996</v>
      </c>
      <c r="IQ23" s="78">
        <v>1354.55</v>
      </c>
      <c r="IR23" s="78">
        <v>1457.1870000000001</v>
      </c>
      <c r="IS23" s="78">
        <v>1568.4509999999998</v>
      </c>
      <c r="IT23" s="78">
        <v>1590.2049999999999</v>
      </c>
      <c r="IU23" s="78">
        <v>1543.3969999999997</v>
      </c>
      <c r="IV23" s="78">
        <v>1575.6059999999998</v>
      </c>
      <c r="IW23" s="78">
        <v>1587.7149999999997</v>
      </c>
      <c r="IX23" s="78">
        <v>1792.6220000000001</v>
      </c>
      <c r="IY23" s="78">
        <v>1868.4670000000003</v>
      </c>
      <c r="IZ23" s="78">
        <v>842.99000000000012</v>
      </c>
      <c r="JA23" s="78">
        <v>1700.1519999999998</v>
      </c>
      <c r="JB23" s="78">
        <v>1340.8530000000003</v>
      </c>
      <c r="JC23" s="78">
        <v>1254.7929999999999</v>
      </c>
      <c r="JD23" s="78">
        <v>1624.2900000000006</v>
      </c>
      <c r="JE23" s="78">
        <v>1142.018</v>
      </c>
      <c r="JF23" s="78">
        <v>1273.0020000000002</v>
      </c>
      <c r="JG23" s="78">
        <v>1203.049</v>
      </c>
      <c r="JH23" s="78">
        <v>1327.9110000000003</v>
      </c>
      <c r="JI23" s="78">
        <v>1062.5759999999998</v>
      </c>
      <c r="JJ23" s="78">
        <v>1376.7920000000006</v>
      </c>
      <c r="JK23" s="78">
        <v>1436.326</v>
      </c>
      <c r="JL23" s="78">
        <v>1281.8789999999999</v>
      </c>
      <c r="JM23" s="97">
        <v>1153.1319999999998</v>
      </c>
      <c r="JN23" s="78">
        <v>1195.4170000000004</v>
      </c>
      <c r="JO23" s="78">
        <v>1540.8010000000002</v>
      </c>
      <c r="JP23" s="78">
        <v>583.55999999999995</v>
      </c>
      <c r="JQ23" s="78">
        <v>1443.58</v>
      </c>
      <c r="JR23" s="78">
        <v>1441.511</v>
      </c>
      <c r="JS23" s="78">
        <v>1485.4060000000004</v>
      </c>
      <c r="JT23" s="78">
        <v>1549.3430000000003</v>
      </c>
      <c r="JU23" s="78">
        <v>1554.8189999999997</v>
      </c>
      <c r="JV23" s="78">
        <v>1352.037</v>
      </c>
      <c r="JW23" s="78">
        <v>1706.0979999999997</v>
      </c>
      <c r="JX23" s="78">
        <v>1321.539</v>
      </c>
      <c r="JY23" s="78">
        <v>1369.9069999999997</v>
      </c>
      <c r="JZ23" s="78">
        <v>1388.2209999999998</v>
      </c>
      <c r="KA23" s="78">
        <v>1503.6949999999999</v>
      </c>
      <c r="KB23" s="78">
        <v>1427.45</v>
      </c>
      <c r="KC23" s="78">
        <v>1278.731</v>
      </c>
      <c r="KD23" s="78">
        <v>1418.3109999999997</v>
      </c>
      <c r="KE23" s="78">
        <v>1144.7599999999998</v>
      </c>
      <c r="KF23" s="78">
        <v>1252.2670000000003</v>
      </c>
      <c r="KG23" s="78">
        <v>1489.89</v>
      </c>
      <c r="KH23" s="78">
        <v>1506.8500000000004</v>
      </c>
      <c r="KI23" s="78">
        <v>1430.1390000000001</v>
      </c>
      <c r="KJ23" s="78">
        <v>1457.6320000000003</v>
      </c>
      <c r="KK23" s="78">
        <v>1579.3580000000004</v>
      </c>
      <c r="KL23" s="78">
        <v>1482.1829999999998</v>
      </c>
      <c r="KM23" s="78">
        <v>1492.454</v>
      </c>
      <c r="KN23" s="78">
        <v>1435.787</v>
      </c>
      <c r="KO23" s="78">
        <v>1523.9879999999996</v>
      </c>
      <c r="KP23" s="78">
        <v>1417.6889999999996</v>
      </c>
      <c r="KQ23" s="78">
        <v>1236.058</v>
      </c>
      <c r="KR23" s="78">
        <v>1297.6699999999994</v>
      </c>
      <c r="KS23" s="78">
        <v>1407.3039999999999</v>
      </c>
      <c r="KT23" s="78">
        <v>1568.7260000000003</v>
      </c>
      <c r="KU23" s="78">
        <v>1618.3409999999999</v>
      </c>
      <c r="KV23" s="78">
        <v>1465.9600000000003</v>
      </c>
      <c r="KW23" s="78">
        <v>1571.075</v>
      </c>
      <c r="KX23" s="78">
        <v>1329.9089999999999</v>
      </c>
      <c r="KY23" s="78">
        <v>1438.5129999999999</v>
      </c>
      <c r="KZ23" s="78">
        <v>1523.4180000000003</v>
      </c>
      <c r="LA23" s="78">
        <v>1545.4729999999997</v>
      </c>
      <c r="LB23" s="78">
        <v>1382.9939999999995</v>
      </c>
      <c r="LC23" s="78">
        <v>1090.9479999999999</v>
      </c>
      <c r="LD23" s="78">
        <v>1222.9850000000004</v>
      </c>
      <c r="LE23" s="78">
        <v>1616.258</v>
      </c>
      <c r="LF23" s="78">
        <v>1382.8770000000002</v>
      </c>
      <c r="LG23" s="78">
        <v>1460.4819999999997</v>
      </c>
      <c r="LH23" s="78">
        <v>1410.7889999999995</v>
      </c>
      <c r="LI23" s="78">
        <v>1570.0070000000001</v>
      </c>
      <c r="LJ23" s="78">
        <v>1405.4979999999994</v>
      </c>
      <c r="LK23" s="78">
        <v>1438.4060000000002</v>
      </c>
      <c r="LL23" s="78">
        <v>1022.9190000000003</v>
      </c>
      <c r="LM23" s="78">
        <v>1493.8509999999997</v>
      </c>
      <c r="LN23" s="78">
        <v>1492.752</v>
      </c>
      <c r="LO23" s="78">
        <v>1501.4769999999994</v>
      </c>
      <c r="LP23" s="78">
        <v>1301.5169999999998</v>
      </c>
      <c r="LQ23" s="78">
        <v>1649.5159999999998</v>
      </c>
      <c r="LR23" s="78">
        <v>1534.0349999999996</v>
      </c>
      <c r="LS23" s="78">
        <v>788.72399999999993</v>
      </c>
      <c r="LT23" s="78">
        <v>1438.7060000000001</v>
      </c>
      <c r="LU23" s="78">
        <v>1374.1069999999993</v>
      </c>
      <c r="LV23" s="78">
        <v>1561.0639999999999</v>
      </c>
      <c r="LW23" s="78">
        <v>1375.9629999999997</v>
      </c>
      <c r="LX23" s="78">
        <v>1355.8479999999997</v>
      </c>
      <c r="LY23" s="78">
        <v>1401.0169999999998</v>
      </c>
      <c r="LZ23" s="78">
        <v>1426.576</v>
      </c>
      <c r="MA23" s="78">
        <v>1284.3050000000001</v>
      </c>
      <c r="MB23" s="78">
        <v>1620.3209999999997</v>
      </c>
      <c r="MC23" s="78">
        <v>1647.67</v>
      </c>
      <c r="MD23" s="78">
        <v>1599.7229999999995</v>
      </c>
      <c r="ME23" s="78">
        <v>1504.9149999999997</v>
      </c>
      <c r="MF23" s="78">
        <v>1598.1189999999999</v>
      </c>
      <c r="MG23" s="78">
        <v>1563.018</v>
      </c>
      <c r="MH23" s="78">
        <v>1551.944</v>
      </c>
      <c r="MI23" s="78">
        <v>1323.33</v>
      </c>
      <c r="MJ23" s="78">
        <v>1420.94</v>
      </c>
      <c r="MK23" s="78">
        <v>1351.9380000000001</v>
      </c>
      <c r="ML23" s="78">
        <v>1314.4870000000001</v>
      </c>
      <c r="MM23" s="78">
        <v>1364.905</v>
      </c>
      <c r="MN23" s="78">
        <v>1379.797</v>
      </c>
      <c r="MO23" s="78">
        <v>1316.27</v>
      </c>
      <c r="MP23" s="78">
        <v>1443.123</v>
      </c>
      <c r="MQ23" s="78">
        <v>1279.057</v>
      </c>
      <c r="MR23" s="78">
        <v>1294.9490000000001</v>
      </c>
      <c r="MS23" s="78">
        <v>1249.877</v>
      </c>
      <c r="MT23" s="78">
        <v>1233.6980000000001</v>
      </c>
      <c r="MU23" s="78">
        <v>1310.6780000000001</v>
      </c>
      <c r="MV23" s="78">
        <v>1402.2190000000001</v>
      </c>
      <c r="MW23" s="78">
        <v>1398.546</v>
      </c>
      <c r="MX23" s="78">
        <v>1056.33</v>
      </c>
      <c r="MY23" s="78">
        <v>1211.982</v>
      </c>
      <c r="MZ23" s="78">
        <v>1191.1179999999999</v>
      </c>
      <c r="NA23" s="78">
        <v>1300.932</v>
      </c>
      <c r="NB23" s="78">
        <v>963.54699999999968</v>
      </c>
      <c r="NC23" s="78">
        <v>1028.894</v>
      </c>
      <c r="ND23" s="78">
        <v>1070.902</v>
      </c>
      <c r="NE23" s="78">
        <v>1738.0809999999999</v>
      </c>
      <c r="NF23" s="78">
        <v>1393.8389999999999</v>
      </c>
      <c r="NG23" s="78">
        <v>1462.729</v>
      </c>
      <c r="NH23" s="78">
        <v>1302.3599999999999</v>
      </c>
      <c r="NI23" s="78">
        <v>1377.559</v>
      </c>
      <c r="NJ23" s="78">
        <v>1304.758</v>
      </c>
      <c r="NK23" s="78">
        <v>789.17899999999997</v>
      </c>
      <c r="NL23" s="78">
        <v>1415.0820000000001</v>
      </c>
      <c r="NM23" s="78">
        <v>1569.0940000000001</v>
      </c>
      <c r="NN23" s="78">
        <v>1613.701</v>
      </c>
      <c r="NO23" s="78">
        <v>1419.8330000000001</v>
      </c>
      <c r="NP23" s="78">
        <v>1148.184</v>
      </c>
      <c r="NQ23" s="78">
        <v>1860.5830000000001</v>
      </c>
      <c r="NR23" s="78">
        <v>677.95399999999995</v>
      </c>
      <c r="NS23" s="78">
        <v>1497.789</v>
      </c>
      <c r="NT23" s="78">
        <v>1468.326</v>
      </c>
      <c r="NU23" s="78">
        <v>1264.123</v>
      </c>
      <c r="NV23" s="78">
        <v>1433.106</v>
      </c>
      <c r="NW23" s="78">
        <v>1289.8230000000001</v>
      </c>
      <c r="NX23" s="78">
        <v>1328.2239999999999</v>
      </c>
      <c r="NY23" s="78">
        <v>1264.06</v>
      </c>
      <c r="NZ23" s="78">
        <v>1219.8420000000001</v>
      </c>
      <c r="OA23" s="78">
        <v>894.31</v>
      </c>
      <c r="OB23" s="78">
        <v>1144.2729999999999</v>
      </c>
      <c r="OC23" s="78">
        <v>1263.297</v>
      </c>
      <c r="OD23" s="78">
        <v>1104.1489999999999</v>
      </c>
      <c r="OE23" s="78">
        <v>1308.4179999999999</v>
      </c>
      <c r="OF23" s="78">
        <v>922.25199999999995</v>
      </c>
      <c r="OG23" s="99">
        <v>1267.8530000000001</v>
      </c>
      <c r="OH23" s="78">
        <v>1357.6590000000001</v>
      </c>
      <c r="OI23" s="78">
        <v>1273.9939999999999</v>
      </c>
      <c r="OJ23" s="78">
        <v>1397.008</v>
      </c>
      <c r="OK23" s="78">
        <v>1440.7049999999999</v>
      </c>
      <c r="OL23" s="78">
        <v>1308.3720000000001</v>
      </c>
      <c r="OM23" s="78">
        <v>1228.8420000000001</v>
      </c>
      <c r="ON23" s="78">
        <v>1340.106</v>
      </c>
      <c r="OO23" s="78">
        <v>1302.527</v>
      </c>
      <c r="OP23" s="78">
        <v>1411.117</v>
      </c>
      <c r="OQ23" s="78">
        <v>1465.96</v>
      </c>
      <c r="OR23" s="78">
        <v>1364.684</v>
      </c>
      <c r="OS23" s="78">
        <v>1217.4000000000001</v>
      </c>
      <c r="OT23" s="78">
        <v>1263.902</v>
      </c>
      <c r="OU23" s="78">
        <v>1365.5509999999999</v>
      </c>
      <c r="OV23" s="78">
        <v>1251.8679999999999</v>
      </c>
      <c r="OW23" s="78">
        <v>1166.1569999999999</v>
      </c>
      <c r="OX23" s="78">
        <v>1259.2249999999999</v>
      </c>
      <c r="OY23" s="78">
        <v>1367.087</v>
      </c>
      <c r="OZ23" s="78">
        <v>1245.12005</v>
      </c>
      <c r="PA23" s="78">
        <v>1499.2070000000001</v>
      </c>
      <c r="PB23" s="78">
        <v>1865.14</v>
      </c>
      <c r="PC23" s="78">
        <v>986.99300000000005</v>
      </c>
      <c r="PD23" s="78">
        <v>742.01400000000001</v>
      </c>
      <c r="PE23" s="78">
        <v>1351.85</v>
      </c>
      <c r="PF23" s="78">
        <v>1378.502</v>
      </c>
      <c r="PG23" s="78">
        <v>1362.7809999999999</v>
      </c>
      <c r="PH23" s="78">
        <v>1363.56</v>
      </c>
      <c r="PI23" s="78">
        <v>1487.048</v>
      </c>
      <c r="PJ23" s="78">
        <v>1479.854</v>
      </c>
      <c r="PK23" s="78">
        <v>1532.711</v>
      </c>
      <c r="PL23" s="78">
        <v>1415.347</v>
      </c>
      <c r="PM23" s="78">
        <v>1669.067</v>
      </c>
      <c r="PN23" s="78">
        <v>1669.9159999999999</v>
      </c>
      <c r="PO23" s="78">
        <v>1670.6569999999999</v>
      </c>
      <c r="PP23" s="78">
        <v>1650.88</v>
      </c>
      <c r="PQ23" s="78">
        <v>1027.4960000000001</v>
      </c>
      <c r="PR23" s="78">
        <v>1338.6</v>
      </c>
      <c r="PS23" s="78">
        <v>1405.8420000000001</v>
      </c>
      <c r="PT23" s="78">
        <v>1546.922</v>
      </c>
      <c r="PU23" s="78">
        <v>1167.471</v>
      </c>
      <c r="PV23" s="78">
        <v>1158.6469999999999</v>
      </c>
      <c r="PW23" s="78">
        <v>1276.646</v>
      </c>
      <c r="PX23" s="78">
        <v>1334.1859999999999</v>
      </c>
      <c r="PY23" s="78">
        <v>1450.2149999999999</v>
      </c>
      <c r="PZ23" s="78">
        <v>1429.5619999999999</v>
      </c>
      <c r="QA23" s="78">
        <v>1339.4760000000001</v>
      </c>
      <c r="QB23" s="78">
        <v>1403.5920000000001</v>
      </c>
      <c r="QC23" s="78">
        <v>1355.836</v>
      </c>
      <c r="QD23" s="78">
        <v>1539.1420000000001</v>
      </c>
      <c r="QE23" s="78">
        <v>1402.722</v>
      </c>
      <c r="QF23" s="78">
        <v>1262.7729999999999</v>
      </c>
      <c r="QG23" s="78">
        <v>1292.2829999999999</v>
      </c>
      <c r="QH23" s="78">
        <v>1483.181</v>
      </c>
      <c r="QI23" s="78">
        <v>1595.8710000000001</v>
      </c>
      <c r="QJ23" s="78">
        <v>1646.2349999999999</v>
      </c>
      <c r="QK23" s="78">
        <v>1544.452</v>
      </c>
      <c r="QL23" s="78">
        <v>1309.153</v>
      </c>
      <c r="QM23" s="78">
        <v>1772.432</v>
      </c>
      <c r="QN23" s="78">
        <v>1650.087</v>
      </c>
      <c r="QO23" s="78">
        <v>1636.748</v>
      </c>
      <c r="QP23" s="78">
        <v>1587.31</v>
      </c>
      <c r="QQ23" s="78">
        <v>1705.634</v>
      </c>
      <c r="QR23" s="78">
        <v>1538.106</v>
      </c>
      <c r="QS23" s="78">
        <v>1521.7819999999999</v>
      </c>
      <c r="QT23" s="78">
        <v>1527.395</v>
      </c>
      <c r="QU23" s="78">
        <v>1605.5239999999999</v>
      </c>
      <c r="QV23" s="78">
        <v>1394.568</v>
      </c>
      <c r="QW23" s="78">
        <v>1587.8109999999999</v>
      </c>
      <c r="QX23" s="78">
        <v>1564.5989999999999</v>
      </c>
      <c r="QY23" s="78">
        <v>1560.527</v>
      </c>
      <c r="QZ23" s="78">
        <v>1558.4780000000001</v>
      </c>
      <c r="RA23" s="78">
        <v>1860.508</v>
      </c>
      <c r="RB23" s="78">
        <v>1948.8420000000001</v>
      </c>
      <c r="RC23" s="78">
        <v>1775.7</v>
      </c>
      <c r="RD23" s="78">
        <v>1314.7539999999999</v>
      </c>
      <c r="RE23" s="78">
        <v>1783.527</v>
      </c>
      <c r="RF23" s="78">
        <v>1730.4079999999999</v>
      </c>
      <c r="RG23" s="78">
        <v>1904.508</v>
      </c>
      <c r="RH23" s="78">
        <v>1841.825</v>
      </c>
      <c r="RI23" s="78">
        <v>1834.884</v>
      </c>
      <c r="RJ23" s="78">
        <v>1785.855</v>
      </c>
      <c r="RK23" s="78">
        <v>1811.9649999999999</v>
      </c>
      <c r="RL23" s="78">
        <v>1508.7840000000001</v>
      </c>
      <c r="RM23" s="78">
        <v>1700.6990000000001</v>
      </c>
      <c r="RN23" s="78">
        <v>1728.018</v>
      </c>
      <c r="RO23" s="78">
        <v>1701.944</v>
      </c>
      <c r="RP23" s="78">
        <v>1543.298</v>
      </c>
      <c r="RQ23" s="78">
        <v>1693.0170000000001</v>
      </c>
      <c r="RR23" s="78">
        <v>1756.424</v>
      </c>
      <c r="RS23" s="78">
        <v>1040.865</v>
      </c>
      <c r="RT23" s="78">
        <v>1562.0340000000001</v>
      </c>
      <c r="RU23" s="78">
        <v>1685.4590000000001</v>
      </c>
      <c r="RV23" s="78">
        <v>1452.8610000000001</v>
      </c>
      <c r="RW23" s="78">
        <v>1547.6849999999999</v>
      </c>
      <c r="RX23" s="78">
        <v>1716.277</v>
      </c>
      <c r="RY23" s="78">
        <v>1654.5070000000001</v>
      </c>
      <c r="RZ23" s="78">
        <v>1706.577</v>
      </c>
      <c r="SA23" s="78">
        <v>1828</v>
      </c>
      <c r="SB23" s="78">
        <v>1582.4010000000001</v>
      </c>
      <c r="SC23" s="78">
        <v>1805.5309999999999</v>
      </c>
      <c r="SD23" s="78">
        <v>1707.3050000000001</v>
      </c>
      <c r="SE23" s="78">
        <v>1814.4739999999999</v>
      </c>
      <c r="SF23" s="78">
        <v>1635.96</v>
      </c>
      <c r="SG23" s="78">
        <v>1950.2819999999999</v>
      </c>
      <c r="SH23" s="78">
        <v>1596.99</v>
      </c>
      <c r="SI23" s="78">
        <v>1749.89</v>
      </c>
      <c r="SJ23" s="78">
        <v>1820.1369999999999</v>
      </c>
      <c r="SK23" s="78">
        <v>1794.076</v>
      </c>
      <c r="SL23" s="78">
        <v>1463.4770000000001</v>
      </c>
      <c r="SM23" s="78">
        <v>1635.877</v>
      </c>
      <c r="SN23" s="78">
        <v>1550.626</v>
      </c>
      <c r="SO23" s="78">
        <v>1751.3889999999999</v>
      </c>
      <c r="SP23" s="78">
        <v>1519.9159999999999</v>
      </c>
      <c r="SQ23" s="78">
        <v>1641.414</v>
      </c>
      <c r="SR23" s="78">
        <v>1667.367</v>
      </c>
      <c r="SS23" s="78">
        <v>1605.7940000000001</v>
      </c>
      <c r="ST23" s="78">
        <v>1455.6510000000001</v>
      </c>
      <c r="SU23" s="78">
        <v>1598.5229999999999</v>
      </c>
      <c r="SV23" s="78">
        <v>1556.9960000000001</v>
      </c>
      <c r="SW23" s="78">
        <v>1624.711</v>
      </c>
      <c r="SX23" s="78">
        <v>1546.7260000000001</v>
      </c>
      <c r="SY23" s="78">
        <v>1526.729</v>
      </c>
      <c r="SZ23" s="78">
        <v>2015.6769999999999</v>
      </c>
      <c r="TA23" s="78">
        <v>1403.848</v>
      </c>
      <c r="TB23" s="78">
        <v>1989.43</v>
      </c>
      <c r="TC23" s="78">
        <v>1542.145</v>
      </c>
      <c r="TD23" s="78">
        <v>1285.741</v>
      </c>
      <c r="TE23" s="78">
        <v>1866.402</v>
      </c>
      <c r="TF23" s="78">
        <v>1901.9549999999999</v>
      </c>
      <c r="TG23" s="78">
        <v>1794.2840000000001</v>
      </c>
      <c r="TH23" s="78">
        <v>1792.5989999999999</v>
      </c>
      <c r="TI23" s="78">
        <v>1894.213</v>
      </c>
      <c r="TJ23" s="78">
        <v>1782.9860000000001</v>
      </c>
      <c r="TK23" s="78">
        <v>1119.6469999999999</v>
      </c>
      <c r="TL23" s="78">
        <v>1915.3910000000001</v>
      </c>
      <c r="TM23" s="78">
        <v>1840.059</v>
      </c>
      <c r="TN23" s="78">
        <v>1719.5930000000001</v>
      </c>
      <c r="TO23" s="78">
        <v>1561.4659999999999</v>
      </c>
      <c r="TP23" s="78">
        <v>1823.288</v>
      </c>
      <c r="TQ23" s="78">
        <v>2050.3760000000002</v>
      </c>
      <c r="TR23" s="78">
        <v>1128.144</v>
      </c>
      <c r="TS23" s="78">
        <v>2002.953</v>
      </c>
      <c r="TT23" s="78">
        <v>1782.9680000000001</v>
      </c>
      <c r="TU23" s="78">
        <v>1496.03</v>
      </c>
      <c r="TV23" s="78">
        <v>1789.1590000000001</v>
      </c>
      <c r="TW23" s="78">
        <v>1758.405</v>
      </c>
      <c r="TX23" s="78">
        <v>1635.3309999999999</v>
      </c>
      <c r="TY23" s="78">
        <v>1590.663</v>
      </c>
      <c r="TZ23" s="78">
        <v>1794.13</v>
      </c>
      <c r="UA23" s="78">
        <v>1889.2270000000001</v>
      </c>
      <c r="UB23" s="78">
        <v>1772.049</v>
      </c>
      <c r="UC23" s="78">
        <v>1803.7860000000001</v>
      </c>
      <c r="UD23" s="78">
        <v>1777.431</v>
      </c>
      <c r="UE23" s="78">
        <v>1871.3389999999999</v>
      </c>
      <c r="UF23" s="78">
        <v>1940.394</v>
      </c>
      <c r="UG23" s="78">
        <v>1832.9449999999999</v>
      </c>
      <c r="UH23" s="78">
        <v>1890.347</v>
      </c>
      <c r="UI23" s="78">
        <v>1989.097</v>
      </c>
      <c r="UJ23" s="78">
        <v>2066.3519999999999</v>
      </c>
      <c r="UK23" s="78">
        <v>1763</v>
      </c>
      <c r="UL23" s="78">
        <v>1868.58</v>
      </c>
      <c r="UM23" s="78">
        <v>1977.046</v>
      </c>
      <c r="UN23" s="78">
        <v>1789.135</v>
      </c>
      <c r="UO23" s="78">
        <v>1775.933</v>
      </c>
      <c r="UP23" s="78">
        <v>1793.3610000000001</v>
      </c>
    </row>
    <row r="24" spans="1:562" ht="15" x14ac:dyDescent="0.25">
      <c r="A24" s="104" t="str">
        <f t="shared" si="49"/>
        <v>Barranquilla, Barranquillita y Granabastos</v>
      </c>
      <c r="B24" s="104" t="s">
        <v>624</v>
      </c>
      <c r="C24" s="78">
        <v>529.678</v>
      </c>
      <c r="D24" s="78">
        <v>1342.491</v>
      </c>
      <c r="E24" s="78">
        <v>1028.454</v>
      </c>
      <c r="F24" s="78">
        <v>1177.8779999999999</v>
      </c>
      <c r="G24" s="78">
        <v>1191.2650000000001</v>
      </c>
      <c r="H24" s="78">
        <v>780.00300000000004</v>
      </c>
      <c r="I24" s="78">
        <v>1377.067</v>
      </c>
      <c r="J24" s="78">
        <v>967.971</v>
      </c>
      <c r="K24" s="78">
        <v>1031.8720000000001</v>
      </c>
      <c r="L24" s="78">
        <v>942.85699999999997</v>
      </c>
      <c r="M24" s="78">
        <v>897.03499999999997</v>
      </c>
      <c r="N24" s="78">
        <v>541.26099999999997</v>
      </c>
      <c r="O24" s="78">
        <v>1062.9159999999999</v>
      </c>
      <c r="P24" s="78">
        <v>1347.019</v>
      </c>
      <c r="Q24" s="78">
        <v>1143.4639999999999</v>
      </c>
      <c r="R24" s="78">
        <v>1084.854</v>
      </c>
      <c r="S24" s="78">
        <v>1126.6369999999999</v>
      </c>
      <c r="T24" s="78">
        <v>1008.8744</v>
      </c>
      <c r="U24" s="78">
        <v>609.18560000000002</v>
      </c>
      <c r="V24" s="78">
        <v>1178.8009999999999</v>
      </c>
      <c r="W24" s="78">
        <v>967.85</v>
      </c>
      <c r="X24" s="78">
        <v>1053.0429999999999</v>
      </c>
      <c r="Y24" s="78">
        <v>802.3</v>
      </c>
      <c r="Z24" s="78">
        <v>1272.0709999999999</v>
      </c>
      <c r="AA24" s="78">
        <v>1315.3689999999999</v>
      </c>
      <c r="AB24" s="78">
        <v>649.16700000000003</v>
      </c>
      <c r="AC24" s="78">
        <v>1242.9093</v>
      </c>
      <c r="AD24" s="78">
        <v>1206.597</v>
      </c>
      <c r="AE24" s="78">
        <v>1293.9862999999998</v>
      </c>
      <c r="AF24" s="78">
        <v>1398.6035200000001</v>
      </c>
      <c r="AG24" s="78">
        <v>1211.0268000000001</v>
      </c>
      <c r="AH24" s="78">
        <v>1247.5782999999999</v>
      </c>
      <c r="AI24" s="78">
        <v>994.02779999999984</v>
      </c>
      <c r="AJ24" s="78">
        <v>981.68979999999999</v>
      </c>
      <c r="AK24" s="78">
        <v>1026.1030000000001</v>
      </c>
      <c r="AL24" s="78">
        <v>1171.6120000000001</v>
      </c>
      <c r="AM24" s="78">
        <v>946.91700000000003</v>
      </c>
      <c r="AN24" s="78">
        <v>1100.29</v>
      </c>
      <c r="AO24" s="78">
        <v>1376.712</v>
      </c>
      <c r="AP24" s="78">
        <v>1066.6150999999998</v>
      </c>
      <c r="AQ24" s="78">
        <v>976.68040000000019</v>
      </c>
      <c r="AR24" s="78">
        <v>1026.2201</v>
      </c>
      <c r="AS24" s="78">
        <v>1287.6130000000001</v>
      </c>
      <c r="AT24" s="78">
        <v>906.78</v>
      </c>
      <c r="AU24" s="78">
        <v>1009.6460000000001</v>
      </c>
      <c r="AV24" s="78">
        <v>1246.4549999999999</v>
      </c>
      <c r="AW24" s="78">
        <v>1282.1869999999999</v>
      </c>
      <c r="AX24" s="78">
        <v>1277.9357000000002</v>
      </c>
      <c r="AY24" s="78">
        <v>1628.6097999999997</v>
      </c>
      <c r="AZ24" s="78">
        <v>1362.6928000000003</v>
      </c>
      <c r="BA24" s="78">
        <v>960.64200000000005</v>
      </c>
      <c r="BB24" s="78">
        <v>777.21837999999991</v>
      </c>
      <c r="BC24" s="78">
        <v>986.27399999999989</v>
      </c>
      <c r="BD24" s="78">
        <v>1451.2429999999999</v>
      </c>
      <c r="BE24" s="78">
        <v>1481.2109999999998</v>
      </c>
      <c r="BF24" s="78">
        <v>663.73199999999997</v>
      </c>
      <c r="BG24" s="78">
        <v>1279.4749999999999</v>
      </c>
      <c r="BH24" s="78">
        <v>1615.2104999999999</v>
      </c>
      <c r="BI24" s="78">
        <v>1335.6533999999997</v>
      </c>
      <c r="BJ24" s="78">
        <v>1380.8434999999999</v>
      </c>
      <c r="BK24" s="78">
        <v>1165.7280000000001</v>
      </c>
      <c r="BL24" s="78">
        <v>1654.4404</v>
      </c>
      <c r="BM24" s="78">
        <v>1739.9235000000001</v>
      </c>
      <c r="BN24" s="78">
        <v>1474.5721000000001</v>
      </c>
      <c r="BO24" s="78">
        <v>1262.1686000000002</v>
      </c>
      <c r="BP24" s="78">
        <v>1100.999</v>
      </c>
      <c r="BQ24" s="78">
        <v>1306.5450999999998</v>
      </c>
      <c r="BR24" s="78">
        <v>600.77940000000001</v>
      </c>
      <c r="BS24" s="78">
        <v>1843.3685099999998</v>
      </c>
      <c r="BT24" s="78">
        <v>1345.8510000000001</v>
      </c>
      <c r="BU24" s="78">
        <v>1569.3682999999999</v>
      </c>
      <c r="BV24" s="78">
        <v>1278.8040000000001</v>
      </c>
      <c r="BW24" s="78">
        <v>1460.2106600000002</v>
      </c>
      <c r="BX24" s="78">
        <v>1254.9465000000002</v>
      </c>
      <c r="BY24" s="78">
        <v>1527.7362000000003</v>
      </c>
      <c r="BZ24" s="78">
        <v>1281.9815999999998</v>
      </c>
      <c r="CA24" s="78">
        <v>1086.3969999999999</v>
      </c>
      <c r="CB24" s="78">
        <v>1517.7353999999998</v>
      </c>
      <c r="CC24" s="78">
        <v>1118.6511</v>
      </c>
      <c r="CD24" s="78">
        <v>1435.5552999999998</v>
      </c>
      <c r="CE24" s="78">
        <v>1375.0238999999997</v>
      </c>
      <c r="CF24" s="78">
        <v>1589.5345</v>
      </c>
      <c r="CG24" s="78">
        <v>1622.5292999999999</v>
      </c>
      <c r="CH24" s="78">
        <v>1477.4441000000002</v>
      </c>
      <c r="CI24" s="78">
        <v>1281.5156200000001</v>
      </c>
      <c r="CJ24" s="78">
        <v>1884.8848</v>
      </c>
      <c r="CK24" s="78">
        <v>1655.5487000000001</v>
      </c>
      <c r="CL24" s="78">
        <v>1775.8402000000001</v>
      </c>
      <c r="CM24" s="78">
        <v>1508.6615000000002</v>
      </c>
      <c r="CN24" s="78">
        <v>1379.5311999999999</v>
      </c>
      <c r="CO24" s="78">
        <v>1743.0793999999994</v>
      </c>
      <c r="CP24" s="78">
        <v>1605.0398000000002</v>
      </c>
      <c r="CQ24" s="78">
        <v>1178.548</v>
      </c>
      <c r="CR24" s="78">
        <v>1705.3976</v>
      </c>
      <c r="CS24" s="78">
        <v>2006.3448999999991</v>
      </c>
      <c r="CT24" s="78">
        <v>1540.8510000000012</v>
      </c>
      <c r="CU24" s="78">
        <v>1749.5737999999994</v>
      </c>
      <c r="CV24" s="78">
        <v>967.87949999999967</v>
      </c>
      <c r="CW24" s="78">
        <v>2036.9125000000004</v>
      </c>
      <c r="CX24" s="78">
        <v>2033.1730000000002</v>
      </c>
      <c r="CY24" s="78">
        <v>2312.4061000000002</v>
      </c>
      <c r="CZ24" s="78">
        <v>1611.154</v>
      </c>
      <c r="DA24" s="78">
        <v>1634</v>
      </c>
      <c r="DB24" s="78">
        <v>652.21969999999988</v>
      </c>
      <c r="DC24" s="78">
        <v>1009.2704000000001</v>
      </c>
      <c r="DD24" s="78">
        <v>1483.1889000000001</v>
      </c>
      <c r="DE24" s="78">
        <v>1676.1796999999997</v>
      </c>
      <c r="DF24" s="78">
        <v>1979.65075</v>
      </c>
      <c r="DG24" s="78">
        <v>1452.3417200000001</v>
      </c>
      <c r="DH24" s="78">
        <v>1293.870000000001</v>
      </c>
      <c r="DI24" s="78">
        <v>1030.9966000000004</v>
      </c>
      <c r="DJ24" s="78">
        <v>1094.4865999999997</v>
      </c>
      <c r="DK24" s="78">
        <v>1566.8236000000004</v>
      </c>
      <c r="DL24" s="78">
        <v>1164.4349999999988</v>
      </c>
      <c r="DM24" s="78">
        <v>1776.9292500000015</v>
      </c>
      <c r="DN24" s="78">
        <v>2159.2805399999997</v>
      </c>
      <c r="DO24" s="78">
        <v>2983.7501000000002</v>
      </c>
      <c r="DP24" s="78">
        <v>1728.2989000000002</v>
      </c>
      <c r="DQ24" s="78">
        <v>2975.4590600000001</v>
      </c>
      <c r="DR24" s="78">
        <v>3010.4727799999996</v>
      </c>
      <c r="DS24" s="78">
        <v>2621.9515699999988</v>
      </c>
      <c r="DT24" s="78">
        <v>2465.2741900000005</v>
      </c>
      <c r="DU24" s="78">
        <v>2279.5346</v>
      </c>
      <c r="DV24" s="78">
        <v>2232.8370099999997</v>
      </c>
      <c r="DW24" s="78">
        <v>2695.1203599999999</v>
      </c>
      <c r="DX24" s="78">
        <v>2775.3846800000001</v>
      </c>
      <c r="DY24" s="78">
        <v>2741.5624899999993</v>
      </c>
      <c r="DZ24" s="78">
        <v>3112.9196099999999</v>
      </c>
      <c r="EA24" s="78">
        <v>2920.3628800000006</v>
      </c>
      <c r="EB24" s="78">
        <v>2525.3763900000013</v>
      </c>
      <c r="EC24" s="78">
        <v>2995.0697499999997</v>
      </c>
      <c r="ED24" s="78">
        <v>3220.639369999999</v>
      </c>
      <c r="EE24" s="78">
        <v>2294.1911800000003</v>
      </c>
      <c r="EF24" s="78">
        <v>3422.8272099999995</v>
      </c>
      <c r="EG24" s="78">
        <v>3734.3121400000014</v>
      </c>
      <c r="EH24" s="78">
        <v>2443.7687500000002</v>
      </c>
      <c r="EI24" s="78">
        <v>2892.2850200000007</v>
      </c>
      <c r="EJ24" s="78">
        <v>3305.2058400000005</v>
      </c>
      <c r="EK24" s="78">
        <v>3672.8927799999992</v>
      </c>
      <c r="EL24" s="78">
        <v>3168.7849600000004</v>
      </c>
      <c r="EM24" s="78">
        <v>3130.9434200000001</v>
      </c>
      <c r="EN24" s="78">
        <v>2726.4242999999997</v>
      </c>
      <c r="EO24" s="78">
        <v>2462.6589699999986</v>
      </c>
      <c r="EP24" s="78">
        <v>3013.2022200000001</v>
      </c>
      <c r="EQ24" s="78">
        <v>1792.4828000000002</v>
      </c>
      <c r="ER24" s="78">
        <v>2749.5054999999988</v>
      </c>
      <c r="ES24" s="78">
        <v>2757.2118300000002</v>
      </c>
      <c r="ET24" s="78">
        <v>2507.8619899999994</v>
      </c>
      <c r="EU24" s="78">
        <v>3512.2326199999998</v>
      </c>
      <c r="EV24" s="78">
        <v>2800.3021399999998</v>
      </c>
      <c r="EW24" s="78">
        <v>3343.8980700000002</v>
      </c>
      <c r="EX24" s="78">
        <v>3567.3962600000004</v>
      </c>
      <c r="EY24" s="78">
        <v>2790.4096899999995</v>
      </c>
      <c r="EZ24" s="78">
        <v>3022.8650700000012</v>
      </c>
      <c r="FA24" s="78">
        <v>2707.5782199999999</v>
      </c>
      <c r="FB24" s="78">
        <v>2525.8296599999999</v>
      </c>
      <c r="FC24" s="78">
        <v>2402.4100099999991</v>
      </c>
      <c r="FD24" s="78">
        <v>2725.9221000000007</v>
      </c>
      <c r="FE24" s="78">
        <v>3253.3897599999991</v>
      </c>
      <c r="FF24" s="78">
        <v>2461.6567000000005</v>
      </c>
      <c r="FG24" s="78">
        <v>2771.8984800000007</v>
      </c>
      <c r="FH24" s="78">
        <v>1324.2733999999998</v>
      </c>
      <c r="FI24" s="78">
        <v>3167.1190899999992</v>
      </c>
      <c r="FJ24" s="78">
        <v>3162.8647600000004</v>
      </c>
      <c r="FK24" s="78">
        <v>3113.7999099999997</v>
      </c>
      <c r="FL24" s="78">
        <v>3076.6751699999995</v>
      </c>
      <c r="FM24" s="78">
        <v>3045.1960799999997</v>
      </c>
      <c r="FN24" s="78">
        <v>2931.9289000000003</v>
      </c>
      <c r="FO24" s="78">
        <v>1759.55204</v>
      </c>
      <c r="FP24" s="78">
        <v>2867.0004999999996</v>
      </c>
      <c r="FQ24" s="78">
        <v>2584.9584599999989</v>
      </c>
      <c r="FR24" s="78">
        <v>2439.6545999999998</v>
      </c>
      <c r="FS24" s="78">
        <v>2443.7645000000002</v>
      </c>
      <c r="FT24" s="78">
        <v>2719.0909000000001</v>
      </c>
      <c r="FU24" s="78">
        <v>2087.5210999999999</v>
      </c>
      <c r="FV24" s="78">
        <v>2361.4727999999996</v>
      </c>
      <c r="FW24" s="78">
        <v>2570.6958000000004</v>
      </c>
      <c r="FX24" s="78">
        <v>2159.3748999999993</v>
      </c>
      <c r="FY24" s="78">
        <v>2265.6972000000001</v>
      </c>
      <c r="FZ24" s="78">
        <v>2913.7040999999999</v>
      </c>
      <c r="GA24" s="78">
        <v>2347.25686</v>
      </c>
      <c r="GB24" s="78">
        <v>2845.7977499999997</v>
      </c>
      <c r="GC24" s="78">
        <v>3017.6079300000001</v>
      </c>
      <c r="GD24" s="78">
        <v>2356.9118899999994</v>
      </c>
      <c r="GE24" s="78">
        <v>2633.0742399999995</v>
      </c>
      <c r="GF24" s="78">
        <v>4093.9761400000025</v>
      </c>
      <c r="GG24" s="78">
        <v>3726.9696800000006</v>
      </c>
      <c r="GH24" s="78">
        <v>3664.8159499999992</v>
      </c>
      <c r="GI24" s="78">
        <v>2955.9447200000013</v>
      </c>
      <c r="GJ24" s="78">
        <v>3952.3281099999999</v>
      </c>
      <c r="GK24" s="78">
        <v>3153.5114699999995</v>
      </c>
      <c r="GL24" s="78">
        <v>2452.4298800000001</v>
      </c>
      <c r="GM24" s="78">
        <v>2711.8323800000007</v>
      </c>
      <c r="GN24" s="78">
        <v>3500.100800000002</v>
      </c>
      <c r="GO24" s="78">
        <v>3812.0715099999998</v>
      </c>
      <c r="GP24" s="78">
        <v>3382.8038199999996</v>
      </c>
      <c r="GQ24" s="78">
        <v>3437.4467399999999</v>
      </c>
      <c r="GR24" s="78">
        <v>3148.5905999999995</v>
      </c>
      <c r="GS24" s="78">
        <v>2686.3187800000001</v>
      </c>
      <c r="GT24" s="78">
        <v>3155.3084900000013</v>
      </c>
      <c r="GU24" s="78">
        <v>2772.3556400000002</v>
      </c>
      <c r="GV24" s="78">
        <v>1934.2650800000001</v>
      </c>
      <c r="GW24" s="78">
        <v>2523.7257300000001</v>
      </c>
      <c r="GX24" s="78">
        <v>3016.9262000000003</v>
      </c>
      <c r="GY24" s="78">
        <v>3195.1090000000004</v>
      </c>
      <c r="GZ24" s="78">
        <v>2578.0680000000002</v>
      </c>
      <c r="HA24" s="78">
        <v>2492.2860000000001</v>
      </c>
      <c r="HB24" s="78">
        <v>2335.5917399999998</v>
      </c>
      <c r="HC24" s="78">
        <v>2265.0808200000001</v>
      </c>
      <c r="HD24" s="78">
        <v>2481.5387199999996</v>
      </c>
      <c r="HE24" s="78">
        <v>2815.0029999999997</v>
      </c>
      <c r="HF24" s="78">
        <v>2488.002</v>
      </c>
      <c r="HG24" s="78">
        <v>2947.9429999999998</v>
      </c>
      <c r="HH24" s="78">
        <v>2920.8180000000002</v>
      </c>
      <c r="HI24" s="78">
        <v>2429.2530000000006</v>
      </c>
      <c r="HJ24" s="78">
        <v>3121.0429999999997</v>
      </c>
      <c r="HK24" s="78">
        <v>2078.018</v>
      </c>
      <c r="HL24" s="78">
        <v>3330.3940000000007</v>
      </c>
      <c r="HM24" s="78">
        <v>2645.1379999999999</v>
      </c>
      <c r="HN24" s="78">
        <v>1952.078</v>
      </c>
      <c r="HO24" s="78">
        <v>3247.2630000000004</v>
      </c>
      <c r="HP24" s="78">
        <v>2678.7350000000006</v>
      </c>
      <c r="HQ24" s="78">
        <v>2696.4779999999996</v>
      </c>
      <c r="HR24" s="78">
        <v>1722.423</v>
      </c>
      <c r="HS24" s="78">
        <v>2867.4670000000001</v>
      </c>
      <c r="HT24" s="78">
        <v>2431.8709999999996</v>
      </c>
      <c r="HU24" s="78">
        <v>2914.3759999999997</v>
      </c>
      <c r="HV24" s="78">
        <v>2372.9570000000003</v>
      </c>
      <c r="HW24" s="78">
        <v>2091.1090000000004</v>
      </c>
      <c r="HX24" s="78">
        <v>1930.1809999999998</v>
      </c>
      <c r="HY24" s="78">
        <v>2477.5480000000002</v>
      </c>
      <c r="HZ24" s="78">
        <v>2197.2489999999998</v>
      </c>
      <c r="IA24" s="78">
        <v>1989.258</v>
      </c>
      <c r="IB24" s="78">
        <v>2059.4850000000001</v>
      </c>
      <c r="IC24" s="78">
        <v>1927.0119999999999</v>
      </c>
      <c r="ID24" s="78">
        <v>2134.569</v>
      </c>
      <c r="IE24" s="78">
        <v>2014.886</v>
      </c>
      <c r="IF24" s="78">
        <v>2270.3479999999995</v>
      </c>
      <c r="IG24" s="78">
        <v>2728.6730000000002</v>
      </c>
      <c r="IH24" s="78">
        <v>2389.73</v>
      </c>
      <c r="II24" s="78">
        <v>2549.1220000000003</v>
      </c>
      <c r="IJ24" s="78">
        <v>2846.5839999999998</v>
      </c>
      <c r="IK24" s="78">
        <v>3048.8126899999975</v>
      </c>
      <c r="IL24" s="78">
        <v>2963.6080000000002</v>
      </c>
      <c r="IM24" s="78">
        <v>3281.7309999999998</v>
      </c>
      <c r="IN24" s="78">
        <v>2758.4979999999996</v>
      </c>
      <c r="IO24" s="78">
        <v>2563.3409999999994</v>
      </c>
      <c r="IP24" s="78">
        <v>2657.7890000000002</v>
      </c>
      <c r="IQ24" s="78">
        <v>2718.4290000000001</v>
      </c>
      <c r="IR24" s="78">
        <v>2405.9690000000001</v>
      </c>
      <c r="IS24" s="78">
        <v>3236.1090000000008</v>
      </c>
      <c r="IT24" s="78">
        <v>2466.9359999999997</v>
      </c>
      <c r="IU24" s="78">
        <v>2524.7570000000001</v>
      </c>
      <c r="IV24" s="78">
        <v>2005.3659999999995</v>
      </c>
      <c r="IW24" s="78">
        <v>2423.3079999999995</v>
      </c>
      <c r="IX24" s="78">
        <v>3296.3240000000005</v>
      </c>
      <c r="IY24" s="78">
        <v>1948.558</v>
      </c>
      <c r="IZ24" s="78">
        <v>1898.4259999999999</v>
      </c>
      <c r="JA24" s="78">
        <v>2973.1320000000005</v>
      </c>
      <c r="JB24" s="78">
        <v>1433.3009999999999</v>
      </c>
      <c r="JC24" s="78">
        <v>1297.2109999999998</v>
      </c>
      <c r="JD24" s="78">
        <v>1711.6513199999999</v>
      </c>
      <c r="JE24" s="78">
        <v>2476.8140000000003</v>
      </c>
      <c r="JF24" s="78">
        <v>3173.8240000000001</v>
      </c>
      <c r="JG24" s="78">
        <v>3066.3330000000005</v>
      </c>
      <c r="JH24" s="78">
        <v>2700.6759999999999</v>
      </c>
      <c r="JI24" s="78">
        <v>1895.4930000000002</v>
      </c>
      <c r="JJ24" s="78">
        <v>3435.4109999999996</v>
      </c>
      <c r="JK24" s="78">
        <v>3780.9690000000001</v>
      </c>
      <c r="JL24" s="78">
        <v>3233.0459999999994</v>
      </c>
      <c r="JM24" s="97">
        <v>2891.5810000000001</v>
      </c>
      <c r="JN24" s="78">
        <v>2224.1710000000003</v>
      </c>
      <c r="JO24" s="78">
        <v>3162.3609999999994</v>
      </c>
      <c r="JP24" s="78">
        <v>1749.6570000000004</v>
      </c>
      <c r="JQ24" s="78">
        <v>3623.502</v>
      </c>
      <c r="JR24" s="78">
        <v>3227.1459999999997</v>
      </c>
      <c r="JS24" s="78">
        <v>3447.569</v>
      </c>
      <c r="JT24" s="78">
        <v>2815.2200000000003</v>
      </c>
      <c r="JU24" s="78">
        <v>3333.2490000000003</v>
      </c>
      <c r="JV24" s="78">
        <v>2524.0299999999993</v>
      </c>
      <c r="JW24" s="78">
        <v>2913.7380000000003</v>
      </c>
      <c r="JX24" s="78">
        <v>3438.5209999999997</v>
      </c>
      <c r="JY24" s="78">
        <v>2460.3689999999997</v>
      </c>
      <c r="JZ24" s="78">
        <v>2343.0469999999996</v>
      </c>
      <c r="KA24" s="78">
        <v>3320.6189999999997</v>
      </c>
      <c r="KB24" s="78">
        <v>2741.127</v>
      </c>
      <c r="KC24" s="78">
        <v>1950.1019999999999</v>
      </c>
      <c r="KD24" s="78">
        <v>2627.82</v>
      </c>
      <c r="KE24" s="78">
        <v>2868.9270000000001</v>
      </c>
      <c r="KF24" s="78">
        <v>3149.9360000000001</v>
      </c>
      <c r="KG24" s="78">
        <v>3744.6759999999999</v>
      </c>
      <c r="KH24" s="78">
        <v>2102.7919999999999</v>
      </c>
      <c r="KI24" s="78">
        <v>3195.0739999999996</v>
      </c>
      <c r="KJ24" s="78">
        <v>2439.616</v>
      </c>
      <c r="KK24" s="78">
        <v>3611.0059999999999</v>
      </c>
      <c r="KL24" s="78">
        <v>2812.4180000000006</v>
      </c>
      <c r="KM24" s="78">
        <v>3176.0360000000001</v>
      </c>
      <c r="KN24" s="78">
        <v>2988.4690000000001</v>
      </c>
      <c r="KO24" s="78">
        <v>2907.2200000000003</v>
      </c>
      <c r="KP24" s="78">
        <v>3112.8940000000002</v>
      </c>
      <c r="KQ24" s="78">
        <v>2284.7730000000001</v>
      </c>
      <c r="KR24" s="78">
        <v>2520.4270000000006</v>
      </c>
      <c r="KS24" s="78">
        <v>3552.8280000000004</v>
      </c>
      <c r="KT24" s="78">
        <v>2926.672</v>
      </c>
      <c r="KU24" s="78">
        <v>2810.3339999999994</v>
      </c>
      <c r="KV24" s="78">
        <v>2615.3959999999997</v>
      </c>
      <c r="KW24" s="78">
        <v>2746.018</v>
      </c>
      <c r="KX24" s="78">
        <v>2556.0699999999997</v>
      </c>
      <c r="KY24" s="78">
        <v>3227.8220000000006</v>
      </c>
      <c r="KZ24" s="78">
        <v>3659.7129999999993</v>
      </c>
      <c r="LA24" s="78">
        <v>3678.1280000000006</v>
      </c>
      <c r="LB24" s="78">
        <v>2088.8660000000009</v>
      </c>
      <c r="LC24" s="78">
        <v>1811.6599999999996</v>
      </c>
      <c r="LD24" s="78">
        <v>2831.6630000000005</v>
      </c>
      <c r="LE24" s="78">
        <v>4463.755000000001</v>
      </c>
      <c r="LF24" s="78">
        <v>4294.0830000000005</v>
      </c>
      <c r="LG24" s="78">
        <v>3650.41</v>
      </c>
      <c r="LH24" s="78">
        <v>3557.0000000000005</v>
      </c>
      <c r="LI24" s="78">
        <v>3086.1200000000003</v>
      </c>
      <c r="LJ24" s="78">
        <v>3876.7629999999999</v>
      </c>
      <c r="LK24" s="78">
        <v>3075.826</v>
      </c>
      <c r="LL24" s="78">
        <v>2499.6710000000003</v>
      </c>
      <c r="LM24" s="78">
        <v>3388.1929999999998</v>
      </c>
      <c r="LN24" s="78">
        <v>3596.3130000000001</v>
      </c>
      <c r="LO24" s="78">
        <v>3500.5279999999998</v>
      </c>
      <c r="LP24" s="78">
        <v>3621.9160000000006</v>
      </c>
      <c r="LQ24" s="78">
        <v>2776.6600000000003</v>
      </c>
      <c r="LR24" s="78">
        <v>3079.3559999999998</v>
      </c>
      <c r="LS24" s="78">
        <v>1589.309</v>
      </c>
      <c r="LT24" s="78">
        <v>2652.7389999999996</v>
      </c>
      <c r="LU24" s="78">
        <v>3305.6260000000002</v>
      </c>
      <c r="LV24" s="78">
        <v>3582.2089999999998</v>
      </c>
      <c r="LW24" s="78">
        <v>2997.4229999999998</v>
      </c>
      <c r="LX24" s="78">
        <v>3278.42</v>
      </c>
      <c r="LY24" s="78">
        <v>2596.1110000000003</v>
      </c>
      <c r="LZ24" s="78">
        <v>3743.7929999999997</v>
      </c>
      <c r="MA24" s="78">
        <v>3280.9310000000005</v>
      </c>
      <c r="MB24" s="78">
        <v>2509.489</v>
      </c>
      <c r="MC24" s="78">
        <v>2648.12</v>
      </c>
      <c r="MD24" s="78">
        <v>3074.4459999999999</v>
      </c>
      <c r="ME24" s="78">
        <v>2588.6950000000002</v>
      </c>
      <c r="MF24" s="78">
        <v>2731.4439999999995</v>
      </c>
      <c r="MG24" s="78">
        <v>2956.3820000000001</v>
      </c>
      <c r="MH24" s="78">
        <v>2705.3530000000001</v>
      </c>
      <c r="MI24" s="78">
        <v>2871.8530000000001</v>
      </c>
      <c r="MJ24" s="78">
        <v>2791.7040000000002</v>
      </c>
      <c r="MK24" s="78">
        <v>3436.529</v>
      </c>
      <c r="ML24" s="78">
        <v>3155.2530000000002</v>
      </c>
      <c r="MM24" s="78">
        <v>2687.2809999999999</v>
      </c>
      <c r="MN24" s="78">
        <v>3201.8164999999999</v>
      </c>
      <c r="MO24" s="78">
        <v>3251.97</v>
      </c>
      <c r="MP24" s="78">
        <v>2996.1170000000002</v>
      </c>
      <c r="MQ24" s="78">
        <v>2989.1640000000002</v>
      </c>
      <c r="MR24" s="78">
        <v>2462.7689999999998</v>
      </c>
      <c r="MS24" s="78">
        <v>2887.5335</v>
      </c>
      <c r="MT24" s="78">
        <v>3529.4454999999998</v>
      </c>
      <c r="MU24" s="78">
        <v>2960.1019999999999</v>
      </c>
      <c r="MV24" s="78">
        <v>2697.2779999999998</v>
      </c>
      <c r="MW24" s="78">
        <v>3199.9070000000002</v>
      </c>
      <c r="MX24" s="78">
        <v>2907.0978</v>
      </c>
      <c r="MY24" s="78">
        <v>2904.5414999999998</v>
      </c>
      <c r="MZ24" s="78">
        <v>3456.04</v>
      </c>
      <c r="NA24" s="78">
        <v>3560.19</v>
      </c>
      <c r="NB24" s="78">
        <v>2674.3579999999997</v>
      </c>
      <c r="NC24" s="78">
        <v>2056.0630000000001</v>
      </c>
      <c r="ND24" s="78">
        <v>2504.4780000000001</v>
      </c>
      <c r="NE24" s="78">
        <v>3527.0169999999998</v>
      </c>
      <c r="NF24" s="78">
        <v>4486.2150000000001</v>
      </c>
      <c r="NG24" s="78">
        <v>3977.0349999999999</v>
      </c>
      <c r="NH24" s="78">
        <v>4015.5715</v>
      </c>
      <c r="NI24" s="78">
        <v>3505.1567999999997</v>
      </c>
      <c r="NJ24" s="78">
        <v>3603.3409999999999</v>
      </c>
      <c r="NK24" s="78">
        <v>2835.357</v>
      </c>
      <c r="NL24" s="78">
        <v>3998.7505999999998</v>
      </c>
      <c r="NM24" s="78">
        <v>2824.9735000000001</v>
      </c>
      <c r="NN24" s="78">
        <v>3411.0010000000002</v>
      </c>
      <c r="NO24" s="78">
        <v>2926.875</v>
      </c>
      <c r="NP24" s="78">
        <v>2556.8195000000001</v>
      </c>
      <c r="NQ24" s="78">
        <v>2430.2750000000001</v>
      </c>
      <c r="NR24" s="78">
        <v>1380.856</v>
      </c>
      <c r="NS24" s="78">
        <v>2419.5025000000001</v>
      </c>
      <c r="NT24" s="78">
        <v>3029.2579999999998</v>
      </c>
      <c r="NU24" s="78">
        <v>2709.1030000000001</v>
      </c>
      <c r="NV24" s="78">
        <v>2782.8310000000001</v>
      </c>
      <c r="NW24" s="78">
        <v>2489.5994000000001</v>
      </c>
      <c r="NX24" s="78">
        <v>2422.9780000000001</v>
      </c>
      <c r="NY24" s="78">
        <v>2635.7048</v>
      </c>
      <c r="NZ24" s="78">
        <v>2691.6469999999999</v>
      </c>
      <c r="OA24" s="78">
        <v>2230.8654999999999</v>
      </c>
      <c r="OB24" s="78">
        <v>2599.8440000000001</v>
      </c>
      <c r="OC24" s="78">
        <v>3718.3654999999999</v>
      </c>
      <c r="OD24" s="78">
        <v>3316.7837999999997</v>
      </c>
      <c r="OE24" s="78">
        <v>3231.9409999999998</v>
      </c>
      <c r="OF24" s="78">
        <v>3142.6790000000001</v>
      </c>
      <c r="OG24" s="99">
        <v>3635.6227999999996</v>
      </c>
      <c r="OH24" s="78">
        <v>3640.0279999999998</v>
      </c>
      <c r="OI24" s="78">
        <v>3388.7817999999997</v>
      </c>
      <c r="OJ24" s="78">
        <v>3269.4110000000001</v>
      </c>
      <c r="OK24" s="78">
        <v>3561.2449999999999</v>
      </c>
      <c r="OL24" s="78">
        <v>4565.8149999999996</v>
      </c>
      <c r="OM24" s="78">
        <v>4102.4790000000003</v>
      </c>
      <c r="ON24" s="78">
        <v>4435.9260000000004</v>
      </c>
      <c r="OO24" s="78">
        <v>3728.098</v>
      </c>
      <c r="OP24" s="78">
        <v>3716.69</v>
      </c>
      <c r="OQ24" s="78">
        <v>3720.6869999999999</v>
      </c>
      <c r="OR24" s="78">
        <v>3184.8952000000004</v>
      </c>
      <c r="OS24" s="78">
        <v>3206.5140000000001</v>
      </c>
      <c r="OT24" s="78">
        <v>3735.5210000000002</v>
      </c>
      <c r="OU24" s="78">
        <v>3646.9639999999999</v>
      </c>
      <c r="OV24" s="78">
        <v>3258.2469999999998</v>
      </c>
      <c r="OW24" s="78">
        <v>3168.4430000000002</v>
      </c>
      <c r="OX24" s="78">
        <v>3762.6709999999998</v>
      </c>
      <c r="OY24" s="78">
        <v>4066.942</v>
      </c>
      <c r="OZ24" s="78">
        <v>2303.453</v>
      </c>
      <c r="PA24" s="78">
        <v>3951.1734999999999</v>
      </c>
      <c r="PB24" s="78">
        <v>3092.7190000000001</v>
      </c>
      <c r="PC24" s="78">
        <v>2115.643</v>
      </c>
      <c r="PD24" s="78">
        <v>1585.644</v>
      </c>
      <c r="PE24" s="78">
        <v>3458.6002000000003</v>
      </c>
      <c r="PF24" s="78">
        <v>3146.527</v>
      </c>
      <c r="PG24" s="78">
        <v>3971.6010000000001</v>
      </c>
      <c r="PH24" s="78">
        <v>3689.8420000000001</v>
      </c>
      <c r="PI24" s="78">
        <v>3339.4879999999998</v>
      </c>
      <c r="PJ24" s="78">
        <v>3050.8510000000001</v>
      </c>
      <c r="PK24" s="78">
        <v>3188.239</v>
      </c>
      <c r="PL24" s="78">
        <v>3660.5650000000001</v>
      </c>
      <c r="PM24" s="78">
        <v>4160.4669999999996</v>
      </c>
      <c r="PN24" s="78">
        <v>3326.335</v>
      </c>
      <c r="PO24" s="78">
        <v>2727.6350000000002</v>
      </c>
      <c r="PP24" s="78">
        <v>2371.3850000000002</v>
      </c>
      <c r="PQ24" s="78">
        <v>1393.11</v>
      </c>
      <c r="PR24" s="78">
        <v>3466.8119999999999</v>
      </c>
      <c r="PS24" s="78">
        <v>3184.1239999999998</v>
      </c>
      <c r="PT24" s="78">
        <v>3551.1239999999998</v>
      </c>
      <c r="PU24" s="78">
        <v>2614.2669999999998</v>
      </c>
      <c r="PV24" s="78">
        <v>2228.4569999999999</v>
      </c>
      <c r="PW24" s="78">
        <v>2349.4810000000002</v>
      </c>
      <c r="PX24" s="78">
        <v>2921.1790000000001</v>
      </c>
      <c r="PY24" s="78">
        <v>2627.2620000000002</v>
      </c>
      <c r="PZ24" s="78">
        <v>2437.4609999999998</v>
      </c>
      <c r="QA24" s="78">
        <v>2325.5100000000002</v>
      </c>
      <c r="QB24" s="78">
        <v>2560.6619999999998</v>
      </c>
      <c r="QC24" s="78">
        <v>3205.58</v>
      </c>
      <c r="QD24" s="78">
        <v>3198.3180000000002</v>
      </c>
      <c r="QE24" s="78">
        <v>3870.97</v>
      </c>
      <c r="QF24" s="78">
        <v>2752.538</v>
      </c>
      <c r="QG24" s="78">
        <v>2900.1179999999999</v>
      </c>
      <c r="QH24" s="78">
        <v>3310.9580000000001</v>
      </c>
      <c r="QI24" s="78">
        <v>3620.2919999999999</v>
      </c>
      <c r="QJ24" s="78">
        <v>3913.931</v>
      </c>
      <c r="QK24" s="78">
        <v>3215.4659999999999</v>
      </c>
      <c r="QL24" s="78">
        <v>4078.1550000000002</v>
      </c>
      <c r="QM24" s="78">
        <v>3915.33</v>
      </c>
      <c r="QN24" s="78">
        <v>3537.4630000000002</v>
      </c>
      <c r="QO24" s="78">
        <v>3599.8510000000001</v>
      </c>
      <c r="QP24" s="78">
        <v>3762.8254999999999</v>
      </c>
      <c r="QQ24" s="78">
        <v>3494.93</v>
      </c>
      <c r="QR24" s="78">
        <v>2943.6559999999999</v>
      </c>
      <c r="QS24" s="78">
        <v>2711.989</v>
      </c>
      <c r="QT24" s="78">
        <v>4203.1379999999999</v>
      </c>
      <c r="QU24" s="78">
        <v>4011.6869999999999</v>
      </c>
      <c r="QV24" s="78">
        <v>3638.357</v>
      </c>
      <c r="QW24" s="78">
        <v>4156.0619999999999</v>
      </c>
      <c r="QX24" s="78">
        <v>4340.232</v>
      </c>
      <c r="QY24" s="78">
        <v>4614.4669999999996</v>
      </c>
      <c r="QZ24" s="78">
        <v>3591.8620000000001</v>
      </c>
      <c r="RA24" s="78">
        <v>4374.6049999999996</v>
      </c>
      <c r="RB24" s="78">
        <v>4003.116</v>
      </c>
      <c r="RC24" s="78">
        <v>3777.5770000000002</v>
      </c>
      <c r="RD24" s="78">
        <v>3099.0659999999998</v>
      </c>
      <c r="RE24" s="78">
        <v>3607.9090000000001</v>
      </c>
      <c r="RF24" s="78">
        <v>4312.6930000000002</v>
      </c>
      <c r="RG24" s="78">
        <v>4995.9139999999998</v>
      </c>
      <c r="RH24" s="78">
        <v>5286.4660000000003</v>
      </c>
      <c r="RI24" s="78">
        <v>4876.3890000000001</v>
      </c>
      <c r="RJ24" s="78">
        <v>4425.8969999999999</v>
      </c>
      <c r="RK24" s="78">
        <v>4452.183</v>
      </c>
      <c r="RL24" s="78">
        <v>3455.1010000000001</v>
      </c>
      <c r="RM24" s="78">
        <v>4308.6369999999997</v>
      </c>
      <c r="RN24" s="78">
        <v>4551.6390000000001</v>
      </c>
      <c r="RO24" s="78">
        <v>4284.1549999999997</v>
      </c>
      <c r="RP24" s="78">
        <v>2771.5940000000001</v>
      </c>
      <c r="RQ24" s="78">
        <v>4577.8860000000004</v>
      </c>
      <c r="RR24" s="78">
        <v>4420.5349999999999</v>
      </c>
      <c r="RS24" s="78">
        <v>2174.1770000000001</v>
      </c>
      <c r="RT24" s="78">
        <v>4384.4669999999996</v>
      </c>
      <c r="RU24" s="78">
        <v>4301.6940000000004</v>
      </c>
      <c r="RV24" s="78">
        <v>3656.3609999999999</v>
      </c>
      <c r="RW24" s="78">
        <v>4223.4089999999997</v>
      </c>
      <c r="RX24" s="78">
        <v>3786.373</v>
      </c>
      <c r="RY24" s="78">
        <v>3696.7779999999998</v>
      </c>
      <c r="RZ24" s="78">
        <v>4018.9589999999998</v>
      </c>
      <c r="SA24" s="78">
        <v>3868</v>
      </c>
      <c r="SB24" s="78">
        <v>3317.36</v>
      </c>
      <c r="SC24" s="78">
        <v>4040.3319999999999</v>
      </c>
      <c r="SD24" s="78">
        <v>3918.52</v>
      </c>
      <c r="SE24" s="78">
        <v>4305.643</v>
      </c>
      <c r="SF24" s="78">
        <v>3818.6790000000001</v>
      </c>
      <c r="SG24" s="78">
        <v>4292.9840000000004</v>
      </c>
      <c r="SH24" s="78">
        <v>4156.4620000000004</v>
      </c>
      <c r="SI24" s="78">
        <v>4101.9639999999999</v>
      </c>
      <c r="SJ24" s="78">
        <v>3703.7640000000001</v>
      </c>
      <c r="SK24" s="78">
        <v>4877.3869999999997</v>
      </c>
      <c r="SL24" s="78">
        <v>4387.5739999999996</v>
      </c>
      <c r="SM24" s="78">
        <v>4322.7650000000003</v>
      </c>
      <c r="SN24" s="78">
        <v>3857.5459999999998</v>
      </c>
      <c r="SO24" s="78">
        <v>4346.5870000000004</v>
      </c>
      <c r="SP24" s="78">
        <v>4504.9740000000002</v>
      </c>
      <c r="SQ24" s="78">
        <v>4722.1620000000003</v>
      </c>
      <c r="SR24" s="78">
        <v>4588.8950000000004</v>
      </c>
      <c r="SS24" s="78">
        <v>4405.3294999999998</v>
      </c>
      <c r="ST24" s="78">
        <v>4865.5119999999997</v>
      </c>
      <c r="SU24" s="78">
        <v>4466.8100000000004</v>
      </c>
      <c r="SV24" s="78">
        <v>4070.2959999999998</v>
      </c>
      <c r="SW24" s="78">
        <v>4177.741</v>
      </c>
      <c r="SX24" s="78">
        <v>3918.3719999999998</v>
      </c>
      <c r="SY24" s="78">
        <v>4682.3180000000002</v>
      </c>
      <c r="SZ24" s="78">
        <v>4493.87</v>
      </c>
      <c r="TA24" s="78">
        <v>4183.6310000000003</v>
      </c>
      <c r="TB24" s="78">
        <v>5676.5379999999996</v>
      </c>
      <c r="TC24" s="78">
        <v>4518.3500000000004</v>
      </c>
      <c r="TD24" s="78">
        <v>4188.2460000000001</v>
      </c>
      <c r="TE24" s="78">
        <v>4337.8609999999999</v>
      </c>
      <c r="TF24" s="78">
        <v>4336.0910000000003</v>
      </c>
      <c r="TG24" s="78">
        <v>5548.5060000000003</v>
      </c>
      <c r="TH24" s="78">
        <v>5383.5820000000003</v>
      </c>
      <c r="TI24" s="78">
        <v>4654.95</v>
      </c>
      <c r="TJ24" s="78">
        <v>3489.32</v>
      </c>
      <c r="TK24" s="78">
        <v>1707.89</v>
      </c>
      <c r="TL24" s="78">
        <v>3946.6480000000001</v>
      </c>
      <c r="TM24" s="78">
        <v>3705.8625000000002</v>
      </c>
      <c r="TN24" s="78">
        <v>4202.3249999999998</v>
      </c>
      <c r="TO24" s="78">
        <v>3126.49</v>
      </c>
      <c r="TP24" s="78">
        <v>3998.0219999999999</v>
      </c>
      <c r="TQ24" s="78">
        <v>3537.9749999999999</v>
      </c>
      <c r="TR24" s="78">
        <v>1936.085</v>
      </c>
      <c r="TS24" s="78">
        <v>3499.4180000000001</v>
      </c>
      <c r="TT24" s="78">
        <v>3747.4805000000001</v>
      </c>
      <c r="TU24" s="78">
        <v>3047.4009999999998</v>
      </c>
      <c r="TV24" s="78">
        <v>3764.8270000000002</v>
      </c>
      <c r="TW24" s="78">
        <v>3691.721</v>
      </c>
      <c r="TX24" s="78">
        <v>2955.23</v>
      </c>
      <c r="TY24" s="78">
        <v>3459.6529999999998</v>
      </c>
      <c r="TZ24" s="78">
        <v>3341.49</v>
      </c>
      <c r="UA24" s="78">
        <v>3151.5810000000001</v>
      </c>
      <c r="UB24" s="78">
        <v>3227.7936800000002</v>
      </c>
      <c r="UC24" s="78">
        <v>4049.6460000000002</v>
      </c>
      <c r="UD24" s="78">
        <v>3605.5210000000002</v>
      </c>
      <c r="UE24" s="78">
        <v>3091.57</v>
      </c>
      <c r="UF24" s="78">
        <v>3178.7620000000002</v>
      </c>
      <c r="UG24" s="78">
        <v>3322.8330000000001</v>
      </c>
      <c r="UH24" s="78">
        <v>4230.4579999999996</v>
      </c>
      <c r="UI24" s="78">
        <v>3533.1190000000001</v>
      </c>
      <c r="UJ24" s="78">
        <v>3993.4349999999999</v>
      </c>
      <c r="UK24" s="78">
        <v>3127</v>
      </c>
      <c r="UL24" s="78">
        <v>3469.9929999999999</v>
      </c>
      <c r="UM24" s="78">
        <v>4227.7690000000002</v>
      </c>
      <c r="UN24" s="78">
        <v>3716.8829999999998</v>
      </c>
      <c r="UO24" s="78">
        <v>4079.299</v>
      </c>
      <c r="UP24" s="78">
        <v>3892.3119999999999</v>
      </c>
    </row>
    <row r="25" spans="1:562" x14ac:dyDescent="0.2">
      <c r="A25" s="100" t="str">
        <f t="shared" si="49"/>
        <v>Barranquilla, Barranquillita y Granabastos</v>
      </c>
      <c r="B25" s="100" t="s">
        <v>626</v>
      </c>
      <c r="C25" s="101">
        <f t="shared" ref="C25:AT25" si="50">SUM(C21:C24)</f>
        <v>3622.4870000000001</v>
      </c>
      <c r="D25" s="101">
        <f t="shared" si="50"/>
        <v>5193.0550000000003</v>
      </c>
      <c r="E25" s="101">
        <f t="shared" si="50"/>
        <v>4478.3959999999997</v>
      </c>
      <c r="F25" s="101">
        <f t="shared" si="50"/>
        <v>4931.1559999999999</v>
      </c>
      <c r="G25" s="101">
        <f t="shared" si="50"/>
        <v>4601.3580000000002</v>
      </c>
      <c r="H25" s="101">
        <f t="shared" si="50"/>
        <v>3664.1080000000002</v>
      </c>
      <c r="I25" s="101">
        <f t="shared" si="50"/>
        <v>4921.0460000000003</v>
      </c>
      <c r="J25" s="101">
        <f t="shared" si="50"/>
        <v>4468.6470000000008</v>
      </c>
      <c r="K25" s="101">
        <f t="shared" si="50"/>
        <v>4910.2579999999998</v>
      </c>
      <c r="L25" s="101">
        <f t="shared" si="50"/>
        <v>4477.2370000000001</v>
      </c>
      <c r="M25" s="101">
        <f t="shared" si="50"/>
        <v>4393.7780000000002</v>
      </c>
      <c r="N25" s="101">
        <f t="shared" si="50"/>
        <v>3033.0729999999999</v>
      </c>
      <c r="O25" s="101">
        <f t="shared" si="50"/>
        <v>4239.4220000000005</v>
      </c>
      <c r="P25" s="101">
        <f t="shared" si="50"/>
        <v>5142.0349999999999</v>
      </c>
      <c r="Q25" s="101">
        <f t="shared" si="50"/>
        <v>4902.884</v>
      </c>
      <c r="R25" s="101">
        <f t="shared" si="50"/>
        <v>4518.7290000000003</v>
      </c>
      <c r="S25" s="101">
        <f t="shared" si="50"/>
        <v>4550.0349999999999</v>
      </c>
      <c r="T25" s="101">
        <f t="shared" si="50"/>
        <v>4712.1143999999995</v>
      </c>
      <c r="U25" s="101">
        <f t="shared" si="50"/>
        <v>3721.1615999999995</v>
      </c>
      <c r="V25" s="101">
        <f t="shared" si="50"/>
        <v>4819.4369999999999</v>
      </c>
      <c r="W25" s="101">
        <f t="shared" si="50"/>
        <v>4842.5470000000005</v>
      </c>
      <c r="X25" s="101">
        <f t="shared" si="50"/>
        <v>4678.317</v>
      </c>
      <c r="Y25" s="101">
        <f t="shared" si="50"/>
        <v>4300.6589999999997</v>
      </c>
      <c r="Z25" s="101">
        <f t="shared" si="50"/>
        <v>5302.1129999999994</v>
      </c>
      <c r="AA25" s="101">
        <f t="shared" si="50"/>
        <v>4669.7619999999997</v>
      </c>
      <c r="AB25" s="101">
        <f t="shared" si="50"/>
        <v>3828.047</v>
      </c>
      <c r="AC25" s="101">
        <f t="shared" si="50"/>
        <v>4753.8033000000005</v>
      </c>
      <c r="AD25" s="101">
        <f t="shared" si="50"/>
        <v>4904.808</v>
      </c>
      <c r="AE25" s="101">
        <f t="shared" si="50"/>
        <v>4584.2587999999996</v>
      </c>
      <c r="AF25" s="101">
        <f t="shared" si="50"/>
        <v>5046.3845199999996</v>
      </c>
      <c r="AG25" s="101">
        <f t="shared" si="50"/>
        <v>4960.7018000000007</v>
      </c>
      <c r="AH25" s="101">
        <f t="shared" si="50"/>
        <v>4634.6023000000005</v>
      </c>
      <c r="AI25" s="101">
        <f t="shared" si="50"/>
        <v>4175.1803</v>
      </c>
      <c r="AJ25" s="101">
        <f t="shared" si="50"/>
        <v>3571.6417999999999</v>
      </c>
      <c r="AK25" s="101">
        <f t="shared" si="50"/>
        <v>4163.933</v>
      </c>
      <c r="AL25" s="101">
        <f t="shared" si="50"/>
        <v>4673.2370000000001</v>
      </c>
      <c r="AM25" s="101">
        <f t="shared" si="50"/>
        <v>4242.1329999999998</v>
      </c>
      <c r="AN25" s="101">
        <f t="shared" si="50"/>
        <v>4675.4690000000001</v>
      </c>
      <c r="AO25" s="101">
        <f t="shared" si="50"/>
        <v>4629.4349999999995</v>
      </c>
      <c r="AP25" s="101">
        <f t="shared" si="50"/>
        <v>4221.5150999999996</v>
      </c>
      <c r="AQ25" s="101">
        <f t="shared" si="50"/>
        <v>4053.8814000000002</v>
      </c>
      <c r="AR25" s="101">
        <f t="shared" si="50"/>
        <v>4544.8585999999996</v>
      </c>
      <c r="AS25" s="101">
        <f t="shared" si="50"/>
        <v>5133.5869999999995</v>
      </c>
      <c r="AT25" s="101">
        <f t="shared" si="50"/>
        <v>4507.3809999999994</v>
      </c>
      <c r="AU25" s="101">
        <f>SUM(AU21:AU24)</f>
        <v>4673.9340000000002</v>
      </c>
      <c r="AV25" s="101">
        <f>SUM(AV21:AV24)</f>
        <v>4485.9470000000001</v>
      </c>
      <c r="AW25" s="101">
        <f>SUM(AW21:AW24)</f>
        <v>4917.2629999999999</v>
      </c>
      <c r="AX25" s="101">
        <f>SUM(AX21:AX24)</f>
        <v>5086.4182000000001</v>
      </c>
      <c r="AY25" s="101">
        <v>5205.9162999999999</v>
      </c>
      <c r="AZ25" s="101">
        <v>5361.8317999999999</v>
      </c>
      <c r="BA25" s="101">
        <f t="shared" ref="BA25:BF25" si="51">SUM(BA21:BA24)</f>
        <v>4035.442</v>
      </c>
      <c r="BB25" s="101">
        <f t="shared" si="51"/>
        <v>3806.9278799999988</v>
      </c>
      <c r="BC25" s="101">
        <f t="shared" si="51"/>
        <v>5172.9989999999998</v>
      </c>
      <c r="BD25" s="101">
        <f t="shared" si="51"/>
        <v>5471.62</v>
      </c>
      <c r="BE25" s="101">
        <f t="shared" si="51"/>
        <v>5554.0020000000004</v>
      </c>
      <c r="BF25" s="101">
        <f t="shared" si="51"/>
        <v>2731.54</v>
      </c>
      <c r="BG25" s="101">
        <f>BG21+BG22+BG23+BG24</f>
        <v>5006.7139999999999</v>
      </c>
      <c r="BH25" s="101">
        <v>5567.4530000000004</v>
      </c>
      <c r="BI25" s="101">
        <v>5192.6714000000002</v>
      </c>
      <c r="BJ25" s="101">
        <v>5458.7030000000004</v>
      </c>
      <c r="BK25" s="101">
        <v>4216.7505000000001</v>
      </c>
      <c r="BL25" s="101">
        <v>5613.1174000000001</v>
      </c>
      <c r="BM25" s="101">
        <v>5968.3680000000004</v>
      </c>
      <c r="BN25" s="101">
        <v>5232.1030999999994</v>
      </c>
      <c r="BO25" s="101">
        <v>5534.6705999999995</v>
      </c>
      <c r="BP25" s="101">
        <v>5597.8575000000001</v>
      </c>
      <c r="BQ25" s="101">
        <v>6137.4865999999993</v>
      </c>
      <c r="BR25" s="101">
        <v>2690.0729000000001</v>
      </c>
      <c r="BS25" s="101">
        <v>5977.9405099999994</v>
      </c>
      <c r="BT25" s="101">
        <v>5206.3675000000003</v>
      </c>
      <c r="BU25" s="101">
        <v>5502.3652999999995</v>
      </c>
      <c r="BV25" s="101">
        <v>5225.9234999999999</v>
      </c>
      <c r="BW25" s="101">
        <v>5453.4911600000005</v>
      </c>
      <c r="BX25" s="101">
        <v>5196.1745000000001</v>
      </c>
      <c r="BY25" s="101">
        <v>5262.7287000000006</v>
      </c>
      <c r="BZ25" s="101">
        <v>5058.1900999999998</v>
      </c>
      <c r="CA25" s="101">
        <v>4734.7174999999997</v>
      </c>
      <c r="CB25" s="101">
        <v>5239.2889000000005</v>
      </c>
      <c r="CC25" s="101">
        <v>4831.6211000000003</v>
      </c>
      <c r="CD25" s="101">
        <v>5320.6323000000002</v>
      </c>
      <c r="CE25" s="101">
        <v>5104.9429</v>
      </c>
      <c r="CF25" s="101">
        <v>5600.3924999999999</v>
      </c>
      <c r="CG25" s="101">
        <v>5116.2028</v>
      </c>
      <c r="CH25" s="101">
        <v>4989.9141</v>
      </c>
      <c r="CI25" s="101">
        <v>4958.72912</v>
      </c>
      <c r="CJ25" s="101">
        <v>5541.3662999999997</v>
      </c>
      <c r="CK25" s="101">
        <v>5177.0211999999992</v>
      </c>
      <c r="CL25" s="101">
        <v>5160.9296999999997</v>
      </c>
      <c r="CM25" s="101">
        <v>4851.9224999999988</v>
      </c>
      <c r="CN25" s="101">
        <v>4753.1086999999998</v>
      </c>
      <c r="CO25" s="101">
        <v>5057.7443999999996</v>
      </c>
      <c r="CP25" s="101">
        <v>5063.0828000000001</v>
      </c>
      <c r="CQ25" s="101">
        <v>4896.8995000000004</v>
      </c>
      <c r="CR25" s="101">
        <v>5660.1391000000003</v>
      </c>
      <c r="CS25" s="101">
        <v>5761.4204</v>
      </c>
      <c r="CT25" s="101">
        <v>5187.1334999999999</v>
      </c>
      <c r="CU25" s="101">
        <v>6269.7812999999978</v>
      </c>
      <c r="CV25" s="101">
        <v>4876.307499999999</v>
      </c>
      <c r="CW25" s="101">
        <v>6399.222499999998</v>
      </c>
      <c r="CX25" s="101">
        <v>5946.5445000000009</v>
      </c>
      <c r="CY25" s="101">
        <v>5799.8780999999999</v>
      </c>
      <c r="CZ25" s="101">
        <v>5060.1475000000009</v>
      </c>
      <c r="DA25" s="101">
        <v>5841</v>
      </c>
      <c r="DB25" s="101">
        <v>3781.6177000000007</v>
      </c>
      <c r="DC25" s="101">
        <v>3773.8429000000006</v>
      </c>
      <c r="DD25" s="101">
        <v>5447.9983999999986</v>
      </c>
      <c r="DE25" s="101">
        <v>5574.0231999999987</v>
      </c>
      <c r="DF25" s="101">
        <v>5833.8942500000012</v>
      </c>
      <c r="DG25" s="101">
        <v>5478.4667699999973</v>
      </c>
      <c r="DH25" s="101">
        <v>5839.8039999999992</v>
      </c>
      <c r="DI25" s="101">
        <v>4820.0145999999995</v>
      </c>
      <c r="DJ25" s="101">
        <v>5618.9050999999999</v>
      </c>
      <c r="DK25" s="101">
        <v>5915.6621000000005</v>
      </c>
      <c r="DL25" s="101">
        <v>5255.9180000000006</v>
      </c>
      <c r="DM25" s="101">
        <v>6307.7247500000012</v>
      </c>
      <c r="DN25" s="101">
        <v>6511.6310400000002</v>
      </c>
      <c r="DO25" s="101">
        <v>8273.1175999999996</v>
      </c>
      <c r="DP25" s="101">
        <v>3856.8844000000004</v>
      </c>
      <c r="DQ25" s="101">
        <v>8299.8260599999994</v>
      </c>
      <c r="DR25" s="101">
        <v>7749.3507799999979</v>
      </c>
      <c r="DS25" s="101">
        <v>7543.7655699999978</v>
      </c>
      <c r="DT25" s="101">
        <v>6772.060190000002</v>
      </c>
      <c r="DU25" s="101">
        <v>7041.2625999999991</v>
      </c>
      <c r="DV25" s="101">
        <v>6808.2155100000018</v>
      </c>
      <c r="DW25" s="101">
        <v>7045.3183599999993</v>
      </c>
      <c r="DX25" s="101">
        <v>6804.4126799999985</v>
      </c>
      <c r="DY25" s="101">
        <v>6840.7999899999977</v>
      </c>
      <c r="DZ25" s="101">
        <v>7392.8751099999981</v>
      </c>
      <c r="EA25" s="101">
        <v>7120.8853800000015</v>
      </c>
      <c r="EB25" s="101">
        <v>7113.7943900000027</v>
      </c>
      <c r="EC25" s="101">
        <v>7411.9432500000003</v>
      </c>
      <c r="ED25" s="101">
        <v>7382.4633699999995</v>
      </c>
      <c r="EE25" s="101">
        <v>6931.1266800000003</v>
      </c>
      <c r="EF25" s="101">
        <v>7514.5682099999995</v>
      </c>
      <c r="EG25" s="101">
        <v>8525.4791400000013</v>
      </c>
      <c r="EH25" s="101">
        <v>6697.2882499999987</v>
      </c>
      <c r="EI25" s="101">
        <v>7478.7295200000017</v>
      </c>
      <c r="EJ25" s="101">
        <v>7954.2618400000001</v>
      </c>
      <c r="EK25" s="101">
        <v>8166.0697799999971</v>
      </c>
      <c r="EL25" s="101">
        <v>7749.2119599999987</v>
      </c>
      <c r="EM25" s="101">
        <v>7856.4159199999995</v>
      </c>
      <c r="EN25" s="101">
        <v>8035.0212999999994</v>
      </c>
      <c r="EO25" s="101">
        <v>7555.9004700000005</v>
      </c>
      <c r="EP25" s="101">
        <v>8204.2167200000022</v>
      </c>
      <c r="EQ25" s="101">
        <v>6568.1688000000013</v>
      </c>
      <c r="ER25" s="101">
        <v>7807.3394999999982</v>
      </c>
      <c r="ES25" s="101">
        <v>7883.3613300000015</v>
      </c>
      <c r="ET25" s="101">
        <v>7423.0049899999985</v>
      </c>
      <c r="EU25" s="101">
        <v>8747.996119999998</v>
      </c>
      <c r="EV25" s="101">
        <v>7565.6026399999992</v>
      </c>
      <c r="EW25" s="101">
        <v>8781.3125699999982</v>
      </c>
      <c r="EX25" s="101">
        <v>8447.729760000002</v>
      </c>
      <c r="EY25" s="101">
        <v>7544.6906899999985</v>
      </c>
      <c r="EZ25" s="101">
        <v>8227.8685700000005</v>
      </c>
      <c r="FA25" s="101">
        <v>7839.820719999997</v>
      </c>
      <c r="FB25" s="101">
        <v>5958.1531599999998</v>
      </c>
      <c r="FC25" s="101">
        <v>5361.8745099999996</v>
      </c>
      <c r="FD25" s="101">
        <v>7487.227100000001</v>
      </c>
      <c r="FE25" s="101">
        <v>8389.974259999999</v>
      </c>
      <c r="FF25" s="101">
        <v>7866.7976999999992</v>
      </c>
      <c r="FG25" s="101">
        <v>7498.22498</v>
      </c>
      <c r="FH25" s="101">
        <v>4938.4318999999996</v>
      </c>
      <c r="FI25" s="101">
        <v>8017.0530900000012</v>
      </c>
      <c r="FJ25" s="101">
        <v>7609.9737600000017</v>
      </c>
      <c r="FK25" s="101">
        <v>7504.3609099999994</v>
      </c>
      <c r="FL25" s="101">
        <v>7875.554369999998</v>
      </c>
      <c r="FM25" s="101">
        <v>7988.6328799999983</v>
      </c>
      <c r="FN25" s="101">
        <v>8082.8128999999981</v>
      </c>
      <c r="FO25" s="101">
        <v>3946.4075399999992</v>
      </c>
      <c r="FP25" s="101">
        <v>7804.7214999999987</v>
      </c>
      <c r="FQ25" s="101">
        <v>7470.9734599999983</v>
      </c>
      <c r="FR25" s="101">
        <v>7183.7940999999983</v>
      </c>
      <c r="FS25" s="101">
        <v>7141.0739999999996</v>
      </c>
      <c r="FT25" s="101">
        <v>6803.5968999999986</v>
      </c>
      <c r="FU25" s="101">
        <v>5931.6970999999994</v>
      </c>
      <c r="FV25" s="101">
        <v>7240.7137999999995</v>
      </c>
      <c r="FW25" s="101">
        <v>6976.3828000000012</v>
      </c>
      <c r="FX25" s="101">
        <v>6347.0498999999991</v>
      </c>
      <c r="FY25" s="101">
        <v>5875.7526999999991</v>
      </c>
      <c r="FZ25" s="101">
        <v>7036.7700999999997</v>
      </c>
      <c r="GA25" s="101">
        <v>6144.4208600000002</v>
      </c>
      <c r="GB25" s="101">
        <v>7719.1192499999997</v>
      </c>
      <c r="GC25" s="101">
        <v>7708.039429999998</v>
      </c>
      <c r="GD25" s="101">
        <v>6709.3888899999984</v>
      </c>
      <c r="GE25" s="101">
        <v>7315.8582399999996</v>
      </c>
      <c r="GF25" s="101">
        <v>9663.6816400000025</v>
      </c>
      <c r="GG25" s="101">
        <v>8712.6676800000005</v>
      </c>
      <c r="GH25" s="101">
        <v>8923.5884499999975</v>
      </c>
      <c r="GI25" s="101">
        <v>8120.8782199999987</v>
      </c>
      <c r="GJ25" s="101">
        <v>9244.0871099999968</v>
      </c>
      <c r="GK25" s="101">
        <v>8626.3109699999968</v>
      </c>
      <c r="GL25" s="101">
        <v>8409.5218799999966</v>
      </c>
      <c r="GM25" s="101">
        <v>7987.3528800000022</v>
      </c>
      <c r="GN25" s="101">
        <v>9025.7613000000038</v>
      </c>
      <c r="GO25" s="101">
        <v>8847.4400100000003</v>
      </c>
      <c r="GP25" s="101">
        <v>8835.7783199999994</v>
      </c>
      <c r="GQ25" s="101">
        <v>8884.8872399999982</v>
      </c>
      <c r="GR25" s="101">
        <v>8748.5005999999994</v>
      </c>
      <c r="GS25" s="101">
        <v>8109.8627799999986</v>
      </c>
      <c r="GT25" s="101">
        <v>8674.8724900000016</v>
      </c>
      <c r="GU25" s="101">
        <v>8028.6446399999986</v>
      </c>
      <c r="GV25" s="101">
        <v>7733.7380800000019</v>
      </c>
      <c r="GW25" s="101">
        <v>8503.8877300000004</v>
      </c>
      <c r="GX25" s="101">
        <v>8509.9902000000002</v>
      </c>
      <c r="GY25" s="101">
        <v>9461.4100000000017</v>
      </c>
      <c r="GZ25" s="101">
        <v>7293.2690000000002</v>
      </c>
      <c r="HA25" s="101">
        <f>SUM(HA21:HA24)</f>
        <v>7901.0520000000006</v>
      </c>
      <c r="HB25" s="101">
        <v>6149.0237399999996</v>
      </c>
      <c r="HC25" s="101">
        <v>6598.6663200000021</v>
      </c>
      <c r="HD25" s="101">
        <v>7706.9272199999996</v>
      </c>
      <c r="HE25" s="101">
        <f t="shared" ref="HE25:IZ25" si="52">SUM(HE21:HE24)</f>
        <v>7680.570999999999</v>
      </c>
      <c r="HF25" s="101">
        <f t="shared" si="52"/>
        <v>6939.3940000000002</v>
      </c>
      <c r="HG25" s="101">
        <f t="shared" si="52"/>
        <v>7411.5360000000001</v>
      </c>
      <c r="HH25" s="101">
        <f t="shared" si="52"/>
        <v>7903.5530000000008</v>
      </c>
      <c r="HI25" s="101">
        <f t="shared" si="52"/>
        <v>7042.8980000000001</v>
      </c>
      <c r="HJ25" s="101">
        <f t="shared" si="52"/>
        <v>7967.5069999999987</v>
      </c>
      <c r="HK25" s="101">
        <f t="shared" si="52"/>
        <v>6479.2969999999996</v>
      </c>
      <c r="HL25" s="101">
        <f t="shared" si="52"/>
        <v>8779.7830000000013</v>
      </c>
      <c r="HM25" s="101">
        <f t="shared" si="52"/>
        <v>7990.7809999999999</v>
      </c>
      <c r="HN25" s="101">
        <f t="shared" si="52"/>
        <v>6767.6479999999992</v>
      </c>
      <c r="HO25" s="101">
        <f t="shared" si="52"/>
        <v>8265.7270000000008</v>
      </c>
      <c r="HP25" s="101">
        <f t="shared" si="52"/>
        <v>8071.871000000001</v>
      </c>
      <c r="HQ25" s="101">
        <f t="shared" si="52"/>
        <v>8436.6830000000009</v>
      </c>
      <c r="HR25" s="101">
        <f t="shared" si="52"/>
        <v>4189.59</v>
      </c>
      <c r="HS25" s="101">
        <f t="shared" si="52"/>
        <v>7513.6569999999992</v>
      </c>
      <c r="HT25" s="101">
        <f t="shared" si="52"/>
        <v>7245.8949999999986</v>
      </c>
      <c r="HU25" s="101">
        <f t="shared" si="52"/>
        <v>7868.15</v>
      </c>
      <c r="HV25" s="101">
        <f t="shared" si="52"/>
        <v>7604.5240000000013</v>
      </c>
      <c r="HW25" s="101">
        <f t="shared" si="52"/>
        <v>7515.415</v>
      </c>
      <c r="HX25" s="101">
        <f t="shared" si="52"/>
        <v>6526.3</v>
      </c>
      <c r="HY25" s="101">
        <f t="shared" si="52"/>
        <v>7226.6890000000003</v>
      </c>
      <c r="HZ25" s="101">
        <f t="shared" si="52"/>
        <v>7159.7349999999988</v>
      </c>
      <c r="IA25" s="101">
        <f t="shared" si="52"/>
        <v>6225.1369999999997</v>
      </c>
      <c r="IB25" s="101">
        <f t="shared" si="52"/>
        <v>6934.9449999999997</v>
      </c>
      <c r="IC25" s="101">
        <f t="shared" si="52"/>
        <v>6586.3590000000004</v>
      </c>
      <c r="ID25" s="101">
        <f t="shared" si="52"/>
        <v>6983.0120000000006</v>
      </c>
      <c r="IE25" s="101">
        <f t="shared" si="52"/>
        <v>6644.3050000000003</v>
      </c>
      <c r="IF25" s="101">
        <f t="shared" si="52"/>
        <v>7081.6029999999992</v>
      </c>
      <c r="IG25" s="101">
        <f t="shared" si="52"/>
        <v>7611.0110000000004</v>
      </c>
      <c r="IH25" s="101">
        <f t="shared" si="52"/>
        <v>6939.17</v>
      </c>
      <c r="II25" s="101">
        <f t="shared" si="52"/>
        <v>7641.0460000000003</v>
      </c>
      <c r="IJ25" s="101">
        <f t="shared" si="52"/>
        <v>7557.4019999999991</v>
      </c>
      <c r="IK25" s="101">
        <f t="shared" si="52"/>
        <v>8585.7048899999972</v>
      </c>
      <c r="IL25" s="101">
        <f t="shared" si="52"/>
        <v>8092.8149999999996</v>
      </c>
      <c r="IM25" s="101">
        <f t="shared" si="52"/>
        <v>8516.1310000000012</v>
      </c>
      <c r="IN25" s="101">
        <f t="shared" si="52"/>
        <v>8183.8440000000001</v>
      </c>
      <c r="IO25" s="101">
        <f t="shared" si="52"/>
        <v>8477.7559999999994</v>
      </c>
      <c r="IP25" s="101">
        <f t="shared" si="52"/>
        <v>8094.652</v>
      </c>
      <c r="IQ25" s="101">
        <f t="shared" si="52"/>
        <v>8390.3310000000019</v>
      </c>
      <c r="IR25" s="101">
        <f t="shared" si="52"/>
        <v>7710.4810000000007</v>
      </c>
      <c r="IS25" s="101">
        <f t="shared" si="52"/>
        <v>8639.7800000000007</v>
      </c>
      <c r="IT25" s="101">
        <f t="shared" si="52"/>
        <v>7669.387999999999</v>
      </c>
      <c r="IU25" s="101">
        <f t="shared" si="52"/>
        <v>8032.0830000000005</v>
      </c>
      <c r="IV25" s="101">
        <f t="shared" si="52"/>
        <v>7384.244999999999</v>
      </c>
      <c r="IW25" s="101">
        <f t="shared" si="52"/>
        <v>7975.4439999999995</v>
      </c>
      <c r="IX25" s="101">
        <f t="shared" si="52"/>
        <v>8856.5740000000005</v>
      </c>
      <c r="IY25" s="101">
        <f t="shared" si="52"/>
        <v>8306.1239999999998</v>
      </c>
      <c r="IZ25" s="101">
        <f t="shared" si="52"/>
        <v>5041.4630000000006</v>
      </c>
      <c r="JA25" s="101">
        <f>SUM(JA21:JA24)</f>
        <v>8553.875</v>
      </c>
      <c r="JB25" s="101">
        <f>SUM(JB21:JB24)</f>
        <v>6396.3520000000008</v>
      </c>
      <c r="JC25" s="101">
        <f>SUM(JC21:JC24)</f>
        <v>4915.3909999999996</v>
      </c>
      <c r="JD25" s="101">
        <v>6560.8958199999988</v>
      </c>
      <c r="JE25" s="101">
        <f t="shared" ref="JE25:LE25" si="53">SUM(JE21:JE24)</f>
        <v>7696.0190000000011</v>
      </c>
      <c r="JF25" s="101">
        <f t="shared" si="53"/>
        <v>8260.8230000000003</v>
      </c>
      <c r="JG25" s="101">
        <f t="shared" si="53"/>
        <v>7689.6630000000014</v>
      </c>
      <c r="JH25" s="101">
        <f t="shared" si="53"/>
        <v>8260.4639999999999</v>
      </c>
      <c r="JI25" s="101">
        <f t="shared" si="53"/>
        <v>6171.4660000000003</v>
      </c>
      <c r="JJ25" s="101">
        <f t="shared" si="53"/>
        <v>8806.1010000000006</v>
      </c>
      <c r="JK25" s="101">
        <f t="shared" si="53"/>
        <v>9096.7439999999988</v>
      </c>
      <c r="JL25" s="101">
        <f t="shared" si="53"/>
        <v>8664.2089999999989</v>
      </c>
      <c r="JM25" s="101">
        <f t="shared" si="53"/>
        <v>7751.1759999999986</v>
      </c>
      <c r="JN25" s="101">
        <f t="shared" si="53"/>
        <v>6738.1410000000005</v>
      </c>
      <c r="JO25" s="101">
        <f t="shared" si="53"/>
        <v>9023.1380000000008</v>
      </c>
      <c r="JP25" s="101">
        <f t="shared" si="53"/>
        <v>4325.04</v>
      </c>
      <c r="JQ25" s="101">
        <f t="shared" si="53"/>
        <v>9201.7689999999984</v>
      </c>
      <c r="JR25" s="101">
        <f t="shared" si="53"/>
        <v>8783.7510000000002</v>
      </c>
      <c r="JS25" s="101">
        <f t="shared" si="53"/>
        <v>8622.0149999999994</v>
      </c>
      <c r="JT25" s="101">
        <f t="shared" si="53"/>
        <v>8006.06</v>
      </c>
      <c r="JU25" s="101">
        <f t="shared" si="53"/>
        <v>8669.0820000000003</v>
      </c>
      <c r="JV25" s="101">
        <f t="shared" si="53"/>
        <v>7886.0380000000005</v>
      </c>
      <c r="JW25" s="101">
        <f t="shared" si="53"/>
        <v>8826.155999999999</v>
      </c>
      <c r="JX25" s="101">
        <f t="shared" si="53"/>
        <v>8146.0050000000001</v>
      </c>
      <c r="JY25" s="101">
        <f t="shared" si="53"/>
        <v>7251.8279999999986</v>
      </c>
      <c r="JZ25" s="101">
        <f t="shared" si="53"/>
        <v>7128.98</v>
      </c>
      <c r="KA25" s="101">
        <f t="shared" si="53"/>
        <v>8720.0220000000008</v>
      </c>
      <c r="KB25" s="101">
        <f t="shared" si="53"/>
        <v>7686.8179999999993</v>
      </c>
      <c r="KC25" s="101">
        <f t="shared" si="53"/>
        <v>6593.37</v>
      </c>
      <c r="KD25" s="101">
        <f t="shared" si="53"/>
        <v>7969.3179999999993</v>
      </c>
      <c r="KE25" s="101">
        <f t="shared" si="53"/>
        <v>8285.4959999999992</v>
      </c>
      <c r="KF25" s="101">
        <f t="shared" si="53"/>
        <v>8337.4639999999999</v>
      </c>
      <c r="KG25" s="102">
        <f t="shared" si="53"/>
        <v>9023.4509999999991</v>
      </c>
      <c r="KH25" s="102">
        <f t="shared" si="53"/>
        <v>8262.8390000000018</v>
      </c>
      <c r="KI25" s="102">
        <f t="shared" si="53"/>
        <v>8762.6670000000013</v>
      </c>
      <c r="KJ25" s="102">
        <f t="shared" si="53"/>
        <v>7856.8969999999999</v>
      </c>
      <c r="KK25" s="102">
        <f t="shared" si="53"/>
        <v>8894.6610000000001</v>
      </c>
      <c r="KL25" s="102">
        <f t="shared" si="53"/>
        <v>7731.0190000000002</v>
      </c>
      <c r="KM25" s="102">
        <f t="shared" si="53"/>
        <v>8560.6350000000002</v>
      </c>
      <c r="KN25" s="101">
        <f t="shared" si="53"/>
        <v>8552.2119999999995</v>
      </c>
      <c r="KO25" s="102">
        <f t="shared" si="53"/>
        <v>8252.4540000000015</v>
      </c>
      <c r="KP25" s="102">
        <f t="shared" si="53"/>
        <v>8838.3539999999994</v>
      </c>
      <c r="KQ25" s="102">
        <f t="shared" si="53"/>
        <v>7633.17</v>
      </c>
      <c r="KR25" s="102">
        <f t="shared" si="53"/>
        <v>7512.4540000000006</v>
      </c>
      <c r="KS25" s="102">
        <f t="shared" si="53"/>
        <v>8886.8850000000002</v>
      </c>
      <c r="KT25" s="102">
        <f t="shared" si="53"/>
        <v>8253.4580000000005</v>
      </c>
      <c r="KU25" s="102">
        <f t="shared" si="53"/>
        <v>8580.654999999997</v>
      </c>
      <c r="KV25" s="102">
        <f t="shared" si="53"/>
        <v>7926.9009999999998</v>
      </c>
      <c r="KW25" s="102">
        <f t="shared" si="53"/>
        <v>8869.1059999999998</v>
      </c>
      <c r="KX25" s="102">
        <f t="shared" si="53"/>
        <v>7394.1579999999994</v>
      </c>
      <c r="KY25" s="102">
        <f t="shared" si="53"/>
        <v>8531.5959999999995</v>
      </c>
      <c r="KZ25" s="102">
        <f t="shared" si="53"/>
        <v>9442.8549999999996</v>
      </c>
      <c r="LA25" s="102">
        <f t="shared" si="53"/>
        <v>9208.7690000000002</v>
      </c>
      <c r="LB25" s="102">
        <f t="shared" si="53"/>
        <v>6770.9520000000011</v>
      </c>
      <c r="LC25" s="102">
        <f t="shared" si="53"/>
        <v>6293.9189999999999</v>
      </c>
      <c r="LD25" s="102">
        <f t="shared" si="53"/>
        <v>7643.1060000000007</v>
      </c>
      <c r="LE25" s="102">
        <f t="shared" si="53"/>
        <v>10028.263000000001</v>
      </c>
      <c r="LF25" s="102">
        <f>SUM(LF21:LF24)</f>
        <v>9237.8770000000004</v>
      </c>
      <c r="LG25" s="102">
        <f>SUM(LG21:LG24)</f>
        <v>8922.6579999999994</v>
      </c>
      <c r="LH25" s="102">
        <f>SUM(LH21:LH24)</f>
        <v>8870.1759999999995</v>
      </c>
      <c r="LI25" s="102">
        <f>SUM(LI21:LI24)</f>
        <v>8458.8880000000008</v>
      </c>
      <c r="LJ25" s="102">
        <v>9154.7429999999986</v>
      </c>
      <c r="LK25" s="102">
        <f t="shared" ref="LK25:LP25" si="54">SUM(LK21:LK24)</f>
        <v>8501.17</v>
      </c>
      <c r="LL25" s="102">
        <f t="shared" si="54"/>
        <v>6651.4490000000005</v>
      </c>
      <c r="LM25" s="102">
        <f t="shared" si="54"/>
        <v>9113.3559999999998</v>
      </c>
      <c r="LN25" s="102">
        <f t="shared" si="54"/>
        <v>9107.348</v>
      </c>
      <c r="LO25" s="102">
        <f t="shared" si="54"/>
        <v>8635.6749999999993</v>
      </c>
      <c r="LP25" s="102">
        <f t="shared" si="54"/>
        <v>8219.3029999999999</v>
      </c>
      <c r="LQ25" s="102">
        <f>SUM(LQ21:LQ24)</f>
        <v>8283.8119999999999</v>
      </c>
      <c r="LR25" s="102">
        <v>8416.3770000000004</v>
      </c>
      <c r="LS25" s="102">
        <f t="shared" ref="LS25:MD25" si="55">SUM(LS21:LS24)</f>
        <v>4120.2629999999999</v>
      </c>
      <c r="LT25" s="102">
        <f t="shared" si="55"/>
        <v>7704.7119999999995</v>
      </c>
      <c r="LU25" s="102">
        <f t="shared" si="55"/>
        <v>8388.7150000000001</v>
      </c>
      <c r="LV25" s="102">
        <f t="shared" si="55"/>
        <v>9569.9159999999974</v>
      </c>
      <c r="LW25" s="102">
        <f t="shared" si="55"/>
        <v>8358.5099999999984</v>
      </c>
      <c r="LX25" s="102">
        <f t="shared" si="55"/>
        <v>7848.7669999999998</v>
      </c>
      <c r="LY25" s="102">
        <f t="shared" si="55"/>
        <v>7077.4380000000001</v>
      </c>
      <c r="LZ25" s="102">
        <f t="shared" si="55"/>
        <v>8367.1970000000001</v>
      </c>
      <c r="MA25" s="102">
        <f t="shared" si="55"/>
        <v>7522.612000000001</v>
      </c>
      <c r="MB25" s="102">
        <f t="shared" si="55"/>
        <v>6754.5119999999988</v>
      </c>
      <c r="MC25" s="102">
        <f t="shared" si="55"/>
        <v>7965.8789999999999</v>
      </c>
      <c r="MD25" s="102">
        <f t="shared" si="55"/>
        <v>8291.06</v>
      </c>
      <c r="ME25" s="102">
        <f>SUM(ME21:ME24)</f>
        <v>7351.9589999999989</v>
      </c>
      <c r="MF25" s="102">
        <f>SUM(MF21:MF24)</f>
        <v>8185.9389999999994</v>
      </c>
      <c r="MG25" s="102">
        <v>7984.4009999999998</v>
      </c>
      <c r="MH25" s="102">
        <v>7505.6485000000002</v>
      </c>
      <c r="MI25" s="102">
        <v>7732.7460000000001</v>
      </c>
      <c r="MJ25" s="102">
        <v>7446.1270000000004</v>
      </c>
      <c r="MK25" s="102">
        <v>8342.7145</v>
      </c>
      <c r="ML25" s="102">
        <v>7749.4634999999998</v>
      </c>
      <c r="MM25" s="102">
        <v>7579.1279999999997</v>
      </c>
      <c r="MN25" s="102">
        <v>8015.6295</v>
      </c>
      <c r="MO25" s="102">
        <v>8271.6345000000001</v>
      </c>
      <c r="MP25" s="102">
        <v>8113.7044999999998</v>
      </c>
      <c r="MQ25" s="102">
        <v>7853.0599999999995</v>
      </c>
      <c r="MR25" s="102">
        <v>7353.2314999999999</v>
      </c>
      <c r="MS25" s="102">
        <v>7600.0915000000005</v>
      </c>
      <c r="MT25" s="102">
        <v>8396.950499999999</v>
      </c>
      <c r="MU25" s="102">
        <v>8126.1814999999997</v>
      </c>
      <c r="MV25" s="102">
        <v>8087.1494999999995</v>
      </c>
      <c r="MW25" s="102">
        <v>8449.3610000000008</v>
      </c>
      <c r="MX25" s="102">
        <v>7167.9687999999996</v>
      </c>
      <c r="MY25" s="102">
        <v>7857.0355</v>
      </c>
      <c r="MZ25" s="102">
        <v>8463.6360000000004</v>
      </c>
      <c r="NA25" s="102">
        <v>9072.3525000000009</v>
      </c>
      <c r="NB25" s="102">
        <v>6971.7610000000004</v>
      </c>
      <c r="NC25" s="102">
        <v>6236.1554999999998</v>
      </c>
      <c r="ND25" s="102">
        <v>7443.5010000000002</v>
      </c>
      <c r="NE25" s="102">
        <v>9894.4320000000007</v>
      </c>
      <c r="NF25" s="102">
        <v>10463.152</v>
      </c>
      <c r="NG25" s="102">
        <v>9191.1620000000003</v>
      </c>
      <c r="NH25" s="102">
        <v>9276.1564999999991</v>
      </c>
      <c r="NI25" s="102">
        <v>8847.3287999999993</v>
      </c>
      <c r="NJ25" s="102">
        <v>9980.5925000000007</v>
      </c>
      <c r="NK25" s="102">
        <v>6467.1895000000004</v>
      </c>
      <c r="NL25" s="102">
        <v>10103.871600000002</v>
      </c>
      <c r="NM25" s="102">
        <v>8769.6190000000006</v>
      </c>
      <c r="NN25" s="102">
        <v>9646.4565000000002</v>
      </c>
      <c r="NO25" s="102">
        <v>8084.8975</v>
      </c>
      <c r="NP25" s="102">
        <v>6489.2525000000005</v>
      </c>
      <c r="NQ25" s="102">
        <v>8496.6224999999995</v>
      </c>
      <c r="NR25" s="102">
        <v>4494.6214999999993</v>
      </c>
      <c r="NS25" s="102">
        <v>7714.8365000000003</v>
      </c>
      <c r="NT25" s="102">
        <v>8267.8474999999999</v>
      </c>
      <c r="NU25" s="102">
        <v>7605.9830000000002</v>
      </c>
      <c r="NV25" s="102">
        <v>8206.4429999999993</v>
      </c>
      <c r="NW25" s="102">
        <v>7508.1874000000007</v>
      </c>
      <c r="NX25" s="102">
        <v>7414.8805000000002</v>
      </c>
      <c r="NY25" s="102">
        <v>7804.9872999999998</v>
      </c>
      <c r="NZ25" s="102">
        <v>6899.8630000000003</v>
      </c>
      <c r="OA25" s="102">
        <v>5686.1530000000002</v>
      </c>
      <c r="OB25" s="102">
        <v>7069.9904999999999</v>
      </c>
      <c r="OC25" s="102">
        <v>8392.3439999999991</v>
      </c>
      <c r="OD25" s="102">
        <v>7657.6262999999999</v>
      </c>
      <c r="OE25" s="102">
        <v>8092.6619999999994</v>
      </c>
      <c r="OF25" s="102">
        <v>7174.8360000000002</v>
      </c>
      <c r="OG25" s="102">
        <f>SUM(OG21:OG24)</f>
        <v>8023.7147999999997</v>
      </c>
      <c r="OH25" s="103">
        <v>8470.6905000000006</v>
      </c>
      <c r="OI25" s="103">
        <v>7834.9703</v>
      </c>
      <c r="OJ25" s="103">
        <v>7821.5585000000001</v>
      </c>
      <c r="OK25" s="103">
        <v>8167.3964999999998</v>
      </c>
      <c r="OL25" s="103">
        <v>9114.7164999999986</v>
      </c>
      <c r="OM25" s="103">
        <v>9046.6185000000005</v>
      </c>
      <c r="ON25" s="103">
        <v>9354.8485000000001</v>
      </c>
      <c r="OO25" s="103">
        <v>8791.0545000000002</v>
      </c>
      <c r="OP25" s="103">
        <v>9063.7780000000002</v>
      </c>
      <c r="OQ25" s="103">
        <v>9350.2119999999995</v>
      </c>
      <c r="OR25" s="103">
        <v>8762.5182000000004</v>
      </c>
      <c r="OS25" s="103">
        <v>8392.2520000000004</v>
      </c>
      <c r="OT25" s="103">
        <v>9093.5770000000011</v>
      </c>
      <c r="OU25" s="103">
        <v>8918.9295000000002</v>
      </c>
      <c r="OV25" s="103">
        <v>8851.2799999999988</v>
      </c>
      <c r="OW25" s="103">
        <v>7744.192</v>
      </c>
      <c r="OX25" s="103">
        <v>9083.3330000000005</v>
      </c>
      <c r="OY25" s="103">
        <v>9120.7085000000006</v>
      </c>
      <c r="OZ25" s="103">
        <v>7170.4790499999999</v>
      </c>
      <c r="PA25" s="103">
        <v>9493.2279999999992</v>
      </c>
      <c r="PB25" s="103">
        <v>9706.9210000000003</v>
      </c>
      <c r="PC25" s="103">
        <v>5592.5645000000004</v>
      </c>
      <c r="PD25" s="103">
        <v>4205.9795000000004</v>
      </c>
      <c r="PE25" s="103">
        <v>8799.0637000000006</v>
      </c>
      <c r="PF25" s="103">
        <v>8214.7834999999995</v>
      </c>
      <c r="PG25" s="103">
        <v>8684.6229999999996</v>
      </c>
      <c r="PH25" s="103">
        <v>8477.3610000000008</v>
      </c>
      <c r="PI25" s="103">
        <v>8661.575499999999</v>
      </c>
      <c r="PJ25" s="103">
        <v>7842.0730000000003</v>
      </c>
      <c r="PK25" s="103">
        <v>8621.9315000000006</v>
      </c>
      <c r="PL25" s="103">
        <v>9042.1370000000006</v>
      </c>
      <c r="PM25" s="103">
        <v>9819.1864999999998</v>
      </c>
      <c r="PN25" s="103">
        <v>8551.0325000000012</v>
      </c>
      <c r="PO25" s="103">
        <v>7887.3060000000005</v>
      </c>
      <c r="PP25" s="103">
        <v>8156.2280000000001</v>
      </c>
      <c r="PQ25" s="103">
        <v>4906.6845000000003</v>
      </c>
      <c r="PR25" s="103">
        <v>9218.1785</v>
      </c>
      <c r="PS25" s="103">
        <v>8981.3415000000005</v>
      </c>
      <c r="PT25" s="103">
        <v>9399.8724999999995</v>
      </c>
      <c r="PU25" s="103">
        <v>7097.509</v>
      </c>
      <c r="PV25" s="103">
        <v>6819.1010000000006</v>
      </c>
      <c r="PW25" s="103">
        <v>7664.259</v>
      </c>
      <c r="PX25" s="103">
        <v>8210.1484999999993</v>
      </c>
      <c r="PY25" s="103">
        <v>7919.8055000000004</v>
      </c>
      <c r="PZ25" s="103">
        <v>7606.5649999999987</v>
      </c>
      <c r="QA25" s="103">
        <v>7269.64</v>
      </c>
      <c r="QB25" s="103">
        <v>7500.5500000000011</v>
      </c>
      <c r="QC25" s="103">
        <v>8336.7020000000011</v>
      </c>
      <c r="QD25" s="103">
        <v>8583.2200000000012</v>
      </c>
      <c r="QE25" s="103">
        <v>8503.2960000000003</v>
      </c>
      <c r="QF25" s="103">
        <v>7493.9164999999994</v>
      </c>
      <c r="QG25" s="103">
        <v>8049.1785</v>
      </c>
      <c r="QH25" s="103">
        <v>8788.3350000000009</v>
      </c>
      <c r="QI25" s="103">
        <v>9292.1175000000003</v>
      </c>
      <c r="QJ25" s="103">
        <v>9338.3209999999999</v>
      </c>
      <c r="QK25" s="103">
        <v>8605.7764999999999</v>
      </c>
      <c r="QL25" s="103">
        <v>9069.9359999999997</v>
      </c>
      <c r="QM25" s="103">
        <v>9587.0964999999997</v>
      </c>
      <c r="QN25" s="103">
        <v>8863.7099999999991</v>
      </c>
      <c r="QO25" s="103">
        <v>9100.8024999999998</v>
      </c>
      <c r="QP25" s="103">
        <v>9158.1825000000008</v>
      </c>
      <c r="QQ25" s="103">
        <v>9166.7180000000008</v>
      </c>
      <c r="QR25" s="103">
        <v>8322.2559999999994</v>
      </c>
      <c r="QS25" s="103">
        <v>7752.7844999999998</v>
      </c>
      <c r="QT25" s="103">
        <v>9767.5494999999992</v>
      </c>
      <c r="QU25" s="103">
        <v>9513.24</v>
      </c>
      <c r="QV25" s="103">
        <v>9056.5745000000006</v>
      </c>
      <c r="QW25" s="103">
        <v>10071.844999999999</v>
      </c>
      <c r="QX25" s="103">
        <v>10030.621999999999</v>
      </c>
      <c r="QY25" s="103">
        <v>10233.08</v>
      </c>
      <c r="QZ25" s="103">
        <v>8981.6085000000003</v>
      </c>
      <c r="RA25" s="103">
        <v>10924.4265</v>
      </c>
      <c r="RB25" s="103">
        <v>10095.448</v>
      </c>
      <c r="RC25" s="103">
        <v>9150.58</v>
      </c>
      <c r="RD25" s="103">
        <v>7812.4245000000001</v>
      </c>
      <c r="RE25" s="103">
        <v>9228.5635000000002</v>
      </c>
      <c r="RF25" s="103">
        <v>9868.7000000000007</v>
      </c>
      <c r="RG25" s="103">
        <v>10726.584000000001</v>
      </c>
      <c r="RH25" s="103">
        <v>10643.402</v>
      </c>
      <c r="RI25" s="103">
        <v>10651.2685</v>
      </c>
      <c r="RJ25" s="103">
        <v>10006.411</v>
      </c>
      <c r="RK25" s="103">
        <v>9946.5025000000005</v>
      </c>
      <c r="RL25" s="103">
        <v>8775.1769999999997</v>
      </c>
      <c r="RM25" s="103">
        <v>10220.7845</v>
      </c>
      <c r="RN25" s="102">
        <v>10433.7145</v>
      </c>
      <c r="RO25" s="102">
        <v>10128.534</v>
      </c>
      <c r="RP25" s="102">
        <v>7372.2515000000003</v>
      </c>
      <c r="RQ25" s="102">
        <v>10664.628500000001</v>
      </c>
      <c r="RR25" s="102">
        <v>10605.672500000001</v>
      </c>
      <c r="RS25" s="102">
        <v>5238.4770000000008</v>
      </c>
      <c r="RT25" s="102">
        <v>9831.9195</v>
      </c>
      <c r="RU25" s="102">
        <v>9697.5084999999999</v>
      </c>
      <c r="RV25" s="102">
        <v>7797.5784999999996</v>
      </c>
      <c r="RW25" s="102">
        <v>9885.5319999999992</v>
      </c>
      <c r="RX25" s="102">
        <v>8969.7579999999998</v>
      </c>
      <c r="RY25" s="103">
        <v>8841.9125000000004</v>
      </c>
      <c r="RZ25" s="103">
        <v>9617.6334999999999</v>
      </c>
      <c r="SA25" s="103">
        <v>9004</v>
      </c>
      <c r="SB25" s="103">
        <v>8372.0400000000009</v>
      </c>
      <c r="SC25" s="103">
        <v>8974.8495000000003</v>
      </c>
      <c r="SD25" s="103">
        <v>8922.0110000000004</v>
      </c>
      <c r="SE25" s="103">
        <v>9568.6075000000001</v>
      </c>
      <c r="SF25" s="103">
        <v>9142.4700000000012</v>
      </c>
      <c r="SG25" s="103">
        <v>9663.5295000000006</v>
      </c>
      <c r="SH25" s="103">
        <v>8917.1234999999997</v>
      </c>
      <c r="SI25" s="103">
        <v>9609.1805000000004</v>
      </c>
      <c r="SJ25" s="103">
        <v>9366.7884999999987</v>
      </c>
      <c r="SK25" s="103">
        <v>10566.766</v>
      </c>
      <c r="SL25" s="103">
        <v>9409.5465000000004</v>
      </c>
      <c r="SM25" s="103">
        <v>9762.744999999999</v>
      </c>
      <c r="SN25" s="103">
        <v>9135.8794999999991</v>
      </c>
      <c r="SO25" s="103">
        <v>9829.4115000000002</v>
      </c>
      <c r="SP25" s="103">
        <v>9246.6365000000005</v>
      </c>
      <c r="SQ25" s="103">
        <v>10339.354500000001</v>
      </c>
      <c r="SR25" s="103">
        <v>9970.1990000000005</v>
      </c>
      <c r="SS25" s="103">
        <v>9601.2245000000003</v>
      </c>
      <c r="ST25" s="103">
        <v>9525.7239999999983</v>
      </c>
      <c r="SU25" s="103">
        <v>9282.1945000000014</v>
      </c>
      <c r="SV25" s="103">
        <v>9420.7729999999992</v>
      </c>
      <c r="SW25" s="103">
        <v>9430.5420000000013</v>
      </c>
      <c r="SX25" s="103">
        <v>9110.5794999999998</v>
      </c>
      <c r="SY25" s="103">
        <v>9858.0810000000001</v>
      </c>
      <c r="SZ25" s="103">
        <v>10620.073</v>
      </c>
      <c r="TA25" s="103">
        <v>8450.9470000000001</v>
      </c>
      <c r="TB25" s="103">
        <v>11486.476500000001</v>
      </c>
      <c r="TC25" s="103">
        <v>9332.2695000000003</v>
      </c>
      <c r="TD25" s="103">
        <v>8575.1500000000015</v>
      </c>
      <c r="TE25" s="103">
        <v>9795.3090000000011</v>
      </c>
      <c r="TF25" s="103">
        <v>10028.317000000001</v>
      </c>
      <c r="TG25" s="103">
        <v>11100.084500000001</v>
      </c>
      <c r="TH25" s="103">
        <v>10538.5085</v>
      </c>
      <c r="TI25" s="103">
        <v>10643.228999999999</v>
      </c>
      <c r="TJ25" s="103">
        <v>9019.5905000000002</v>
      </c>
      <c r="TK25" s="103">
        <v>5394.7455</v>
      </c>
      <c r="TL25" s="103">
        <v>9571.4334999999992</v>
      </c>
      <c r="TM25" s="103">
        <v>9700.4989999999998</v>
      </c>
      <c r="TN25" s="103">
        <v>9478.8554999999997</v>
      </c>
      <c r="TO25" s="103">
        <v>8221.2389999999996</v>
      </c>
      <c r="TP25" s="103">
        <v>9831.482</v>
      </c>
      <c r="TQ25" s="103">
        <v>10258.8935</v>
      </c>
      <c r="TR25" s="103">
        <v>5136.47</v>
      </c>
      <c r="TS25" s="103">
        <v>9934.2720000000008</v>
      </c>
      <c r="TT25" s="103">
        <v>9292.0385000000006</v>
      </c>
      <c r="TU25" s="103">
        <v>8160.96</v>
      </c>
      <c r="TV25" s="103">
        <v>9297.1815000000006</v>
      </c>
      <c r="TW25" s="103">
        <v>9322.2450000000008</v>
      </c>
      <c r="TX25" s="103">
        <v>8155.3294999999998</v>
      </c>
      <c r="TY25" s="103">
        <v>8712.5910000000003</v>
      </c>
      <c r="TZ25" s="103">
        <v>9077.8035</v>
      </c>
      <c r="UA25" s="103">
        <v>8812.7764999999999</v>
      </c>
      <c r="UB25" s="103">
        <v>8847.1371799999997</v>
      </c>
      <c r="UC25" s="103">
        <v>9689.9480000000003</v>
      </c>
      <c r="UD25" s="103">
        <v>9227.7920000000013</v>
      </c>
      <c r="UE25" s="103">
        <v>9276.8379999999997</v>
      </c>
      <c r="UF25" s="103">
        <v>9627.2240000000002</v>
      </c>
      <c r="UG25" s="103">
        <v>9771.9150000000009</v>
      </c>
      <c r="UH25" s="103">
        <v>10558.877</v>
      </c>
      <c r="UI25" s="103">
        <v>10085.4375</v>
      </c>
      <c r="UJ25" s="103">
        <v>10499.129499999999</v>
      </c>
      <c r="UK25" s="103">
        <v>8844</v>
      </c>
      <c r="UL25" s="103">
        <v>9353.1319999999996</v>
      </c>
      <c r="UM25" s="103">
        <v>10429.679</v>
      </c>
      <c r="UN25" s="103">
        <v>9610.3799999999992</v>
      </c>
      <c r="UO25" s="103">
        <v>10075.736999999999</v>
      </c>
      <c r="UP25" s="103">
        <v>9910.5905000000002</v>
      </c>
    </row>
    <row r="26" spans="1:562" ht="15" x14ac:dyDescent="0.25">
      <c r="A26" s="105" t="s">
        <v>628</v>
      </c>
      <c r="B26" s="105" t="s">
        <v>621</v>
      </c>
      <c r="C26" s="78">
        <v>7291.9939999999997</v>
      </c>
      <c r="D26" s="78">
        <v>7858.3010000000004</v>
      </c>
      <c r="E26" s="78">
        <v>8064.585</v>
      </c>
      <c r="F26" s="78">
        <v>7240.0460000000003</v>
      </c>
      <c r="G26" s="78">
        <v>8734.5460000000003</v>
      </c>
      <c r="H26" s="78">
        <v>8780.9760000000006</v>
      </c>
      <c r="I26" s="78">
        <v>9038.1180000000004</v>
      </c>
      <c r="J26" s="78">
        <v>7749.9960000000001</v>
      </c>
      <c r="K26" s="78">
        <v>8683.2049999999999</v>
      </c>
      <c r="L26" s="78">
        <v>8121.576</v>
      </c>
      <c r="M26" s="78">
        <v>9346.8320000000003</v>
      </c>
      <c r="N26" s="78">
        <v>5505.4059999999999</v>
      </c>
      <c r="O26" s="78">
        <v>9243.2469999999994</v>
      </c>
      <c r="P26" s="78">
        <v>9410.2009999999991</v>
      </c>
      <c r="Q26" s="78">
        <v>10480.503000000001</v>
      </c>
      <c r="R26" s="78">
        <v>10050.037</v>
      </c>
      <c r="S26" s="78">
        <v>9962.3919999999998</v>
      </c>
      <c r="T26" s="78">
        <v>9505.2099999999991</v>
      </c>
      <c r="U26" s="78">
        <v>9801.0869999999995</v>
      </c>
      <c r="V26" s="78">
        <v>9950.134</v>
      </c>
      <c r="W26" s="78">
        <v>10566.638999999999</v>
      </c>
      <c r="X26" s="78">
        <v>9381.4779999999992</v>
      </c>
      <c r="Y26" s="78">
        <v>8500.8050000000003</v>
      </c>
      <c r="Z26" s="78">
        <v>9136.5149999999994</v>
      </c>
      <c r="AA26" s="78">
        <v>8733.9339999999993</v>
      </c>
      <c r="AB26" s="78">
        <v>7946.2560000000003</v>
      </c>
      <c r="AC26" s="78">
        <v>9771.8739999999998</v>
      </c>
      <c r="AD26" s="78">
        <v>10106.977000000001</v>
      </c>
      <c r="AE26" s="78">
        <v>8754.6980000000003</v>
      </c>
      <c r="AF26" s="78">
        <v>8800.7855</v>
      </c>
      <c r="AG26" s="78">
        <v>9286.1290000000008</v>
      </c>
      <c r="AH26" s="78">
        <v>7820.3819999999996</v>
      </c>
      <c r="AI26" s="78">
        <v>6059.8869999999997</v>
      </c>
      <c r="AJ26" s="78">
        <v>4443.4345000000003</v>
      </c>
      <c r="AK26" s="78">
        <v>8792.4699999999993</v>
      </c>
      <c r="AL26" s="78">
        <v>7913.9369999999999</v>
      </c>
      <c r="AM26" s="78">
        <v>8707.3809999999994</v>
      </c>
      <c r="AN26" s="78">
        <v>7978.2979999999998</v>
      </c>
      <c r="AO26" s="78">
        <v>8163.8360000000002</v>
      </c>
      <c r="AP26" s="78">
        <v>8223.3680000000004</v>
      </c>
      <c r="AQ26" s="78">
        <v>6851.7280000000001</v>
      </c>
      <c r="AR26" s="78">
        <v>9509.9480000000003</v>
      </c>
      <c r="AS26" s="78">
        <v>9893.2150000000001</v>
      </c>
      <c r="AT26" s="78">
        <v>7256.27</v>
      </c>
      <c r="AU26" s="78">
        <v>7470.259</v>
      </c>
      <c r="AV26" s="78">
        <v>8782.7360000000008</v>
      </c>
      <c r="AW26" s="78">
        <v>8879.9500000000007</v>
      </c>
      <c r="AX26" s="78">
        <v>7869.3980000000001</v>
      </c>
      <c r="AY26" s="78">
        <v>8377.2284999999993</v>
      </c>
      <c r="AZ26" s="78">
        <v>8253.4619999999995</v>
      </c>
      <c r="BA26" s="78">
        <v>6075.6570000000002</v>
      </c>
      <c r="BB26" s="78">
        <v>5219.3085000000001</v>
      </c>
      <c r="BC26" s="78">
        <v>8925.8209999999999</v>
      </c>
      <c r="BD26" s="78">
        <v>8933.8009999999995</v>
      </c>
      <c r="BE26" s="78">
        <v>9851.2250000000004</v>
      </c>
      <c r="BF26" s="78">
        <v>5382.8940000000002</v>
      </c>
      <c r="BG26" s="78">
        <v>8797.0210000000006</v>
      </c>
      <c r="BH26" s="78">
        <v>9856.0990000000002</v>
      </c>
      <c r="BI26" s="78">
        <v>8170.9849999999997</v>
      </c>
      <c r="BJ26" s="78">
        <v>7757.5964999999997</v>
      </c>
      <c r="BK26" s="78">
        <v>9131.3369999999995</v>
      </c>
      <c r="BL26" s="78">
        <v>8763.2605000000003</v>
      </c>
      <c r="BM26" s="78">
        <v>10416.861500000001</v>
      </c>
      <c r="BN26" s="78">
        <v>8434.1530000000002</v>
      </c>
      <c r="BO26" s="78">
        <v>9257.8189999999995</v>
      </c>
      <c r="BP26" s="78">
        <v>9005.2209999999995</v>
      </c>
      <c r="BQ26" s="78">
        <v>8576.0849999999991</v>
      </c>
      <c r="BR26" s="78">
        <v>6128.2335000000003</v>
      </c>
      <c r="BS26" s="78">
        <v>9923.4884999999995</v>
      </c>
      <c r="BT26" s="78">
        <v>10186.2315</v>
      </c>
      <c r="BU26" s="78">
        <v>9607.2574999999997</v>
      </c>
      <c r="BV26" s="78">
        <v>9222.9225000000006</v>
      </c>
      <c r="BW26" s="78">
        <v>9505.6815000000006</v>
      </c>
      <c r="BX26" s="78">
        <v>8359.8870000000006</v>
      </c>
      <c r="BY26" s="78">
        <v>9126.3799999999992</v>
      </c>
      <c r="BZ26" s="78">
        <v>9730.6679999999997</v>
      </c>
      <c r="CA26" s="78">
        <v>7519.0225</v>
      </c>
      <c r="CB26" s="78">
        <v>7669.82</v>
      </c>
      <c r="CC26" s="78">
        <v>9370.7255000000005</v>
      </c>
      <c r="CD26" s="78">
        <v>9612.5954999999994</v>
      </c>
      <c r="CE26" s="78">
        <v>9681.3070000000007</v>
      </c>
      <c r="CF26" s="78">
        <v>8934.8744999999999</v>
      </c>
      <c r="CG26" s="78">
        <v>8433.1925000000138</v>
      </c>
      <c r="CH26" s="78">
        <v>9372.4395000000004</v>
      </c>
      <c r="CI26" s="78">
        <v>7857.2460000000001</v>
      </c>
      <c r="CJ26" s="78">
        <v>9447.5927999999949</v>
      </c>
      <c r="CK26" s="78">
        <v>9495.7474999999995</v>
      </c>
      <c r="CL26" s="78">
        <v>9975.4110000000164</v>
      </c>
      <c r="CM26" s="78">
        <v>8869.1495000000014</v>
      </c>
      <c r="CN26" s="78">
        <v>8398.5614999999962</v>
      </c>
      <c r="CO26" s="78">
        <v>8298.2049999999963</v>
      </c>
      <c r="CP26" s="78">
        <v>9039.2765000000072</v>
      </c>
      <c r="CQ26" s="78">
        <v>7760.9525000000003</v>
      </c>
      <c r="CR26" s="78">
        <v>8846.5524999999943</v>
      </c>
      <c r="CS26" s="78">
        <v>8427.4485000000041</v>
      </c>
      <c r="CT26" s="78">
        <v>7633.2794999999924</v>
      </c>
      <c r="CU26" s="78">
        <v>8745.9050000000079</v>
      </c>
      <c r="CV26" s="78">
        <v>7697.5170000000062</v>
      </c>
      <c r="CW26" s="78">
        <v>9347.9330000000227</v>
      </c>
      <c r="CX26" s="78">
        <v>8140.8219999999956</v>
      </c>
      <c r="CY26" s="78">
        <v>7773.8329999999996</v>
      </c>
      <c r="CZ26" s="78">
        <v>8075.8509999999915</v>
      </c>
      <c r="DA26" s="78">
        <v>7015</v>
      </c>
      <c r="DB26" s="78">
        <v>5413.5390000000034</v>
      </c>
      <c r="DC26" s="78">
        <v>5390.9509999999937</v>
      </c>
      <c r="DD26" s="78">
        <v>8017.6899999999969</v>
      </c>
      <c r="DE26" s="78">
        <v>9137.3330000000096</v>
      </c>
      <c r="DF26" s="78">
        <v>10153.023999999978</v>
      </c>
      <c r="DG26" s="78">
        <v>10138.88600000002</v>
      </c>
      <c r="DH26" s="78">
        <v>9542.235999999999</v>
      </c>
      <c r="DI26" s="78">
        <v>8535.8030000000053</v>
      </c>
      <c r="DJ26" s="78">
        <v>9568.4799999999886</v>
      </c>
      <c r="DK26" s="78">
        <v>8952.9990000000053</v>
      </c>
      <c r="DL26" s="78">
        <v>9544.6720000000005</v>
      </c>
      <c r="DM26" s="78">
        <v>7553.1585000000068</v>
      </c>
      <c r="DN26" s="78">
        <v>8826.6639999999861</v>
      </c>
      <c r="DO26" s="78">
        <v>8341.5620000000017</v>
      </c>
      <c r="DP26" s="78">
        <v>6640.3795000000027</v>
      </c>
      <c r="DQ26" s="78">
        <v>10213.512499999986</v>
      </c>
      <c r="DR26" s="78">
        <v>7853.4179999999969</v>
      </c>
      <c r="DS26" s="78">
        <v>9710.5979999999909</v>
      </c>
      <c r="DT26" s="78">
        <v>8663.1019999999953</v>
      </c>
      <c r="DU26" s="78">
        <v>9684.2080000000187</v>
      </c>
      <c r="DV26" s="78">
        <v>7598.8569999999854</v>
      </c>
      <c r="DW26" s="78">
        <v>9314.4319999999952</v>
      </c>
      <c r="DX26" s="78">
        <v>9405.2399999999925</v>
      </c>
      <c r="DY26" s="78">
        <v>8361.8160000000025</v>
      </c>
      <c r="DZ26" s="78">
        <v>8070.847999999999</v>
      </c>
      <c r="EA26" s="78">
        <v>9022.6129999999994</v>
      </c>
      <c r="EB26" s="78">
        <v>7180.8950000000013</v>
      </c>
      <c r="EC26" s="78">
        <v>9340.4669999999787</v>
      </c>
      <c r="ED26" s="78">
        <v>9413.1744999999955</v>
      </c>
      <c r="EE26" s="78">
        <v>7948.7840000000042</v>
      </c>
      <c r="EF26" s="78">
        <v>8743.646999999999</v>
      </c>
      <c r="EG26" s="78">
        <v>8102.7900000000081</v>
      </c>
      <c r="EH26" s="78">
        <v>8425.3359999999957</v>
      </c>
      <c r="EI26" s="78">
        <v>8105.6270000000095</v>
      </c>
      <c r="EJ26" s="78">
        <v>9801.6189999999915</v>
      </c>
      <c r="EK26" s="78">
        <v>8628.7989999999918</v>
      </c>
      <c r="EL26" s="78">
        <v>9265.9009999999871</v>
      </c>
      <c r="EM26" s="78">
        <v>9245.6610000000037</v>
      </c>
      <c r="EN26" s="78">
        <v>9440.9510000000028</v>
      </c>
      <c r="EO26" s="78">
        <v>9647.1170000000111</v>
      </c>
      <c r="EP26" s="78">
        <v>8679.8829999999907</v>
      </c>
      <c r="EQ26" s="78">
        <v>7747.6610000000046</v>
      </c>
      <c r="ER26" s="78">
        <v>9703.0270000000019</v>
      </c>
      <c r="ES26" s="78">
        <v>8711.1145000000124</v>
      </c>
      <c r="ET26" s="78">
        <v>7725.7249999999958</v>
      </c>
      <c r="EU26" s="78">
        <v>8699.8019999999888</v>
      </c>
      <c r="EV26" s="78">
        <v>7682.1910000000098</v>
      </c>
      <c r="EW26" s="78">
        <v>9150.8070000000043</v>
      </c>
      <c r="EX26" s="78">
        <v>8587.4840000000022</v>
      </c>
      <c r="EY26" s="78">
        <v>8398.9605000000047</v>
      </c>
      <c r="EZ26" s="78">
        <v>8792.6510000000108</v>
      </c>
      <c r="FA26" s="78">
        <v>8946.1299999999901</v>
      </c>
      <c r="FB26" s="78">
        <v>5203.1580000000004</v>
      </c>
      <c r="FC26" s="78">
        <v>4936.9345000000048</v>
      </c>
      <c r="FD26" s="78">
        <v>8812.1870000000017</v>
      </c>
      <c r="FE26" s="78">
        <v>9602.9659999999949</v>
      </c>
      <c r="FF26" s="78">
        <v>9304.3020000000088</v>
      </c>
      <c r="FG26" s="78">
        <v>8642.6049999999905</v>
      </c>
      <c r="FH26" s="78">
        <v>8994.9369999999981</v>
      </c>
      <c r="FI26" s="78">
        <v>8800.919000000009</v>
      </c>
      <c r="FJ26" s="78">
        <v>8124.7519999999931</v>
      </c>
      <c r="FK26" s="78">
        <v>8149.6910000000025</v>
      </c>
      <c r="FL26" s="78">
        <v>8292.2710000000061</v>
      </c>
      <c r="FM26" s="78">
        <v>9011.3469999999888</v>
      </c>
      <c r="FN26" s="78">
        <v>8243.8579999999965</v>
      </c>
      <c r="FO26" s="78">
        <v>6515.6589999999997</v>
      </c>
      <c r="FP26" s="78">
        <v>9653.1150000000325</v>
      </c>
      <c r="FQ26" s="78">
        <v>9236.7000000000171</v>
      </c>
      <c r="FR26" s="78">
        <v>9187.8409999999858</v>
      </c>
      <c r="FS26" s="78">
        <v>8373.6760000000068</v>
      </c>
      <c r="FT26" s="78">
        <v>9300.6810000000114</v>
      </c>
      <c r="FU26" s="78">
        <v>8800.002000000004</v>
      </c>
      <c r="FV26" s="78">
        <v>9168.8600000000024</v>
      </c>
      <c r="FW26" s="78">
        <v>7940.2620000000106</v>
      </c>
      <c r="FX26" s="78">
        <v>7954.0329999999967</v>
      </c>
      <c r="FY26" s="78">
        <v>7855.5530000000044</v>
      </c>
      <c r="FZ26" s="78">
        <v>8713.2695000000112</v>
      </c>
      <c r="GA26" s="78">
        <v>8554.3424999999988</v>
      </c>
      <c r="GB26" s="78">
        <v>8653.4485000000204</v>
      </c>
      <c r="GC26" s="78">
        <v>6416.838999999999</v>
      </c>
      <c r="GD26" s="78">
        <v>7128.5325000000003</v>
      </c>
      <c r="GE26" s="78">
        <v>7073.7705000000078</v>
      </c>
      <c r="GF26" s="78">
        <v>9199.5954999999922</v>
      </c>
      <c r="GG26" s="78">
        <v>8408.6060000000125</v>
      </c>
      <c r="GH26" s="78">
        <v>9200.216499999995</v>
      </c>
      <c r="GI26" s="78">
        <v>7617.1770000000006</v>
      </c>
      <c r="GJ26" s="78">
        <v>8085.4565000000002</v>
      </c>
      <c r="GK26" s="78">
        <v>7739.6645000000008</v>
      </c>
      <c r="GL26" s="78">
        <v>7853.6294999999845</v>
      </c>
      <c r="GM26" s="78">
        <v>8109.1864999999989</v>
      </c>
      <c r="GN26" s="78">
        <v>8072.757500000007</v>
      </c>
      <c r="GO26" s="78">
        <v>8442.3860000000022</v>
      </c>
      <c r="GP26" s="78">
        <v>7874.8225000000057</v>
      </c>
      <c r="GQ26" s="78">
        <v>8092.6665000000103</v>
      </c>
      <c r="GR26" s="78">
        <v>7791.5130000000127</v>
      </c>
      <c r="GS26" s="78">
        <v>8560.0259999999871</v>
      </c>
      <c r="GT26" s="78">
        <v>8909.6630000000114</v>
      </c>
      <c r="GU26" s="78">
        <v>11869.889500000021</v>
      </c>
      <c r="GV26" s="78">
        <v>10713.748000000012</v>
      </c>
      <c r="GW26" s="78">
        <v>12030.378000000006</v>
      </c>
      <c r="GX26" s="78">
        <v>10894.218000000017</v>
      </c>
      <c r="GY26" s="78">
        <v>11337.360999999999</v>
      </c>
      <c r="GZ26" s="78">
        <v>11110.663</v>
      </c>
      <c r="HA26" s="78">
        <v>9915.2900000000009</v>
      </c>
      <c r="HB26" s="78">
        <v>7708.2700000000077</v>
      </c>
      <c r="HC26" s="78">
        <v>7449.745000000009</v>
      </c>
      <c r="HD26" s="78">
        <v>10850.945999999991</v>
      </c>
      <c r="HE26" s="78">
        <v>11713.699000000001</v>
      </c>
      <c r="HF26" s="78">
        <v>10797.565000000001</v>
      </c>
      <c r="HG26" s="78">
        <v>11365.62</v>
      </c>
      <c r="HH26" s="78">
        <v>11294.093000000001</v>
      </c>
      <c r="HI26" s="78">
        <v>12068.366000000002</v>
      </c>
      <c r="HJ26" s="78">
        <v>10667.538</v>
      </c>
      <c r="HK26" s="78">
        <v>9985.5509999999995</v>
      </c>
      <c r="HL26" s="78">
        <v>10513.009999999998</v>
      </c>
      <c r="HM26" s="78">
        <v>10938.681</v>
      </c>
      <c r="HN26" s="78">
        <v>10595.286999999998</v>
      </c>
      <c r="HO26" s="78">
        <v>10900.392000000002</v>
      </c>
      <c r="HP26" s="78">
        <v>11107.138000000003</v>
      </c>
      <c r="HQ26" s="78">
        <v>10944.987999999998</v>
      </c>
      <c r="HR26" s="78">
        <v>8038.098</v>
      </c>
      <c r="HS26" s="78">
        <v>12477.523000000007</v>
      </c>
      <c r="HT26" s="78">
        <v>11551.022999999999</v>
      </c>
      <c r="HU26" s="78">
        <v>12241.838</v>
      </c>
      <c r="HV26" s="78">
        <v>10631.296999999999</v>
      </c>
      <c r="HW26" s="78">
        <v>11928.721</v>
      </c>
      <c r="HX26" s="78">
        <v>11696.886000000004</v>
      </c>
      <c r="HY26" s="78">
        <v>12565.606</v>
      </c>
      <c r="HZ26" s="78">
        <v>11309.898000000003</v>
      </c>
      <c r="IA26" s="78">
        <v>11154.569000000003</v>
      </c>
      <c r="IB26" s="78">
        <v>10692.405000000002</v>
      </c>
      <c r="IC26" s="78">
        <v>10489.254999999999</v>
      </c>
      <c r="ID26" s="78">
        <v>10882.288999999999</v>
      </c>
      <c r="IE26" s="78">
        <v>10101.114999999998</v>
      </c>
      <c r="IF26" s="78">
        <v>10859.3</v>
      </c>
      <c r="IG26" s="78">
        <v>9877.4939999999988</v>
      </c>
      <c r="IH26" s="78">
        <v>10513.02</v>
      </c>
      <c r="II26" s="78">
        <v>12495.725000000002</v>
      </c>
      <c r="IJ26" s="78">
        <v>10021.556</v>
      </c>
      <c r="IK26" s="78">
        <v>11786.761</v>
      </c>
      <c r="IL26" s="78">
        <v>12213.614000000001</v>
      </c>
      <c r="IM26" s="78">
        <v>11161.470000000001</v>
      </c>
      <c r="IN26" s="78">
        <v>11362.853999999999</v>
      </c>
      <c r="IO26" s="78">
        <v>12238.154</v>
      </c>
      <c r="IP26" s="78">
        <v>12434.108000000002</v>
      </c>
      <c r="IQ26" s="78">
        <v>12558.182999999997</v>
      </c>
      <c r="IR26" s="78">
        <v>11560.728000000003</v>
      </c>
      <c r="IS26" s="78">
        <v>12931.361999999997</v>
      </c>
      <c r="IT26" s="78">
        <v>12328.207000000004</v>
      </c>
      <c r="IU26" s="78">
        <v>11704.359999999999</v>
      </c>
      <c r="IV26" s="78">
        <v>11212.126</v>
      </c>
      <c r="IW26" s="78">
        <v>12299.794000000002</v>
      </c>
      <c r="IX26" s="78">
        <v>12849.62</v>
      </c>
      <c r="IY26" s="78">
        <v>12705.528</v>
      </c>
      <c r="IZ26" s="78">
        <v>12476.289000000001</v>
      </c>
      <c r="JA26" s="78">
        <v>12348.806000000002</v>
      </c>
      <c r="JB26" s="78">
        <v>10720.079000000002</v>
      </c>
      <c r="JC26" s="78">
        <v>7888.3460000000032</v>
      </c>
      <c r="JD26" s="78">
        <v>12311.14100000002</v>
      </c>
      <c r="JE26" s="78">
        <v>12855.596000000003</v>
      </c>
      <c r="JF26" s="78">
        <v>12369.273000000003</v>
      </c>
      <c r="JG26" s="78">
        <v>13248.553000000005</v>
      </c>
      <c r="JH26" s="78">
        <v>13676.952999999998</v>
      </c>
      <c r="JI26" s="78">
        <v>13348.878000000004</v>
      </c>
      <c r="JJ26" s="78">
        <v>13392.876999999999</v>
      </c>
      <c r="JK26" s="78">
        <v>13781.330000000002</v>
      </c>
      <c r="JL26" s="78">
        <v>14011.053</v>
      </c>
      <c r="JM26" s="97">
        <v>13336.243999999999</v>
      </c>
      <c r="JN26" s="78">
        <v>12896.974</v>
      </c>
      <c r="JO26" s="78">
        <v>11703.859</v>
      </c>
      <c r="JP26" s="78">
        <v>9014.9780000000064</v>
      </c>
      <c r="JQ26" s="78">
        <v>13187.727000000001</v>
      </c>
      <c r="JR26" s="78">
        <v>12157.870000000008</v>
      </c>
      <c r="JS26" s="78">
        <v>13597.384999999998</v>
      </c>
      <c r="JT26" s="78">
        <v>12049.580000000002</v>
      </c>
      <c r="JU26" s="78">
        <v>12585.887000000001</v>
      </c>
      <c r="JV26" s="78">
        <v>12259.650999999998</v>
      </c>
      <c r="JW26" s="78">
        <v>12969.446999999995</v>
      </c>
      <c r="JX26" s="78">
        <v>12323.163999999995</v>
      </c>
      <c r="JY26" s="78">
        <v>11932.767</v>
      </c>
      <c r="JZ26" s="78">
        <v>12107.903</v>
      </c>
      <c r="KA26" s="78">
        <v>11925.759</v>
      </c>
      <c r="KB26" s="78">
        <v>11467.352000000004</v>
      </c>
      <c r="KC26" s="78">
        <v>10406.518</v>
      </c>
      <c r="KD26" s="78">
        <v>13121.533000000001</v>
      </c>
      <c r="KE26" s="78">
        <v>11999.316000000004</v>
      </c>
      <c r="KF26" s="78">
        <v>12144.814</v>
      </c>
      <c r="KG26" s="78">
        <v>11936.250999999995</v>
      </c>
      <c r="KH26" s="78">
        <v>13372.215000000002</v>
      </c>
      <c r="KI26" s="78">
        <v>11732.939000000002</v>
      </c>
      <c r="KJ26" s="78">
        <v>10856.970000000003</v>
      </c>
      <c r="KK26" s="78">
        <v>11215.925000000005</v>
      </c>
      <c r="KL26" s="78">
        <v>12132.475000000004</v>
      </c>
      <c r="KM26" s="78">
        <v>12708.726000000002</v>
      </c>
      <c r="KN26" s="78">
        <v>11975.994000000001</v>
      </c>
      <c r="KO26" s="78">
        <v>12272.027999999998</v>
      </c>
      <c r="KP26" s="78">
        <v>13512.385999999999</v>
      </c>
      <c r="KQ26" s="78">
        <v>12105.692999999994</v>
      </c>
      <c r="KR26" s="78">
        <v>11383.477999999999</v>
      </c>
      <c r="KS26" s="78">
        <v>12117.612999999999</v>
      </c>
      <c r="KT26" s="78">
        <v>11468.731999999998</v>
      </c>
      <c r="KU26" s="78">
        <v>11607.749999999996</v>
      </c>
      <c r="KV26" s="78">
        <v>12090.438000000002</v>
      </c>
      <c r="KW26" s="78">
        <v>12677.080999999998</v>
      </c>
      <c r="KX26" s="78">
        <v>12186.364000000005</v>
      </c>
      <c r="KY26" s="78">
        <v>11715.714</v>
      </c>
      <c r="KZ26" s="78">
        <v>12049.490000000002</v>
      </c>
      <c r="LA26" s="78">
        <v>10143.533000000003</v>
      </c>
      <c r="LB26" s="78">
        <v>6687.7420000000011</v>
      </c>
      <c r="LC26" s="78">
        <v>6976.558</v>
      </c>
      <c r="LD26" s="78">
        <v>10690.339999999998</v>
      </c>
      <c r="LE26" s="78">
        <v>11837.083999999999</v>
      </c>
      <c r="LF26" s="78">
        <v>10936.314000000002</v>
      </c>
      <c r="LG26" s="78">
        <v>12603.427</v>
      </c>
      <c r="LH26" s="78">
        <v>13281.655000000001</v>
      </c>
      <c r="LI26" s="78">
        <v>12533.492</v>
      </c>
      <c r="LJ26" s="78">
        <v>12448.222000000002</v>
      </c>
      <c r="LK26" s="78">
        <v>12373.163999999999</v>
      </c>
      <c r="LL26" s="78">
        <v>12767.271000000001</v>
      </c>
      <c r="LM26" s="78">
        <v>12491.437000000004</v>
      </c>
      <c r="LN26" s="78">
        <v>12867.487999999999</v>
      </c>
      <c r="LO26" s="78">
        <v>11332.154</v>
      </c>
      <c r="LP26" s="78">
        <v>12443.925000000001</v>
      </c>
      <c r="LQ26" s="78">
        <v>12319.168</v>
      </c>
      <c r="LR26" s="78">
        <v>11973.424000000001</v>
      </c>
      <c r="LS26" s="78">
        <v>8179.9850000000015</v>
      </c>
      <c r="LT26" s="78">
        <v>13174.086999999996</v>
      </c>
      <c r="LU26" s="78">
        <v>13155.291999999996</v>
      </c>
      <c r="LV26" s="78">
        <v>13404.451000000001</v>
      </c>
      <c r="LW26" s="78">
        <v>14565.458999999995</v>
      </c>
      <c r="LX26" s="78">
        <v>13653.880999999998</v>
      </c>
      <c r="LY26" s="78">
        <v>12057.017000000003</v>
      </c>
      <c r="LZ26" s="78">
        <v>13402.476999999997</v>
      </c>
      <c r="MA26" s="78">
        <v>13318.109999999999</v>
      </c>
      <c r="MB26" s="78">
        <v>11742.614999999996</v>
      </c>
      <c r="MC26" s="78">
        <v>10888.394</v>
      </c>
      <c r="MD26" s="78">
        <v>13588.208000000001</v>
      </c>
      <c r="ME26" s="98">
        <v>12955.218999999996</v>
      </c>
      <c r="MF26" s="98">
        <v>11929.29</v>
      </c>
      <c r="MG26" s="98">
        <v>12777.431</v>
      </c>
      <c r="MH26" s="98">
        <v>12900.744000000001</v>
      </c>
      <c r="MI26" s="78">
        <v>12701.754000000001</v>
      </c>
      <c r="MJ26" s="78">
        <v>12068.869000000001</v>
      </c>
      <c r="MK26" s="78">
        <v>13959.591</v>
      </c>
      <c r="ML26" s="78">
        <v>12187.454</v>
      </c>
      <c r="MM26" s="78">
        <v>12847.156999999999</v>
      </c>
      <c r="MN26" s="78">
        <v>13025.504000000001</v>
      </c>
      <c r="MO26" s="78">
        <v>12784.289000000001</v>
      </c>
      <c r="MP26" s="78">
        <v>12678.236000000001</v>
      </c>
      <c r="MQ26" s="78">
        <v>12280.441999999999</v>
      </c>
      <c r="MR26" s="78">
        <v>11234.053</v>
      </c>
      <c r="MS26" s="78">
        <v>10973.049499999999</v>
      </c>
      <c r="MT26" s="78">
        <v>12511.431</v>
      </c>
      <c r="MU26" s="78">
        <v>11413.455</v>
      </c>
      <c r="MV26" s="78">
        <v>10252.254499999999</v>
      </c>
      <c r="MW26" s="78">
        <v>12172.607</v>
      </c>
      <c r="MX26" s="78">
        <v>10428.2405</v>
      </c>
      <c r="MY26" s="78">
        <v>11764.324000000001</v>
      </c>
      <c r="MZ26" s="78">
        <v>11540.496999999999</v>
      </c>
      <c r="NA26" s="78">
        <v>11616.852500000001</v>
      </c>
      <c r="NB26" s="78">
        <v>8221.8819999999996</v>
      </c>
      <c r="NC26" s="78">
        <v>7277.1679999999997</v>
      </c>
      <c r="ND26" s="78">
        <v>10891.51</v>
      </c>
      <c r="NE26" s="78">
        <v>13078.812</v>
      </c>
      <c r="NF26" s="78">
        <v>11546.089</v>
      </c>
      <c r="NG26" s="78">
        <v>13196.084500000001</v>
      </c>
      <c r="NH26" s="78">
        <v>12431.991</v>
      </c>
      <c r="NI26" s="78">
        <v>13311.659</v>
      </c>
      <c r="NJ26" s="78">
        <v>12403.088</v>
      </c>
      <c r="NK26" s="78">
        <v>12587.599</v>
      </c>
      <c r="NL26" s="78">
        <v>12615.6965</v>
      </c>
      <c r="NM26" s="78">
        <v>13477.567499999999</v>
      </c>
      <c r="NN26" s="78">
        <v>13020.978499999999</v>
      </c>
      <c r="NO26" s="78">
        <v>10835.612499999999</v>
      </c>
      <c r="NP26" s="78">
        <v>10019.5735</v>
      </c>
      <c r="NQ26" s="78">
        <v>12455.013499999999</v>
      </c>
      <c r="NR26" s="78">
        <v>8313.598</v>
      </c>
      <c r="NS26" s="78">
        <v>12964.89</v>
      </c>
      <c r="NT26" s="78">
        <v>12451.18</v>
      </c>
      <c r="NU26" s="78">
        <v>12075.637500000001</v>
      </c>
      <c r="NV26" s="78">
        <v>11241.628000000001</v>
      </c>
      <c r="NW26" s="78">
        <v>11605.507</v>
      </c>
      <c r="NX26" s="78">
        <v>11812.595499999999</v>
      </c>
      <c r="NY26" s="78">
        <v>11278.781999999999</v>
      </c>
      <c r="NZ26" s="78">
        <v>10829.186</v>
      </c>
      <c r="OA26" s="78">
        <v>9845.7800000000007</v>
      </c>
      <c r="OB26" s="78">
        <v>9933.1119999999992</v>
      </c>
      <c r="OC26" s="78">
        <v>9411.3809999999994</v>
      </c>
      <c r="OD26" s="78">
        <v>11426.239</v>
      </c>
      <c r="OE26" s="78">
        <v>11806.085999999999</v>
      </c>
      <c r="OF26" s="78">
        <v>11097.901</v>
      </c>
      <c r="OG26" s="99">
        <v>11129.8765</v>
      </c>
      <c r="OH26" s="78">
        <v>12137.5905</v>
      </c>
      <c r="OI26" s="78">
        <v>11983.800999999999</v>
      </c>
      <c r="OJ26" s="78">
        <v>11668.378500000001</v>
      </c>
      <c r="OK26" s="78">
        <v>11304.452499999999</v>
      </c>
      <c r="OL26" s="78">
        <v>10618.184499999999</v>
      </c>
      <c r="OM26" s="78">
        <v>11482.181</v>
      </c>
      <c r="ON26" s="78">
        <v>13273.0265</v>
      </c>
      <c r="OO26" s="78">
        <v>11526.541499999999</v>
      </c>
      <c r="OP26" s="78">
        <v>11802.397000000001</v>
      </c>
      <c r="OQ26" s="78">
        <v>13050.621499999999</v>
      </c>
      <c r="OR26" s="78">
        <v>11878.7745</v>
      </c>
      <c r="OS26" s="78">
        <v>11166.2485</v>
      </c>
      <c r="OT26" s="78">
        <v>11397.659</v>
      </c>
      <c r="OU26" s="78">
        <v>11778.8125</v>
      </c>
      <c r="OV26" s="78">
        <v>12505.965</v>
      </c>
      <c r="OW26" s="78">
        <v>10752.0375</v>
      </c>
      <c r="OX26" s="78">
        <v>10605.9455</v>
      </c>
      <c r="OY26" s="78">
        <v>11926.952499999999</v>
      </c>
      <c r="OZ26" s="78">
        <v>13007.1875</v>
      </c>
      <c r="PA26" s="78">
        <v>13232.4365</v>
      </c>
      <c r="PB26" s="78">
        <v>13564.834999999999</v>
      </c>
      <c r="PC26" s="78">
        <v>8601.4110000000001</v>
      </c>
      <c r="PD26" s="78">
        <v>6485.2295000000004</v>
      </c>
      <c r="PE26" s="78">
        <v>11676.22</v>
      </c>
      <c r="PF26" s="78">
        <v>13017.9015</v>
      </c>
      <c r="PG26" s="78">
        <v>12510.312</v>
      </c>
      <c r="PH26" s="78">
        <v>12279.205</v>
      </c>
      <c r="PI26" s="78">
        <v>12363.696</v>
      </c>
      <c r="PJ26" s="78">
        <v>13018.722</v>
      </c>
      <c r="PK26" s="78">
        <v>12794.1335</v>
      </c>
      <c r="PL26" s="78">
        <v>11846.470499999999</v>
      </c>
      <c r="PM26" s="78">
        <v>12617.616</v>
      </c>
      <c r="PN26" s="78">
        <v>11952.577499999999</v>
      </c>
      <c r="PO26" s="78">
        <v>13115.1265</v>
      </c>
      <c r="PP26" s="78">
        <v>13482.194</v>
      </c>
      <c r="PQ26" s="78">
        <v>10222.297500000001</v>
      </c>
      <c r="PR26" s="78">
        <v>14641.763999999999</v>
      </c>
      <c r="PS26" s="78">
        <v>14161.351000000001</v>
      </c>
      <c r="PT26" s="78">
        <v>12751.558499999999</v>
      </c>
      <c r="PU26" s="78">
        <v>7081.2820000000002</v>
      </c>
      <c r="PV26" s="78">
        <v>10148.224</v>
      </c>
      <c r="PW26" s="78">
        <v>12990.004499999999</v>
      </c>
      <c r="PX26" s="78">
        <v>13655.15</v>
      </c>
      <c r="PY26" s="78">
        <v>12179.995500000001</v>
      </c>
      <c r="PZ26" s="78">
        <v>13576.802</v>
      </c>
      <c r="QA26" s="78">
        <v>11623.202499999999</v>
      </c>
      <c r="QB26" s="78">
        <v>11462.512000000001</v>
      </c>
      <c r="QC26" s="78">
        <v>12225.562</v>
      </c>
      <c r="QD26" s="78">
        <v>12007.8995</v>
      </c>
      <c r="QE26" s="78">
        <v>10832.8015</v>
      </c>
      <c r="QF26" s="78">
        <v>10975.3045</v>
      </c>
      <c r="QG26" s="78">
        <v>11582.872499999999</v>
      </c>
      <c r="QH26" s="78">
        <v>12255.659</v>
      </c>
      <c r="QI26" s="78">
        <v>12190.34</v>
      </c>
      <c r="QJ26" s="78">
        <v>11427.927</v>
      </c>
      <c r="QK26" s="78">
        <v>12590.2745</v>
      </c>
      <c r="QL26" s="78">
        <v>11596.273999999999</v>
      </c>
      <c r="QM26" s="78">
        <v>12697.434999999999</v>
      </c>
      <c r="QN26" s="78">
        <v>12967.834000000001</v>
      </c>
      <c r="QO26" s="78">
        <v>12512.0095</v>
      </c>
      <c r="QP26" s="78">
        <v>13021.441500000001</v>
      </c>
      <c r="QQ26" s="78">
        <v>13505.629499999999</v>
      </c>
      <c r="QR26" s="78">
        <v>13286.163</v>
      </c>
      <c r="QS26" s="78">
        <v>11686.786</v>
      </c>
      <c r="QT26" s="78">
        <v>13301.753500000001</v>
      </c>
      <c r="QU26" s="78">
        <v>11669.6235</v>
      </c>
      <c r="QV26" s="78">
        <v>13648.273999999999</v>
      </c>
      <c r="QW26" s="78">
        <v>12161.005999999999</v>
      </c>
      <c r="QX26" s="78">
        <v>13476.9365</v>
      </c>
      <c r="QY26" s="78">
        <v>12564.824000000001</v>
      </c>
      <c r="QZ26" s="78">
        <v>13092.593999999999</v>
      </c>
      <c r="RA26" s="78">
        <v>13111.4035</v>
      </c>
      <c r="RB26" s="78">
        <v>13027.972</v>
      </c>
      <c r="RC26" s="78">
        <v>9980.3685000000005</v>
      </c>
      <c r="RD26" s="78">
        <v>7921.17</v>
      </c>
      <c r="RE26" s="78">
        <v>12875.7755</v>
      </c>
      <c r="RF26" s="78">
        <v>13422.878000000001</v>
      </c>
      <c r="RG26" s="78">
        <v>12270.361999999999</v>
      </c>
      <c r="RH26" s="78">
        <v>13662.01</v>
      </c>
      <c r="RI26" s="78">
        <v>13481.879000000001</v>
      </c>
      <c r="RJ26" s="78">
        <v>13505.486500000001</v>
      </c>
      <c r="RK26" s="78">
        <v>12303.6095</v>
      </c>
      <c r="RL26" s="78">
        <v>12197.9535</v>
      </c>
      <c r="RM26" s="78">
        <v>12677.271500000001</v>
      </c>
      <c r="RN26" s="78">
        <v>12481.163</v>
      </c>
      <c r="RO26" s="78">
        <v>12227.962</v>
      </c>
      <c r="RP26" s="78">
        <v>13362.264999999999</v>
      </c>
      <c r="RQ26" s="78">
        <v>13201.433000000001</v>
      </c>
      <c r="RR26" s="78">
        <v>13060.684499999999</v>
      </c>
      <c r="RS26" s="78">
        <v>9137.5455000000002</v>
      </c>
      <c r="RT26" s="78">
        <v>14151.87</v>
      </c>
      <c r="RU26" s="78">
        <v>14311.303</v>
      </c>
      <c r="RV26" s="78">
        <v>12399.94</v>
      </c>
      <c r="RW26" s="78">
        <v>12847.594999999999</v>
      </c>
      <c r="RX26" s="78">
        <v>12940.281000000001</v>
      </c>
      <c r="RY26" s="78">
        <v>13511.032999999999</v>
      </c>
      <c r="RZ26" s="78">
        <v>13305.387000000001</v>
      </c>
      <c r="SA26" s="78">
        <v>12471</v>
      </c>
      <c r="SB26" s="78">
        <v>12197.6945</v>
      </c>
      <c r="SC26" s="78">
        <v>12215.9845</v>
      </c>
      <c r="SD26" s="78">
        <v>12112.587</v>
      </c>
      <c r="SE26" s="78">
        <v>13618.173000000001</v>
      </c>
      <c r="SF26" s="78">
        <v>12902.2945</v>
      </c>
      <c r="SG26" s="78">
        <v>12339.306</v>
      </c>
      <c r="SH26" s="78">
        <v>12744.0895</v>
      </c>
      <c r="SI26" s="78">
        <v>13359.73</v>
      </c>
      <c r="SJ26" s="78">
        <v>10913.227000000001</v>
      </c>
      <c r="SK26" s="78">
        <v>12269.5245</v>
      </c>
      <c r="SL26" s="78">
        <v>12536.459500000001</v>
      </c>
      <c r="SM26" s="78">
        <v>12206.1805</v>
      </c>
      <c r="SN26" s="78">
        <v>12307.357</v>
      </c>
      <c r="SO26" s="78">
        <v>12020.732</v>
      </c>
      <c r="SP26" s="78">
        <v>12573.673000000001</v>
      </c>
      <c r="SQ26" s="78">
        <v>11573.464</v>
      </c>
      <c r="SR26" s="78">
        <v>12156.082</v>
      </c>
      <c r="SS26" s="78">
        <v>10968.255499999999</v>
      </c>
      <c r="ST26" s="78">
        <v>12165.045</v>
      </c>
      <c r="SU26" s="78">
        <v>12271.213</v>
      </c>
      <c r="SV26" s="78">
        <v>11484.602999999999</v>
      </c>
      <c r="SW26" s="78">
        <v>11217.852000000001</v>
      </c>
      <c r="SX26" s="78">
        <v>12857.501</v>
      </c>
      <c r="SY26" s="78">
        <v>11909.06</v>
      </c>
      <c r="SZ26" s="78">
        <v>12070.594999999999</v>
      </c>
      <c r="TA26" s="78">
        <v>11443.193499999999</v>
      </c>
      <c r="TB26" s="78">
        <v>12284.886500000001</v>
      </c>
      <c r="TC26" s="78">
        <v>10338.791499999999</v>
      </c>
      <c r="TD26" s="78">
        <v>8149.2330000000002</v>
      </c>
      <c r="TE26" s="78">
        <v>11258.156000000001</v>
      </c>
      <c r="TF26" s="78">
        <v>12582.102000000001</v>
      </c>
      <c r="TG26" s="78">
        <v>11798.048000000001</v>
      </c>
      <c r="TH26" s="78">
        <v>12279.7505</v>
      </c>
      <c r="TI26" s="78">
        <v>12380.63</v>
      </c>
      <c r="TJ26" s="78">
        <v>12358.870999999999</v>
      </c>
      <c r="TK26" s="78">
        <v>11081.3565</v>
      </c>
      <c r="TL26" s="78">
        <v>11734.275</v>
      </c>
      <c r="TM26" s="78">
        <v>12986.222</v>
      </c>
      <c r="TN26" s="78">
        <v>11486.173500000001</v>
      </c>
      <c r="TO26" s="78">
        <v>11734.844499999999</v>
      </c>
      <c r="TP26" s="78">
        <v>12797.0795</v>
      </c>
      <c r="TQ26" s="78">
        <v>11639.807500000001</v>
      </c>
      <c r="TR26" s="78">
        <v>9252.1530000000002</v>
      </c>
      <c r="TS26" s="78">
        <v>14224.7745</v>
      </c>
      <c r="TT26" s="78">
        <v>12952.8135</v>
      </c>
      <c r="TU26" s="78">
        <v>13069.686</v>
      </c>
      <c r="TV26" s="78">
        <v>13884.857</v>
      </c>
      <c r="TW26" s="78">
        <v>13257.354499999999</v>
      </c>
      <c r="TX26" s="78">
        <v>12849.037</v>
      </c>
      <c r="TY26" s="78">
        <v>13261.2335</v>
      </c>
      <c r="TZ26" s="78">
        <v>12948.863499999999</v>
      </c>
      <c r="UA26" s="78">
        <v>12317.8215</v>
      </c>
      <c r="UB26" s="78">
        <v>11982.496499999999</v>
      </c>
      <c r="UC26" s="78">
        <v>12958.572</v>
      </c>
      <c r="UD26" s="78">
        <v>11398.973</v>
      </c>
      <c r="UE26" s="78">
        <v>13192.946</v>
      </c>
      <c r="UF26" s="78">
        <v>11408.06</v>
      </c>
      <c r="UG26" s="78">
        <v>12054.841</v>
      </c>
      <c r="UH26" s="78">
        <v>11625.5496</v>
      </c>
      <c r="UI26" s="78">
        <v>12379.587</v>
      </c>
      <c r="UJ26" s="78">
        <v>12593.3225</v>
      </c>
      <c r="UK26" s="78">
        <v>10350</v>
      </c>
      <c r="UL26" s="78">
        <v>13228.325500000001</v>
      </c>
      <c r="UM26" s="78">
        <v>12707.349</v>
      </c>
      <c r="UN26" s="78">
        <v>12998.528</v>
      </c>
      <c r="UO26" s="78">
        <v>11794.1435</v>
      </c>
      <c r="UP26" s="78">
        <v>12464.3915</v>
      </c>
    </row>
    <row r="27" spans="1:562" ht="15" x14ac:dyDescent="0.25">
      <c r="A27" s="105" t="str">
        <f t="shared" ref="A27:A30" si="56">+A26</f>
        <v>Bogotá, D.C., Corabastos, Plaza Las Flores, Paloquemao y Plaza Sampez Mendoza</v>
      </c>
      <c r="B27" s="105" t="s">
        <v>622</v>
      </c>
      <c r="C27" s="78">
        <v>10046.382</v>
      </c>
      <c r="D27" s="78">
        <v>10779.218999999999</v>
      </c>
      <c r="E27" s="78">
        <v>10831.15</v>
      </c>
      <c r="F27" s="78">
        <v>9786.1460000000006</v>
      </c>
      <c r="G27" s="78">
        <v>10031.196</v>
      </c>
      <c r="H27" s="78">
        <v>10583.834000000001</v>
      </c>
      <c r="I27" s="78">
        <v>10018.642</v>
      </c>
      <c r="J27" s="78">
        <v>9043.3279999999995</v>
      </c>
      <c r="K27" s="78">
        <v>11848.886</v>
      </c>
      <c r="L27" s="78">
        <v>10423.263000000001</v>
      </c>
      <c r="M27" s="78">
        <v>10104.031999999999</v>
      </c>
      <c r="N27" s="78">
        <v>7989.4</v>
      </c>
      <c r="O27" s="78">
        <v>10632.529</v>
      </c>
      <c r="P27" s="78">
        <v>10648.353999999999</v>
      </c>
      <c r="Q27" s="78">
        <v>10945.4</v>
      </c>
      <c r="R27" s="78">
        <v>9241.0679999999993</v>
      </c>
      <c r="S27" s="78">
        <v>10184.628000000001</v>
      </c>
      <c r="T27" s="78">
        <v>8656.4500000000007</v>
      </c>
      <c r="U27" s="78">
        <v>10962.171</v>
      </c>
      <c r="V27" s="78">
        <v>10914.562</v>
      </c>
      <c r="W27" s="78">
        <v>9740.0259999999998</v>
      </c>
      <c r="X27" s="78">
        <v>10549.948</v>
      </c>
      <c r="Y27" s="78">
        <v>10640.067999999999</v>
      </c>
      <c r="Z27" s="78">
        <v>10368.444</v>
      </c>
      <c r="AA27" s="78">
        <v>10572.737999999999</v>
      </c>
      <c r="AB27" s="78">
        <v>8678.0159999999996</v>
      </c>
      <c r="AC27" s="78">
        <v>10182.66</v>
      </c>
      <c r="AD27" s="78">
        <v>10538.17</v>
      </c>
      <c r="AE27" s="78">
        <v>11471.603999999999</v>
      </c>
      <c r="AF27" s="78">
        <v>10469.775</v>
      </c>
      <c r="AG27" s="78">
        <v>11451.734</v>
      </c>
      <c r="AH27" s="78">
        <v>10553.05</v>
      </c>
      <c r="AI27" s="78">
        <v>7088.25</v>
      </c>
      <c r="AJ27" s="78">
        <v>5758.0439999999999</v>
      </c>
      <c r="AK27" s="78">
        <v>16374.096</v>
      </c>
      <c r="AL27" s="78">
        <v>11336.271000000001</v>
      </c>
      <c r="AM27" s="78">
        <v>11339.907999999999</v>
      </c>
      <c r="AN27" s="78">
        <v>10100.165000000001</v>
      </c>
      <c r="AO27" s="78">
        <v>10510.974</v>
      </c>
      <c r="AP27" s="78">
        <v>9941.1610000000001</v>
      </c>
      <c r="AQ27" s="78">
        <v>10529.986000000001</v>
      </c>
      <c r="AR27" s="78">
        <v>11148.472</v>
      </c>
      <c r="AS27" s="78">
        <v>9789.348</v>
      </c>
      <c r="AT27" s="78">
        <v>10229.799999999999</v>
      </c>
      <c r="AU27" s="78">
        <v>8829.1659999999993</v>
      </c>
      <c r="AV27" s="78">
        <v>10311.858</v>
      </c>
      <c r="AW27" s="78">
        <v>9767.8520000000008</v>
      </c>
      <c r="AX27" s="78">
        <v>10366.540000000001</v>
      </c>
      <c r="AY27" s="78">
        <v>10354.546</v>
      </c>
      <c r="AZ27" s="78">
        <v>12118.216</v>
      </c>
      <c r="BA27" s="78">
        <v>8440.8700000000008</v>
      </c>
      <c r="BB27" s="78">
        <v>7766.184000000002</v>
      </c>
      <c r="BC27" s="78">
        <v>11600.402</v>
      </c>
      <c r="BD27" s="78">
        <v>10683.51</v>
      </c>
      <c r="BE27" s="78">
        <v>10944.208000000001</v>
      </c>
      <c r="BF27" s="78">
        <v>6403.45</v>
      </c>
      <c r="BG27" s="78">
        <v>10477.207</v>
      </c>
      <c r="BH27" s="78">
        <v>11031.415999999999</v>
      </c>
      <c r="BI27" s="78">
        <v>10390.378000000001</v>
      </c>
      <c r="BJ27" s="78">
        <v>10549.894</v>
      </c>
      <c r="BK27" s="78">
        <v>9906.2960000000003</v>
      </c>
      <c r="BL27" s="78">
        <v>10115.245000000001</v>
      </c>
      <c r="BM27" s="78">
        <v>10552.07</v>
      </c>
      <c r="BN27" s="78">
        <v>9141.1540000000005</v>
      </c>
      <c r="BO27" s="78">
        <v>9453.2440000000006</v>
      </c>
      <c r="BP27" s="78">
        <v>9703.7540000000008</v>
      </c>
      <c r="BQ27" s="78">
        <v>9245.527</v>
      </c>
      <c r="BR27" s="78">
        <v>4990.0460000000003</v>
      </c>
      <c r="BS27" s="78">
        <v>8920.92</v>
      </c>
      <c r="BT27" s="78">
        <v>8731.2109999999993</v>
      </c>
      <c r="BU27" s="78">
        <v>9372.5380000000005</v>
      </c>
      <c r="BV27" s="78">
        <v>9214.3739999999998</v>
      </c>
      <c r="BW27" s="78">
        <v>10669.277</v>
      </c>
      <c r="BX27" s="78">
        <v>9787.7620000000006</v>
      </c>
      <c r="BY27" s="78">
        <v>10166.701999999999</v>
      </c>
      <c r="BZ27" s="78">
        <v>10777.244500000001</v>
      </c>
      <c r="CA27" s="78">
        <v>9282.43</v>
      </c>
      <c r="CB27" s="78">
        <v>9310.625</v>
      </c>
      <c r="CC27" s="78">
        <v>9875.6679999999997</v>
      </c>
      <c r="CD27" s="78">
        <v>9767.5650000000005</v>
      </c>
      <c r="CE27" s="78">
        <v>9641.7080000000005</v>
      </c>
      <c r="CF27" s="78">
        <v>10058.365</v>
      </c>
      <c r="CG27" s="78">
        <v>10855.492000000018</v>
      </c>
      <c r="CH27" s="78">
        <v>10623.755999999999</v>
      </c>
      <c r="CI27" s="78">
        <v>9510.3690000000006</v>
      </c>
      <c r="CJ27" s="78">
        <v>10057.681999999995</v>
      </c>
      <c r="CK27" s="78">
        <v>10092.325999999999</v>
      </c>
      <c r="CL27" s="78">
        <v>11089.117999999988</v>
      </c>
      <c r="CM27" s="78">
        <v>10321.437999999993</v>
      </c>
      <c r="CN27" s="78">
        <v>9448.3579999999893</v>
      </c>
      <c r="CO27" s="78">
        <v>10233.982999999993</v>
      </c>
      <c r="CP27" s="78">
        <v>10373.275999999998</v>
      </c>
      <c r="CQ27" s="78">
        <v>9083.1409999999996</v>
      </c>
      <c r="CR27" s="78">
        <v>10027.289999999995</v>
      </c>
      <c r="CS27" s="78">
        <v>9938.0300000000097</v>
      </c>
      <c r="CT27" s="78">
        <v>10359.483999999982</v>
      </c>
      <c r="CU27" s="78">
        <v>10393.741999999993</v>
      </c>
      <c r="CV27" s="78">
        <v>9668.830000000009</v>
      </c>
      <c r="CW27" s="78">
        <v>10115.40400000001</v>
      </c>
      <c r="CX27" s="78">
        <v>9334.2780000000021</v>
      </c>
      <c r="CY27" s="78">
        <v>8225.8310000000001</v>
      </c>
      <c r="CZ27" s="78">
        <v>10613.241000000004</v>
      </c>
      <c r="DA27" s="78">
        <v>11265</v>
      </c>
      <c r="DB27" s="78">
        <v>7419.003999999999</v>
      </c>
      <c r="DC27" s="78">
        <v>6290.4540000000006</v>
      </c>
      <c r="DD27" s="78">
        <v>9326.9759999999951</v>
      </c>
      <c r="DE27" s="78">
        <v>9619.3299999999963</v>
      </c>
      <c r="DF27" s="78">
        <v>9143.6640000000079</v>
      </c>
      <c r="DG27" s="78">
        <v>9338.1449999999986</v>
      </c>
      <c r="DH27" s="78">
        <v>9193.0559999999987</v>
      </c>
      <c r="DI27" s="78">
        <v>9301.0560000000078</v>
      </c>
      <c r="DJ27" s="78">
        <v>9329.0240000000013</v>
      </c>
      <c r="DK27" s="78">
        <v>8265.5640000000112</v>
      </c>
      <c r="DL27" s="78">
        <v>8607.0460000000039</v>
      </c>
      <c r="DM27" s="78">
        <v>7588.2520000000077</v>
      </c>
      <c r="DN27" s="78">
        <v>8455.9200000000055</v>
      </c>
      <c r="DO27" s="78">
        <v>10055.595999999994</v>
      </c>
      <c r="DP27" s="78">
        <v>6538.4120000000048</v>
      </c>
      <c r="DQ27" s="78">
        <v>10788.679999999993</v>
      </c>
      <c r="DR27" s="78">
        <v>9200.9140000000079</v>
      </c>
      <c r="DS27" s="78">
        <v>9477.590000000002</v>
      </c>
      <c r="DT27" s="78">
        <v>10296.797999999981</v>
      </c>
      <c r="DU27" s="78">
        <v>9600.9400000000023</v>
      </c>
      <c r="DV27" s="78">
        <v>8635.4000000000051</v>
      </c>
      <c r="DW27" s="78">
        <v>10518.007999999983</v>
      </c>
      <c r="DX27" s="78">
        <v>9554.300000000012</v>
      </c>
      <c r="DY27" s="78">
        <v>9735.8800000000047</v>
      </c>
      <c r="DZ27" s="78">
        <v>10849.151999999976</v>
      </c>
      <c r="EA27" s="78">
        <v>9711.3899999999921</v>
      </c>
      <c r="EB27" s="78">
        <v>8840.3399999999965</v>
      </c>
      <c r="EC27" s="78">
        <v>11960.079999999987</v>
      </c>
      <c r="ED27" s="78">
        <v>10437.510000000002</v>
      </c>
      <c r="EE27" s="78">
        <v>9491.9959999999992</v>
      </c>
      <c r="EF27" s="78">
        <v>10025.429999999978</v>
      </c>
      <c r="EG27" s="78">
        <v>10778.702999999981</v>
      </c>
      <c r="EH27" s="78">
        <v>10021.686000000007</v>
      </c>
      <c r="EI27" s="78">
        <v>10249.116</v>
      </c>
      <c r="EJ27" s="78">
        <v>9348.925999999994</v>
      </c>
      <c r="EK27" s="78">
        <v>10401.269999999999</v>
      </c>
      <c r="EL27" s="78">
        <v>10867.390000000005</v>
      </c>
      <c r="EM27" s="78">
        <v>9321.5299999999988</v>
      </c>
      <c r="EN27" s="78">
        <v>9918.51</v>
      </c>
      <c r="EO27" s="78">
        <v>9826.2200000000012</v>
      </c>
      <c r="EP27" s="78">
        <v>9939.0500000000029</v>
      </c>
      <c r="EQ27" s="78">
        <v>9134.9899999999925</v>
      </c>
      <c r="ER27" s="78">
        <v>10340.640000000007</v>
      </c>
      <c r="ES27" s="78">
        <v>9081.119999999999</v>
      </c>
      <c r="ET27" s="78">
        <v>9681.9880000000085</v>
      </c>
      <c r="EU27" s="78">
        <v>10791.371999999992</v>
      </c>
      <c r="EV27" s="78">
        <v>9813.9700000000121</v>
      </c>
      <c r="EW27" s="78">
        <v>9398.4920000000038</v>
      </c>
      <c r="EX27" s="78">
        <v>9357.2900000000027</v>
      </c>
      <c r="EY27" s="78">
        <v>10752.97800000001</v>
      </c>
      <c r="EZ27" s="78">
        <v>11603.693999999994</v>
      </c>
      <c r="FA27" s="78">
        <v>11631.403999999993</v>
      </c>
      <c r="FB27" s="78">
        <v>8080.2260000000042</v>
      </c>
      <c r="FC27" s="78">
        <v>6195.0400000000072</v>
      </c>
      <c r="FD27" s="78">
        <v>10270.030000000001</v>
      </c>
      <c r="FE27" s="78">
        <v>10497.303999999995</v>
      </c>
      <c r="FF27" s="78">
        <v>10422.814</v>
      </c>
      <c r="FG27" s="78">
        <v>9766.4320000000062</v>
      </c>
      <c r="FH27" s="78">
        <v>9329.5320000000011</v>
      </c>
      <c r="FI27" s="78">
        <v>9199.0740000000133</v>
      </c>
      <c r="FJ27" s="78">
        <v>8954.1079999999965</v>
      </c>
      <c r="FK27" s="78">
        <v>8373.4480000000003</v>
      </c>
      <c r="FL27" s="78">
        <v>9351.003999999999</v>
      </c>
      <c r="FM27" s="78">
        <v>10301.679999999988</v>
      </c>
      <c r="FN27" s="78">
        <v>11505.446000000005</v>
      </c>
      <c r="FO27" s="78">
        <v>7352.3680000000004</v>
      </c>
      <c r="FP27" s="78">
        <v>9582.8360000000121</v>
      </c>
      <c r="FQ27" s="78">
        <v>10646.084000000001</v>
      </c>
      <c r="FR27" s="78">
        <v>10629.613999999992</v>
      </c>
      <c r="FS27" s="78">
        <v>9056.9259999999977</v>
      </c>
      <c r="FT27" s="78">
        <v>9939.1839999999902</v>
      </c>
      <c r="FU27" s="78">
        <v>9411.982</v>
      </c>
      <c r="FV27" s="78">
        <v>10049.18399999999</v>
      </c>
      <c r="FW27" s="78">
        <v>10391.963999999996</v>
      </c>
      <c r="FX27" s="78">
        <v>9168.9770000000044</v>
      </c>
      <c r="FY27" s="78">
        <v>9247.8639999999905</v>
      </c>
      <c r="FZ27" s="78">
        <v>11042.465999999989</v>
      </c>
      <c r="GA27" s="78">
        <v>9938.4999999999873</v>
      </c>
      <c r="GB27" s="78">
        <v>9810.0200000000023</v>
      </c>
      <c r="GC27" s="78">
        <v>9551.0920000000042</v>
      </c>
      <c r="GD27" s="78">
        <v>9615.4240000000045</v>
      </c>
      <c r="GE27" s="78">
        <v>9507.5819999999931</v>
      </c>
      <c r="GF27" s="78">
        <v>12688.259999999987</v>
      </c>
      <c r="GG27" s="78">
        <v>10431.637999999988</v>
      </c>
      <c r="GH27" s="78">
        <v>12404.585999999996</v>
      </c>
      <c r="GI27" s="78">
        <v>10572.575999999997</v>
      </c>
      <c r="GJ27" s="78">
        <v>10290.638000000001</v>
      </c>
      <c r="GK27" s="78">
        <v>11297.849999999982</v>
      </c>
      <c r="GL27" s="78">
        <v>11726.168000000012</v>
      </c>
      <c r="GM27" s="78">
        <v>10584.711999999994</v>
      </c>
      <c r="GN27" s="78">
        <v>10953.311999999993</v>
      </c>
      <c r="GO27" s="78">
        <v>10713.829999999991</v>
      </c>
      <c r="GP27" s="78">
        <v>11389.255999999992</v>
      </c>
      <c r="GQ27" s="78">
        <v>11941.667999999994</v>
      </c>
      <c r="GR27" s="78">
        <v>10439.923999999983</v>
      </c>
      <c r="GS27" s="78">
        <v>11339.395999999992</v>
      </c>
      <c r="GT27" s="78">
        <v>11441.574000000004</v>
      </c>
      <c r="GU27" s="78">
        <v>15140.934999999981</v>
      </c>
      <c r="GV27" s="78">
        <v>13319.805999999979</v>
      </c>
      <c r="GW27" s="78">
        <v>14045.017999999993</v>
      </c>
      <c r="GX27" s="78">
        <v>12947.90399999999</v>
      </c>
      <c r="GY27" s="78">
        <v>15213.152</v>
      </c>
      <c r="GZ27" s="78">
        <v>14365.68</v>
      </c>
      <c r="HA27" s="78">
        <v>13803.639999999998</v>
      </c>
      <c r="HB27" s="78">
        <v>13671.963999999987</v>
      </c>
      <c r="HC27" s="78">
        <v>11202.159999999993</v>
      </c>
      <c r="HD27" s="78">
        <v>12739.546000000004</v>
      </c>
      <c r="HE27" s="78">
        <v>13515.104000000001</v>
      </c>
      <c r="HF27" s="78">
        <v>13001.918000000001</v>
      </c>
      <c r="HG27" s="78">
        <v>13216.598</v>
      </c>
      <c r="HH27" s="78">
        <v>12475.701999999999</v>
      </c>
      <c r="HI27" s="78">
        <v>13191.134</v>
      </c>
      <c r="HJ27" s="78">
        <v>13556.492</v>
      </c>
      <c r="HK27" s="78">
        <v>12765.262000000002</v>
      </c>
      <c r="HL27" s="78">
        <v>12830.327999999998</v>
      </c>
      <c r="HM27" s="78">
        <v>13214.786</v>
      </c>
      <c r="HN27" s="78">
        <v>13208.876</v>
      </c>
      <c r="HO27" s="78">
        <v>13007.128000000001</v>
      </c>
      <c r="HP27" s="78">
        <v>14485.478000000001</v>
      </c>
      <c r="HQ27" s="78">
        <v>15608.146000000002</v>
      </c>
      <c r="HR27" s="78">
        <v>9244.6919999999991</v>
      </c>
      <c r="HS27" s="78">
        <v>14695.555999999999</v>
      </c>
      <c r="HT27" s="78">
        <v>13647.448</v>
      </c>
      <c r="HU27" s="78">
        <v>13327.890000000001</v>
      </c>
      <c r="HV27" s="78">
        <v>13230.361999999999</v>
      </c>
      <c r="HW27" s="78">
        <v>13456.336000000001</v>
      </c>
      <c r="HX27" s="78">
        <v>14104.740999999998</v>
      </c>
      <c r="HY27" s="78">
        <v>13909.034</v>
      </c>
      <c r="HZ27" s="78">
        <v>13533.541999999998</v>
      </c>
      <c r="IA27" s="78">
        <v>13784.121999999999</v>
      </c>
      <c r="IB27" s="78">
        <v>14237.923000000001</v>
      </c>
      <c r="IC27" s="78">
        <v>12662.903999999999</v>
      </c>
      <c r="ID27" s="78">
        <v>13105.165999999997</v>
      </c>
      <c r="IE27" s="78">
        <v>13686.686</v>
      </c>
      <c r="IF27" s="78">
        <v>13914.244000000001</v>
      </c>
      <c r="IG27" s="78">
        <v>12875.782000000001</v>
      </c>
      <c r="IH27" s="78">
        <v>13735.472</v>
      </c>
      <c r="II27" s="78">
        <v>14366.181999999997</v>
      </c>
      <c r="IJ27" s="78">
        <v>12052.845999999998</v>
      </c>
      <c r="IK27" s="78">
        <v>12344.218000000001</v>
      </c>
      <c r="IL27" s="78">
        <v>14162.892</v>
      </c>
      <c r="IM27" s="78">
        <v>11825.384</v>
      </c>
      <c r="IN27" s="78">
        <v>13002.369999999999</v>
      </c>
      <c r="IO27" s="78">
        <v>13333.788</v>
      </c>
      <c r="IP27" s="78">
        <v>13157.788</v>
      </c>
      <c r="IQ27" s="78">
        <v>14403.718000000001</v>
      </c>
      <c r="IR27" s="78">
        <v>14258.537999999999</v>
      </c>
      <c r="IS27" s="78">
        <v>14425.601999999999</v>
      </c>
      <c r="IT27" s="78">
        <v>13115.962000000003</v>
      </c>
      <c r="IU27" s="78">
        <v>14010.038</v>
      </c>
      <c r="IV27" s="78">
        <v>13200.208000000001</v>
      </c>
      <c r="IW27" s="78">
        <v>13134.189999999999</v>
      </c>
      <c r="IX27" s="78">
        <v>12936.936</v>
      </c>
      <c r="IY27" s="78">
        <v>13872.28</v>
      </c>
      <c r="IZ27" s="78">
        <v>13578.457999999999</v>
      </c>
      <c r="JA27" s="78">
        <v>14812.704000000002</v>
      </c>
      <c r="JB27" s="78">
        <v>14054.7</v>
      </c>
      <c r="JC27" s="78">
        <v>12350.73</v>
      </c>
      <c r="JD27" s="78">
        <v>13653.509999999993</v>
      </c>
      <c r="JE27" s="78">
        <v>14148.345999999996</v>
      </c>
      <c r="JF27" s="78">
        <v>13959.347999999996</v>
      </c>
      <c r="JG27" s="78">
        <v>13161.279999999999</v>
      </c>
      <c r="JH27" s="78">
        <v>13889.818000000001</v>
      </c>
      <c r="JI27" s="78">
        <v>13964.53</v>
      </c>
      <c r="JJ27" s="78">
        <v>14166.852000000003</v>
      </c>
      <c r="JK27" s="78">
        <v>13402.66</v>
      </c>
      <c r="JL27" s="78">
        <v>14243.994000000001</v>
      </c>
      <c r="JM27" s="97">
        <v>14207.454</v>
      </c>
      <c r="JN27" s="78">
        <v>14085.150000000001</v>
      </c>
      <c r="JO27" s="78">
        <v>14598.990000000002</v>
      </c>
      <c r="JP27" s="78">
        <v>9782.4600000000009</v>
      </c>
      <c r="JQ27" s="78">
        <v>14725.488000000001</v>
      </c>
      <c r="JR27" s="78">
        <v>13987.626</v>
      </c>
      <c r="JS27" s="78">
        <v>14166.915999999999</v>
      </c>
      <c r="JT27" s="78">
        <v>13757.144</v>
      </c>
      <c r="JU27" s="78">
        <v>13015.939999999999</v>
      </c>
      <c r="JV27" s="78">
        <v>13197.27</v>
      </c>
      <c r="JW27" s="78">
        <v>15243.428999999998</v>
      </c>
      <c r="JX27" s="78">
        <v>13522.258</v>
      </c>
      <c r="JY27" s="78">
        <v>14110.584000000003</v>
      </c>
      <c r="JZ27" s="78">
        <v>14030.49</v>
      </c>
      <c r="KA27" s="78">
        <v>12880.46</v>
      </c>
      <c r="KB27" s="78">
        <v>13628.496000000003</v>
      </c>
      <c r="KC27" s="78">
        <v>12819.487999999999</v>
      </c>
      <c r="KD27" s="78">
        <v>14199.079999999998</v>
      </c>
      <c r="KE27" s="78">
        <v>13833.442000000001</v>
      </c>
      <c r="KF27" s="78">
        <v>14327.729999999998</v>
      </c>
      <c r="KG27" s="78">
        <v>13426.977999999999</v>
      </c>
      <c r="KH27" s="78">
        <v>14720.312000000002</v>
      </c>
      <c r="KI27" s="78">
        <v>13462.347999999998</v>
      </c>
      <c r="KJ27" s="78">
        <v>13561.421999999999</v>
      </c>
      <c r="KK27" s="78">
        <v>13053.824000000001</v>
      </c>
      <c r="KL27" s="78">
        <v>13997.966999999999</v>
      </c>
      <c r="KM27" s="78">
        <v>13187.773999999999</v>
      </c>
      <c r="KN27" s="78">
        <v>14145.85</v>
      </c>
      <c r="KO27" s="78">
        <v>13249.94</v>
      </c>
      <c r="KP27" s="78">
        <v>13605.617999999999</v>
      </c>
      <c r="KQ27" s="78">
        <v>13946.074000000001</v>
      </c>
      <c r="KR27" s="78">
        <v>13403.409999999998</v>
      </c>
      <c r="KS27" s="78">
        <v>13920.732</v>
      </c>
      <c r="KT27" s="78">
        <v>13161.423999999999</v>
      </c>
      <c r="KU27" s="78">
        <v>12856.600000000002</v>
      </c>
      <c r="KV27" s="78">
        <v>13433.390000000001</v>
      </c>
      <c r="KW27" s="78">
        <v>14139.121999999999</v>
      </c>
      <c r="KX27" s="78">
        <v>12479.270000000002</v>
      </c>
      <c r="KY27" s="78">
        <v>14337.612000000001</v>
      </c>
      <c r="KZ27" s="78">
        <v>14464.028000000002</v>
      </c>
      <c r="LA27" s="78">
        <v>13762.683999999999</v>
      </c>
      <c r="LB27" s="78">
        <v>9988.24</v>
      </c>
      <c r="LC27" s="78">
        <v>10905.22</v>
      </c>
      <c r="LD27" s="78">
        <v>13087.48</v>
      </c>
      <c r="LE27" s="78">
        <v>13293.598000000002</v>
      </c>
      <c r="LF27" s="78">
        <v>11044.908000000001</v>
      </c>
      <c r="LG27" s="78">
        <v>12205.884999999998</v>
      </c>
      <c r="LH27" s="78">
        <v>13135.960000000001</v>
      </c>
      <c r="LI27" s="78">
        <v>11660.132</v>
      </c>
      <c r="LJ27" s="78">
        <v>12534.157999999998</v>
      </c>
      <c r="LK27" s="78">
        <v>11447.949999999999</v>
      </c>
      <c r="LL27" s="78">
        <v>11703.78</v>
      </c>
      <c r="LM27" s="78">
        <v>11449.023999999998</v>
      </c>
      <c r="LN27" s="78">
        <v>12035.13</v>
      </c>
      <c r="LO27" s="78">
        <v>11768.895000000002</v>
      </c>
      <c r="LP27" s="78">
        <v>11315.395000000004</v>
      </c>
      <c r="LQ27" s="78">
        <v>11279.510000000002</v>
      </c>
      <c r="LR27" s="78">
        <v>12605.748000000001</v>
      </c>
      <c r="LS27" s="78">
        <v>7214.34</v>
      </c>
      <c r="LT27" s="78">
        <v>12536.840000000002</v>
      </c>
      <c r="LU27" s="78">
        <v>11988.390000000003</v>
      </c>
      <c r="LV27" s="78">
        <v>12498.912</v>
      </c>
      <c r="LW27" s="78">
        <v>12817.840000000002</v>
      </c>
      <c r="LX27" s="78">
        <v>12474.560000000001</v>
      </c>
      <c r="LY27" s="78">
        <v>11537.848</v>
      </c>
      <c r="LZ27" s="78">
        <v>12602.42</v>
      </c>
      <c r="MA27" s="78">
        <v>12719.949999999999</v>
      </c>
      <c r="MB27" s="78">
        <v>12049.436000000002</v>
      </c>
      <c r="MC27" s="78">
        <v>11934.006000000001</v>
      </c>
      <c r="MD27" s="78">
        <v>14803.780000000002</v>
      </c>
      <c r="ME27" s="98">
        <v>13188.535999999996</v>
      </c>
      <c r="MF27" s="98">
        <v>12610.11</v>
      </c>
      <c r="MG27" s="98">
        <v>12908.239</v>
      </c>
      <c r="MH27" s="98">
        <v>13976.512000000001</v>
      </c>
      <c r="MI27" s="78">
        <v>12418.118</v>
      </c>
      <c r="MJ27" s="78">
        <v>12085.614</v>
      </c>
      <c r="MK27" s="78">
        <v>13854.306</v>
      </c>
      <c r="ML27" s="78">
        <v>13745.798000000001</v>
      </c>
      <c r="MM27" s="78">
        <v>12616.642</v>
      </c>
      <c r="MN27" s="78">
        <v>12575.084000000001</v>
      </c>
      <c r="MO27" s="78">
        <v>12498.406000000001</v>
      </c>
      <c r="MP27" s="78">
        <v>12689.358</v>
      </c>
      <c r="MQ27" s="78">
        <v>12478.67</v>
      </c>
      <c r="MR27" s="78">
        <v>13192.545</v>
      </c>
      <c r="MS27" s="78">
        <v>11768.606</v>
      </c>
      <c r="MT27" s="78">
        <v>12705.794</v>
      </c>
      <c r="MU27" s="78">
        <v>13405.636</v>
      </c>
      <c r="MV27" s="78">
        <v>12641.458000000001</v>
      </c>
      <c r="MW27" s="78">
        <v>14366.335999999999</v>
      </c>
      <c r="MX27" s="78">
        <v>11886.132</v>
      </c>
      <c r="MY27" s="78">
        <v>14283.892</v>
      </c>
      <c r="MZ27" s="78">
        <v>14074.031999999999</v>
      </c>
      <c r="NA27" s="78">
        <v>14590.43</v>
      </c>
      <c r="NB27" s="78">
        <v>12703.355999999998</v>
      </c>
      <c r="NC27" s="78">
        <v>11770.16</v>
      </c>
      <c r="ND27" s="78">
        <v>13161.75</v>
      </c>
      <c r="NE27" s="78">
        <v>15373.35</v>
      </c>
      <c r="NF27" s="78">
        <v>13035.86</v>
      </c>
      <c r="NG27" s="78">
        <v>14658.63</v>
      </c>
      <c r="NH27" s="78">
        <v>13945.69</v>
      </c>
      <c r="NI27" s="78">
        <v>14905.77</v>
      </c>
      <c r="NJ27" s="78">
        <v>13347.120999999999</v>
      </c>
      <c r="NK27" s="78">
        <v>13010.904</v>
      </c>
      <c r="NL27" s="78">
        <v>13773.005999999999</v>
      </c>
      <c r="NM27" s="78">
        <v>14521.194</v>
      </c>
      <c r="NN27" s="78">
        <v>14098.735000000001</v>
      </c>
      <c r="NO27" s="78">
        <v>13918.27</v>
      </c>
      <c r="NP27" s="78">
        <v>10573.1</v>
      </c>
      <c r="NQ27" s="78">
        <v>14809.322</v>
      </c>
      <c r="NR27" s="78">
        <v>6970.2820000000002</v>
      </c>
      <c r="NS27" s="78">
        <v>10108.974</v>
      </c>
      <c r="NT27" s="78">
        <v>9407.07</v>
      </c>
      <c r="NU27" s="78">
        <v>9510.3919999999998</v>
      </c>
      <c r="NV27" s="78">
        <v>10538.03</v>
      </c>
      <c r="NW27" s="78">
        <v>9717.2999999999993</v>
      </c>
      <c r="NX27" s="78">
        <v>9465.6049999999996</v>
      </c>
      <c r="NY27" s="78">
        <v>10035.866</v>
      </c>
      <c r="NZ27" s="78">
        <v>9422.6020000000008</v>
      </c>
      <c r="OA27" s="78">
        <v>9733.34</v>
      </c>
      <c r="OB27" s="78">
        <v>9061</v>
      </c>
      <c r="OC27" s="78">
        <v>10443.48</v>
      </c>
      <c r="OD27" s="78">
        <v>11145.384</v>
      </c>
      <c r="OE27" s="78">
        <v>11181.183999999999</v>
      </c>
      <c r="OF27" s="78">
        <v>10383.1</v>
      </c>
      <c r="OG27" s="99">
        <v>11537.02</v>
      </c>
      <c r="OH27" s="78">
        <v>10676.556</v>
      </c>
      <c r="OI27" s="78">
        <v>11194.65</v>
      </c>
      <c r="OJ27" s="78">
        <v>10666.724</v>
      </c>
      <c r="OK27" s="78">
        <v>10390.5</v>
      </c>
      <c r="OL27" s="78">
        <v>10150.441999999999</v>
      </c>
      <c r="OM27" s="78">
        <v>12279.342000000001</v>
      </c>
      <c r="ON27" s="78">
        <v>12356.322</v>
      </c>
      <c r="OO27" s="78">
        <v>10980.578</v>
      </c>
      <c r="OP27" s="78">
        <v>12665.273999999999</v>
      </c>
      <c r="OQ27" s="78">
        <v>12739.026</v>
      </c>
      <c r="OR27" s="78">
        <v>12047.216</v>
      </c>
      <c r="OS27" s="78">
        <v>11790.29</v>
      </c>
      <c r="OT27" s="78">
        <v>11046.8</v>
      </c>
      <c r="OU27" s="78">
        <v>12448.781999999999</v>
      </c>
      <c r="OV27" s="78">
        <v>12056.01</v>
      </c>
      <c r="OW27" s="78">
        <v>11609.29</v>
      </c>
      <c r="OX27" s="78">
        <v>11836.817999999999</v>
      </c>
      <c r="OY27" s="78">
        <v>12022.752</v>
      </c>
      <c r="OZ27" s="78">
        <v>11548.371999999999</v>
      </c>
      <c r="PA27" s="78">
        <v>12816.39</v>
      </c>
      <c r="PB27" s="78">
        <v>14323.28</v>
      </c>
      <c r="PC27" s="78">
        <v>10808.412</v>
      </c>
      <c r="PD27" s="78">
        <v>7098.29</v>
      </c>
      <c r="PE27" s="78">
        <v>12245.541999999999</v>
      </c>
      <c r="PF27" s="78">
        <v>11936.486000000001</v>
      </c>
      <c r="PG27" s="78">
        <v>11273.38</v>
      </c>
      <c r="PH27" s="78">
        <v>11449.08</v>
      </c>
      <c r="PI27" s="78">
        <v>12313.934999999999</v>
      </c>
      <c r="PJ27" s="78">
        <v>11828.291999999999</v>
      </c>
      <c r="PK27" s="78">
        <v>12178.2</v>
      </c>
      <c r="PL27" s="78">
        <v>11645.83</v>
      </c>
      <c r="PM27" s="78">
        <v>11736.45</v>
      </c>
      <c r="PN27" s="78">
        <v>10652.526</v>
      </c>
      <c r="PO27" s="78">
        <v>11114.236000000001</v>
      </c>
      <c r="PP27" s="78">
        <v>13807.023999999999</v>
      </c>
      <c r="PQ27" s="78">
        <v>7683.5479999999998</v>
      </c>
      <c r="PR27" s="78">
        <v>12213.222</v>
      </c>
      <c r="PS27" s="78">
        <v>12787.397999999999</v>
      </c>
      <c r="PT27" s="78">
        <v>10952.022000000001</v>
      </c>
      <c r="PU27" s="78">
        <v>7202.8620000000001</v>
      </c>
      <c r="PV27" s="78">
        <v>11662.45</v>
      </c>
      <c r="PW27" s="78">
        <v>14080.644</v>
      </c>
      <c r="PX27" s="78">
        <v>12708.196</v>
      </c>
      <c r="PY27" s="78">
        <v>12267.088</v>
      </c>
      <c r="PZ27" s="78">
        <v>12602.216</v>
      </c>
      <c r="QA27" s="78">
        <v>13403.534</v>
      </c>
      <c r="QB27" s="78">
        <v>12236.388000000001</v>
      </c>
      <c r="QC27" s="78">
        <v>12391.552</v>
      </c>
      <c r="QD27" s="78">
        <v>12426.346</v>
      </c>
      <c r="QE27" s="78">
        <v>11623.78</v>
      </c>
      <c r="QF27" s="78">
        <v>11198.018</v>
      </c>
      <c r="QG27" s="78">
        <v>11628.97</v>
      </c>
      <c r="QH27" s="78">
        <v>11538.516</v>
      </c>
      <c r="QI27" s="78">
        <v>12959.737999999999</v>
      </c>
      <c r="QJ27" s="78">
        <v>12442.103999999999</v>
      </c>
      <c r="QK27" s="78">
        <v>12046.314</v>
      </c>
      <c r="QL27" s="78">
        <v>11374.616</v>
      </c>
      <c r="QM27" s="78">
        <v>12603.924000000001</v>
      </c>
      <c r="QN27" s="78">
        <v>13055.236000000001</v>
      </c>
      <c r="QO27" s="78">
        <v>12555.21</v>
      </c>
      <c r="QP27" s="78">
        <v>11970.582</v>
      </c>
      <c r="QQ27" s="78">
        <v>13019.536</v>
      </c>
      <c r="QR27" s="78">
        <v>12460.7</v>
      </c>
      <c r="QS27" s="78">
        <v>12520.266</v>
      </c>
      <c r="QT27" s="78">
        <v>12481.704</v>
      </c>
      <c r="QU27" s="78">
        <v>11040.602000000001</v>
      </c>
      <c r="QV27" s="78">
        <v>13237.737999999999</v>
      </c>
      <c r="QW27" s="78">
        <v>13061.23</v>
      </c>
      <c r="QX27" s="78">
        <v>11794.288</v>
      </c>
      <c r="QY27" s="78">
        <v>12306.35</v>
      </c>
      <c r="QZ27" s="78">
        <v>12245.88</v>
      </c>
      <c r="RA27" s="78">
        <v>12692.477999999999</v>
      </c>
      <c r="RB27" s="78">
        <v>14274.15</v>
      </c>
      <c r="RC27" s="78">
        <v>12564.052</v>
      </c>
      <c r="RD27" s="78">
        <v>9242.2919999999995</v>
      </c>
      <c r="RE27" s="78">
        <v>11343.588</v>
      </c>
      <c r="RF27" s="78">
        <v>12183.786</v>
      </c>
      <c r="RG27" s="78">
        <v>10182.402</v>
      </c>
      <c r="RH27" s="78">
        <v>11317.308000000001</v>
      </c>
      <c r="RI27" s="78">
        <v>11721.196</v>
      </c>
      <c r="RJ27" s="78">
        <v>12734.08</v>
      </c>
      <c r="RK27" s="78">
        <v>10950.286</v>
      </c>
      <c r="RL27" s="78">
        <v>10897.956</v>
      </c>
      <c r="RM27" s="78">
        <v>11347.25</v>
      </c>
      <c r="RN27" s="78">
        <v>11482.886</v>
      </c>
      <c r="RO27" s="78">
        <v>10932.65</v>
      </c>
      <c r="RP27" s="78">
        <v>10561.843999999999</v>
      </c>
      <c r="RQ27" s="78">
        <v>10766.69</v>
      </c>
      <c r="RR27" s="78">
        <v>13475.39</v>
      </c>
      <c r="RS27" s="78">
        <v>7528.59</v>
      </c>
      <c r="RT27" s="78">
        <v>12812.858</v>
      </c>
      <c r="RU27" s="78">
        <v>13009.353999999999</v>
      </c>
      <c r="RV27" s="78">
        <v>12563.17</v>
      </c>
      <c r="RW27" s="78">
        <v>12254.861999999999</v>
      </c>
      <c r="RX27" s="78">
        <v>12837.3</v>
      </c>
      <c r="RY27" s="78">
        <v>12626.22</v>
      </c>
      <c r="RZ27" s="78">
        <v>12360.674000000001</v>
      </c>
      <c r="SA27" s="78">
        <v>11823</v>
      </c>
      <c r="SB27" s="78">
        <v>13124.745999999999</v>
      </c>
      <c r="SC27" s="78">
        <v>12262.487999999999</v>
      </c>
      <c r="SD27" s="78">
        <v>12126.322</v>
      </c>
      <c r="SE27" s="78">
        <v>13789.904</v>
      </c>
      <c r="SF27" s="78">
        <v>12972.218000000001</v>
      </c>
      <c r="SG27" s="78">
        <v>12806.19</v>
      </c>
      <c r="SH27" s="78">
        <v>12862.236000000001</v>
      </c>
      <c r="SI27" s="78">
        <v>12720.812</v>
      </c>
      <c r="SJ27" s="78">
        <v>12161.706</v>
      </c>
      <c r="SK27" s="78">
        <v>12211.51</v>
      </c>
      <c r="SL27" s="78">
        <v>11873.798000000001</v>
      </c>
      <c r="SM27" s="78">
        <v>13028.37</v>
      </c>
      <c r="SN27" s="78">
        <v>11802.286</v>
      </c>
      <c r="SO27" s="78">
        <v>12179.272000000001</v>
      </c>
      <c r="SP27" s="78">
        <v>12396.409</v>
      </c>
      <c r="SQ27" s="78">
        <v>12561.304</v>
      </c>
      <c r="SR27" s="78">
        <v>13340.371999999999</v>
      </c>
      <c r="SS27" s="78">
        <v>11060.511</v>
      </c>
      <c r="ST27" s="78">
        <v>12258.02</v>
      </c>
      <c r="SU27" s="78">
        <v>12415.45</v>
      </c>
      <c r="SV27" s="78">
        <v>12958.18</v>
      </c>
      <c r="SW27" s="78">
        <v>12909.806</v>
      </c>
      <c r="SX27" s="78">
        <v>11622.27</v>
      </c>
      <c r="SY27" s="78">
        <v>11984.737999999999</v>
      </c>
      <c r="SZ27" s="78">
        <v>12596.794</v>
      </c>
      <c r="TA27" s="78">
        <v>11987.49</v>
      </c>
      <c r="TB27" s="78">
        <v>14271.710999999999</v>
      </c>
      <c r="TC27" s="78">
        <v>13420.796</v>
      </c>
      <c r="TD27" s="78">
        <v>10489.21</v>
      </c>
      <c r="TE27" s="78">
        <v>10778.1</v>
      </c>
      <c r="TF27" s="78">
        <v>13700.657999999999</v>
      </c>
      <c r="TG27" s="78">
        <v>12917.694</v>
      </c>
      <c r="TH27" s="78">
        <v>11003.62</v>
      </c>
      <c r="TI27" s="78">
        <v>13450.763999999999</v>
      </c>
      <c r="TJ27" s="78">
        <v>12911.522000000001</v>
      </c>
      <c r="TK27" s="78">
        <v>11403.674000000001</v>
      </c>
      <c r="TL27" s="78">
        <v>11300.986000000001</v>
      </c>
      <c r="TM27" s="78">
        <v>12278.67</v>
      </c>
      <c r="TN27" s="78">
        <v>11846.368</v>
      </c>
      <c r="TO27" s="78">
        <v>11893.8</v>
      </c>
      <c r="TP27" s="78">
        <v>12953.5</v>
      </c>
      <c r="TQ27" s="78">
        <v>13312.041999999999</v>
      </c>
      <c r="TR27" s="78">
        <v>7623.3440000000001</v>
      </c>
      <c r="TS27" s="78">
        <v>12598.55</v>
      </c>
      <c r="TT27" s="78">
        <v>11559.88</v>
      </c>
      <c r="TU27" s="78">
        <v>11417.54</v>
      </c>
      <c r="TV27" s="78">
        <v>12272.08</v>
      </c>
      <c r="TW27" s="78">
        <v>11866.93</v>
      </c>
      <c r="TX27" s="78">
        <v>10919.34</v>
      </c>
      <c r="TY27" s="78">
        <v>12277.2</v>
      </c>
      <c r="TZ27" s="78">
        <v>13338.626</v>
      </c>
      <c r="UA27" s="78">
        <v>12427.428</v>
      </c>
      <c r="UB27" s="78">
        <v>12487.38</v>
      </c>
      <c r="UC27" s="78">
        <v>12858.064</v>
      </c>
      <c r="UD27" s="78">
        <v>11970.786</v>
      </c>
      <c r="UE27" s="78">
        <v>12958.22</v>
      </c>
      <c r="UF27" s="78">
        <v>11380.54</v>
      </c>
      <c r="UG27" s="78">
        <v>12599.611999999999</v>
      </c>
      <c r="UH27" s="78">
        <v>11251.802</v>
      </c>
      <c r="UI27" s="78">
        <v>12208.892</v>
      </c>
      <c r="UJ27" s="78">
        <v>12920.892</v>
      </c>
      <c r="UK27" s="78">
        <v>11582</v>
      </c>
      <c r="UL27" s="78">
        <v>13205.304</v>
      </c>
      <c r="UM27" s="78">
        <v>14301.34</v>
      </c>
      <c r="UN27" s="78">
        <v>13188.708000000001</v>
      </c>
      <c r="UO27" s="78">
        <v>11095.084999999999</v>
      </c>
      <c r="UP27" s="78">
        <v>12773.356</v>
      </c>
    </row>
    <row r="28" spans="1:562" ht="15" x14ac:dyDescent="0.25">
      <c r="A28" s="105" t="str">
        <f t="shared" si="56"/>
        <v>Bogotá, D.C., Corabastos, Plaza Las Flores, Paloquemao y Plaza Sampez Mendoza</v>
      </c>
      <c r="B28" s="105" t="s">
        <v>623</v>
      </c>
      <c r="C28" s="78">
        <v>10739.887000000001</v>
      </c>
      <c r="D28" s="78">
        <v>11284.877</v>
      </c>
      <c r="E28" s="78">
        <v>11095.278</v>
      </c>
      <c r="F28" s="78">
        <v>11196.105</v>
      </c>
      <c r="G28" s="78">
        <v>12103.46</v>
      </c>
      <c r="H28" s="78">
        <v>12454.05</v>
      </c>
      <c r="I28" s="78">
        <v>11433.362999999999</v>
      </c>
      <c r="J28" s="78">
        <v>11771.72</v>
      </c>
      <c r="K28" s="78">
        <v>12174.173000000001</v>
      </c>
      <c r="L28" s="78">
        <v>12684.807000000001</v>
      </c>
      <c r="M28" s="78">
        <v>12905.816999999999</v>
      </c>
      <c r="N28" s="78">
        <v>8074.9750000000004</v>
      </c>
      <c r="O28" s="78">
        <v>13617.876</v>
      </c>
      <c r="P28" s="78">
        <v>13011.886</v>
      </c>
      <c r="Q28" s="78">
        <v>12619.474</v>
      </c>
      <c r="R28" s="78">
        <v>11768.433000000001</v>
      </c>
      <c r="S28" s="78">
        <v>12808.106</v>
      </c>
      <c r="T28" s="78">
        <v>11906.376</v>
      </c>
      <c r="U28" s="78">
        <v>12801.816000000001</v>
      </c>
      <c r="V28" s="78">
        <v>13247.618</v>
      </c>
      <c r="W28" s="78">
        <v>13114.474</v>
      </c>
      <c r="X28" s="78">
        <v>12807.107</v>
      </c>
      <c r="Y28" s="78">
        <v>12008.822</v>
      </c>
      <c r="Z28" s="78">
        <v>13762.346</v>
      </c>
      <c r="AA28" s="78">
        <v>12707.148999999999</v>
      </c>
      <c r="AB28" s="78">
        <v>12907.018</v>
      </c>
      <c r="AC28" s="78">
        <v>14542.743</v>
      </c>
      <c r="AD28" s="78">
        <v>13114.273999999999</v>
      </c>
      <c r="AE28" s="78">
        <v>13690.697</v>
      </c>
      <c r="AF28" s="78">
        <v>14277.683999999999</v>
      </c>
      <c r="AG28" s="78">
        <v>13830.382099999999</v>
      </c>
      <c r="AH28" s="78">
        <v>13355.815500000001</v>
      </c>
      <c r="AI28" s="78">
        <v>10289.32</v>
      </c>
      <c r="AJ28" s="78">
        <v>9568.5529999999999</v>
      </c>
      <c r="AK28" s="78">
        <v>14386.732</v>
      </c>
      <c r="AL28" s="78">
        <v>15378.932000000001</v>
      </c>
      <c r="AM28" s="78">
        <v>13843.934999999999</v>
      </c>
      <c r="AN28" s="78">
        <v>13432.054</v>
      </c>
      <c r="AO28" s="78">
        <v>13518.232</v>
      </c>
      <c r="AP28" s="78">
        <v>12932.995999999999</v>
      </c>
      <c r="AQ28" s="78">
        <v>12644.5065</v>
      </c>
      <c r="AR28" s="78">
        <v>13664.44</v>
      </c>
      <c r="AS28" s="78">
        <v>13133.08</v>
      </c>
      <c r="AT28" s="78">
        <v>13675.443499999999</v>
      </c>
      <c r="AU28" s="78">
        <v>13036.986999999999</v>
      </c>
      <c r="AV28" s="78">
        <v>13556.682000000001</v>
      </c>
      <c r="AW28" s="78">
        <v>13317.073</v>
      </c>
      <c r="AX28" s="78">
        <v>13780.571</v>
      </c>
      <c r="AY28" s="78">
        <v>13611.5345</v>
      </c>
      <c r="AZ28" s="78">
        <v>12655.1245</v>
      </c>
      <c r="BA28" s="78">
        <v>10970.132</v>
      </c>
      <c r="BB28" s="78">
        <v>8865.8095000000158</v>
      </c>
      <c r="BC28" s="78">
        <v>12351.523999999999</v>
      </c>
      <c r="BD28" s="78">
        <v>13316.317999999999</v>
      </c>
      <c r="BE28" s="78">
        <v>12461.896000000001</v>
      </c>
      <c r="BF28" s="78">
        <v>7741.5309999999999</v>
      </c>
      <c r="BG28" s="78">
        <v>13561.05</v>
      </c>
      <c r="BH28" s="78">
        <v>12939.1505</v>
      </c>
      <c r="BI28" s="78">
        <v>13805.325999999999</v>
      </c>
      <c r="BJ28" s="78">
        <v>13439.566999999999</v>
      </c>
      <c r="BK28" s="78">
        <v>12804.870999999999</v>
      </c>
      <c r="BL28" s="78">
        <v>13938.578750000001</v>
      </c>
      <c r="BM28" s="78">
        <v>13469.867</v>
      </c>
      <c r="BN28" s="78">
        <v>12496.54</v>
      </c>
      <c r="BO28" s="78">
        <v>12524.5455</v>
      </c>
      <c r="BP28" s="78">
        <v>12870.4725</v>
      </c>
      <c r="BQ28" s="78">
        <v>12887.096</v>
      </c>
      <c r="BR28" s="78">
        <v>8644.0290000000005</v>
      </c>
      <c r="BS28" s="78">
        <v>12975.328</v>
      </c>
      <c r="BT28" s="78">
        <v>13279.323</v>
      </c>
      <c r="BU28" s="78">
        <v>12415.736999999999</v>
      </c>
      <c r="BV28" s="78">
        <v>12657.361500000001</v>
      </c>
      <c r="BW28" s="78">
        <v>12558.7665</v>
      </c>
      <c r="BX28" s="78">
        <v>12464.016</v>
      </c>
      <c r="BY28" s="78">
        <v>13408.934999999999</v>
      </c>
      <c r="BZ28" s="78">
        <v>13779.534</v>
      </c>
      <c r="CA28" s="78">
        <v>12487.4</v>
      </c>
      <c r="CB28" s="78">
        <v>12318.458000000001</v>
      </c>
      <c r="CC28" s="78">
        <v>13485.0375</v>
      </c>
      <c r="CD28" s="78">
        <v>13041.2745</v>
      </c>
      <c r="CE28" s="78">
        <v>13083.7315</v>
      </c>
      <c r="CF28" s="78">
        <v>13114.486000000001</v>
      </c>
      <c r="CG28" s="78">
        <v>13357.178999999996</v>
      </c>
      <c r="CH28" s="78">
        <v>11616.014499999999</v>
      </c>
      <c r="CI28" s="78">
        <v>11254.4305</v>
      </c>
      <c r="CJ28" s="78">
        <v>13188.228499999996</v>
      </c>
      <c r="CK28" s="78">
        <v>12075.854499999999</v>
      </c>
      <c r="CL28" s="78">
        <v>12973.524000000009</v>
      </c>
      <c r="CM28" s="78">
        <v>12526.406000000028</v>
      </c>
      <c r="CN28" s="78">
        <v>11166.115000000005</v>
      </c>
      <c r="CO28" s="78">
        <v>12623.677000000018</v>
      </c>
      <c r="CP28" s="78">
        <v>12263.784500000016</v>
      </c>
      <c r="CQ28" s="78">
        <v>11462.5635</v>
      </c>
      <c r="CR28" s="78">
        <v>13064.780999999999</v>
      </c>
      <c r="CS28" s="78">
        <v>12650.23549999999</v>
      </c>
      <c r="CT28" s="78">
        <v>12048.251999999997</v>
      </c>
      <c r="CU28" s="78">
        <v>12493.337999999998</v>
      </c>
      <c r="CV28" s="78">
        <v>11904.611999999996</v>
      </c>
      <c r="CW28" s="78">
        <v>12401.829999999982</v>
      </c>
      <c r="CX28" s="78">
        <v>12312.340999999986</v>
      </c>
      <c r="CY28" s="78">
        <v>10979.477999999999</v>
      </c>
      <c r="CZ28" s="78">
        <v>12916.302000000012</v>
      </c>
      <c r="DA28" s="78">
        <v>13174</v>
      </c>
      <c r="DB28" s="78">
        <v>9950.9099999999962</v>
      </c>
      <c r="DC28" s="78">
        <v>9159.2099999999882</v>
      </c>
      <c r="DD28" s="78">
        <v>12345.302999999993</v>
      </c>
      <c r="DE28" s="78">
        <v>12718.095000000005</v>
      </c>
      <c r="DF28" s="78">
        <v>12456.347000000003</v>
      </c>
      <c r="DG28" s="78">
        <v>12967.967000000024</v>
      </c>
      <c r="DH28" s="78">
        <v>12705.753999999979</v>
      </c>
      <c r="DI28" s="78">
        <v>13387.667000000034</v>
      </c>
      <c r="DJ28" s="78">
        <v>13760.715000000011</v>
      </c>
      <c r="DK28" s="78">
        <v>13235.745999999997</v>
      </c>
      <c r="DL28" s="78">
        <v>13007.698499999964</v>
      </c>
      <c r="DM28" s="78">
        <v>12917.339000000033</v>
      </c>
      <c r="DN28" s="78">
        <v>12461.238000000012</v>
      </c>
      <c r="DO28" s="78">
        <v>14331.735499999966</v>
      </c>
      <c r="DP28" s="78">
        <v>9597.7930000000179</v>
      </c>
      <c r="DQ28" s="78">
        <v>13871.704000000007</v>
      </c>
      <c r="DR28" s="78">
        <v>12782.052999999989</v>
      </c>
      <c r="DS28" s="78">
        <v>12871.431000000004</v>
      </c>
      <c r="DT28" s="78">
        <v>12406.658999999996</v>
      </c>
      <c r="DU28" s="78">
        <v>13109.415000000041</v>
      </c>
      <c r="DV28" s="78">
        <v>11961.084000000001</v>
      </c>
      <c r="DW28" s="78">
        <v>12169.998999999973</v>
      </c>
      <c r="DX28" s="78">
        <v>12733.325999999977</v>
      </c>
      <c r="DY28" s="78">
        <v>12821.121000000016</v>
      </c>
      <c r="DZ28" s="78">
        <v>12565.962999999972</v>
      </c>
      <c r="EA28" s="78">
        <v>13221.398000000007</v>
      </c>
      <c r="EB28" s="78">
        <v>12177.809999999974</v>
      </c>
      <c r="EC28" s="78">
        <v>14387.024999999991</v>
      </c>
      <c r="ED28" s="78">
        <v>13452.477999999994</v>
      </c>
      <c r="EE28" s="78">
        <v>12882.681000000021</v>
      </c>
      <c r="EF28" s="78">
        <v>13290.802000000016</v>
      </c>
      <c r="EG28" s="78">
        <v>14711.174999999972</v>
      </c>
      <c r="EH28" s="78">
        <v>13935.248</v>
      </c>
      <c r="EI28" s="78">
        <v>12159.172999999973</v>
      </c>
      <c r="EJ28" s="78">
        <v>13595.064999999999</v>
      </c>
      <c r="EK28" s="78">
        <v>13107.603999999998</v>
      </c>
      <c r="EL28" s="78">
        <v>12328.333999999999</v>
      </c>
      <c r="EM28" s="78">
        <v>12701.694000000027</v>
      </c>
      <c r="EN28" s="78">
        <v>11813.538999999995</v>
      </c>
      <c r="EO28" s="78">
        <v>12423.986999999974</v>
      </c>
      <c r="EP28" s="78">
        <v>11899.754999999999</v>
      </c>
      <c r="EQ28" s="78">
        <v>11084.776999999989</v>
      </c>
      <c r="ER28" s="78">
        <v>12458.949000000008</v>
      </c>
      <c r="ES28" s="78">
        <v>12703.788000000022</v>
      </c>
      <c r="ET28" s="78">
        <v>11736.554999999991</v>
      </c>
      <c r="EU28" s="78">
        <v>13209.667500000047</v>
      </c>
      <c r="EV28" s="78">
        <v>11236.538000000017</v>
      </c>
      <c r="EW28" s="78">
        <v>12434.824000000041</v>
      </c>
      <c r="EX28" s="78">
        <v>12776.653999999995</v>
      </c>
      <c r="EY28" s="78">
        <v>13316.380000000001</v>
      </c>
      <c r="EZ28" s="78">
        <v>14654.547000000004</v>
      </c>
      <c r="FA28" s="78">
        <v>14012.519000000029</v>
      </c>
      <c r="FB28" s="78">
        <v>10922.496000000001</v>
      </c>
      <c r="FC28" s="78">
        <v>8394.4110000000037</v>
      </c>
      <c r="FD28" s="78">
        <v>13320.662999999955</v>
      </c>
      <c r="FE28" s="78">
        <v>13996.344000000021</v>
      </c>
      <c r="FF28" s="78">
        <v>13474.651</v>
      </c>
      <c r="FG28" s="78">
        <v>12514.030000000012</v>
      </c>
      <c r="FH28" s="78">
        <v>13209.700999999985</v>
      </c>
      <c r="FI28" s="78">
        <v>13538.13599999998</v>
      </c>
      <c r="FJ28" s="78">
        <v>13757.021999999994</v>
      </c>
      <c r="FK28" s="78">
        <v>13156.949999999992</v>
      </c>
      <c r="FL28" s="78">
        <v>13433.863000000005</v>
      </c>
      <c r="FM28" s="78">
        <v>13950.351999999999</v>
      </c>
      <c r="FN28" s="78">
        <v>13828.273999999998</v>
      </c>
      <c r="FO28" s="78">
        <v>8501.604000000003</v>
      </c>
      <c r="FP28" s="78">
        <v>12545.44400000001</v>
      </c>
      <c r="FQ28" s="78">
        <v>12955.139000000023</v>
      </c>
      <c r="FR28" s="78">
        <v>12545.558000000025</v>
      </c>
      <c r="FS28" s="78">
        <v>11903.849999999988</v>
      </c>
      <c r="FT28" s="78">
        <v>11242.15500000001</v>
      </c>
      <c r="FU28" s="78">
        <v>12511.448000000035</v>
      </c>
      <c r="FV28" s="78">
        <v>11881.041999999978</v>
      </c>
      <c r="FW28" s="78">
        <v>12261.44549999998</v>
      </c>
      <c r="FX28" s="78">
        <v>11803.84000000002</v>
      </c>
      <c r="FY28" s="78">
        <v>11962.137000000013</v>
      </c>
      <c r="FZ28" s="78">
        <v>11545.536000000013</v>
      </c>
      <c r="GA28" s="78">
        <v>12092.744999999983</v>
      </c>
      <c r="GB28" s="78">
        <v>12070.567999999992</v>
      </c>
      <c r="GC28" s="78">
        <v>12739.073000000028</v>
      </c>
      <c r="GD28" s="78">
        <v>12194.898000000019</v>
      </c>
      <c r="GE28" s="78">
        <v>12645.479000000028</v>
      </c>
      <c r="GF28" s="78">
        <v>15398.752999999995</v>
      </c>
      <c r="GG28" s="78">
        <v>14844.842999999988</v>
      </c>
      <c r="GH28" s="78">
        <v>15521.428999999982</v>
      </c>
      <c r="GI28" s="78">
        <v>14889.318000000012</v>
      </c>
      <c r="GJ28" s="78">
        <v>14862.921999999995</v>
      </c>
      <c r="GK28" s="78">
        <v>16866.164000000022</v>
      </c>
      <c r="GL28" s="78">
        <v>16269.094000000037</v>
      </c>
      <c r="GM28" s="78">
        <v>15750.07000000002</v>
      </c>
      <c r="GN28" s="78">
        <v>16104.425999999965</v>
      </c>
      <c r="GO28" s="78">
        <v>15648.144999999999</v>
      </c>
      <c r="GP28" s="78">
        <v>15177.054000000004</v>
      </c>
      <c r="GQ28" s="78">
        <v>16134.876000000017</v>
      </c>
      <c r="GR28" s="78">
        <v>15158.562000000009</v>
      </c>
      <c r="GS28" s="78">
        <v>16000.729999999987</v>
      </c>
      <c r="GT28" s="78">
        <v>14929.133000000011</v>
      </c>
      <c r="GU28" s="78">
        <v>16200.556000000002</v>
      </c>
      <c r="GV28" s="78">
        <v>15112.655999999997</v>
      </c>
      <c r="GW28" s="78">
        <v>16140.243999999992</v>
      </c>
      <c r="GX28" s="78">
        <v>15034.562000000007</v>
      </c>
      <c r="GY28" s="78">
        <v>15913.059999999998</v>
      </c>
      <c r="GZ28" s="78">
        <v>15219.517</v>
      </c>
      <c r="HA28" s="78">
        <v>14729.993999999997</v>
      </c>
      <c r="HB28" s="78">
        <v>10943.046000000009</v>
      </c>
      <c r="HC28" s="78">
        <v>10459.145999999995</v>
      </c>
      <c r="HD28" s="78">
        <v>12192.622000000008</v>
      </c>
      <c r="HE28" s="78">
        <v>12525.526</v>
      </c>
      <c r="HF28" s="78">
        <v>12832.431999999999</v>
      </c>
      <c r="HG28" s="78">
        <v>14120.150000000001</v>
      </c>
      <c r="HH28" s="78">
        <v>13582.338</v>
      </c>
      <c r="HI28" s="78">
        <v>14312.191000000001</v>
      </c>
      <c r="HJ28" s="78">
        <v>14565.266999999998</v>
      </c>
      <c r="HK28" s="78">
        <v>12863.179000000002</v>
      </c>
      <c r="HL28" s="78">
        <v>14333.670000000002</v>
      </c>
      <c r="HM28" s="78">
        <v>14102.465999999997</v>
      </c>
      <c r="HN28" s="78">
        <v>14520.376000000002</v>
      </c>
      <c r="HO28" s="78">
        <v>13744.577000000001</v>
      </c>
      <c r="HP28" s="78">
        <v>14432.992</v>
      </c>
      <c r="HQ28" s="78">
        <v>15255.432999999999</v>
      </c>
      <c r="HR28" s="78">
        <v>9606.7230000000018</v>
      </c>
      <c r="HS28" s="78">
        <v>13783.965000000002</v>
      </c>
      <c r="HT28" s="78">
        <v>13538.772000000003</v>
      </c>
      <c r="HU28" s="78">
        <v>13443.496000000003</v>
      </c>
      <c r="HV28" s="78">
        <v>12271.696</v>
      </c>
      <c r="HW28" s="78">
        <v>13464.375000000002</v>
      </c>
      <c r="HX28" s="78">
        <v>12834.859</v>
      </c>
      <c r="HY28" s="78">
        <v>13272.383999999996</v>
      </c>
      <c r="HZ28" s="78">
        <v>13044.344000000001</v>
      </c>
      <c r="IA28" s="78">
        <v>13122.088000000005</v>
      </c>
      <c r="IB28" s="78">
        <v>13965.135999999999</v>
      </c>
      <c r="IC28" s="78">
        <v>13222.805999999999</v>
      </c>
      <c r="ID28" s="78">
        <v>14349.127999999997</v>
      </c>
      <c r="IE28" s="78">
        <v>14400.701000000003</v>
      </c>
      <c r="IF28" s="78">
        <v>14560.984999999999</v>
      </c>
      <c r="IG28" s="78">
        <v>14270.076000000003</v>
      </c>
      <c r="IH28" s="78">
        <v>13903.241</v>
      </c>
      <c r="II28" s="78">
        <v>14187.882000000001</v>
      </c>
      <c r="IJ28" s="78">
        <v>14408.317000000001</v>
      </c>
      <c r="IK28" s="78">
        <v>15059.986000000001</v>
      </c>
      <c r="IL28" s="78">
        <v>15460.090999999997</v>
      </c>
      <c r="IM28" s="78">
        <v>14375.478999999999</v>
      </c>
      <c r="IN28" s="78">
        <v>15781.291999999999</v>
      </c>
      <c r="IO28" s="78">
        <v>15420.634000000004</v>
      </c>
      <c r="IP28" s="78">
        <v>14743.390999999998</v>
      </c>
      <c r="IQ28" s="78">
        <v>15193.501</v>
      </c>
      <c r="IR28" s="78">
        <v>15554.355999999998</v>
      </c>
      <c r="IS28" s="78">
        <v>16425.107000000004</v>
      </c>
      <c r="IT28" s="78">
        <v>14569.174000000003</v>
      </c>
      <c r="IU28" s="78">
        <v>15625.189000000002</v>
      </c>
      <c r="IV28" s="78">
        <v>16202.332999999999</v>
      </c>
      <c r="IW28" s="78">
        <v>16237.422000000004</v>
      </c>
      <c r="IX28" s="78">
        <v>16030.478000000003</v>
      </c>
      <c r="IY28" s="78">
        <v>15418.084000000001</v>
      </c>
      <c r="IZ28" s="78">
        <v>14442.757000000003</v>
      </c>
      <c r="JA28" s="78">
        <v>15550.094999999999</v>
      </c>
      <c r="JB28" s="78">
        <v>13802.536</v>
      </c>
      <c r="JC28" s="78">
        <v>13023.159000000001</v>
      </c>
      <c r="JD28" s="78">
        <v>15133.394000000022</v>
      </c>
      <c r="JE28" s="78">
        <v>16380.861000000001</v>
      </c>
      <c r="JF28" s="78">
        <v>15637.344999999999</v>
      </c>
      <c r="JG28" s="78">
        <v>15452.982000000002</v>
      </c>
      <c r="JH28" s="78">
        <v>15993.117000000002</v>
      </c>
      <c r="JI28" s="78">
        <v>15400.862999999999</v>
      </c>
      <c r="JJ28" s="78">
        <v>15426.905999999997</v>
      </c>
      <c r="JK28" s="78">
        <v>15253.409000000001</v>
      </c>
      <c r="JL28" s="78">
        <v>15295.715000000002</v>
      </c>
      <c r="JM28" s="97">
        <v>15024.409000000005</v>
      </c>
      <c r="JN28" s="78">
        <v>15030.210000000001</v>
      </c>
      <c r="JO28" s="78">
        <v>15602.341</v>
      </c>
      <c r="JP28" s="78">
        <v>10518.681999999999</v>
      </c>
      <c r="JQ28" s="78">
        <v>16419.071000000004</v>
      </c>
      <c r="JR28" s="78">
        <v>15929.859999999999</v>
      </c>
      <c r="JS28" s="78">
        <v>15382.489999999998</v>
      </c>
      <c r="JT28" s="78">
        <v>14106.112999999998</v>
      </c>
      <c r="JU28" s="78">
        <v>14149.698000000004</v>
      </c>
      <c r="JV28" s="78">
        <v>14500.650999999994</v>
      </c>
      <c r="JW28" s="78">
        <v>15434.847999999998</v>
      </c>
      <c r="JX28" s="78">
        <v>14187.271000000001</v>
      </c>
      <c r="JY28" s="78">
        <v>14390.310999999996</v>
      </c>
      <c r="JZ28" s="78">
        <v>14619.073000000002</v>
      </c>
      <c r="KA28" s="78">
        <v>14364.189</v>
      </c>
      <c r="KB28" s="78">
        <v>14149.227000000003</v>
      </c>
      <c r="KC28" s="78">
        <v>14106.063999999997</v>
      </c>
      <c r="KD28" s="78">
        <v>14959.569000000003</v>
      </c>
      <c r="KE28" s="78">
        <v>15141.138000000003</v>
      </c>
      <c r="KF28" s="78">
        <v>14694.405999999994</v>
      </c>
      <c r="KG28" s="78">
        <v>14999.011</v>
      </c>
      <c r="KH28" s="78">
        <v>15888.042000000001</v>
      </c>
      <c r="KI28" s="78">
        <v>14654.675000000003</v>
      </c>
      <c r="KJ28" s="78">
        <v>14405.974999999999</v>
      </c>
      <c r="KK28" s="78">
        <v>15174.628999999994</v>
      </c>
      <c r="KL28" s="78">
        <v>15515.826999999997</v>
      </c>
      <c r="KM28" s="78">
        <v>15667.636999999999</v>
      </c>
      <c r="KN28" s="78">
        <v>15603.571</v>
      </c>
      <c r="KO28" s="78">
        <v>15429.509</v>
      </c>
      <c r="KP28" s="78">
        <v>15689.110999999997</v>
      </c>
      <c r="KQ28" s="78">
        <v>15920.782999999996</v>
      </c>
      <c r="KR28" s="78">
        <v>15578.173999999995</v>
      </c>
      <c r="KS28" s="78">
        <v>16102.713999999998</v>
      </c>
      <c r="KT28" s="78">
        <v>15602.809000000003</v>
      </c>
      <c r="KU28" s="78">
        <v>15131.147999999997</v>
      </c>
      <c r="KV28" s="78">
        <v>16021.645000000002</v>
      </c>
      <c r="KW28" s="78">
        <v>16034.190000000002</v>
      </c>
      <c r="KX28" s="78">
        <v>15453.871999999999</v>
      </c>
      <c r="KY28" s="78">
        <v>15942.091</v>
      </c>
      <c r="KZ28" s="78">
        <v>15462.169999999996</v>
      </c>
      <c r="LA28" s="78">
        <v>15193.744999999997</v>
      </c>
      <c r="LB28" s="78">
        <v>10523.259</v>
      </c>
      <c r="LC28" s="78">
        <v>10294.720000000001</v>
      </c>
      <c r="LD28" s="78">
        <v>14878.409</v>
      </c>
      <c r="LE28" s="78">
        <v>14409.726000000001</v>
      </c>
      <c r="LF28" s="78">
        <v>13269.933999999997</v>
      </c>
      <c r="LG28" s="78">
        <v>14749.642999999996</v>
      </c>
      <c r="LH28" s="78">
        <v>15802.081</v>
      </c>
      <c r="LI28" s="78">
        <v>16092.027999999997</v>
      </c>
      <c r="LJ28" s="78">
        <v>15820.951999999999</v>
      </c>
      <c r="LK28" s="78">
        <v>14969.610999999997</v>
      </c>
      <c r="LL28" s="78">
        <v>15830.419000000002</v>
      </c>
      <c r="LM28" s="78">
        <v>14694.490999999998</v>
      </c>
      <c r="LN28" s="78">
        <v>15466.411999999998</v>
      </c>
      <c r="LO28" s="78">
        <v>14180.727000000001</v>
      </c>
      <c r="LP28" s="78">
        <v>15543.339000000002</v>
      </c>
      <c r="LQ28" s="78">
        <v>14835.866000000005</v>
      </c>
      <c r="LR28" s="78">
        <v>16117.905999999997</v>
      </c>
      <c r="LS28" s="78">
        <v>9205.9639999999999</v>
      </c>
      <c r="LT28" s="78">
        <v>15266.730000000001</v>
      </c>
      <c r="LU28" s="78">
        <v>16480.851999999999</v>
      </c>
      <c r="LV28" s="78">
        <v>15081.992999999999</v>
      </c>
      <c r="LW28" s="78">
        <v>15660.603000000003</v>
      </c>
      <c r="LX28" s="78">
        <v>15710.462999999992</v>
      </c>
      <c r="LY28" s="78">
        <v>15512.739000000001</v>
      </c>
      <c r="LZ28" s="78">
        <v>15819.632000000003</v>
      </c>
      <c r="MA28" s="78">
        <v>15184.576999999997</v>
      </c>
      <c r="MB28" s="78">
        <v>14978.229000000003</v>
      </c>
      <c r="MC28" s="78">
        <v>14929.486999999999</v>
      </c>
      <c r="MD28" s="78">
        <v>16811.600000000002</v>
      </c>
      <c r="ME28" s="98">
        <v>15970.132000000005</v>
      </c>
      <c r="MF28" s="98">
        <v>15775.198000000002</v>
      </c>
      <c r="MG28" s="98">
        <v>16503.088</v>
      </c>
      <c r="MH28" s="98">
        <v>16045.927</v>
      </c>
      <c r="MI28" s="78">
        <v>16192.296</v>
      </c>
      <c r="MJ28" s="78">
        <v>15987.377</v>
      </c>
      <c r="MK28" s="78">
        <v>16801.888999999999</v>
      </c>
      <c r="ML28" s="78">
        <v>16500.667000000001</v>
      </c>
      <c r="MM28" s="78">
        <v>16142.017</v>
      </c>
      <c r="MN28" s="78">
        <v>16048.473</v>
      </c>
      <c r="MO28" s="78">
        <v>15170.593000000001</v>
      </c>
      <c r="MP28" s="78">
        <v>15825.913</v>
      </c>
      <c r="MQ28" s="78">
        <v>15794.332</v>
      </c>
      <c r="MR28" s="78">
        <v>13758.133</v>
      </c>
      <c r="MS28" s="78">
        <v>13777.839</v>
      </c>
      <c r="MT28" s="78">
        <v>15913.397999999999</v>
      </c>
      <c r="MU28" s="78">
        <v>16862.254000000001</v>
      </c>
      <c r="MV28" s="78">
        <v>14978.049000000001</v>
      </c>
      <c r="MW28" s="78">
        <v>15954.964</v>
      </c>
      <c r="MX28" s="78">
        <v>12967.941999999999</v>
      </c>
      <c r="MY28" s="78">
        <v>15905.522999999999</v>
      </c>
      <c r="MZ28" s="78">
        <v>15575.338</v>
      </c>
      <c r="NA28" s="78">
        <v>15774.544</v>
      </c>
      <c r="NB28" s="78">
        <v>11713.812</v>
      </c>
      <c r="NC28" s="78">
        <v>11459.599</v>
      </c>
      <c r="ND28" s="78">
        <v>14481.757</v>
      </c>
      <c r="NE28" s="78">
        <v>16811.655999999999</v>
      </c>
      <c r="NF28" s="78">
        <v>14204.897000000001</v>
      </c>
      <c r="NG28" s="78">
        <v>15121.177</v>
      </c>
      <c r="NH28" s="78">
        <v>15396.839</v>
      </c>
      <c r="NI28" s="78">
        <v>15889.937</v>
      </c>
      <c r="NJ28" s="78">
        <v>14910.550999999999</v>
      </c>
      <c r="NK28" s="78">
        <v>14833.941000000001</v>
      </c>
      <c r="NL28" s="78">
        <v>15169.576999999999</v>
      </c>
      <c r="NM28" s="78">
        <v>14920.791999999999</v>
      </c>
      <c r="NN28" s="78">
        <v>15957.412</v>
      </c>
      <c r="NO28" s="78">
        <v>14357.24</v>
      </c>
      <c r="NP28" s="78">
        <v>14660.995000000001</v>
      </c>
      <c r="NQ28" s="78">
        <v>17215.477999999999</v>
      </c>
      <c r="NR28" s="78">
        <v>9690.6939999999995</v>
      </c>
      <c r="NS28" s="78">
        <v>14278.107</v>
      </c>
      <c r="NT28" s="78">
        <v>12824.59</v>
      </c>
      <c r="NU28" s="78">
        <v>12579.025</v>
      </c>
      <c r="NV28" s="78">
        <v>12600.905000000001</v>
      </c>
      <c r="NW28" s="78">
        <v>12263.446</v>
      </c>
      <c r="NX28" s="78">
        <v>12111.855</v>
      </c>
      <c r="NY28" s="78">
        <v>11820.637000000001</v>
      </c>
      <c r="NZ28" s="78">
        <v>11216.795</v>
      </c>
      <c r="OA28" s="78">
        <v>11062.909</v>
      </c>
      <c r="OB28" s="78">
        <v>10853.933000000001</v>
      </c>
      <c r="OC28" s="78">
        <v>11959.328</v>
      </c>
      <c r="OD28" s="78">
        <v>13688.195</v>
      </c>
      <c r="OE28" s="78">
        <v>13848.61</v>
      </c>
      <c r="OF28" s="78">
        <v>13615.012000000001</v>
      </c>
      <c r="OG28" s="99">
        <v>13391.592000000001</v>
      </c>
      <c r="OH28" s="78">
        <v>14512.159</v>
      </c>
      <c r="OI28" s="78">
        <v>14182.27</v>
      </c>
      <c r="OJ28" s="78">
        <v>13377.424000000001</v>
      </c>
      <c r="OK28" s="78">
        <v>13061.099</v>
      </c>
      <c r="OL28" s="78">
        <v>13059.552</v>
      </c>
      <c r="OM28" s="78">
        <v>13588.236999999999</v>
      </c>
      <c r="ON28" s="78">
        <v>14163.058000000001</v>
      </c>
      <c r="OO28" s="78">
        <v>14385.785</v>
      </c>
      <c r="OP28" s="78">
        <v>14293.268</v>
      </c>
      <c r="OQ28" s="78">
        <v>13614.697</v>
      </c>
      <c r="OR28" s="78">
        <v>13770.446</v>
      </c>
      <c r="OS28" s="78">
        <v>13915.38</v>
      </c>
      <c r="OT28" s="78">
        <v>14097.290999999999</v>
      </c>
      <c r="OU28" s="78">
        <v>14459.343999999999</v>
      </c>
      <c r="OV28" s="78">
        <v>15157.999</v>
      </c>
      <c r="OW28" s="78">
        <v>14466.76</v>
      </c>
      <c r="OX28" s="78">
        <v>14206.932000000001</v>
      </c>
      <c r="OY28" s="78">
        <v>14445.093000000001</v>
      </c>
      <c r="OZ28" s="78">
        <v>15750.92</v>
      </c>
      <c r="PA28" s="78">
        <v>14601.976000000001</v>
      </c>
      <c r="PB28" s="78">
        <v>15731.499</v>
      </c>
      <c r="PC28" s="78">
        <v>12434.798000000001</v>
      </c>
      <c r="PD28" s="78">
        <v>8316.8459999999995</v>
      </c>
      <c r="PE28" s="78">
        <v>14511.475</v>
      </c>
      <c r="PF28" s="78">
        <v>16143.72</v>
      </c>
      <c r="PG28" s="78">
        <v>14981.781999999999</v>
      </c>
      <c r="PH28" s="78">
        <v>14807.887000000001</v>
      </c>
      <c r="PI28" s="78">
        <v>14493.144</v>
      </c>
      <c r="PJ28" s="78">
        <v>15806.78</v>
      </c>
      <c r="PK28" s="78">
        <v>15353.388000000001</v>
      </c>
      <c r="PL28" s="78">
        <v>14191.405000000001</v>
      </c>
      <c r="PM28" s="78">
        <v>14682.311</v>
      </c>
      <c r="PN28" s="78">
        <v>14927.602000000001</v>
      </c>
      <c r="PO28" s="78">
        <v>15301.255999999999</v>
      </c>
      <c r="PP28" s="78">
        <v>15263.192999999999</v>
      </c>
      <c r="PQ28" s="78">
        <v>10396.764999999999</v>
      </c>
      <c r="PR28" s="78">
        <v>15554.297</v>
      </c>
      <c r="PS28" s="78">
        <v>16635.866000000002</v>
      </c>
      <c r="PT28" s="78">
        <v>15656.513000000001</v>
      </c>
      <c r="PU28" s="78">
        <v>10661.773999999999</v>
      </c>
      <c r="PV28" s="78">
        <v>14616.825999999999</v>
      </c>
      <c r="PW28" s="78">
        <v>15114.478999999999</v>
      </c>
      <c r="PX28" s="78">
        <v>14794.653</v>
      </c>
      <c r="PY28" s="78">
        <v>14908.084999999999</v>
      </c>
      <c r="PZ28" s="78">
        <v>16495.807000000001</v>
      </c>
      <c r="QA28" s="78">
        <v>15175.741</v>
      </c>
      <c r="QB28" s="78">
        <v>15326.626</v>
      </c>
      <c r="QC28" s="78">
        <v>16150.303</v>
      </c>
      <c r="QD28" s="78">
        <v>15393.68</v>
      </c>
      <c r="QE28" s="78">
        <v>14180.641</v>
      </c>
      <c r="QF28" s="78">
        <v>14410.403</v>
      </c>
      <c r="QG28" s="78">
        <v>15009.495999999999</v>
      </c>
      <c r="QH28" s="78">
        <v>15148.53</v>
      </c>
      <c r="QI28" s="78">
        <v>15399.505999999999</v>
      </c>
      <c r="QJ28" s="78">
        <v>14899.373</v>
      </c>
      <c r="QK28" s="78">
        <v>16098.843000000001</v>
      </c>
      <c r="QL28" s="78">
        <v>16408.438999999998</v>
      </c>
      <c r="QM28" s="78">
        <v>15506.591</v>
      </c>
      <c r="QN28" s="78">
        <v>15433.999</v>
      </c>
      <c r="QO28" s="78">
        <v>15014.045</v>
      </c>
      <c r="QP28" s="78">
        <v>15153.771000000001</v>
      </c>
      <c r="QQ28" s="78">
        <v>15768.911</v>
      </c>
      <c r="QR28" s="78">
        <v>15169.455</v>
      </c>
      <c r="QS28" s="78">
        <v>16376.075999999999</v>
      </c>
      <c r="QT28" s="78">
        <v>16218.484</v>
      </c>
      <c r="QU28" s="78">
        <v>15623.73</v>
      </c>
      <c r="QV28" s="78">
        <v>17139.885999999999</v>
      </c>
      <c r="QW28" s="78">
        <v>15733.222</v>
      </c>
      <c r="QX28" s="78">
        <v>16629.853999999999</v>
      </c>
      <c r="QY28" s="78">
        <v>16049.682000000001</v>
      </c>
      <c r="QZ28" s="78">
        <v>15339.796</v>
      </c>
      <c r="RA28" s="78">
        <v>16257.011</v>
      </c>
      <c r="RB28" s="78">
        <v>17505.72</v>
      </c>
      <c r="RC28" s="78">
        <v>14730.108</v>
      </c>
      <c r="RD28" s="78">
        <v>11885.022000000001</v>
      </c>
      <c r="RE28" s="78">
        <v>15319.47</v>
      </c>
      <c r="RF28" s="78">
        <v>16570.429</v>
      </c>
      <c r="RG28" s="78">
        <v>15760.413</v>
      </c>
      <c r="RH28" s="78">
        <v>16492.752</v>
      </c>
      <c r="RI28" s="78">
        <v>16019.477000000001</v>
      </c>
      <c r="RJ28" s="78">
        <v>15870.838</v>
      </c>
      <c r="RK28" s="78">
        <v>16488.823</v>
      </c>
      <c r="RL28" s="78">
        <v>16085.218000000001</v>
      </c>
      <c r="RM28" s="78">
        <v>16288.557000000001</v>
      </c>
      <c r="RN28" s="78">
        <v>16694.048999999999</v>
      </c>
      <c r="RO28" s="78">
        <v>16266.062</v>
      </c>
      <c r="RP28" s="78">
        <v>15279.591</v>
      </c>
      <c r="RQ28" s="78">
        <v>15895.316999999999</v>
      </c>
      <c r="RR28" s="78">
        <v>17061.484</v>
      </c>
      <c r="RS28" s="78">
        <v>10244.155000000001</v>
      </c>
      <c r="RT28" s="78">
        <v>17062.829000000002</v>
      </c>
      <c r="RU28" s="78">
        <v>16558.287</v>
      </c>
      <c r="RV28" s="78">
        <v>16353.081</v>
      </c>
      <c r="RW28" s="78">
        <v>16128.567999999999</v>
      </c>
      <c r="RX28" s="78">
        <v>16120.013000000001</v>
      </c>
      <c r="RY28" s="78">
        <v>16102.528</v>
      </c>
      <c r="RZ28" s="78">
        <v>15956.45</v>
      </c>
      <c r="SA28" s="78">
        <v>15745</v>
      </c>
      <c r="SB28" s="78">
        <v>15810.598</v>
      </c>
      <c r="SC28" s="78">
        <v>15534.549000000001</v>
      </c>
      <c r="SD28" s="78">
        <v>15438.334000000001</v>
      </c>
      <c r="SE28" s="78">
        <v>16583.768</v>
      </c>
      <c r="SF28" s="78">
        <v>15943.569</v>
      </c>
      <c r="SG28" s="78">
        <v>16180.995000000001</v>
      </c>
      <c r="SH28" s="78">
        <v>16516.235000000001</v>
      </c>
      <c r="SI28" s="78">
        <v>16441.335999999999</v>
      </c>
      <c r="SJ28" s="78">
        <v>16348.81</v>
      </c>
      <c r="SK28" s="78">
        <v>15799.476000000001</v>
      </c>
      <c r="SL28" s="78">
        <v>15247.325000000001</v>
      </c>
      <c r="SM28" s="78">
        <v>15345.885</v>
      </c>
      <c r="SN28" s="78">
        <v>15130.282999999999</v>
      </c>
      <c r="SO28" s="78">
        <v>15199.165000000001</v>
      </c>
      <c r="SP28" s="78">
        <v>16507.098000000002</v>
      </c>
      <c r="SQ28" s="78">
        <v>16545.388999999999</v>
      </c>
      <c r="SR28" s="78">
        <v>16164.288</v>
      </c>
      <c r="SS28" s="78">
        <v>15152.236999999999</v>
      </c>
      <c r="ST28" s="78">
        <v>14767.807000000001</v>
      </c>
      <c r="SU28" s="78">
        <v>15829.508</v>
      </c>
      <c r="SV28" s="78">
        <v>15592.701300000001</v>
      </c>
      <c r="SW28" s="78">
        <v>15080.177</v>
      </c>
      <c r="SX28" s="78">
        <v>15512.63</v>
      </c>
      <c r="SY28" s="78">
        <v>14440.142</v>
      </c>
      <c r="SZ28" s="78">
        <v>14477.721</v>
      </c>
      <c r="TA28" s="78">
        <v>15105.781999999999</v>
      </c>
      <c r="TB28" s="78">
        <v>15266.673000000001</v>
      </c>
      <c r="TC28" s="78">
        <v>13957.874</v>
      </c>
      <c r="TD28" s="78">
        <v>12051.768</v>
      </c>
      <c r="TE28" s="78">
        <v>15483.85</v>
      </c>
      <c r="TF28" s="78">
        <v>15932.346</v>
      </c>
      <c r="TG28" s="78">
        <v>16050.519</v>
      </c>
      <c r="TH28" s="78">
        <v>15560.072</v>
      </c>
      <c r="TI28" s="78">
        <v>16060.569</v>
      </c>
      <c r="TJ28" s="78">
        <v>15925.672</v>
      </c>
      <c r="TK28" s="78">
        <v>15037.727000000001</v>
      </c>
      <c r="TL28" s="78">
        <v>16400.048999999999</v>
      </c>
      <c r="TM28" s="78">
        <v>16238.989</v>
      </c>
      <c r="TN28" s="78">
        <v>14485.754379999998</v>
      </c>
      <c r="TO28" s="78">
        <v>15933.316000000001</v>
      </c>
      <c r="TP28" s="78">
        <v>16326.607</v>
      </c>
      <c r="TQ28" s="78">
        <v>16461.810000000001</v>
      </c>
      <c r="TR28" s="78">
        <v>9897.4740000000002</v>
      </c>
      <c r="TS28" s="78">
        <v>15227.612999999999</v>
      </c>
      <c r="TT28" s="78">
        <v>15653.736000000001</v>
      </c>
      <c r="TU28" s="78">
        <v>15933.352000000001</v>
      </c>
      <c r="TV28" s="78">
        <v>16242.102999999999</v>
      </c>
      <c r="TW28" s="78">
        <v>15815.67</v>
      </c>
      <c r="TX28" s="78">
        <v>15534.517</v>
      </c>
      <c r="TY28" s="78">
        <v>16506.019</v>
      </c>
      <c r="TZ28" s="78">
        <v>17205.266</v>
      </c>
      <c r="UA28" s="78">
        <v>16709.137999999999</v>
      </c>
      <c r="UB28" s="78">
        <v>15949.861999999999</v>
      </c>
      <c r="UC28" s="78">
        <v>16697.210999999999</v>
      </c>
      <c r="UD28" s="78">
        <v>15812.431</v>
      </c>
      <c r="UE28" s="78">
        <v>16587.47</v>
      </c>
      <c r="UF28" s="78">
        <v>16393.346000000001</v>
      </c>
      <c r="UG28" s="78">
        <v>16122.065000000001</v>
      </c>
      <c r="UH28" s="78">
        <v>15379.593999999999</v>
      </c>
      <c r="UI28" s="78">
        <v>16230.532999999999</v>
      </c>
      <c r="UJ28" s="78">
        <v>15924.433999999999</v>
      </c>
      <c r="UK28" s="78">
        <v>15216</v>
      </c>
      <c r="UL28" s="78">
        <v>15544.983</v>
      </c>
      <c r="UM28" s="78">
        <v>16276.576999999999</v>
      </c>
      <c r="UN28" s="78">
        <v>15593.877</v>
      </c>
      <c r="UO28" s="78">
        <v>15521.476000000001</v>
      </c>
      <c r="UP28" s="78">
        <v>16134.553</v>
      </c>
    </row>
    <row r="29" spans="1:562" ht="15" x14ac:dyDescent="0.25">
      <c r="A29" s="105" t="str">
        <f t="shared" si="56"/>
        <v>Bogotá, D.C., Corabastos, Plaza Las Flores, Paloquemao y Plaza Sampez Mendoza</v>
      </c>
      <c r="B29" s="105" t="s">
        <v>624</v>
      </c>
      <c r="C29" s="78">
        <v>2369.75</v>
      </c>
      <c r="D29" s="78">
        <v>4105.5012000000006</v>
      </c>
      <c r="E29" s="78">
        <v>3533.65</v>
      </c>
      <c r="F29" s="78">
        <v>3703.9940000000001</v>
      </c>
      <c r="G29" s="78">
        <v>3133.65</v>
      </c>
      <c r="H29" s="78">
        <v>3909.7</v>
      </c>
      <c r="I29" s="78">
        <v>3096.1</v>
      </c>
      <c r="J29" s="78">
        <v>3018.64</v>
      </c>
      <c r="K29" s="78">
        <v>2795.84</v>
      </c>
      <c r="L29" s="78">
        <v>3095.55</v>
      </c>
      <c r="M29" s="78">
        <v>3015.36</v>
      </c>
      <c r="N29" s="78">
        <v>2055.7449999999999</v>
      </c>
      <c r="O29" s="78">
        <v>3148.48</v>
      </c>
      <c r="P29" s="78">
        <v>3047.65</v>
      </c>
      <c r="Q29" s="78">
        <v>3448.23</v>
      </c>
      <c r="R29" s="78">
        <v>3476.55</v>
      </c>
      <c r="S29" s="78">
        <v>2745.23</v>
      </c>
      <c r="T29" s="78">
        <v>2785.71</v>
      </c>
      <c r="U29" s="78">
        <v>2506.02</v>
      </c>
      <c r="V29" s="78">
        <v>2615.81</v>
      </c>
      <c r="W29" s="78">
        <v>3480.0169999999998</v>
      </c>
      <c r="X29" s="78">
        <v>2287.71</v>
      </c>
      <c r="Y29" s="78">
        <v>2302</v>
      </c>
      <c r="Z29" s="78">
        <v>3884.65</v>
      </c>
      <c r="AA29" s="78">
        <v>2737.16</v>
      </c>
      <c r="AB29" s="78">
        <v>2811.53</v>
      </c>
      <c r="AC29" s="78">
        <v>2358.5100000000002</v>
      </c>
      <c r="AD29" s="78">
        <v>2957.05</v>
      </c>
      <c r="AE29" s="78">
        <v>2857.89</v>
      </c>
      <c r="AF29" s="78">
        <v>3962.761</v>
      </c>
      <c r="AG29" s="78">
        <v>2503.15</v>
      </c>
      <c r="AH29" s="78">
        <v>2757.78</v>
      </c>
      <c r="AI29" s="78">
        <v>2689.15</v>
      </c>
      <c r="AJ29" s="78">
        <v>1312.5920000000001</v>
      </c>
      <c r="AK29" s="78">
        <v>2534.27</v>
      </c>
      <c r="AL29" s="78">
        <v>2621</v>
      </c>
      <c r="AM29" s="78">
        <v>2938.21</v>
      </c>
      <c r="AN29" s="78">
        <v>1655.3050000000001</v>
      </c>
      <c r="AO29" s="78">
        <v>3763.39</v>
      </c>
      <c r="AP29" s="78">
        <v>3887.6875</v>
      </c>
      <c r="AQ29" s="78">
        <v>3237.2449999999999</v>
      </c>
      <c r="AR29" s="78">
        <v>3372.1</v>
      </c>
      <c r="AS29" s="78">
        <v>2780.82</v>
      </c>
      <c r="AT29" s="78">
        <v>3677.93</v>
      </c>
      <c r="AU29" s="78">
        <v>2776.75</v>
      </c>
      <c r="AV29" s="78">
        <v>2943.8299999999995</v>
      </c>
      <c r="AW29" s="78">
        <v>3084.52</v>
      </c>
      <c r="AX29" s="78">
        <v>3597.96</v>
      </c>
      <c r="AY29" s="78">
        <v>2934.36</v>
      </c>
      <c r="AZ29" s="78">
        <v>2967.58</v>
      </c>
      <c r="BA29" s="78">
        <v>1901.7</v>
      </c>
      <c r="BB29" s="78">
        <v>1366.9575</v>
      </c>
      <c r="BC29" s="78">
        <v>2621.74</v>
      </c>
      <c r="BD29" s="78">
        <v>3036.12</v>
      </c>
      <c r="BE29" s="78">
        <v>2354.0499999999997</v>
      </c>
      <c r="BF29" s="78">
        <v>2168.6999999999998</v>
      </c>
      <c r="BG29" s="78">
        <v>3196.8700000000003</v>
      </c>
      <c r="BH29" s="78">
        <v>3046.12</v>
      </c>
      <c r="BI29" s="78">
        <v>2958.2159999999999</v>
      </c>
      <c r="BJ29" s="78">
        <v>2770.69</v>
      </c>
      <c r="BK29" s="78">
        <v>3441.81</v>
      </c>
      <c r="BL29" s="78">
        <v>2992.52</v>
      </c>
      <c r="BM29" s="78">
        <v>3092.442</v>
      </c>
      <c r="BN29" s="78">
        <v>1888.6279999999999</v>
      </c>
      <c r="BO29" s="78">
        <v>2522.4317999999998</v>
      </c>
      <c r="BP29" s="78">
        <v>2738.13</v>
      </c>
      <c r="BQ29" s="78">
        <v>4272.8249999999998</v>
      </c>
      <c r="BR29" s="78">
        <v>1491.11</v>
      </c>
      <c r="BS29" s="78">
        <v>4210.7</v>
      </c>
      <c r="BT29" s="78">
        <v>2818.1646000000001</v>
      </c>
      <c r="BU29" s="78">
        <v>2996.81</v>
      </c>
      <c r="BV29" s="78">
        <v>2458.9222999999997</v>
      </c>
      <c r="BW29" s="78">
        <v>2598.5700000000002</v>
      </c>
      <c r="BX29" s="78">
        <v>2594.35</v>
      </c>
      <c r="BY29" s="78">
        <v>3210.7150000000001</v>
      </c>
      <c r="BZ29" s="78">
        <v>3257.71</v>
      </c>
      <c r="CA29" s="78">
        <v>2510.11</v>
      </c>
      <c r="CB29" s="78">
        <v>3042</v>
      </c>
      <c r="CC29" s="78">
        <v>3066.9520000000002</v>
      </c>
      <c r="CD29" s="78">
        <v>2865.3500000000004</v>
      </c>
      <c r="CE29" s="78">
        <v>3016.54</v>
      </c>
      <c r="CF29" s="78">
        <v>3577.9</v>
      </c>
      <c r="CG29" s="78">
        <v>4031.3800000000006</v>
      </c>
      <c r="CH29" s="78">
        <v>2974.462</v>
      </c>
      <c r="CI29" s="78">
        <v>2619.1849999999999</v>
      </c>
      <c r="CJ29" s="78">
        <v>3814.65</v>
      </c>
      <c r="CK29" s="78">
        <v>4560.59</v>
      </c>
      <c r="CL29" s="78">
        <v>3885.8778000000002</v>
      </c>
      <c r="CM29" s="78">
        <v>3902.6400000000008</v>
      </c>
      <c r="CN29" s="78">
        <v>3436.3754999999996</v>
      </c>
      <c r="CO29" s="78">
        <v>3559.83</v>
      </c>
      <c r="CP29" s="78">
        <v>3418.0219999999999</v>
      </c>
      <c r="CQ29" s="78">
        <v>2715.04</v>
      </c>
      <c r="CR29" s="78">
        <v>3083.35</v>
      </c>
      <c r="CS29" s="78">
        <v>3580.6199800000004</v>
      </c>
      <c r="CT29" s="78">
        <v>4087.8900000000012</v>
      </c>
      <c r="CU29" s="78">
        <v>3557.5850000000009</v>
      </c>
      <c r="CV29" s="78">
        <v>2612.38</v>
      </c>
      <c r="CW29" s="78">
        <v>3377.8</v>
      </c>
      <c r="CX29" s="78">
        <v>3651.8</v>
      </c>
      <c r="CY29" s="78">
        <v>2828.3300200000003</v>
      </c>
      <c r="CZ29" s="78">
        <v>3703.1600000000003</v>
      </c>
      <c r="DA29" s="78">
        <v>3546</v>
      </c>
      <c r="DB29" s="78">
        <v>2160.7199999999998</v>
      </c>
      <c r="DC29" s="78">
        <v>1713.18</v>
      </c>
      <c r="DD29" s="78">
        <v>2931.7599999999998</v>
      </c>
      <c r="DE29" s="78">
        <v>3821.5399999999995</v>
      </c>
      <c r="DF29" s="78">
        <v>4024.2750000000005</v>
      </c>
      <c r="DG29" s="78">
        <v>3632.7599999999998</v>
      </c>
      <c r="DH29" s="78">
        <v>3524.8399999999997</v>
      </c>
      <c r="DI29" s="78">
        <v>3115.7600399999997</v>
      </c>
      <c r="DJ29" s="78">
        <v>3487.89</v>
      </c>
      <c r="DK29" s="78">
        <v>2990.2400000000002</v>
      </c>
      <c r="DL29" s="78">
        <v>2679.6299999999992</v>
      </c>
      <c r="DM29" s="78">
        <v>1710.1</v>
      </c>
      <c r="DN29" s="78">
        <v>3100.6500000000005</v>
      </c>
      <c r="DO29" s="78">
        <v>4029.3399999999997</v>
      </c>
      <c r="DP29" s="78">
        <v>1806.4799999999998</v>
      </c>
      <c r="DQ29" s="78">
        <v>3416.4997999999996</v>
      </c>
      <c r="DR29" s="78">
        <v>3158.4700000000003</v>
      </c>
      <c r="DS29" s="78">
        <v>3101.8199999999993</v>
      </c>
      <c r="DT29" s="78">
        <v>2621.14</v>
      </c>
      <c r="DU29" s="78">
        <v>3828.0799799999991</v>
      </c>
      <c r="DV29" s="78">
        <v>2910.8499999999995</v>
      </c>
      <c r="DW29" s="78">
        <v>3188.119999999999</v>
      </c>
      <c r="DX29" s="78">
        <v>3360.6390000000001</v>
      </c>
      <c r="DY29" s="78">
        <v>3454.7549999999997</v>
      </c>
      <c r="DZ29" s="78">
        <v>3457.9499799999985</v>
      </c>
      <c r="EA29" s="78">
        <v>4221.4100000000017</v>
      </c>
      <c r="EB29" s="78">
        <v>3916.375</v>
      </c>
      <c r="EC29" s="78">
        <v>5342</v>
      </c>
      <c r="ED29" s="78">
        <v>4074.11</v>
      </c>
      <c r="EE29" s="78">
        <v>3369.3558000000007</v>
      </c>
      <c r="EF29" s="78">
        <v>4710.6799399999982</v>
      </c>
      <c r="EG29" s="78">
        <v>4975.249960000001</v>
      </c>
      <c r="EH29" s="78">
        <v>4244.50594</v>
      </c>
      <c r="EI29" s="78">
        <v>3672.8229800000013</v>
      </c>
      <c r="EJ29" s="78">
        <v>5461.9699799999989</v>
      </c>
      <c r="EK29" s="78">
        <v>5430.1599800000022</v>
      </c>
      <c r="EL29" s="78">
        <v>3785.6399799999995</v>
      </c>
      <c r="EM29" s="78">
        <v>3369.4299799999994</v>
      </c>
      <c r="EN29" s="78">
        <v>4469.9395800000002</v>
      </c>
      <c r="EO29" s="78">
        <v>4799.7799799999993</v>
      </c>
      <c r="EP29" s="78">
        <v>4575.2999600000003</v>
      </c>
      <c r="EQ29" s="78">
        <v>3495.958959999999</v>
      </c>
      <c r="ER29" s="78">
        <v>4573.0069800000001</v>
      </c>
      <c r="ES29" s="78">
        <v>3750.9299400000004</v>
      </c>
      <c r="ET29" s="78">
        <v>3969.67326</v>
      </c>
      <c r="EU29" s="78">
        <v>3734.3500000000004</v>
      </c>
      <c r="EV29" s="78">
        <v>3865.634</v>
      </c>
      <c r="EW29" s="78">
        <v>4668.7899999999991</v>
      </c>
      <c r="EX29" s="78">
        <v>5334.65</v>
      </c>
      <c r="EY29" s="78">
        <v>4649.0649799999983</v>
      </c>
      <c r="EZ29" s="78">
        <v>5748.1359599999996</v>
      </c>
      <c r="FA29" s="78">
        <v>4144.8099600000005</v>
      </c>
      <c r="FB29" s="78">
        <v>2852.13</v>
      </c>
      <c r="FC29" s="78">
        <v>2212.3399999999997</v>
      </c>
      <c r="FD29" s="78">
        <v>4049.5599999999995</v>
      </c>
      <c r="FE29" s="78">
        <v>5747.8220000000001</v>
      </c>
      <c r="FF29" s="78">
        <v>5194.9949999999972</v>
      </c>
      <c r="FG29" s="78">
        <v>5868.4400000000014</v>
      </c>
      <c r="FH29" s="78">
        <v>3462.45</v>
      </c>
      <c r="FI29" s="78">
        <v>3786.4799999999991</v>
      </c>
      <c r="FJ29" s="78">
        <v>3836.0500000000006</v>
      </c>
      <c r="FK29" s="78">
        <v>2788.5699999999997</v>
      </c>
      <c r="FL29" s="78">
        <v>3001.6699999999996</v>
      </c>
      <c r="FM29" s="78">
        <v>3152.4300000000003</v>
      </c>
      <c r="FN29" s="78">
        <v>3512.1899999999996</v>
      </c>
      <c r="FO29" s="78">
        <v>3128.9199999999992</v>
      </c>
      <c r="FP29" s="78">
        <v>2931.05</v>
      </c>
      <c r="FQ29" s="78">
        <v>3706.1439999999993</v>
      </c>
      <c r="FR29" s="78">
        <v>3767.5600000000004</v>
      </c>
      <c r="FS29" s="78">
        <v>4549.5495800000008</v>
      </c>
      <c r="FT29" s="78">
        <v>4074.4310000000009</v>
      </c>
      <c r="FU29" s="78">
        <v>2327.7449999999999</v>
      </c>
      <c r="FV29" s="78">
        <v>3240.76</v>
      </c>
      <c r="FW29" s="78">
        <v>3420.9369999999999</v>
      </c>
      <c r="FX29" s="78">
        <v>3315.5220000000008</v>
      </c>
      <c r="FY29" s="78">
        <v>2861.0300000000007</v>
      </c>
      <c r="FZ29" s="78">
        <v>3581.2070000000003</v>
      </c>
      <c r="GA29" s="78">
        <v>3216.3499999999995</v>
      </c>
      <c r="GB29" s="78">
        <v>2884.55</v>
      </c>
      <c r="GC29" s="78">
        <v>2485.1450000000004</v>
      </c>
      <c r="GD29" s="78">
        <v>1921.7880000000005</v>
      </c>
      <c r="GE29" s="78">
        <v>3039.28998</v>
      </c>
      <c r="GF29" s="78">
        <v>5203.4610000000002</v>
      </c>
      <c r="GG29" s="78">
        <v>4294.1950000000015</v>
      </c>
      <c r="GH29" s="78">
        <v>4133.7759999999998</v>
      </c>
      <c r="GI29" s="78">
        <v>3773.9049999999993</v>
      </c>
      <c r="GJ29" s="78">
        <v>4404.1999599999999</v>
      </c>
      <c r="GK29" s="78">
        <v>4884.5349999999999</v>
      </c>
      <c r="GL29" s="78">
        <v>3814.6181799999995</v>
      </c>
      <c r="GM29" s="78">
        <v>4674.7999999999993</v>
      </c>
      <c r="GN29" s="78">
        <v>4047.2179999999998</v>
      </c>
      <c r="GO29" s="78">
        <v>4612.2940000000017</v>
      </c>
      <c r="GP29" s="78">
        <v>4029.3730000000005</v>
      </c>
      <c r="GQ29" s="78">
        <v>5231.0049599999993</v>
      </c>
      <c r="GR29" s="78">
        <v>4066.6256000000003</v>
      </c>
      <c r="GS29" s="78">
        <v>5208.2280000000001</v>
      </c>
      <c r="GT29" s="78">
        <v>4407.5355199999995</v>
      </c>
      <c r="GU29" s="78">
        <v>4533.9560000000001</v>
      </c>
      <c r="GV29" s="78">
        <v>4780.7649999999985</v>
      </c>
      <c r="GW29" s="78">
        <v>6155.4080000000013</v>
      </c>
      <c r="GX29" s="78">
        <v>6130.9611999999988</v>
      </c>
      <c r="GY29" s="78">
        <v>6142.6170000000002</v>
      </c>
      <c r="GZ29" s="78">
        <v>4508.6979999999994</v>
      </c>
      <c r="HA29" s="78">
        <v>3899.2250000000004</v>
      </c>
      <c r="HB29" s="78">
        <v>4496.2259999999987</v>
      </c>
      <c r="HC29" s="78">
        <v>2771.9780000000001</v>
      </c>
      <c r="HD29" s="78">
        <v>3056.4198000000006</v>
      </c>
      <c r="HE29" s="78">
        <v>5009.7650000000012</v>
      </c>
      <c r="HF29" s="78">
        <v>4088.4830000000002</v>
      </c>
      <c r="HG29" s="78">
        <v>4511.2989999999991</v>
      </c>
      <c r="HH29" s="78">
        <v>3424.7130000000002</v>
      </c>
      <c r="HI29" s="78">
        <v>4009.1299999999992</v>
      </c>
      <c r="HJ29" s="78">
        <v>3484.902</v>
      </c>
      <c r="HK29" s="78">
        <v>4950.4069999999992</v>
      </c>
      <c r="HL29" s="78">
        <v>3950.0539999999996</v>
      </c>
      <c r="HM29" s="78">
        <v>3867.6570000000002</v>
      </c>
      <c r="HN29" s="78">
        <v>3642.0699999999997</v>
      </c>
      <c r="HO29" s="78">
        <v>4720.1840000000011</v>
      </c>
      <c r="HP29" s="78">
        <v>4941.3899999999994</v>
      </c>
      <c r="HQ29" s="78">
        <v>4243.0609999999997</v>
      </c>
      <c r="HR29" s="78">
        <v>2339.9320000000002</v>
      </c>
      <c r="HS29" s="78">
        <v>5735.7610000000013</v>
      </c>
      <c r="HT29" s="78">
        <v>5263.6759999999995</v>
      </c>
      <c r="HU29" s="78">
        <v>4946.8349999999982</v>
      </c>
      <c r="HV29" s="78">
        <v>4501.6579999999976</v>
      </c>
      <c r="HW29" s="78">
        <v>4482.9560000000001</v>
      </c>
      <c r="HX29" s="78">
        <v>3936.4360000000001</v>
      </c>
      <c r="HY29" s="78">
        <v>4309.8520000000008</v>
      </c>
      <c r="HZ29" s="78">
        <v>5298.6369999999979</v>
      </c>
      <c r="IA29" s="78">
        <v>4395.3559999999998</v>
      </c>
      <c r="IB29" s="78">
        <v>4492.6169999999993</v>
      </c>
      <c r="IC29" s="78">
        <v>4690.9290000000001</v>
      </c>
      <c r="ID29" s="78">
        <v>4360.9230000000007</v>
      </c>
      <c r="IE29" s="78">
        <v>4936.0189999999984</v>
      </c>
      <c r="IF29" s="78">
        <v>4283.3089999999993</v>
      </c>
      <c r="IG29" s="78">
        <v>4966.192</v>
      </c>
      <c r="IH29" s="78">
        <v>4482.9660000000003</v>
      </c>
      <c r="II29" s="78">
        <v>4743.5049999999992</v>
      </c>
      <c r="IJ29" s="78">
        <v>4025.326</v>
      </c>
      <c r="IK29" s="78">
        <v>5246.7619999999997</v>
      </c>
      <c r="IL29" s="78">
        <v>6242.4539999999997</v>
      </c>
      <c r="IM29" s="78">
        <v>4776.8139999999994</v>
      </c>
      <c r="IN29" s="78">
        <v>4874.1499999999987</v>
      </c>
      <c r="IO29" s="78">
        <v>5665.1540000000005</v>
      </c>
      <c r="IP29" s="78">
        <v>5650.166000000002</v>
      </c>
      <c r="IQ29" s="78">
        <v>4864.3200000000006</v>
      </c>
      <c r="IR29" s="78">
        <v>4641.9229999999989</v>
      </c>
      <c r="IS29" s="78">
        <v>5418.3279999999977</v>
      </c>
      <c r="IT29" s="78">
        <v>5621.0850000000019</v>
      </c>
      <c r="IU29" s="78">
        <v>4507.2800000000016</v>
      </c>
      <c r="IV29" s="78">
        <v>4224.0500000000011</v>
      </c>
      <c r="IW29" s="78">
        <v>5932.1459999999997</v>
      </c>
      <c r="IX29" s="78">
        <v>5824.3860000000004</v>
      </c>
      <c r="IY29" s="78">
        <v>5855.46</v>
      </c>
      <c r="IZ29" s="78">
        <v>5386.0429999999988</v>
      </c>
      <c r="JA29" s="78">
        <v>5703.9659999999994</v>
      </c>
      <c r="JB29" s="78">
        <v>2689.2309999999998</v>
      </c>
      <c r="JC29" s="78">
        <v>3782.4119999999998</v>
      </c>
      <c r="JD29" s="78">
        <v>3415.5932800000005</v>
      </c>
      <c r="JE29" s="78">
        <v>5015.41</v>
      </c>
      <c r="JF29" s="78">
        <v>5898.3230000000003</v>
      </c>
      <c r="JG29" s="78">
        <v>6013.9679999999989</v>
      </c>
      <c r="JH29" s="78">
        <v>6269.268</v>
      </c>
      <c r="JI29" s="78">
        <v>5374.9490000000023</v>
      </c>
      <c r="JJ29" s="78">
        <v>6677.655999999999</v>
      </c>
      <c r="JK29" s="78">
        <v>6285.4130000000005</v>
      </c>
      <c r="JL29" s="78">
        <v>6385.7660000000024</v>
      </c>
      <c r="JM29" s="97">
        <v>5753.6020000000008</v>
      </c>
      <c r="JN29" s="78">
        <v>5627.6690000000017</v>
      </c>
      <c r="JO29" s="78">
        <v>6663.014000000001</v>
      </c>
      <c r="JP29" s="78">
        <v>4600.3509999999987</v>
      </c>
      <c r="JQ29" s="78">
        <v>6326.3149999999996</v>
      </c>
      <c r="JR29" s="78">
        <v>6420.0159999999996</v>
      </c>
      <c r="JS29" s="78">
        <v>6447.3529999999992</v>
      </c>
      <c r="JT29" s="78">
        <v>6052.0659999999998</v>
      </c>
      <c r="JU29" s="78">
        <v>5495.2910000000011</v>
      </c>
      <c r="JV29" s="78">
        <v>4874.7060000000001</v>
      </c>
      <c r="JW29" s="78">
        <v>5649.1460000000006</v>
      </c>
      <c r="JX29" s="78">
        <v>5973.1040000000003</v>
      </c>
      <c r="JY29" s="78">
        <v>5905.5280000000002</v>
      </c>
      <c r="JZ29" s="78">
        <v>5387.1129999999994</v>
      </c>
      <c r="KA29" s="78">
        <v>5714.5969999999998</v>
      </c>
      <c r="KB29" s="78">
        <v>5045.9960000000001</v>
      </c>
      <c r="KC29" s="78">
        <v>4811.1270000000004</v>
      </c>
      <c r="KD29" s="78">
        <v>6371.3870000000006</v>
      </c>
      <c r="KE29" s="78">
        <v>6932.1239999999998</v>
      </c>
      <c r="KF29" s="78">
        <v>6101.8119999999999</v>
      </c>
      <c r="KG29" s="78">
        <v>5922.4809999999989</v>
      </c>
      <c r="KH29" s="78">
        <v>4851.1119999999992</v>
      </c>
      <c r="KI29" s="78">
        <v>6327.9029999999993</v>
      </c>
      <c r="KJ29" s="78">
        <v>6474.6139999999996</v>
      </c>
      <c r="KK29" s="78">
        <v>6637.4460000000008</v>
      </c>
      <c r="KL29" s="78">
        <v>6512.2610000000004</v>
      </c>
      <c r="KM29" s="78">
        <v>6190.8889999999992</v>
      </c>
      <c r="KN29" s="78">
        <v>6768.2509999999984</v>
      </c>
      <c r="KO29" s="78">
        <v>7113.351999999998</v>
      </c>
      <c r="KP29" s="78">
        <v>6716.6609999999991</v>
      </c>
      <c r="KQ29" s="78">
        <v>5805.3189999999995</v>
      </c>
      <c r="KR29" s="78">
        <v>6117.3150000000005</v>
      </c>
      <c r="KS29" s="78">
        <v>7505.873000000005</v>
      </c>
      <c r="KT29" s="78">
        <v>6112.66</v>
      </c>
      <c r="KU29" s="78">
        <v>5704.96</v>
      </c>
      <c r="KV29" s="78">
        <v>5960.768</v>
      </c>
      <c r="KW29" s="78">
        <v>7235.0720000000047</v>
      </c>
      <c r="KX29" s="78">
        <v>6637.1280000000033</v>
      </c>
      <c r="KY29" s="78">
        <v>4235.7189999999991</v>
      </c>
      <c r="KZ29" s="78">
        <v>5014.5770000000002</v>
      </c>
      <c r="LA29" s="78">
        <v>6301.853000000001</v>
      </c>
      <c r="LB29" s="78">
        <v>5226.6799999999985</v>
      </c>
      <c r="LC29" s="78">
        <v>4276.3870000000015</v>
      </c>
      <c r="LD29" s="78">
        <v>3560.8139999999989</v>
      </c>
      <c r="LE29" s="78">
        <v>5075.8420000000006</v>
      </c>
      <c r="LF29" s="78">
        <v>5291.9189999999999</v>
      </c>
      <c r="LG29" s="78">
        <v>6094.1079999999993</v>
      </c>
      <c r="LH29" s="78">
        <v>6050.116</v>
      </c>
      <c r="LI29" s="78">
        <v>4646.04</v>
      </c>
      <c r="LJ29" s="78">
        <v>5462.277</v>
      </c>
      <c r="LK29" s="78">
        <v>5879.9249999999993</v>
      </c>
      <c r="LL29" s="78">
        <v>5689.9179999999997</v>
      </c>
      <c r="LM29" s="78">
        <v>5421.4349999999995</v>
      </c>
      <c r="LN29" s="78">
        <v>5109.1180000000004</v>
      </c>
      <c r="LO29" s="78">
        <v>4986.7000000000007</v>
      </c>
      <c r="LP29" s="78">
        <v>6169.6319999999996</v>
      </c>
      <c r="LQ29" s="78">
        <v>5486.6849999999977</v>
      </c>
      <c r="LR29" s="78">
        <v>6595.4480000000012</v>
      </c>
      <c r="LS29" s="78">
        <v>2798.6559999999999</v>
      </c>
      <c r="LT29" s="78">
        <v>4579.4699999999993</v>
      </c>
      <c r="LU29" s="78">
        <v>6648.5149999999994</v>
      </c>
      <c r="LV29" s="78">
        <v>6125.393</v>
      </c>
      <c r="LW29" s="78">
        <v>5938.5149999999976</v>
      </c>
      <c r="LX29" s="78">
        <v>6303.5039999999999</v>
      </c>
      <c r="LY29" s="78">
        <v>4652.1059999999998</v>
      </c>
      <c r="LZ29" s="78">
        <v>7326.9060000000027</v>
      </c>
      <c r="MA29" s="78">
        <v>6176.7359999999999</v>
      </c>
      <c r="MB29" s="78">
        <v>6222.3440000000019</v>
      </c>
      <c r="MC29" s="78">
        <v>5975.0179999999982</v>
      </c>
      <c r="MD29" s="78">
        <v>6285.7529999999979</v>
      </c>
      <c r="ME29" s="98">
        <v>5994.5509999999995</v>
      </c>
      <c r="MF29" s="98">
        <v>5892.8779999999997</v>
      </c>
      <c r="MG29" s="98">
        <v>7243.8429999999998</v>
      </c>
      <c r="MH29" s="98">
        <v>5681.9572200000002</v>
      </c>
      <c r="MI29" s="78">
        <v>6227.5479999999998</v>
      </c>
      <c r="MJ29" s="78">
        <v>5446.81</v>
      </c>
      <c r="MK29" s="78">
        <v>6748.8940000000002</v>
      </c>
      <c r="ML29" s="78">
        <v>6260.6260000000002</v>
      </c>
      <c r="MM29" s="78">
        <v>5850.5412000000006</v>
      </c>
      <c r="MN29" s="78">
        <v>5586.8885999999993</v>
      </c>
      <c r="MO29" s="78">
        <v>6064.4115999999995</v>
      </c>
      <c r="MP29" s="78">
        <v>6738.6670000000004</v>
      </c>
      <c r="MQ29" s="78">
        <v>6659.7085999999999</v>
      </c>
      <c r="MR29" s="78">
        <v>5812.4790000000003</v>
      </c>
      <c r="MS29" s="78">
        <v>5258.0315999999993</v>
      </c>
      <c r="MT29" s="78">
        <v>5826.5982200000008</v>
      </c>
      <c r="MU29" s="78">
        <v>4986.1490000000003</v>
      </c>
      <c r="MV29" s="78">
        <v>4291.3059999999996</v>
      </c>
      <c r="MW29" s="78">
        <v>6309.2695999999996</v>
      </c>
      <c r="MX29" s="78">
        <v>5334.93</v>
      </c>
      <c r="MY29" s="78">
        <v>5764.4308000000001</v>
      </c>
      <c r="MZ29" s="78">
        <v>4914.7608</v>
      </c>
      <c r="NA29" s="78">
        <v>5211.5789999999997</v>
      </c>
      <c r="NB29" s="78">
        <v>4313.6660000000011</v>
      </c>
      <c r="NC29" s="78">
        <v>3723.2469999999998</v>
      </c>
      <c r="ND29" s="78">
        <v>2627.7910000000002</v>
      </c>
      <c r="NE29" s="78">
        <v>5570.2529999999997</v>
      </c>
      <c r="NF29" s="78">
        <v>4656.4040000000005</v>
      </c>
      <c r="NG29" s="78">
        <v>5878.8990000000003</v>
      </c>
      <c r="NH29" s="78">
        <v>4971.3689999999997</v>
      </c>
      <c r="NI29" s="78">
        <v>4826.6949999999997</v>
      </c>
      <c r="NJ29" s="78">
        <v>3919.674</v>
      </c>
      <c r="NK29" s="78">
        <v>4433.8019999999997</v>
      </c>
      <c r="NL29" s="78">
        <v>4481.8740600000001</v>
      </c>
      <c r="NM29" s="78">
        <v>5183.9197400000003</v>
      </c>
      <c r="NN29" s="78">
        <v>5094.17</v>
      </c>
      <c r="NO29" s="78">
        <v>4834.875</v>
      </c>
      <c r="NP29" s="78">
        <v>4981.7569999999996</v>
      </c>
      <c r="NQ29" s="78">
        <v>5332.2219999999998</v>
      </c>
      <c r="NR29" s="78">
        <v>2549.42</v>
      </c>
      <c r="NS29" s="78">
        <v>4764.5969999999998</v>
      </c>
      <c r="NT29" s="78">
        <v>4997.1629999999996</v>
      </c>
      <c r="NU29" s="78">
        <v>3634.145</v>
      </c>
      <c r="NV29" s="78">
        <v>4577.2430000000004</v>
      </c>
      <c r="NW29" s="78">
        <v>4920.0585000000001</v>
      </c>
      <c r="NX29" s="78">
        <v>3523.3110000000001</v>
      </c>
      <c r="NY29" s="78">
        <v>4642.5749999999998</v>
      </c>
      <c r="NZ29" s="78">
        <v>4025.5544</v>
      </c>
      <c r="OA29" s="78">
        <v>3237.616</v>
      </c>
      <c r="OB29" s="78">
        <v>4014.6766200000002</v>
      </c>
      <c r="OC29" s="78">
        <v>4233.607</v>
      </c>
      <c r="OD29" s="78">
        <v>5082.3765999999996</v>
      </c>
      <c r="OE29" s="78">
        <v>4154.3029999999999</v>
      </c>
      <c r="OF29" s="78">
        <v>4552.37</v>
      </c>
      <c r="OG29" s="99">
        <v>5011.451</v>
      </c>
      <c r="OH29" s="78">
        <v>4875.18</v>
      </c>
      <c r="OI29" s="78">
        <v>4973.0709999999999</v>
      </c>
      <c r="OJ29" s="78">
        <v>4830.5015999999996</v>
      </c>
      <c r="OK29" s="78">
        <v>5468.2447999999995</v>
      </c>
      <c r="OL29" s="78">
        <v>5267.2223599999998</v>
      </c>
      <c r="OM29" s="78">
        <v>4878.68</v>
      </c>
      <c r="ON29" s="78">
        <v>5539.4229999999998</v>
      </c>
      <c r="OO29" s="78">
        <v>5105.8397800000002</v>
      </c>
      <c r="OP29" s="78">
        <v>5423.6358399999999</v>
      </c>
      <c r="OQ29" s="78">
        <v>4597.8355999999994</v>
      </c>
      <c r="OR29" s="78">
        <v>3843.6217999999999</v>
      </c>
      <c r="OS29" s="78">
        <v>4766.527</v>
      </c>
      <c r="OT29" s="78">
        <v>5581.0969999999998</v>
      </c>
      <c r="OU29" s="78">
        <v>4582.42</v>
      </c>
      <c r="OV29" s="78">
        <v>5805.4440000000004</v>
      </c>
      <c r="OW29" s="78">
        <v>4071.8389999999999</v>
      </c>
      <c r="OX29" s="78">
        <v>5232.8692000000001</v>
      </c>
      <c r="OY29" s="78">
        <v>5660.5982999999997</v>
      </c>
      <c r="OZ29" s="78">
        <v>4786.3950000000004</v>
      </c>
      <c r="PA29" s="78">
        <v>5810.2280000000001</v>
      </c>
      <c r="PB29" s="78">
        <v>7278.3664000000008</v>
      </c>
      <c r="PC29" s="78">
        <v>4021.71</v>
      </c>
      <c r="PD29" s="78">
        <v>2701.4562000000001</v>
      </c>
      <c r="PE29" s="78">
        <v>5111.0519999999997</v>
      </c>
      <c r="PF29" s="78">
        <v>5773.92</v>
      </c>
      <c r="PG29" s="78">
        <v>5440.6040000000003</v>
      </c>
      <c r="PH29" s="78">
        <v>5434.06</v>
      </c>
      <c r="PI29" s="78">
        <v>4659.232</v>
      </c>
      <c r="PJ29" s="78">
        <v>4950.2929999999997</v>
      </c>
      <c r="PK29" s="78">
        <v>5558.4</v>
      </c>
      <c r="PL29" s="78">
        <v>5958.2640000000001</v>
      </c>
      <c r="PM29" s="78">
        <v>5609.6405999999997</v>
      </c>
      <c r="PN29" s="78">
        <v>4364.3119999999999</v>
      </c>
      <c r="PO29" s="78">
        <v>3543.5396000000001</v>
      </c>
      <c r="PP29" s="78">
        <v>5417.2780000000002</v>
      </c>
      <c r="PQ29" s="78">
        <v>3424.26</v>
      </c>
      <c r="PR29" s="78">
        <v>5646.3159999999998</v>
      </c>
      <c r="PS29" s="78">
        <v>4814.7359999999999</v>
      </c>
      <c r="PT29" s="78">
        <v>5022.1310000000003</v>
      </c>
      <c r="PU29" s="78">
        <v>3609.2752</v>
      </c>
      <c r="PV29" s="78">
        <v>3447.59004</v>
      </c>
      <c r="PW29" s="78">
        <v>3735.4699599999999</v>
      </c>
      <c r="PX29" s="78">
        <v>5174.62</v>
      </c>
      <c r="PY29" s="78">
        <v>4917.6215999999995</v>
      </c>
      <c r="PZ29" s="78">
        <v>4246.1049999999996</v>
      </c>
      <c r="QA29" s="78">
        <v>4598.692</v>
      </c>
      <c r="QB29" s="78">
        <v>4417.6042400000006</v>
      </c>
      <c r="QC29" s="78">
        <v>6019.4430000000002</v>
      </c>
      <c r="QD29" s="78">
        <v>5189.1469999999999</v>
      </c>
      <c r="QE29" s="78">
        <v>5828.3132000000005</v>
      </c>
      <c r="QF29" s="78">
        <v>4085.0052000000001</v>
      </c>
      <c r="QG29" s="78">
        <v>5459.2160000000003</v>
      </c>
      <c r="QH29" s="78">
        <v>5142.0379999999996</v>
      </c>
      <c r="QI29" s="78">
        <v>5471.7389999999996</v>
      </c>
      <c r="QJ29" s="78">
        <v>5464.6098000000002</v>
      </c>
      <c r="QK29" s="78">
        <v>5699.5789999999997</v>
      </c>
      <c r="QL29" s="78">
        <v>6006.6210000000001</v>
      </c>
      <c r="QM29" s="78">
        <v>5183.0020000000004</v>
      </c>
      <c r="QN29" s="78">
        <v>6503.9920000000002</v>
      </c>
      <c r="QO29" s="78">
        <v>6480.3080399999999</v>
      </c>
      <c r="QP29" s="78">
        <v>7268.63</v>
      </c>
      <c r="QQ29" s="78">
        <v>6515.4654</v>
      </c>
      <c r="QR29" s="78">
        <v>5708.64</v>
      </c>
      <c r="QS29" s="78">
        <v>5581.7870000000003</v>
      </c>
      <c r="QT29" s="78">
        <v>6150.0959999999995</v>
      </c>
      <c r="QU29" s="78">
        <v>5847.982</v>
      </c>
      <c r="QV29" s="78">
        <v>6099.6980000000003</v>
      </c>
      <c r="QW29" s="78">
        <v>5921.165</v>
      </c>
      <c r="QX29" s="78">
        <v>6428.2879999999996</v>
      </c>
      <c r="QY29" s="78">
        <v>6968.6850000000004</v>
      </c>
      <c r="QZ29" s="78">
        <v>5402.2240000000002</v>
      </c>
      <c r="RA29" s="78">
        <v>6702.89</v>
      </c>
      <c r="RB29" s="78">
        <v>6612.0119999999997</v>
      </c>
      <c r="RC29" s="78">
        <v>5516.1379999999999</v>
      </c>
      <c r="RD29" s="78">
        <v>3563.2840000000001</v>
      </c>
      <c r="RE29" s="78">
        <v>4209.4799999999996</v>
      </c>
      <c r="RF29" s="78">
        <v>4749.7</v>
      </c>
      <c r="RG29" s="78">
        <v>5494.82</v>
      </c>
      <c r="RH29" s="78">
        <v>6019.28</v>
      </c>
      <c r="RI29" s="78">
        <v>5656.3519999999999</v>
      </c>
      <c r="RJ29" s="78">
        <v>5904.9547999999995</v>
      </c>
      <c r="RK29" s="78">
        <v>6235.2179999999998</v>
      </c>
      <c r="RL29" s="78">
        <v>5602.1670000000004</v>
      </c>
      <c r="RM29" s="78">
        <v>5368.96</v>
      </c>
      <c r="RN29" s="78">
        <v>5016.0219999999999</v>
      </c>
      <c r="RO29" s="78">
        <v>4286.9269999999997</v>
      </c>
      <c r="RP29" s="78">
        <v>5112.491</v>
      </c>
      <c r="RQ29" s="78">
        <v>4840.7724000000007</v>
      </c>
      <c r="RR29" s="78">
        <v>5405.64</v>
      </c>
      <c r="RS29" s="78">
        <v>3112.0264000000002</v>
      </c>
      <c r="RT29" s="78">
        <v>4661.6985199999999</v>
      </c>
      <c r="RU29" s="78">
        <v>5395.1059999999998</v>
      </c>
      <c r="RV29" s="78">
        <v>4973.33</v>
      </c>
      <c r="RW29" s="78">
        <v>5301.9610000000002</v>
      </c>
      <c r="RX29" s="78">
        <v>5283.55</v>
      </c>
      <c r="RY29" s="78">
        <v>4739.6469999999999</v>
      </c>
      <c r="RZ29" s="78">
        <v>5009.0450000000001</v>
      </c>
      <c r="SA29" s="78">
        <v>5765</v>
      </c>
      <c r="SB29" s="78">
        <v>4752.1400000000003</v>
      </c>
      <c r="SC29" s="78">
        <v>5242.6450000000004</v>
      </c>
      <c r="SD29" s="78">
        <v>5871.22</v>
      </c>
      <c r="SE29" s="78">
        <v>6138.77</v>
      </c>
      <c r="SF29" s="78">
        <v>4730.8</v>
      </c>
      <c r="SG29" s="78">
        <v>6931.6</v>
      </c>
      <c r="SH29" s="78">
        <v>6274.9920000000002</v>
      </c>
      <c r="SI29" s="78">
        <v>5051.66</v>
      </c>
      <c r="SJ29" s="78">
        <v>4682.7280000000001</v>
      </c>
      <c r="SK29" s="78">
        <v>5775.9759999999997</v>
      </c>
      <c r="SL29" s="78">
        <v>5946.259</v>
      </c>
      <c r="SM29" s="78">
        <v>5037.04</v>
      </c>
      <c r="SN29" s="78">
        <v>5597.2049999999999</v>
      </c>
      <c r="SO29" s="78">
        <v>6418.6559999999999</v>
      </c>
      <c r="SP29" s="78">
        <v>6390.268</v>
      </c>
      <c r="SQ29" s="78">
        <v>6601.4390000000003</v>
      </c>
      <c r="SR29" s="78">
        <v>4995.991</v>
      </c>
      <c r="SS29" s="78">
        <v>4876.9229999999998</v>
      </c>
      <c r="ST29" s="78">
        <v>5843.9080000000004</v>
      </c>
      <c r="SU29" s="78">
        <v>4903.9129999999996</v>
      </c>
      <c r="SV29" s="78">
        <v>4143.3</v>
      </c>
      <c r="SW29" s="78">
        <v>4278.2259999999997</v>
      </c>
      <c r="SX29" s="78">
        <v>5428.43</v>
      </c>
      <c r="SY29" s="78">
        <v>5664.942</v>
      </c>
      <c r="SZ29" s="78">
        <v>4209.3900000000003</v>
      </c>
      <c r="TA29" s="78">
        <v>4075.873</v>
      </c>
      <c r="TB29" s="78">
        <v>5384.7370000000001</v>
      </c>
      <c r="TC29" s="78">
        <v>4478.3029999999999</v>
      </c>
      <c r="TD29" s="78">
        <v>2714.0124000000001</v>
      </c>
      <c r="TE29" s="78">
        <v>2593.6930000000002</v>
      </c>
      <c r="TF29" s="78">
        <v>4552.0275999999994</v>
      </c>
      <c r="TG29" s="78">
        <v>6160.0569999999998</v>
      </c>
      <c r="TH29" s="78">
        <v>5919.817</v>
      </c>
      <c r="TI29" s="78">
        <v>5565.9570000000003</v>
      </c>
      <c r="TJ29" s="78">
        <v>6338.34</v>
      </c>
      <c r="TK29" s="78">
        <v>6467.0450000000001</v>
      </c>
      <c r="TL29" s="78">
        <v>6144.47768</v>
      </c>
      <c r="TM29" s="78">
        <v>5026.5950000000003</v>
      </c>
      <c r="TN29" s="78">
        <v>5591.4179999999997</v>
      </c>
      <c r="TO29" s="78">
        <v>4182.7479999999996</v>
      </c>
      <c r="TP29" s="78">
        <v>5193.0969999999998</v>
      </c>
      <c r="TQ29" s="78">
        <v>4478.2</v>
      </c>
      <c r="TR29" s="78">
        <v>3410.2080000000001</v>
      </c>
      <c r="TS29" s="78">
        <v>6130.652</v>
      </c>
      <c r="TT29" s="78">
        <v>5002.8500000000004</v>
      </c>
      <c r="TU29" s="78">
        <v>3317.11</v>
      </c>
      <c r="TV29" s="78">
        <v>4082.88</v>
      </c>
      <c r="TW29" s="78">
        <v>5030.53</v>
      </c>
      <c r="TX29" s="78">
        <v>5016.71</v>
      </c>
      <c r="TY29" s="78">
        <v>5820.808</v>
      </c>
      <c r="TZ29" s="78">
        <v>5546.8509999999997</v>
      </c>
      <c r="UA29" s="78">
        <v>5379.085</v>
      </c>
      <c r="UB29" s="78">
        <v>4755.6899999999996</v>
      </c>
      <c r="UC29" s="78">
        <v>6116.4949999999999</v>
      </c>
      <c r="UD29" s="78">
        <v>5596.1989999999996</v>
      </c>
      <c r="UE29" s="78">
        <v>5146.3109999999997</v>
      </c>
      <c r="UF29" s="78">
        <v>5768.23</v>
      </c>
      <c r="UG29" s="78">
        <v>4426.0209999999997</v>
      </c>
      <c r="UH29" s="78">
        <v>5038.2579999999998</v>
      </c>
      <c r="UI29" s="78">
        <v>4651.6274999999996</v>
      </c>
      <c r="UJ29" s="78">
        <v>6025.576</v>
      </c>
      <c r="UK29" s="78">
        <v>4993</v>
      </c>
      <c r="UL29" s="78">
        <v>5208.1819999999998</v>
      </c>
      <c r="UM29" s="78">
        <v>5693.2420000000002</v>
      </c>
      <c r="UN29" s="78">
        <v>5804.11</v>
      </c>
      <c r="UO29" s="78">
        <v>5689.1009999999997</v>
      </c>
      <c r="UP29" s="78">
        <v>6156.6479800000006</v>
      </c>
    </row>
    <row r="30" spans="1:562" x14ac:dyDescent="0.2">
      <c r="A30" s="100" t="str">
        <f t="shared" si="56"/>
        <v>Bogotá, D.C., Corabastos, Plaza Las Flores, Paloquemao y Plaza Sampez Mendoza</v>
      </c>
      <c r="B30" s="100" t="s">
        <v>626</v>
      </c>
      <c r="C30" s="101">
        <f t="shared" ref="C30:AT30" si="57">SUM(C26:C29)</f>
        <v>30448.012999999999</v>
      </c>
      <c r="D30" s="101">
        <f t="shared" si="57"/>
        <v>34027.898200000003</v>
      </c>
      <c r="E30" s="101">
        <f t="shared" si="57"/>
        <v>33524.663</v>
      </c>
      <c r="F30" s="101">
        <f t="shared" si="57"/>
        <v>31926.291000000001</v>
      </c>
      <c r="G30" s="101">
        <f t="shared" si="57"/>
        <v>34002.851999999999</v>
      </c>
      <c r="H30" s="101">
        <f t="shared" si="57"/>
        <v>35728.559999999998</v>
      </c>
      <c r="I30" s="101">
        <f t="shared" si="57"/>
        <v>33586.222999999998</v>
      </c>
      <c r="J30" s="101">
        <f t="shared" si="57"/>
        <v>31583.684000000001</v>
      </c>
      <c r="K30" s="101">
        <f t="shared" si="57"/>
        <v>35502.104000000007</v>
      </c>
      <c r="L30" s="101">
        <f t="shared" si="57"/>
        <v>34325.196000000004</v>
      </c>
      <c r="M30" s="101">
        <f t="shared" si="57"/>
        <v>35372.040999999997</v>
      </c>
      <c r="N30" s="101">
        <f t="shared" si="57"/>
        <v>23625.526000000002</v>
      </c>
      <c r="O30" s="101">
        <f t="shared" si="57"/>
        <v>36642.132000000005</v>
      </c>
      <c r="P30" s="101">
        <f t="shared" si="57"/>
        <v>36118.091</v>
      </c>
      <c r="Q30" s="101">
        <f t="shared" si="57"/>
        <v>37493.607000000004</v>
      </c>
      <c r="R30" s="101">
        <f t="shared" si="57"/>
        <v>34536.088000000003</v>
      </c>
      <c r="S30" s="101">
        <f t="shared" si="57"/>
        <v>35700.356000000007</v>
      </c>
      <c r="T30" s="101">
        <f t="shared" si="57"/>
        <v>32853.745999999999</v>
      </c>
      <c r="U30" s="101">
        <f t="shared" si="57"/>
        <v>36071.093999999997</v>
      </c>
      <c r="V30" s="101">
        <f t="shared" si="57"/>
        <v>36728.123999999996</v>
      </c>
      <c r="W30" s="101">
        <f t="shared" si="57"/>
        <v>36901.156000000003</v>
      </c>
      <c r="X30" s="101">
        <f t="shared" si="57"/>
        <v>35026.243000000002</v>
      </c>
      <c r="Y30" s="101">
        <f t="shared" si="57"/>
        <v>33451.695</v>
      </c>
      <c r="Z30" s="101">
        <f t="shared" si="57"/>
        <v>37151.955000000002</v>
      </c>
      <c r="AA30" s="101">
        <f t="shared" si="57"/>
        <v>34750.981</v>
      </c>
      <c r="AB30" s="101">
        <f t="shared" si="57"/>
        <v>32342.82</v>
      </c>
      <c r="AC30" s="101">
        <f t="shared" si="57"/>
        <v>36855.787000000004</v>
      </c>
      <c r="AD30" s="101">
        <f t="shared" si="57"/>
        <v>36716.471000000005</v>
      </c>
      <c r="AE30" s="101">
        <f t="shared" si="57"/>
        <v>36774.888999999996</v>
      </c>
      <c r="AF30" s="101">
        <f t="shared" si="57"/>
        <v>37511.005499999999</v>
      </c>
      <c r="AG30" s="101">
        <f t="shared" si="57"/>
        <v>37071.395100000002</v>
      </c>
      <c r="AH30" s="101">
        <f t="shared" si="57"/>
        <v>34487.027500000004</v>
      </c>
      <c r="AI30" s="101">
        <f t="shared" si="57"/>
        <v>26126.607</v>
      </c>
      <c r="AJ30" s="101">
        <f t="shared" si="57"/>
        <v>21082.623500000002</v>
      </c>
      <c r="AK30" s="101">
        <f t="shared" si="57"/>
        <v>42087.567999999992</v>
      </c>
      <c r="AL30" s="101">
        <f t="shared" si="57"/>
        <v>37250.14</v>
      </c>
      <c r="AM30" s="101">
        <f t="shared" si="57"/>
        <v>36829.433999999994</v>
      </c>
      <c r="AN30" s="101">
        <f t="shared" si="57"/>
        <v>33165.822</v>
      </c>
      <c r="AO30" s="101">
        <f t="shared" si="57"/>
        <v>35956.432000000001</v>
      </c>
      <c r="AP30" s="101">
        <f t="shared" si="57"/>
        <v>34985.212500000001</v>
      </c>
      <c r="AQ30" s="101">
        <f t="shared" si="57"/>
        <v>33263.465499999998</v>
      </c>
      <c r="AR30" s="101">
        <f t="shared" si="57"/>
        <v>37694.959999999999</v>
      </c>
      <c r="AS30" s="101">
        <f t="shared" si="57"/>
        <v>35596.463000000003</v>
      </c>
      <c r="AT30" s="101">
        <f t="shared" si="57"/>
        <v>34839.443500000001</v>
      </c>
      <c r="AU30" s="101">
        <f t="shared" ref="AU30:AX30" si="58">SUM(AU26:AU29)</f>
        <v>32113.161999999997</v>
      </c>
      <c r="AV30" s="101">
        <f t="shared" si="58"/>
        <v>35595.106</v>
      </c>
      <c r="AW30" s="101">
        <f t="shared" si="58"/>
        <v>35049.395000000004</v>
      </c>
      <c r="AX30" s="101">
        <f t="shared" si="58"/>
        <v>35614.469000000005</v>
      </c>
      <c r="AY30" s="101">
        <v>35277.669000000002</v>
      </c>
      <c r="AZ30" s="101">
        <v>35994.3825</v>
      </c>
      <c r="BA30" s="101">
        <f t="shared" ref="BA30:BF30" si="59">SUM(BA26:BA29)</f>
        <v>27388.359</v>
      </c>
      <c r="BB30" s="101">
        <f t="shared" si="59"/>
        <v>23218.259500000018</v>
      </c>
      <c r="BC30" s="101">
        <f t="shared" si="59"/>
        <v>35499.486999999994</v>
      </c>
      <c r="BD30" s="101">
        <f t="shared" si="59"/>
        <v>35969.749000000003</v>
      </c>
      <c r="BE30" s="101">
        <f t="shared" si="59"/>
        <v>35611.379000000001</v>
      </c>
      <c r="BF30" s="101">
        <f t="shared" si="59"/>
        <v>21696.575000000001</v>
      </c>
      <c r="BG30" s="101">
        <f>BG26+BG27+BG28+BG29</f>
        <v>36032.148000000008</v>
      </c>
      <c r="BH30" s="101">
        <v>36872.785499999998</v>
      </c>
      <c r="BI30" s="101">
        <v>35324.904999999999</v>
      </c>
      <c r="BJ30" s="101">
        <v>34517.747499999998</v>
      </c>
      <c r="BK30" s="101">
        <v>35284.313999999998</v>
      </c>
      <c r="BL30" s="101">
        <v>35809.604249999997</v>
      </c>
      <c r="BM30" s="101">
        <v>37531.2405</v>
      </c>
      <c r="BN30" s="101">
        <v>31960.474999999999</v>
      </c>
      <c r="BO30" s="101">
        <v>33758.040300000001</v>
      </c>
      <c r="BP30" s="101">
        <v>34317.577499999999</v>
      </c>
      <c r="BQ30" s="101">
        <v>34981.532999999996</v>
      </c>
      <c r="BR30" s="101">
        <v>21253.4185</v>
      </c>
      <c r="BS30" s="101">
        <v>36030.436500000003</v>
      </c>
      <c r="BT30" s="101">
        <v>35014.930100000005</v>
      </c>
      <c r="BU30" s="101">
        <v>34392.342499999999</v>
      </c>
      <c r="BV30" s="101">
        <v>33553.580300000001</v>
      </c>
      <c r="BW30" s="101">
        <v>35332.294999999998</v>
      </c>
      <c r="BX30" s="101">
        <v>33206.014999999999</v>
      </c>
      <c r="BY30" s="101">
        <v>35912.732000000004</v>
      </c>
      <c r="BZ30" s="101">
        <v>37545.156499999997</v>
      </c>
      <c r="CA30" s="101">
        <v>31798.962500000001</v>
      </c>
      <c r="CB30" s="101">
        <v>32340.902999999998</v>
      </c>
      <c r="CC30" s="101">
        <v>35798.383000000002</v>
      </c>
      <c r="CD30" s="101">
        <v>35286.784999999996</v>
      </c>
      <c r="CE30" s="101">
        <v>35423.286500000002</v>
      </c>
      <c r="CF30" s="101">
        <v>35685.625500000002</v>
      </c>
      <c r="CG30" s="101">
        <v>36677.243500000033</v>
      </c>
      <c r="CH30" s="101">
        <v>34586.671999999999</v>
      </c>
      <c r="CI30" s="101">
        <v>31241.230500000001</v>
      </c>
      <c r="CJ30" s="101">
        <v>36508.153299999991</v>
      </c>
      <c r="CK30" s="101">
        <v>36224.517999999996</v>
      </c>
      <c r="CL30" s="101">
        <v>37923.930800000016</v>
      </c>
      <c r="CM30" s="101">
        <v>35619.633500000025</v>
      </c>
      <c r="CN30" s="101">
        <v>32449.409999999989</v>
      </c>
      <c r="CO30" s="101">
        <v>34715.695000000007</v>
      </c>
      <c r="CP30" s="101">
        <v>35094.359000000019</v>
      </c>
      <c r="CQ30" s="101">
        <v>31021.697</v>
      </c>
      <c r="CR30" s="101">
        <v>35021.973499999986</v>
      </c>
      <c r="CS30" s="101">
        <v>34596.333980000003</v>
      </c>
      <c r="CT30" s="101">
        <v>34128.905499999964</v>
      </c>
      <c r="CU30" s="101">
        <v>35190.57</v>
      </c>
      <c r="CV30" s="101">
        <v>31883.339000000007</v>
      </c>
      <c r="CW30" s="101">
        <v>35242.967000000019</v>
      </c>
      <c r="CX30" s="101">
        <v>33439.240999999987</v>
      </c>
      <c r="CY30" s="101">
        <v>29807.472020000001</v>
      </c>
      <c r="CZ30" s="101">
        <v>35308.554000000011</v>
      </c>
      <c r="DA30" s="101">
        <v>35000</v>
      </c>
      <c r="DB30" s="101">
        <v>24944.172999999999</v>
      </c>
      <c r="DC30" s="101">
        <v>22553.794999999984</v>
      </c>
      <c r="DD30" s="101">
        <v>32621.728999999985</v>
      </c>
      <c r="DE30" s="101">
        <v>35296.29800000001</v>
      </c>
      <c r="DF30" s="101">
        <v>35777.30999999999</v>
      </c>
      <c r="DG30" s="101">
        <v>36077.758000000045</v>
      </c>
      <c r="DH30" s="101">
        <v>34965.885999999969</v>
      </c>
      <c r="DI30" s="101">
        <v>34340.286040000043</v>
      </c>
      <c r="DJ30" s="101">
        <v>36146.108999999997</v>
      </c>
      <c r="DK30" s="101">
        <v>33444.549000000014</v>
      </c>
      <c r="DL30" s="101">
        <v>33839.046499999968</v>
      </c>
      <c r="DM30" s="101">
        <v>29768.849500000044</v>
      </c>
      <c r="DN30" s="101">
        <v>32844.472000000002</v>
      </c>
      <c r="DO30" s="101">
        <v>36758.233499999966</v>
      </c>
      <c r="DP30" s="101">
        <v>24583.064500000026</v>
      </c>
      <c r="DQ30" s="101">
        <v>38290.396299999986</v>
      </c>
      <c r="DR30" s="101">
        <v>32994.854999999996</v>
      </c>
      <c r="DS30" s="101">
        <v>35161.438999999991</v>
      </c>
      <c r="DT30" s="101">
        <v>33987.698999999979</v>
      </c>
      <c r="DU30" s="101">
        <v>36222.642980000062</v>
      </c>
      <c r="DV30" s="101">
        <v>31106.190999999992</v>
      </c>
      <c r="DW30" s="101">
        <v>35190.55899999995</v>
      </c>
      <c r="DX30" s="101">
        <v>35053.504999999983</v>
      </c>
      <c r="DY30" s="101">
        <v>34373.572000000022</v>
      </c>
      <c r="DZ30" s="101">
        <v>34943.91297999995</v>
      </c>
      <c r="EA30" s="101">
        <v>36176.811000000002</v>
      </c>
      <c r="EB30" s="101">
        <v>32115.419999999976</v>
      </c>
      <c r="EC30" s="101">
        <v>41029.571999999956</v>
      </c>
      <c r="ED30" s="101">
        <v>37377.272499999992</v>
      </c>
      <c r="EE30" s="101">
        <v>33692.81680000003</v>
      </c>
      <c r="EF30" s="101">
        <v>36770.558939999995</v>
      </c>
      <c r="EG30" s="101">
        <v>38567.917959999962</v>
      </c>
      <c r="EH30" s="101">
        <v>36626.77594</v>
      </c>
      <c r="EI30" s="101">
        <v>34186.738979999987</v>
      </c>
      <c r="EJ30" s="101">
        <v>38207.57997999998</v>
      </c>
      <c r="EK30" s="101">
        <v>37567.832979999992</v>
      </c>
      <c r="EL30" s="101">
        <v>36247.264979999993</v>
      </c>
      <c r="EM30" s="101">
        <v>34638.314980000025</v>
      </c>
      <c r="EN30" s="101">
        <v>35642.939579999998</v>
      </c>
      <c r="EO30" s="101">
        <v>36697.103979999985</v>
      </c>
      <c r="EP30" s="101">
        <v>35093.987959999991</v>
      </c>
      <c r="EQ30" s="101">
        <v>31463.386959999989</v>
      </c>
      <c r="ER30" s="101">
        <v>37075.622980000015</v>
      </c>
      <c r="ES30" s="101">
        <v>34246.95244000003</v>
      </c>
      <c r="ET30" s="101">
        <v>33113.941259999992</v>
      </c>
      <c r="EU30" s="101">
        <v>36435.19150000003</v>
      </c>
      <c r="EV30" s="101">
        <v>32598.333000000039</v>
      </c>
      <c r="EW30" s="101">
        <v>35652.913000000051</v>
      </c>
      <c r="EX30" s="101">
        <v>36056.078000000001</v>
      </c>
      <c r="EY30" s="101">
        <v>37117.383480000011</v>
      </c>
      <c r="EZ30" s="101">
        <v>40799.027960000007</v>
      </c>
      <c r="FA30" s="101">
        <v>38734.862960000013</v>
      </c>
      <c r="FB30" s="101">
        <v>27058.010000000006</v>
      </c>
      <c r="FC30" s="101">
        <v>21738.725500000015</v>
      </c>
      <c r="FD30" s="101">
        <v>36452.439999999959</v>
      </c>
      <c r="FE30" s="101">
        <v>39844.436000000009</v>
      </c>
      <c r="FF30" s="101">
        <v>38396.762000000002</v>
      </c>
      <c r="FG30" s="101">
        <v>36791.507000000012</v>
      </c>
      <c r="FH30" s="101">
        <v>34996.619999999988</v>
      </c>
      <c r="FI30" s="101">
        <v>35324.609000000011</v>
      </c>
      <c r="FJ30" s="101">
        <v>34671.931999999986</v>
      </c>
      <c r="FK30" s="101">
        <v>32468.658999999989</v>
      </c>
      <c r="FL30" s="101">
        <v>34078.808000000012</v>
      </c>
      <c r="FM30" s="101">
        <v>36415.808999999972</v>
      </c>
      <c r="FN30" s="101">
        <v>37089.767999999996</v>
      </c>
      <c r="FO30" s="101">
        <v>25498.550999999999</v>
      </c>
      <c r="FP30" s="101">
        <v>34712.445000000058</v>
      </c>
      <c r="FQ30" s="101">
        <v>36544.067000000039</v>
      </c>
      <c r="FR30" s="101">
        <v>36130.573000000004</v>
      </c>
      <c r="FS30" s="101">
        <v>33884.001579999989</v>
      </c>
      <c r="FT30" s="101">
        <v>34556.451000000015</v>
      </c>
      <c r="FU30" s="101">
        <v>33051.17700000004</v>
      </c>
      <c r="FV30" s="101">
        <v>34339.845999999969</v>
      </c>
      <c r="FW30" s="101">
        <v>34014.60849999998</v>
      </c>
      <c r="FX30" s="101">
        <v>32242.372000000025</v>
      </c>
      <c r="FY30" s="101">
        <v>31926.58400000001</v>
      </c>
      <c r="FZ30" s="101">
        <v>34882.478500000012</v>
      </c>
      <c r="GA30" s="101">
        <v>33801.937499999964</v>
      </c>
      <c r="GB30" s="101">
        <v>33418.586500000012</v>
      </c>
      <c r="GC30" s="101">
        <v>31192.14900000003</v>
      </c>
      <c r="GD30" s="101">
        <v>30860.642500000027</v>
      </c>
      <c r="GE30" s="101">
        <v>32266.121480000031</v>
      </c>
      <c r="GF30" s="101">
        <v>42490.069499999969</v>
      </c>
      <c r="GG30" s="101">
        <v>37979.281999999985</v>
      </c>
      <c r="GH30" s="101">
        <v>41260.007499999971</v>
      </c>
      <c r="GI30" s="101">
        <v>36852.97600000001</v>
      </c>
      <c r="GJ30" s="101">
        <v>37643.216459999996</v>
      </c>
      <c r="GK30" s="101">
        <v>40788.213500000005</v>
      </c>
      <c r="GL30" s="101">
        <v>39663.509680000032</v>
      </c>
      <c r="GM30" s="101">
        <v>39118.768500000013</v>
      </c>
      <c r="GN30" s="101">
        <v>39177.713499999962</v>
      </c>
      <c r="GO30" s="101">
        <v>39416.654999999992</v>
      </c>
      <c r="GP30" s="101">
        <v>38470.505500000007</v>
      </c>
      <c r="GQ30" s="101">
        <v>41400.215460000021</v>
      </c>
      <c r="GR30" s="101">
        <v>37456.624600000003</v>
      </c>
      <c r="GS30" s="101">
        <v>41108.379999999961</v>
      </c>
      <c r="GT30" s="101">
        <v>39687.905520000029</v>
      </c>
      <c r="GU30" s="101">
        <v>47745.336500000005</v>
      </c>
      <c r="GV30" s="101">
        <v>43926.974999999991</v>
      </c>
      <c r="GW30" s="101">
        <v>48371.047999999995</v>
      </c>
      <c r="GX30" s="101">
        <v>45007.645200000014</v>
      </c>
      <c r="GY30" s="101">
        <v>48606.189999999995</v>
      </c>
      <c r="GZ30" s="101">
        <v>45204.557999999997</v>
      </c>
      <c r="HA30" s="101">
        <f>SUM(HA26:HA29)</f>
        <v>42348.148999999998</v>
      </c>
      <c r="HB30" s="101">
        <v>36819.506000000001</v>
      </c>
      <c r="HC30" s="101">
        <v>31883.028999999999</v>
      </c>
      <c r="HD30" s="101">
        <v>38839.533799999997</v>
      </c>
      <c r="HE30" s="101">
        <f t="shared" ref="HE30:IZ30" si="60">SUM(HE26:HE29)</f>
        <v>42764.093999999997</v>
      </c>
      <c r="HF30" s="101">
        <f t="shared" si="60"/>
        <v>40720.398000000001</v>
      </c>
      <c r="HG30" s="101">
        <f t="shared" si="60"/>
        <v>43213.667000000001</v>
      </c>
      <c r="HH30" s="101">
        <f t="shared" si="60"/>
        <v>40776.846000000005</v>
      </c>
      <c r="HI30" s="101">
        <f t="shared" si="60"/>
        <v>43580.820999999996</v>
      </c>
      <c r="HJ30" s="101">
        <f t="shared" si="60"/>
        <v>42274.199000000001</v>
      </c>
      <c r="HK30" s="101">
        <f t="shared" si="60"/>
        <v>40564.399000000005</v>
      </c>
      <c r="HL30" s="101">
        <f t="shared" si="60"/>
        <v>41627.061999999998</v>
      </c>
      <c r="HM30" s="101">
        <f t="shared" si="60"/>
        <v>42123.59</v>
      </c>
      <c r="HN30" s="101">
        <f t="shared" si="60"/>
        <v>41966.609000000004</v>
      </c>
      <c r="HO30" s="101">
        <f t="shared" si="60"/>
        <v>42372.28100000001</v>
      </c>
      <c r="HP30" s="101">
        <f t="shared" si="60"/>
        <v>44966.998</v>
      </c>
      <c r="HQ30" s="101">
        <f t="shared" si="60"/>
        <v>46051.627999999997</v>
      </c>
      <c r="HR30" s="101">
        <f t="shared" si="60"/>
        <v>29229.445000000003</v>
      </c>
      <c r="HS30" s="101">
        <f t="shared" si="60"/>
        <v>46692.805000000008</v>
      </c>
      <c r="HT30" s="101">
        <f t="shared" si="60"/>
        <v>44000.919000000002</v>
      </c>
      <c r="HU30" s="101">
        <f t="shared" si="60"/>
        <v>43960.059000000001</v>
      </c>
      <c r="HV30" s="101">
        <f t="shared" si="60"/>
        <v>40635.012999999992</v>
      </c>
      <c r="HW30" s="101">
        <f t="shared" si="60"/>
        <v>43332.387999999999</v>
      </c>
      <c r="HX30" s="101">
        <f t="shared" si="60"/>
        <v>42572.922000000006</v>
      </c>
      <c r="HY30" s="101">
        <f t="shared" si="60"/>
        <v>44056.875999999997</v>
      </c>
      <c r="HZ30" s="101">
        <f t="shared" si="60"/>
        <v>43186.420999999995</v>
      </c>
      <c r="IA30" s="101">
        <f t="shared" si="60"/>
        <v>42456.135000000009</v>
      </c>
      <c r="IB30" s="101">
        <f t="shared" si="60"/>
        <v>43388.080999999998</v>
      </c>
      <c r="IC30" s="101">
        <f t="shared" si="60"/>
        <v>41065.894</v>
      </c>
      <c r="ID30" s="101">
        <f t="shared" si="60"/>
        <v>42697.505999999994</v>
      </c>
      <c r="IE30" s="101">
        <f t="shared" si="60"/>
        <v>43124.521000000001</v>
      </c>
      <c r="IF30" s="101">
        <f t="shared" si="60"/>
        <v>43617.838000000003</v>
      </c>
      <c r="IG30" s="101">
        <f t="shared" si="60"/>
        <v>41989.544000000002</v>
      </c>
      <c r="IH30" s="101">
        <f t="shared" si="60"/>
        <v>42634.699000000001</v>
      </c>
      <c r="II30" s="101">
        <f t="shared" si="60"/>
        <v>45793.294000000002</v>
      </c>
      <c r="IJ30" s="101">
        <f t="shared" si="60"/>
        <v>40508.044999999998</v>
      </c>
      <c r="IK30" s="101">
        <f t="shared" si="60"/>
        <v>44437.726999999999</v>
      </c>
      <c r="IL30" s="101">
        <f t="shared" si="60"/>
        <v>48079.050999999992</v>
      </c>
      <c r="IM30" s="101">
        <f t="shared" si="60"/>
        <v>42139.146999999997</v>
      </c>
      <c r="IN30" s="101">
        <f t="shared" si="60"/>
        <v>45020.665999999997</v>
      </c>
      <c r="IO30" s="101">
        <f t="shared" si="60"/>
        <v>46657.73000000001</v>
      </c>
      <c r="IP30" s="101">
        <f t="shared" si="60"/>
        <v>45985.453000000001</v>
      </c>
      <c r="IQ30" s="101">
        <f t="shared" si="60"/>
        <v>47019.722000000002</v>
      </c>
      <c r="IR30" s="101">
        <f t="shared" si="60"/>
        <v>46015.544999999998</v>
      </c>
      <c r="IS30" s="101">
        <f t="shared" si="60"/>
        <v>49200.39899999999</v>
      </c>
      <c r="IT30" s="101">
        <f t="shared" si="60"/>
        <v>45634.428000000007</v>
      </c>
      <c r="IU30" s="101">
        <f t="shared" si="60"/>
        <v>45846.866999999998</v>
      </c>
      <c r="IV30" s="101">
        <f t="shared" si="60"/>
        <v>44838.717000000004</v>
      </c>
      <c r="IW30" s="101">
        <f t="shared" si="60"/>
        <v>47603.552000000003</v>
      </c>
      <c r="IX30" s="101">
        <f t="shared" si="60"/>
        <v>47641.42</v>
      </c>
      <c r="IY30" s="101">
        <f t="shared" si="60"/>
        <v>47851.351999999999</v>
      </c>
      <c r="IZ30" s="101">
        <f t="shared" si="60"/>
        <v>45883.546999999999</v>
      </c>
      <c r="JA30" s="101">
        <f>SUM(JA26:JA29)</f>
        <v>48415.571000000004</v>
      </c>
      <c r="JB30" s="101">
        <f>SUM(JB26:JB29)</f>
        <v>41266.546000000002</v>
      </c>
      <c r="JC30" s="101">
        <f>SUM(JC26:JC29)</f>
        <v>37044.646999999997</v>
      </c>
      <c r="JD30" s="101">
        <v>44513.638280000036</v>
      </c>
      <c r="JE30" s="101">
        <f t="shared" ref="JE30:LE30" si="61">SUM(JE26:JE29)</f>
        <v>48400.213000000003</v>
      </c>
      <c r="JF30" s="101">
        <f t="shared" si="61"/>
        <v>47864.289000000004</v>
      </c>
      <c r="JG30" s="101">
        <f t="shared" si="61"/>
        <v>47876.78300000001</v>
      </c>
      <c r="JH30" s="101">
        <f t="shared" si="61"/>
        <v>49829.156000000003</v>
      </c>
      <c r="JI30" s="101">
        <f t="shared" si="61"/>
        <v>48089.22</v>
      </c>
      <c r="JJ30" s="101">
        <f t="shared" si="61"/>
        <v>49664.290999999997</v>
      </c>
      <c r="JK30" s="101">
        <f t="shared" si="61"/>
        <v>48722.812000000005</v>
      </c>
      <c r="JL30" s="101">
        <f t="shared" si="61"/>
        <v>49936.528000000006</v>
      </c>
      <c r="JM30" s="101">
        <f t="shared" si="61"/>
        <v>48321.709000000003</v>
      </c>
      <c r="JN30" s="101">
        <f t="shared" si="61"/>
        <v>47640.003000000004</v>
      </c>
      <c r="JO30" s="101">
        <f t="shared" si="61"/>
        <v>48568.204000000005</v>
      </c>
      <c r="JP30" s="101">
        <f t="shared" si="61"/>
        <v>33916.471000000005</v>
      </c>
      <c r="JQ30" s="101">
        <f t="shared" si="61"/>
        <v>50658.60100000001</v>
      </c>
      <c r="JR30" s="101">
        <f t="shared" si="61"/>
        <v>48495.372000000003</v>
      </c>
      <c r="JS30" s="101">
        <f t="shared" si="61"/>
        <v>49594.144</v>
      </c>
      <c r="JT30" s="101">
        <f t="shared" si="61"/>
        <v>45964.902999999998</v>
      </c>
      <c r="JU30" s="101">
        <f t="shared" si="61"/>
        <v>45246.816000000006</v>
      </c>
      <c r="JV30" s="101">
        <f t="shared" si="61"/>
        <v>44832.277999999991</v>
      </c>
      <c r="JW30" s="101">
        <f t="shared" si="61"/>
        <v>49296.869999999988</v>
      </c>
      <c r="JX30" s="101">
        <f t="shared" si="61"/>
        <v>46005.796999999999</v>
      </c>
      <c r="JY30" s="101">
        <f t="shared" si="61"/>
        <v>46339.189999999995</v>
      </c>
      <c r="JZ30" s="101">
        <f t="shared" si="61"/>
        <v>46144.578999999998</v>
      </c>
      <c r="KA30" s="101">
        <f t="shared" si="61"/>
        <v>44885.004999999997</v>
      </c>
      <c r="KB30" s="101">
        <f t="shared" si="61"/>
        <v>44291.071000000011</v>
      </c>
      <c r="KC30" s="101">
        <f t="shared" si="61"/>
        <v>42143.197</v>
      </c>
      <c r="KD30" s="101">
        <f t="shared" si="61"/>
        <v>48651.569000000003</v>
      </c>
      <c r="KE30" s="101">
        <f t="shared" si="61"/>
        <v>47906.020000000004</v>
      </c>
      <c r="KF30" s="101">
        <f t="shared" si="61"/>
        <v>47268.761999999988</v>
      </c>
      <c r="KG30" s="102">
        <f t="shared" si="61"/>
        <v>46284.72099999999</v>
      </c>
      <c r="KH30" s="102">
        <f t="shared" si="61"/>
        <v>48831.681000000004</v>
      </c>
      <c r="KI30" s="102">
        <f t="shared" si="61"/>
        <v>46177.864999999998</v>
      </c>
      <c r="KJ30" s="102">
        <f t="shared" si="61"/>
        <v>45298.981</v>
      </c>
      <c r="KK30" s="102">
        <f t="shared" si="61"/>
        <v>46081.824000000001</v>
      </c>
      <c r="KL30" s="102">
        <f t="shared" si="61"/>
        <v>48158.53</v>
      </c>
      <c r="KM30" s="102">
        <f t="shared" si="61"/>
        <v>47755.025999999998</v>
      </c>
      <c r="KN30" s="101">
        <f t="shared" si="61"/>
        <v>48493.665999999997</v>
      </c>
      <c r="KO30" s="102">
        <f t="shared" si="61"/>
        <v>48064.828999999998</v>
      </c>
      <c r="KP30" s="102">
        <f t="shared" si="61"/>
        <v>49523.775999999991</v>
      </c>
      <c r="KQ30" s="102">
        <f t="shared" si="61"/>
        <v>47777.868999999992</v>
      </c>
      <c r="KR30" s="102">
        <f t="shared" si="61"/>
        <v>46482.376999999993</v>
      </c>
      <c r="KS30" s="102">
        <f t="shared" si="61"/>
        <v>49646.932000000008</v>
      </c>
      <c r="KT30" s="102">
        <f t="shared" si="61"/>
        <v>46345.625</v>
      </c>
      <c r="KU30" s="102">
        <f t="shared" si="61"/>
        <v>45300.457999999991</v>
      </c>
      <c r="KV30" s="102">
        <f t="shared" si="61"/>
        <v>47506.241000000009</v>
      </c>
      <c r="KW30" s="102">
        <f t="shared" si="61"/>
        <v>50085.465000000004</v>
      </c>
      <c r="KX30" s="102">
        <f t="shared" si="61"/>
        <v>46756.634000000013</v>
      </c>
      <c r="KY30" s="102">
        <f t="shared" si="61"/>
        <v>46231.135999999999</v>
      </c>
      <c r="KZ30" s="102">
        <f t="shared" si="61"/>
        <v>46990.264999999999</v>
      </c>
      <c r="LA30" s="102">
        <f t="shared" si="61"/>
        <v>45401.815000000002</v>
      </c>
      <c r="LB30" s="102">
        <f t="shared" si="61"/>
        <v>32425.921000000002</v>
      </c>
      <c r="LC30" s="102">
        <f t="shared" si="61"/>
        <v>32452.885000000002</v>
      </c>
      <c r="LD30" s="102">
        <f t="shared" si="61"/>
        <v>42217.042999999998</v>
      </c>
      <c r="LE30" s="102">
        <f t="shared" si="61"/>
        <v>44616.25</v>
      </c>
      <c r="LF30" s="102">
        <f>SUM(LF26:LF29)</f>
        <v>40543.075000000004</v>
      </c>
      <c r="LG30" s="102">
        <f>SUM(LG26:LG29)</f>
        <v>45653.062999999995</v>
      </c>
      <c r="LH30" s="102">
        <f>SUM(LH26:LH29)</f>
        <v>48269.812000000005</v>
      </c>
      <c r="LI30" s="102">
        <f>SUM(LI26:LI29)</f>
        <v>44931.691999999995</v>
      </c>
      <c r="LJ30" s="102">
        <v>46265.608999999997</v>
      </c>
      <c r="LK30" s="102">
        <f t="shared" ref="LK30:LP30" si="62">SUM(LK26:LK29)</f>
        <v>44670.649999999994</v>
      </c>
      <c r="LL30" s="102">
        <f t="shared" si="62"/>
        <v>45991.387999999999</v>
      </c>
      <c r="LM30" s="102">
        <f t="shared" si="62"/>
        <v>44056.387000000002</v>
      </c>
      <c r="LN30" s="102">
        <f t="shared" si="62"/>
        <v>45478.148000000001</v>
      </c>
      <c r="LO30" s="102">
        <f t="shared" si="62"/>
        <v>42268.47600000001</v>
      </c>
      <c r="LP30" s="102">
        <f t="shared" si="62"/>
        <v>45472.291000000005</v>
      </c>
      <c r="LQ30" s="102">
        <f>SUM(LQ26:LQ29)</f>
        <v>43921.229000000007</v>
      </c>
      <c r="LR30" s="102">
        <v>47292.526000000005</v>
      </c>
      <c r="LS30" s="102">
        <f t="shared" ref="LS30:MD30" si="63">SUM(LS26:LS29)</f>
        <v>27398.945</v>
      </c>
      <c r="LT30" s="102">
        <f t="shared" si="63"/>
        <v>45557.127</v>
      </c>
      <c r="LU30" s="102">
        <f t="shared" si="63"/>
        <v>48273.048999999999</v>
      </c>
      <c r="LV30" s="102">
        <f t="shared" si="63"/>
        <v>47110.748999999996</v>
      </c>
      <c r="LW30" s="102">
        <f t="shared" si="63"/>
        <v>48982.417000000001</v>
      </c>
      <c r="LX30" s="102">
        <f t="shared" si="63"/>
        <v>48142.407999999996</v>
      </c>
      <c r="LY30" s="102">
        <f t="shared" si="63"/>
        <v>43759.710000000006</v>
      </c>
      <c r="LZ30" s="102">
        <f t="shared" si="63"/>
        <v>49151.435000000005</v>
      </c>
      <c r="MA30" s="102">
        <f t="shared" si="63"/>
        <v>47399.372999999992</v>
      </c>
      <c r="MB30" s="102">
        <f t="shared" si="63"/>
        <v>44992.624000000003</v>
      </c>
      <c r="MC30" s="102">
        <f t="shared" si="63"/>
        <v>43726.904999999999</v>
      </c>
      <c r="MD30" s="102">
        <f t="shared" si="63"/>
        <v>51489.341</v>
      </c>
      <c r="ME30" s="102">
        <f>SUM(ME26:ME29)</f>
        <v>48108.437999999995</v>
      </c>
      <c r="MF30" s="102">
        <f>SUM(MF26:MF29)</f>
        <v>46207.476000000002</v>
      </c>
      <c r="MG30" s="102">
        <v>49432.601000000002</v>
      </c>
      <c r="MH30" s="102">
        <v>48605.140220000001</v>
      </c>
      <c r="MI30" s="102">
        <v>47539.716</v>
      </c>
      <c r="MJ30" s="102">
        <v>45588.67</v>
      </c>
      <c r="MK30" s="102">
        <v>51364.68</v>
      </c>
      <c r="ML30" s="102">
        <v>48694.544999999998</v>
      </c>
      <c r="MM30" s="102">
        <v>47456.357199999999</v>
      </c>
      <c r="MN30" s="102">
        <v>47235.9496</v>
      </c>
      <c r="MO30" s="102">
        <v>46517.6996</v>
      </c>
      <c r="MP30" s="102">
        <v>47932.173999999999</v>
      </c>
      <c r="MQ30" s="102">
        <v>47213.152600000001</v>
      </c>
      <c r="MR30" s="102">
        <v>43997.21</v>
      </c>
      <c r="MS30" s="102">
        <v>41777.526100000003</v>
      </c>
      <c r="MT30" s="102">
        <v>46957.221219999999</v>
      </c>
      <c r="MU30" s="102">
        <v>46667.493999999999</v>
      </c>
      <c r="MV30" s="102">
        <v>42163.067499999997</v>
      </c>
      <c r="MW30" s="102">
        <v>48803.176599999999</v>
      </c>
      <c r="MX30" s="102">
        <v>40617.244500000001</v>
      </c>
      <c r="MY30" s="102">
        <v>47718.169800000003</v>
      </c>
      <c r="MZ30" s="102">
        <v>46104.627799999995</v>
      </c>
      <c r="NA30" s="102">
        <v>47193.405500000001</v>
      </c>
      <c r="NB30" s="102">
        <v>36952.716</v>
      </c>
      <c r="NC30" s="102">
        <v>34230.174000000006</v>
      </c>
      <c r="ND30" s="102">
        <v>41162.807999999997</v>
      </c>
      <c r="NE30" s="102">
        <v>50834.070999999996</v>
      </c>
      <c r="NF30" s="102">
        <v>43443.25</v>
      </c>
      <c r="NG30" s="102">
        <v>48854.790500000003</v>
      </c>
      <c r="NH30" s="102">
        <v>46745.889000000003</v>
      </c>
      <c r="NI30" s="102">
        <v>48934.061000000002</v>
      </c>
      <c r="NJ30" s="102">
        <v>44580.433999999994</v>
      </c>
      <c r="NK30" s="102">
        <v>44866.245999999999</v>
      </c>
      <c r="NL30" s="102">
        <v>46040.153559999999</v>
      </c>
      <c r="NM30" s="102">
        <v>48103.473239999999</v>
      </c>
      <c r="NN30" s="102">
        <v>48171.2955</v>
      </c>
      <c r="NO30" s="102">
        <v>43945.997499999998</v>
      </c>
      <c r="NP30" s="102">
        <v>40235.425499999998</v>
      </c>
      <c r="NQ30" s="102">
        <v>49812.035500000005</v>
      </c>
      <c r="NR30" s="102">
        <v>27523.993999999999</v>
      </c>
      <c r="NS30" s="102">
        <v>42116.567999999999</v>
      </c>
      <c r="NT30" s="102">
        <v>39680.002999999997</v>
      </c>
      <c r="NU30" s="102">
        <v>37799.199500000002</v>
      </c>
      <c r="NV30" s="102">
        <v>38957.806000000004</v>
      </c>
      <c r="NW30" s="102">
        <v>38506.311500000003</v>
      </c>
      <c r="NX30" s="102">
        <v>36913.366500000004</v>
      </c>
      <c r="NY30" s="102">
        <v>37777.86</v>
      </c>
      <c r="NZ30" s="102">
        <v>35494.1374</v>
      </c>
      <c r="OA30" s="102">
        <v>33879.644999999997</v>
      </c>
      <c r="OB30" s="102">
        <v>33862.721620000004</v>
      </c>
      <c r="OC30" s="102">
        <v>36047.796000000002</v>
      </c>
      <c r="OD30" s="102">
        <v>41342.194600000003</v>
      </c>
      <c r="OE30" s="102">
        <v>40990.182999999997</v>
      </c>
      <c r="OF30" s="102">
        <v>39648.383000000002</v>
      </c>
      <c r="OG30" s="102">
        <f>SUM(OG26:OG29)</f>
        <v>41069.939500000008</v>
      </c>
      <c r="OH30" s="103">
        <v>42201.485500000003</v>
      </c>
      <c r="OI30" s="103">
        <v>42333.792000000001</v>
      </c>
      <c r="OJ30" s="103">
        <v>40543.028099999996</v>
      </c>
      <c r="OK30" s="103">
        <v>40224.296300000002</v>
      </c>
      <c r="OL30" s="103">
        <v>39095.400859999994</v>
      </c>
      <c r="OM30" s="103">
        <v>42228.44</v>
      </c>
      <c r="ON30" s="103">
        <v>45331.8295</v>
      </c>
      <c r="OO30" s="103">
        <v>41998.744280000006</v>
      </c>
      <c r="OP30" s="103">
        <v>44184.574840000001</v>
      </c>
      <c r="OQ30" s="103">
        <v>44002.180099999998</v>
      </c>
      <c r="OR30" s="103">
        <v>41540.058299999997</v>
      </c>
      <c r="OS30" s="103">
        <v>41638.445500000002</v>
      </c>
      <c r="OT30" s="103">
        <v>42122.847000000002</v>
      </c>
      <c r="OU30" s="103">
        <v>43269.358499999995</v>
      </c>
      <c r="OV30" s="103">
        <v>45525.418000000005</v>
      </c>
      <c r="OW30" s="103">
        <v>40899.926500000001</v>
      </c>
      <c r="OX30" s="103">
        <v>41882.564700000003</v>
      </c>
      <c r="OY30" s="103">
        <v>44055.395799999998</v>
      </c>
      <c r="OZ30" s="103">
        <v>45092.874500000005</v>
      </c>
      <c r="PA30" s="103">
        <v>46461.030500000001</v>
      </c>
      <c r="PB30" s="103">
        <v>50897.9804</v>
      </c>
      <c r="PC30" s="103">
        <v>35866.330999999998</v>
      </c>
      <c r="PD30" s="103">
        <v>24601.8217</v>
      </c>
      <c r="PE30" s="103">
        <v>43544.289000000004</v>
      </c>
      <c r="PF30" s="103">
        <v>46872.027499999997</v>
      </c>
      <c r="PG30" s="103">
        <v>44206.078000000001</v>
      </c>
      <c r="PH30" s="103">
        <v>43970.231999999996</v>
      </c>
      <c r="PI30" s="103">
        <v>43830.006999999998</v>
      </c>
      <c r="PJ30" s="103">
        <v>45604.087</v>
      </c>
      <c r="PK30" s="103">
        <v>45884.121500000001</v>
      </c>
      <c r="PL30" s="103">
        <v>43641.969499999999</v>
      </c>
      <c r="PM30" s="103">
        <v>44646.017599999999</v>
      </c>
      <c r="PN30" s="103">
        <v>41897.017499999994</v>
      </c>
      <c r="PO30" s="103">
        <v>43074.158100000001</v>
      </c>
      <c r="PP30" s="103">
        <v>47969.688999999998</v>
      </c>
      <c r="PQ30" s="103">
        <v>31726.870499999997</v>
      </c>
      <c r="PR30" s="103">
        <v>48055.598999999995</v>
      </c>
      <c r="PS30" s="103">
        <v>48399.351000000002</v>
      </c>
      <c r="PT30" s="103">
        <v>44382.224500000004</v>
      </c>
      <c r="PU30" s="103">
        <v>28555.193199999998</v>
      </c>
      <c r="PV30" s="103">
        <v>39875.090040000003</v>
      </c>
      <c r="PW30" s="103">
        <v>45920.597460000005</v>
      </c>
      <c r="PX30" s="103">
        <v>46332.618999999999</v>
      </c>
      <c r="PY30" s="103">
        <v>44272.790099999998</v>
      </c>
      <c r="PZ30" s="103">
        <v>46920.929999999993</v>
      </c>
      <c r="QA30" s="103">
        <v>44801.169500000004</v>
      </c>
      <c r="QB30" s="103">
        <v>43443.130239999999</v>
      </c>
      <c r="QC30" s="103">
        <v>46786.86</v>
      </c>
      <c r="QD30" s="103">
        <v>45017.072499999995</v>
      </c>
      <c r="QE30" s="103">
        <v>42465.535700000008</v>
      </c>
      <c r="QF30" s="103">
        <v>40668.7307</v>
      </c>
      <c r="QG30" s="103">
        <v>43680.554499999998</v>
      </c>
      <c r="QH30" s="103">
        <v>44084.743000000002</v>
      </c>
      <c r="QI30" s="103">
        <v>46021.323000000004</v>
      </c>
      <c r="QJ30" s="103">
        <v>44234.013799999993</v>
      </c>
      <c r="QK30" s="103">
        <v>46435.010499999997</v>
      </c>
      <c r="QL30" s="103">
        <v>45385.95</v>
      </c>
      <c r="QM30" s="103">
        <v>45990.951999999997</v>
      </c>
      <c r="QN30" s="103">
        <v>47961.061000000002</v>
      </c>
      <c r="QO30" s="103">
        <v>46561.572539999994</v>
      </c>
      <c r="QP30" s="103">
        <v>47414.424500000001</v>
      </c>
      <c r="QQ30" s="103">
        <v>48809.541899999997</v>
      </c>
      <c r="QR30" s="103">
        <v>46624.957999999999</v>
      </c>
      <c r="QS30" s="103">
        <v>46164.915000000001</v>
      </c>
      <c r="QT30" s="103">
        <v>48152.037499999999</v>
      </c>
      <c r="QU30" s="103">
        <v>44181.9375</v>
      </c>
      <c r="QV30" s="103">
        <v>50125.595999999998</v>
      </c>
      <c r="QW30" s="103">
        <v>46876.623</v>
      </c>
      <c r="QX30" s="103">
        <v>48329.366499999996</v>
      </c>
      <c r="QY30" s="103">
        <v>47889.540999999997</v>
      </c>
      <c r="QZ30" s="103">
        <v>46080.493999999999</v>
      </c>
      <c r="RA30" s="103">
        <v>48763.782500000001</v>
      </c>
      <c r="RB30" s="103">
        <v>51419.853999999999</v>
      </c>
      <c r="RC30" s="103">
        <v>42790.666499999999</v>
      </c>
      <c r="RD30" s="103">
        <v>32611.768</v>
      </c>
      <c r="RE30" s="103">
        <v>43748.313499999997</v>
      </c>
      <c r="RF30" s="103">
        <v>46926.792999999998</v>
      </c>
      <c r="RG30" s="103">
        <v>43707.997000000003</v>
      </c>
      <c r="RH30" s="103">
        <v>47491.35</v>
      </c>
      <c r="RI30" s="103">
        <v>46878.904000000002</v>
      </c>
      <c r="RJ30" s="103">
        <v>48015.359299999996</v>
      </c>
      <c r="RK30" s="103">
        <v>45977.936500000003</v>
      </c>
      <c r="RL30" s="103">
        <v>44783.294500000004</v>
      </c>
      <c r="RM30" s="103">
        <v>45682.038500000002</v>
      </c>
      <c r="RN30" s="102">
        <v>45674.12</v>
      </c>
      <c r="RO30" s="102">
        <v>43713.601000000002</v>
      </c>
      <c r="RP30" s="102">
        <v>44316.190999999999</v>
      </c>
      <c r="RQ30" s="102">
        <v>44704.212399999997</v>
      </c>
      <c r="RR30" s="102">
        <v>49003.198499999999</v>
      </c>
      <c r="RS30" s="102">
        <v>30022.316900000002</v>
      </c>
      <c r="RT30" s="102">
        <v>48689.255519999999</v>
      </c>
      <c r="RU30" s="102">
        <v>49274.05</v>
      </c>
      <c r="RV30" s="102">
        <v>46289.521000000001</v>
      </c>
      <c r="RW30" s="102">
        <v>46532.985999999997</v>
      </c>
      <c r="RX30" s="102">
        <v>47181.144</v>
      </c>
      <c r="RY30" s="103">
        <v>46979.427999999993</v>
      </c>
      <c r="RZ30" s="103">
        <v>46631.555999999997</v>
      </c>
      <c r="SA30" s="103">
        <v>45804</v>
      </c>
      <c r="SB30" s="103">
        <v>45885.178499999995</v>
      </c>
      <c r="SC30" s="103">
        <v>45255.666500000007</v>
      </c>
      <c r="SD30" s="103">
        <v>45548.463000000003</v>
      </c>
      <c r="SE30" s="103">
        <v>50130.615000000005</v>
      </c>
      <c r="SF30" s="103">
        <v>46548.881500000003</v>
      </c>
      <c r="SG30" s="103">
        <v>48258.091</v>
      </c>
      <c r="SH30" s="103">
        <v>48397.552499999998</v>
      </c>
      <c r="SI30" s="103">
        <v>47573.538</v>
      </c>
      <c r="SJ30" s="103">
        <v>44106.471000000005</v>
      </c>
      <c r="SK30" s="103">
        <v>46056.486500000006</v>
      </c>
      <c r="SL30" s="103">
        <v>45603.841500000002</v>
      </c>
      <c r="SM30" s="103">
        <v>45617.4755</v>
      </c>
      <c r="SN30" s="103">
        <v>44837.131000000001</v>
      </c>
      <c r="SO30" s="103">
        <v>45817.825000000004</v>
      </c>
      <c r="SP30" s="103">
        <v>47867.448000000004</v>
      </c>
      <c r="SQ30" s="103">
        <v>47281.595999999998</v>
      </c>
      <c r="SR30" s="103">
        <v>46656.733</v>
      </c>
      <c r="SS30" s="103">
        <v>42057.926500000001</v>
      </c>
      <c r="ST30" s="103">
        <v>45034.780000000006</v>
      </c>
      <c r="SU30" s="103">
        <v>45420.084000000003</v>
      </c>
      <c r="SV30" s="103">
        <v>44178.784299999999</v>
      </c>
      <c r="SW30" s="103">
        <v>43486.061000000009</v>
      </c>
      <c r="SX30" s="103">
        <v>45420.830999999998</v>
      </c>
      <c r="SY30" s="103">
        <v>43998.882000000005</v>
      </c>
      <c r="SZ30" s="103">
        <v>43354.5</v>
      </c>
      <c r="TA30" s="103">
        <v>42612.338499999998</v>
      </c>
      <c r="TB30" s="103">
        <v>47208.0075</v>
      </c>
      <c r="TC30" s="103">
        <v>42195.764500000005</v>
      </c>
      <c r="TD30" s="103">
        <v>33404.223400000003</v>
      </c>
      <c r="TE30" s="103">
        <v>40113.798999999999</v>
      </c>
      <c r="TF30" s="103">
        <v>46767.133600000001</v>
      </c>
      <c r="TG30" s="103">
        <v>46926.317999999999</v>
      </c>
      <c r="TH30" s="103">
        <v>44763.259500000007</v>
      </c>
      <c r="TI30" s="103">
        <v>47457.920000000006</v>
      </c>
      <c r="TJ30" s="103">
        <v>47534.404999999999</v>
      </c>
      <c r="TK30" s="103">
        <v>43989.802499999998</v>
      </c>
      <c r="TL30" s="103">
        <v>45579.787680000001</v>
      </c>
      <c r="TM30" s="103">
        <v>46530.476000000002</v>
      </c>
      <c r="TN30" s="103">
        <v>43409.713879999996</v>
      </c>
      <c r="TO30" s="103">
        <v>43744.708500000001</v>
      </c>
      <c r="TP30" s="103">
        <v>47270.283499999998</v>
      </c>
      <c r="TQ30" s="103">
        <v>45891.859499999999</v>
      </c>
      <c r="TR30" s="103">
        <v>30183.179</v>
      </c>
      <c r="TS30" s="103">
        <v>48181.589500000002</v>
      </c>
      <c r="TT30" s="103">
        <v>45169.279499999997</v>
      </c>
      <c r="TU30" s="103">
        <v>43737.688000000002</v>
      </c>
      <c r="TV30" s="103">
        <v>46481.919999999998</v>
      </c>
      <c r="TW30" s="103">
        <v>45970.484499999999</v>
      </c>
      <c r="TX30" s="103">
        <v>44319.603999999999</v>
      </c>
      <c r="TY30" s="103">
        <v>47865.260499999997</v>
      </c>
      <c r="TZ30" s="103">
        <v>49039.606500000002</v>
      </c>
      <c r="UA30" s="103">
        <v>46833.472500000003</v>
      </c>
      <c r="UB30" s="103">
        <v>45175.428500000002</v>
      </c>
      <c r="UC30" s="103">
        <v>48630.341999999997</v>
      </c>
      <c r="UD30" s="103">
        <v>44778.389000000003</v>
      </c>
      <c r="UE30" s="103">
        <v>47884.947</v>
      </c>
      <c r="UF30" s="103">
        <v>44950.175999999999</v>
      </c>
      <c r="UG30" s="103">
        <v>45202.538999999997</v>
      </c>
      <c r="UH30" s="103">
        <v>43295.203600000001</v>
      </c>
      <c r="UI30" s="103">
        <v>45470.639500000005</v>
      </c>
      <c r="UJ30" s="103">
        <v>47464.224500000004</v>
      </c>
      <c r="UK30" s="103">
        <v>42141</v>
      </c>
      <c r="UL30" s="103">
        <v>47186.794500000004</v>
      </c>
      <c r="UM30" s="103">
        <v>48978.508000000002</v>
      </c>
      <c r="UN30" s="103">
        <v>47585.222999999998</v>
      </c>
      <c r="UO30" s="103">
        <v>44099.805500000002</v>
      </c>
      <c r="UP30" s="103">
        <v>47528.948479999999</v>
      </c>
    </row>
    <row r="31" spans="1:562" ht="15" x14ac:dyDescent="0.25">
      <c r="A31" s="106" t="s">
        <v>42</v>
      </c>
      <c r="B31" s="106" t="s">
        <v>621</v>
      </c>
      <c r="C31" s="78">
        <v>2837.473</v>
      </c>
      <c r="D31" s="78">
        <v>2866.67</v>
      </c>
      <c r="E31" s="78">
        <v>2759.8090000000002</v>
      </c>
      <c r="F31" s="78">
        <v>2739.7640000000001</v>
      </c>
      <c r="G31" s="78">
        <v>2343.4479999999999</v>
      </c>
      <c r="H31" s="78">
        <v>2604.0439999999999</v>
      </c>
      <c r="I31" s="78">
        <v>2597.9609999999998</v>
      </c>
      <c r="J31" s="78">
        <v>2573.9789999999998</v>
      </c>
      <c r="K31" s="78">
        <v>2956.6089999999999</v>
      </c>
      <c r="L31" s="78">
        <v>2812.924</v>
      </c>
      <c r="M31" s="78">
        <v>2859.5909999999999</v>
      </c>
      <c r="N31" s="78">
        <v>1871.8140000000001</v>
      </c>
      <c r="O31" s="78">
        <v>3004.8510000000001</v>
      </c>
      <c r="P31" s="78">
        <v>3387.5520000000001</v>
      </c>
      <c r="Q31" s="78">
        <v>3023.4969999999998</v>
      </c>
      <c r="R31" s="78">
        <v>3046.6689999999999</v>
      </c>
      <c r="S31" s="78">
        <v>2936.1509999999998</v>
      </c>
      <c r="T31" s="78">
        <v>3220.799</v>
      </c>
      <c r="U31" s="78">
        <v>2694.7559999999999</v>
      </c>
      <c r="V31" s="78">
        <v>2690.8249999999998</v>
      </c>
      <c r="W31" s="78">
        <v>2844.0169999999998</v>
      </c>
      <c r="X31" s="78">
        <v>2923.9459999999999</v>
      </c>
      <c r="Y31" s="78">
        <v>2684.8490000000002</v>
      </c>
      <c r="Z31" s="78">
        <v>2322.3339999999998</v>
      </c>
      <c r="AA31" s="78">
        <v>2628.078</v>
      </c>
      <c r="AB31" s="78">
        <v>2745.5259999999998</v>
      </c>
      <c r="AC31" s="78">
        <v>2804.7280000000001</v>
      </c>
      <c r="AD31" s="78">
        <v>2848.174</v>
      </c>
      <c r="AE31" s="78">
        <v>3158.22</v>
      </c>
      <c r="AF31" s="78">
        <v>3043.8490000000002</v>
      </c>
      <c r="AG31" s="78">
        <v>2985.2260000000001</v>
      </c>
      <c r="AH31" s="78">
        <v>3298.134</v>
      </c>
      <c r="AI31" s="78">
        <v>2641.4250000000002</v>
      </c>
      <c r="AJ31" s="78">
        <v>2709.2739999999999</v>
      </c>
      <c r="AK31" s="78">
        <v>3081.3290000000002</v>
      </c>
      <c r="AL31" s="78">
        <v>3206.8380000000002</v>
      </c>
      <c r="AM31" s="78">
        <v>3036.549</v>
      </c>
      <c r="AN31" s="78">
        <v>2579.1959999999999</v>
      </c>
      <c r="AO31" s="78">
        <v>3129.75</v>
      </c>
      <c r="AP31" s="78">
        <v>3054.0430000000001</v>
      </c>
      <c r="AQ31" s="78">
        <v>2870.2449999999999</v>
      </c>
      <c r="AR31" s="78">
        <v>3268.7240000000002</v>
      </c>
      <c r="AS31" s="78">
        <v>3112.2269999999999</v>
      </c>
      <c r="AT31" s="78">
        <v>2843.3820000000001</v>
      </c>
      <c r="AU31" s="78">
        <v>3028.71</v>
      </c>
      <c r="AV31" s="78">
        <v>2588.1120000000001</v>
      </c>
      <c r="AW31" s="78">
        <v>2551.4870000000001</v>
      </c>
      <c r="AX31" s="78">
        <v>3057.4670000000001</v>
      </c>
      <c r="AY31" s="78">
        <v>2681.4520000000002</v>
      </c>
      <c r="AZ31" s="78">
        <v>2804.8910000000001</v>
      </c>
      <c r="BA31" s="78">
        <v>1638.83</v>
      </c>
      <c r="BB31" s="78">
        <v>1586.2590000000016</v>
      </c>
      <c r="BC31" s="78">
        <v>3127.779</v>
      </c>
      <c r="BD31" s="78">
        <v>3085.904</v>
      </c>
      <c r="BE31" s="78">
        <v>2821.1019999999999</v>
      </c>
      <c r="BF31" s="78">
        <v>1925.298</v>
      </c>
      <c r="BG31" s="78">
        <v>2633.6480000000001</v>
      </c>
      <c r="BH31" s="78">
        <v>2740.7809999999999</v>
      </c>
      <c r="BI31" s="78">
        <v>2571.2150000000001</v>
      </c>
      <c r="BJ31" s="78">
        <v>2286.69</v>
      </c>
      <c r="BK31" s="78">
        <v>2469.8359999999998</v>
      </c>
      <c r="BL31" s="78">
        <v>3090.848</v>
      </c>
      <c r="BM31" s="78">
        <v>3096.5659999999998</v>
      </c>
      <c r="BN31" s="78">
        <v>3239.0619999999999</v>
      </c>
      <c r="BO31" s="78">
        <v>3238.9340000000002</v>
      </c>
      <c r="BP31" s="78">
        <v>3328.663</v>
      </c>
      <c r="BQ31" s="78">
        <v>3072.3119999999999</v>
      </c>
      <c r="BR31" s="78">
        <v>1988.97</v>
      </c>
      <c r="BS31" s="78">
        <v>3215.4270000000001</v>
      </c>
      <c r="BT31" s="78">
        <v>2658.6260000000002</v>
      </c>
      <c r="BU31" s="78">
        <v>3334.3029999999999</v>
      </c>
      <c r="BV31" s="78">
        <v>2816.261</v>
      </c>
      <c r="BW31" s="78">
        <v>3050.3960000000002</v>
      </c>
      <c r="BX31" s="78">
        <v>3476.7289999999998</v>
      </c>
      <c r="BY31" s="78">
        <v>3272.2429999999999</v>
      </c>
      <c r="BZ31" s="78">
        <v>2607.6149999999998</v>
      </c>
      <c r="CA31" s="78">
        <v>2671.7759999999998</v>
      </c>
      <c r="CB31" s="78">
        <v>2517.5700000000002</v>
      </c>
      <c r="CC31" s="78">
        <v>3078.846</v>
      </c>
      <c r="CD31" s="78">
        <v>2966.0749999999998</v>
      </c>
      <c r="CE31" s="78">
        <v>3065.1819999999998</v>
      </c>
      <c r="CF31" s="78">
        <v>3058.01</v>
      </c>
      <c r="CG31" s="78">
        <v>2469.5290000000018</v>
      </c>
      <c r="CH31" s="78">
        <v>2266.3679999999999</v>
      </c>
      <c r="CI31" s="78">
        <v>2066.5680000000002</v>
      </c>
      <c r="CJ31" s="78">
        <v>2735.2040000000006</v>
      </c>
      <c r="CK31" s="78">
        <v>2504.6959999999999</v>
      </c>
      <c r="CL31" s="78">
        <v>2664.2300000000041</v>
      </c>
      <c r="CM31" s="78">
        <v>2410.6590000000024</v>
      </c>
      <c r="CN31" s="78">
        <v>1938.2060000000013</v>
      </c>
      <c r="CO31" s="78">
        <v>2427.1030000000014</v>
      </c>
      <c r="CP31" s="78">
        <v>3014.1975000000007</v>
      </c>
      <c r="CQ31" s="78">
        <v>3305.9895000000001</v>
      </c>
      <c r="CR31" s="78">
        <v>3193.9335000000019</v>
      </c>
      <c r="CS31" s="78">
        <v>3308.1960000000108</v>
      </c>
      <c r="CT31" s="78">
        <v>2573.9990000000007</v>
      </c>
      <c r="CU31" s="78">
        <v>2490.0740000000042</v>
      </c>
      <c r="CV31" s="78">
        <v>2496.3870000000006</v>
      </c>
      <c r="CW31" s="78">
        <v>2572.8470000000038</v>
      </c>
      <c r="CX31" s="78">
        <v>2221.2820000000006</v>
      </c>
      <c r="CY31" s="78">
        <v>2006.4939999999999</v>
      </c>
      <c r="CZ31" s="78">
        <v>2247.8060000000019</v>
      </c>
      <c r="DA31" s="78">
        <v>2182</v>
      </c>
      <c r="DB31" s="78">
        <v>1468.9680000000005</v>
      </c>
      <c r="DC31" s="78">
        <v>1836.1460000000009</v>
      </c>
      <c r="DD31" s="78">
        <v>2299.5160000000019</v>
      </c>
      <c r="DE31" s="78">
        <v>2230.1170000000038</v>
      </c>
      <c r="DF31" s="78">
        <v>2124.164000000002</v>
      </c>
      <c r="DG31" s="78">
        <v>2694.7150000000038</v>
      </c>
      <c r="DH31" s="78">
        <v>2911.2480000000023</v>
      </c>
      <c r="DI31" s="78">
        <v>2174.3120000000013</v>
      </c>
      <c r="DJ31" s="78">
        <v>1945.2709999999997</v>
      </c>
      <c r="DK31" s="78">
        <v>2613.6290000000004</v>
      </c>
      <c r="DL31" s="78">
        <v>2676.5090000000018</v>
      </c>
      <c r="DM31" s="78">
        <v>2502.4280000000003</v>
      </c>
      <c r="DN31" s="78">
        <v>3147.7430000000036</v>
      </c>
      <c r="DO31" s="78">
        <v>2661.666000000002</v>
      </c>
      <c r="DP31" s="78">
        <v>2037.9500000000014</v>
      </c>
      <c r="DQ31" s="78">
        <v>2889.1960000000054</v>
      </c>
      <c r="DR31" s="78">
        <v>2838.7990000000009</v>
      </c>
      <c r="DS31" s="78">
        <v>3000.748</v>
      </c>
      <c r="DT31" s="78">
        <v>2604.6400000000026</v>
      </c>
      <c r="DU31" s="78">
        <v>2867.6930000000016</v>
      </c>
      <c r="DV31" s="78">
        <v>2465.8720000000035</v>
      </c>
      <c r="DW31" s="78">
        <v>2756.6700000000051</v>
      </c>
      <c r="DX31" s="78">
        <v>2733.362000000001</v>
      </c>
      <c r="DY31" s="78">
        <v>2683.0110000000022</v>
      </c>
      <c r="DZ31" s="78">
        <v>2336.6319999999992</v>
      </c>
      <c r="EA31" s="78">
        <v>2471.5840000000021</v>
      </c>
      <c r="EB31" s="78">
        <v>2355.1870000000044</v>
      </c>
      <c r="EC31" s="78">
        <v>2870.488000000003</v>
      </c>
      <c r="ED31" s="78">
        <v>2929.5799999999995</v>
      </c>
      <c r="EE31" s="78">
        <v>2716.3540000000003</v>
      </c>
      <c r="EF31" s="78">
        <v>2759.7980000000016</v>
      </c>
      <c r="EG31" s="78">
        <v>2543.0035000000003</v>
      </c>
      <c r="EH31" s="78">
        <v>2807.5750000000025</v>
      </c>
      <c r="EI31" s="78">
        <v>2821.0389999999989</v>
      </c>
      <c r="EJ31" s="78">
        <v>2914.5570000000016</v>
      </c>
      <c r="EK31" s="78">
        <v>2449.2780000000021</v>
      </c>
      <c r="EL31" s="78">
        <v>2555.7560000000017</v>
      </c>
      <c r="EM31" s="78">
        <v>2473.9070000000015</v>
      </c>
      <c r="EN31" s="78">
        <v>2966.663</v>
      </c>
      <c r="EO31" s="78">
        <v>2729.6400000000053</v>
      </c>
      <c r="EP31" s="78">
        <v>2453.1720000000046</v>
      </c>
      <c r="EQ31" s="78">
        <v>2713.2210000000032</v>
      </c>
      <c r="ER31" s="78">
        <v>2619.8190000000036</v>
      </c>
      <c r="ES31" s="78">
        <v>2234.8080000000018</v>
      </c>
      <c r="ET31" s="78">
        <v>2629.2610000000018</v>
      </c>
      <c r="EU31" s="78">
        <v>2556.8150000000051</v>
      </c>
      <c r="EV31" s="78">
        <v>2351.2130000000029</v>
      </c>
      <c r="EW31" s="78">
        <v>2638.0110000000004</v>
      </c>
      <c r="EX31" s="78">
        <v>2519.6350000000007</v>
      </c>
      <c r="EY31" s="78">
        <v>2497.7900000000059</v>
      </c>
      <c r="EZ31" s="78">
        <v>2415.0270000000028</v>
      </c>
      <c r="FA31" s="78">
        <v>2225.2209999999995</v>
      </c>
      <c r="FB31" s="78">
        <v>1618.7830000000006</v>
      </c>
      <c r="FC31" s="78">
        <v>1893.458000000001</v>
      </c>
      <c r="FD31" s="78">
        <v>2548.4950000000035</v>
      </c>
      <c r="FE31" s="78">
        <v>2378.1290000000026</v>
      </c>
      <c r="FF31" s="78">
        <v>2159.5380000000018</v>
      </c>
      <c r="FG31" s="78">
        <v>1943.2529999999999</v>
      </c>
      <c r="FH31" s="78">
        <v>2081.9249999999984</v>
      </c>
      <c r="FI31" s="78">
        <v>1892.446000000001</v>
      </c>
      <c r="FJ31" s="78">
        <v>1836.8070000000009</v>
      </c>
      <c r="FK31" s="78">
        <v>1802.6459999999993</v>
      </c>
      <c r="FL31" s="78">
        <v>2227.4200000000028</v>
      </c>
      <c r="FM31" s="78">
        <v>2181.3010000000008</v>
      </c>
      <c r="FN31" s="78">
        <v>1949.1800000000007</v>
      </c>
      <c r="FO31" s="78">
        <v>1510.4400000000003</v>
      </c>
      <c r="FP31" s="78">
        <v>2220.7989999999995</v>
      </c>
      <c r="FQ31" s="78">
        <v>2209.5880000000002</v>
      </c>
      <c r="FR31" s="78">
        <v>2058.5519999999992</v>
      </c>
      <c r="FS31" s="78">
        <v>2172.8370000000023</v>
      </c>
      <c r="FT31" s="78">
        <v>2398.8319999999994</v>
      </c>
      <c r="FU31" s="78">
        <v>1918.5825000000011</v>
      </c>
      <c r="FV31" s="78">
        <v>2517.6895000000045</v>
      </c>
      <c r="FW31" s="78">
        <v>2117.8300000000027</v>
      </c>
      <c r="FX31" s="78">
        <v>2087.1600000000021</v>
      </c>
      <c r="FY31" s="78">
        <v>2077.0160000000019</v>
      </c>
      <c r="FZ31" s="78">
        <v>2030.4200000000005</v>
      </c>
      <c r="GA31" s="78">
        <v>1963.165999999999</v>
      </c>
      <c r="GB31" s="78">
        <v>2175.0760000000009</v>
      </c>
      <c r="GC31" s="78">
        <v>2248.572999999998</v>
      </c>
      <c r="GD31" s="78">
        <v>2281.3220000000024</v>
      </c>
      <c r="GE31" s="78">
        <v>2035.9625000000005</v>
      </c>
      <c r="GF31" s="78">
        <v>2590.2260000000047</v>
      </c>
      <c r="GG31" s="78">
        <v>2665.8040000000019</v>
      </c>
      <c r="GH31" s="78">
        <v>2860.4800000000005</v>
      </c>
      <c r="GI31" s="78">
        <v>2698.0690000000009</v>
      </c>
      <c r="GJ31" s="78">
        <v>2378.8860000000009</v>
      </c>
      <c r="GK31" s="78">
        <v>2261.1790000000019</v>
      </c>
      <c r="GL31" s="78">
        <v>2495.818000000002</v>
      </c>
      <c r="GM31" s="78">
        <v>2800.6720000000064</v>
      </c>
      <c r="GN31" s="78">
        <v>2719.4070000000024</v>
      </c>
      <c r="GO31" s="78">
        <v>2344.6550000000016</v>
      </c>
      <c r="GP31" s="78">
        <v>2165.1550000000016</v>
      </c>
      <c r="GQ31" s="78">
        <v>3077.9450000000047</v>
      </c>
      <c r="GR31" s="78">
        <v>2515.0690000000041</v>
      </c>
      <c r="GS31" s="78">
        <v>3082.1830000000009</v>
      </c>
      <c r="GT31" s="78">
        <v>2597.8225000000016</v>
      </c>
      <c r="GU31" s="78">
        <v>2536.8300000000049</v>
      </c>
      <c r="GV31" s="78">
        <v>2382.3840000000037</v>
      </c>
      <c r="GW31" s="78">
        <v>2081.4590000000012</v>
      </c>
      <c r="GX31" s="78">
        <v>2132.6140000000014</v>
      </c>
      <c r="GY31" s="78">
        <v>1776.9459999999997</v>
      </c>
      <c r="GZ31" s="78">
        <v>2084.8139999999999</v>
      </c>
      <c r="HA31" s="78">
        <v>2240.4330000000004</v>
      </c>
      <c r="HB31" s="78">
        <v>1395.8569999999995</v>
      </c>
      <c r="HC31" s="78">
        <v>1325.5214999999998</v>
      </c>
      <c r="HD31" s="78">
        <v>1711.5300000000009</v>
      </c>
      <c r="HE31" s="78">
        <v>1884.0119999999997</v>
      </c>
      <c r="HF31" s="78">
        <v>1848.8589999999999</v>
      </c>
      <c r="HG31" s="78">
        <v>1778.2369999999996</v>
      </c>
      <c r="HH31" s="78">
        <v>1941.6110000000001</v>
      </c>
      <c r="HI31" s="78">
        <v>1974.828</v>
      </c>
      <c r="HJ31" s="78">
        <v>1734.7389999999998</v>
      </c>
      <c r="HK31" s="78">
        <v>1730.3969999999997</v>
      </c>
      <c r="HL31" s="78">
        <v>2084.42</v>
      </c>
      <c r="HM31" s="78">
        <v>1809.5809999999999</v>
      </c>
      <c r="HN31" s="78">
        <v>1895.164</v>
      </c>
      <c r="HO31" s="78">
        <v>1775.5309999999999</v>
      </c>
      <c r="HP31" s="78">
        <v>1456.7869999999998</v>
      </c>
      <c r="HQ31" s="78">
        <v>1910.1709999999996</v>
      </c>
      <c r="HR31" s="78">
        <v>1395.39</v>
      </c>
      <c r="HS31" s="78">
        <v>1886.4729999999995</v>
      </c>
      <c r="HT31" s="78">
        <v>1598.373</v>
      </c>
      <c r="HU31" s="78">
        <v>1528.9659999999994</v>
      </c>
      <c r="HV31" s="78">
        <v>1635.9279999999997</v>
      </c>
      <c r="HW31" s="78">
        <v>1354.7330000000002</v>
      </c>
      <c r="HX31" s="78">
        <v>1488.9070000000004</v>
      </c>
      <c r="HY31" s="78">
        <v>1613.0210000000002</v>
      </c>
      <c r="HZ31" s="78">
        <v>1880.6360000000002</v>
      </c>
      <c r="IA31" s="78">
        <v>1663.7389999999998</v>
      </c>
      <c r="IB31" s="78">
        <v>1718.4610000000002</v>
      </c>
      <c r="IC31" s="78">
        <v>1681.1999999999998</v>
      </c>
      <c r="ID31" s="78">
        <v>1755.1469999999995</v>
      </c>
      <c r="IE31" s="78">
        <v>1555.6640000000002</v>
      </c>
      <c r="IF31" s="78">
        <v>1771.8469999999998</v>
      </c>
      <c r="IG31" s="78">
        <v>1816.9329999999995</v>
      </c>
      <c r="IH31" s="78">
        <v>1417.4070000000002</v>
      </c>
      <c r="II31" s="78">
        <v>1859.3760000000002</v>
      </c>
      <c r="IJ31" s="78">
        <v>2094.4389999999999</v>
      </c>
      <c r="IK31" s="78">
        <v>2368.9389999999999</v>
      </c>
      <c r="IL31" s="78">
        <v>2060.4120000000003</v>
      </c>
      <c r="IM31" s="78">
        <v>2260.6060000000002</v>
      </c>
      <c r="IN31" s="78">
        <v>2325.4050000000002</v>
      </c>
      <c r="IO31" s="78">
        <v>2319.5160000000005</v>
      </c>
      <c r="IP31" s="78">
        <v>2086.627</v>
      </c>
      <c r="IQ31" s="78">
        <v>2271.1770000000001</v>
      </c>
      <c r="IR31" s="78">
        <v>2112.7370000000001</v>
      </c>
      <c r="IS31" s="78">
        <v>2662.76</v>
      </c>
      <c r="IT31" s="78">
        <v>2169.9209999999998</v>
      </c>
      <c r="IU31" s="78">
        <v>2129.1710000000007</v>
      </c>
      <c r="IV31" s="78">
        <v>2160.2630000000004</v>
      </c>
      <c r="IW31" s="78">
        <v>2213.6410000000001</v>
      </c>
      <c r="IX31" s="78">
        <v>1730.9489999999996</v>
      </c>
      <c r="IY31" s="78">
        <v>2834.7959999999998</v>
      </c>
      <c r="IZ31" s="78">
        <v>2769.5930000000003</v>
      </c>
      <c r="JA31" s="78">
        <v>2618.4139999999993</v>
      </c>
      <c r="JB31" s="78">
        <v>1825.2159999999999</v>
      </c>
      <c r="JC31" s="78">
        <v>2059.3410000000003</v>
      </c>
      <c r="JD31" s="78">
        <v>2850.0910000000022</v>
      </c>
      <c r="JE31" s="78">
        <v>2943.2689999999993</v>
      </c>
      <c r="JF31" s="78">
        <v>2664.3330000000001</v>
      </c>
      <c r="JG31" s="78">
        <v>2871.598</v>
      </c>
      <c r="JH31" s="78">
        <v>3006.9590000000007</v>
      </c>
      <c r="JI31" s="78">
        <v>2730.625</v>
      </c>
      <c r="JJ31" s="78">
        <v>3076.9189999999999</v>
      </c>
      <c r="JK31" s="78">
        <v>3229.1339999999991</v>
      </c>
      <c r="JL31" s="78">
        <v>2960.4579999999996</v>
      </c>
      <c r="JM31" s="97">
        <v>2679.0419999999999</v>
      </c>
      <c r="JN31" s="78">
        <v>2981.2069999999994</v>
      </c>
      <c r="JO31" s="78">
        <v>2737.427000000001</v>
      </c>
      <c r="JP31" s="78">
        <v>2125.2400000000002</v>
      </c>
      <c r="JQ31" s="78">
        <v>2846.8519999999994</v>
      </c>
      <c r="JR31" s="78">
        <v>2838.924</v>
      </c>
      <c r="JS31" s="78">
        <v>2862.4659999999999</v>
      </c>
      <c r="JT31" s="78">
        <v>2892.6350000000007</v>
      </c>
      <c r="JU31" s="78">
        <v>2597.8599999999997</v>
      </c>
      <c r="JV31" s="78">
        <v>3070.9949999999994</v>
      </c>
      <c r="JW31" s="78">
        <v>2876.7019999999993</v>
      </c>
      <c r="JX31" s="78">
        <v>2916.2509999999997</v>
      </c>
      <c r="JY31" s="78">
        <v>2635.4870000000001</v>
      </c>
      <c r="JZ31" s="78">
        <v>3042.9780000000005</v>
      </c>
      <c r="KA31" s="78">
        <v>2643.9969999999998</v>
      </c>
      <c r="KB31" s="78">
        <v>2688.3249999999998</v>
      </c>
      <c r="KC31" s="78">
        <v>2873.92</v>
      </c>
      <c r="KD31" s="78">
        <v>2950.0940000000001</v>
      </c>
      <c r="KE31" s="78">
        <v>3373.2439999999992</v>
      </c>
      <c r="KF31" s="78">
        <v>3174.605</v>
      </c>
      <c r="KG31" s="78">
        <v>3203.9229999999998</v>
      </c>
      <c r="KH31" s="78">
        <v>3109.3429999999998</v>
      </c>
      <c r="KI31" s="78">
        <v>2854.1150000000007</v>
      </c>
      <c r="KJ31" s="78">
        <v>2746.3800000000006</v>
      </c>
      <c r="KK31" s="78">
        <v>2779.0370000000003</v>
      </c>
      <c r="KL31" s="78">
        <v>2871.8030000000003</v>
      </c>
      <c r="KM31" s="78">
        <v>2869.7239999999988</v>
      </c>
      <c r="KN31" s="78">
        <v>2891.5770000000002</v>
      </c>
      <c r="KO31" s="78">
        <v>2965.3119999999994</v>
      </c>
      <c r="KP31" s="78">
        <v>3055.9489999999996</v>
      </c>
      <c r="KQ31" s="78">
        <v>2951.2529999999997</v>
      </c>
      <c r="KR31" s="78">
        <v>2608.3659999999995</v>
      </c>
      <c r="KS31" s="78">
        <v>2931.3740000000007</v>
      </c>
      <c r="KT31" s="78">
        <v>3070.6390000000001</v>
      </c>
      <c r="KU31" s="78">
        <v>2875.1379999999999</v>
      </c>
      <c r="KV31" s="78">
        <v>2920.6930000000011</v>
      </c>
      <c r="KW31" s="78">
        <v>3184.3830000000003</v>
      </c>
      <c r="KX31" s="78">
        <v>2390.19</v>
      </c>
      <c r="KY31" s="78">
        <v>2924.5789999999997</v>
      </c>
      <c r="KZ31" s="78">
        <v>2918.0119999999988</v>
      </c>
      <c r="LA31" s="78">
        <v>2720.9680000000003</v>
      </c>
      <c r="LB31" s="78">
        <v>2194.5790000000002</v>
      </c>
      <c r="LC31" s="78">
        <v>2244.261</v>
      </c>
      <c r="LD31" s="78">
        <v>2951.3739999999993</v>
      </c>
      <c r="LE31" s="78">
        <v>2616.1160000000009</v>
      </c>
      <c r="LF31" s="78">
        <v>2913.739</v>
      </c>
      <c r="LG31" s="78">
        <v>2875.7490000000003</v>
      </c>
      <c r="LH31" s="78">
        <v>2721.0610000000011</v>
      </c>
      <c r="LI31" s="78">
        <v>2696.6370000000002</v>
      </c>
      <c r="LJ31" s="78">
        <v>2800.9250000000002</v>
      </c>
      <c r="LK31" s="78">
        <v>3174.8760000000002</v>
      </c>
      <c r="LL31" s="78">
        <v>2541.3109999999992</v>
      </c>
      <c r="LM31" s="78">
        <v>2961.3989999999994</v>
      </c>
      <c r="LN31" s="78">
        <v>2489.4629999999988</v>
      </c>
      <c r="LO31" s="78">
        <v>2531.3940000000007</v>
      </c>
      <c r="LP31" s="78">
        <v>2539.4849999999997</v>
      </c>
      <c r="LQ31" s="78">
        <v>2450.1240000000003</v>
      </c>
      <c r="LR31" s="78">
        <v>1986.5170000000001</v>
      </c>
      <c r="LS31" s="78">
        <v>1450.8239999999998</v>
      </c>
      <c r="LT31" s="78">
        <v>2687.989</v>
      </c>
      <c r="LU31" s="78">
        <v>3054.3790000000004</v>
      </c>
      <c r="LV31" s="78">
        <v>3124.645</v>
      </c>
      <c r="LW31" s="78">
        <v>2952.864</v>
      </c>
      <c r="LX31" s="78">
        <v>3035.614</v>
      </c>
      <c r="LY31" s="78">
        <v>2879.46</v>
      </c>
      <c r="LZ31" s="78">
        <v>3097.6509999999989</v>
      </c>
      <c r="MA31" s="78">
        <v>2777.4029999999998</v>
      </c>
      <c r="MB31" s="78">
        <v>2864.3409999999994</v>
      </c>
      <c r="MC31" s="78">
        <v>3031.1489999999999</v>
      </c>
      <c r="MD31" s="78">
        <v>3015.3</v>
      </c>
      <c r="ME31" s="98">
        <v>2943.8750000000005</v>
      </c>
      <c r="MF31" s="98">
        <v>2751.1110000000008</v>
      </c>
      <c r="MG31" s="98">
        <v>3055.4409999999998</v>
      </c>
      <c r="MH31" s="98">
        <v>3213.598</v>
      </c>
      <c r="MI31" s="78">
        <v>3135.4639999999999</v>
      </c>
      <c r="MJ31" s="78">
        <v>3110.4850000000001</v>
      </c>
      <c r="MK31" s="78">
        <v>3174.8989999999999</v>
      </c>
      <c r="ML31" s="78">
        <v>2914.9749999999999</v>
      </c>
      <c r="MM31" s="78">
        <v>2970.87</v>
      </c>
      <c r="MN31" s="78">
        <v>3031.527</v>
      </c>
      <c r="MO31" s="78">
        <v>3316.797</v>
      </c>
      <c r="MP31" s="78">
        <v>3317.692</v>
      </c>
      <c r="MQ31" s="78">
        <v>2948.29</v>
      </c>
      <c r="MR31" s="78">
        <v>2836.4540000000002</v>
      </c>
      <c r="MS31" s="78">
        <v>2913.2840000000001</v>
      </c>
      <c r="MT31" s="78">
        <v>2910.7910000000002</v>
      </c>
      <c r="MU31" s="78">
        <v>2727.0329999999999</v>
      </c>
      <c r="MV31" s="78">
        <v>2607.3719999999998</v>
      </c>
      <c r="MW31" s="78">
        <v>2840.616</v>
      </c>
      <c r="MX31" s="78">
        <v>2547.6689999999999</v>
      </c>
      <c r="MY31" s="78">
        <v>2797.547</v>
      </c>
      <c r="MZ31" s="78">
        <v>2486.5940000000001</v>
      </c>
      <c r="NA31" s="78">
        <v>2787.6770000000001</v>
      </c>
      <c r="NB31" s="78">
        <v>2050.4960000000001</v>
      </c>
      <c r="NC31" s="78">
        <v>1909.296</v>
      </c>
      <c r="ND31" s="78">
        <v>2511.9259999999999</v>
      </c>
      <c r="NE31" s="78">
        <v>2960.4229999999998</v>
      </c>
      <c r="NF31" s="78">
        <v>3096.11</v>
      </c>
      <c r="NG31" s="78">
        <v>3469.1379999999999</v>
      </c>
      <c r="NH31" s="78">
        <v>2794.828</v>
      </c>
      <c r="NI31" s="78">
        <v>3375.1959999999999</v>
      </c>
      <c r="NJ31" s="78">
        <v>3170.7359999999999</v>
      </c>
      <c r="NK31" s="78">
        <v>3131.0329999999999</v>
      </c>
      <c r="NL31" s="78">
        <v>3108.5079999999998</v>
      </c>
      <c r="NM31" s="78">
        <v>3217.0320000000002</v>
      </c>
      <c r="NN31" s="78">
        <v>3117.5459999999998</v>
      </c>
      <c r="NO31" s="78">
        <v>2977.7510000000002</v>
      </c>
      <c r="NP31" s="78">
        <v>2591.7779999999998</v>
      </c>
      <c r="NQ31" s="78">
        <v>2711.4850000000001</v>
      </c>
      <c r="NR31" s="78">
        <v>2367.3580000000002</v>
      </c>
      <c r="NS31" s="78">
        <v>3340.3850000000002</v>
      </c>
      <c r="NT31" s="78">
        <v>3250.81</v>
      </c>
      <c r="NU31" s="78">
        <v>3131.0529999999999</v>
      </c>
      <c r="NV31" s="78">
        <v>3257.2640000000001</v>
      </c>
      <c r="NW31" s="78">
        <v>3279.3310000000001</v>
      </c>
      <c r="NX31" s="78">
        <v>3129.3820000000001</v>
      </c>
      <c r="NY31" s="78">
        <v>2948.89</v>
      </c>
      <c r="NZ31" s="78">
        <v>3071.1010000000001</v>
      </c>
      <c r="OA31" s="78">
        <v>2736.962</v>
      </c>
      <c r="OB31" s="78">
        <v>2889.2730000000001</v>
      </c>
      <c r="OC31" s="78">
        <v>2937.877</v>
      </c>
      <c r="OD31" s="78">
        <v>3157.6280000000002</v>
      </c>
      <c r="OE31" s="78">
        <v>3429.0169999999998</v>
      </c>
      <c r="OF31" s="78">
        <v>3462.7530000000002</v>
      </c>
      <c r="OG31" s="99">
        <v>3412.4679999999998</v>
      </c>
      <c r="OH31" s="78">
        <v>3339.4250000000002</v>
      </c>
      <c r="OI31" s="78">
        <v>3536.0770000000002</v>
      </c>
      <c r="OJ31" s="78">
        <v>3724.6410000000001</v>
      </c>
      <c r="OK31" s="78">
        <v>3507.6439999999998</v>
      </c>
      <c r="OL31" s="78">
        <v>3407.7240000000002</v>
      </c>
      <c r="OM31" s="78">
        <v>3792.0259999999998</v>
      </c>
      <c r="ON31" s="78">
        <v>3670.0450000000001</v>
      </c>
      <c r="OO31" s="78">
        <v>3416.018</v>
      </c>
      <c r="OP31" s="78">
        <v>3463.23</v>
      </c>
      <c r="OQ31" s="78">
        <v>3180.5010000000002</v>
      </c>
      <c r="OR31" s="78">
        <v>3105.6970000000001</v>
      </c>
      <c r="OS31" s="78">
        <v>3138.625</v>
      </c>
      <c r="OT31" s="78">
        <v>3122.86</v>
      </c>
      <c r="OU31" s="78">
        <v>2932.2359999999999</v>
      </c>
      <c r="OV31" s="78">
        <v>3372.848</v>
      </c>
      <c r="OW31" s="78">
        <v>3019.3609999999999</v>
      </c>
      <c r="OX31" s="78">
        <v>3419.49</v>
      </c>
      <c r="OY31" s="78">
        <v>3376.8339999999998</v>
      </c>
      <c r="OZ31" s="78">
        <v>2872.335</v>
      </c>
      <c r="PA31" s="78">
        <v>3091.2020000000002</v>
      </c>
      <c r="PB31" s="78">
        <v>3331.6889999999999</v>
      </c>
      <c r="PC31" s="78">
        <v>2158.7109999999998</v>
      </c>
      <c r="PD31" s="78">
        <v>2394.3240000000001</v>
      </c>
      <c r="PE31" s="78">
        <v>3073.2240000000002</v>
      </c>
      <c r="PF31" s="78">
        <v>3337.944</v>
      </c>
      <c r="PG31" s="78">
        <v>3005.4940000000001</v>
      </c>
      <c r="PH31" s="78">
        <v>2733.348</v>
      </c>
      <c r="PI31" s="78">
        <v>3161.4340000000002</v>
      </c>
      <c r="PJ31" s="78">
        <v>3237.1819999999998</v>
      </c>
      <c r="PK31" s="78">
        <v>3374.1109999999999</v>
      </c>
      <c r="PL31" s="78">
        <v>3516.5</v>
      </c>
      <c r="PM31" s="78">
        <v>3533.902</v>
      </c>
      <c r="PN31" s="78">
        <v>3217.3629999999998</v>
      </c>
      <c r="PO31" s="78">
        <v>3049.9789999999998</v>
      </c>
      <c r="PP31" s="78">
        <v>2801.1390000000001</v>
      </c>
      <c r="PQ31" s="78">
        <v>2449.7579999999998</v>
      </c>
      <c r="PR31" s="78">
        <v>3170.4679999999998</v>
      </c>
      <c r="PS31" s="78">
        <v>2874.8780000000002</v>
      </c>
      <c r="PT31" s="78">
        <v>2731.3710000000001</v>
      </c>
      <c r="PU31" s="78">
        <v>2177.0729999999999</v>
      </c>
      <c r="PV31" s="78">
        <v>2993.4830000000002</v>
      </c>
      <c r="PW31" s="78">
        <v>3022.1559999999999</v>
      </c>
      <c r="PX31" s="78">
        <v>3259.63</v>
      </c>
      <c r="PY31" s="78">
        <v>2817.279</v>
      </c>
      <c r="PZ31" s="78">
        <v>3336.9059999999999</v>
      </c>
      <c r="QA31" s="78">
        <v>3028.634</v>
      </c>
      <c r="QB31" s="78">
        <v>2907.0169999999998</v>
      </c>
      <c r="QC31" s="78">
        <v>2578.7910000000002</v>
      </c>
      <c r="QD31" s="78">
        <v>2838.5520000000001</v>
      </c>
      <c r="QE31" s="78">
        <v>2927.105</v>
      </c>
      <c r="QF31" s="78">
        <v>2609.2890000000002</v>
      </c>
      <c r="QG31" s="78">
        <v>2587.047</v>
      </c>
      <c r="QH31" s="107">
        <v>2497.8319999999999</v>
      </c>
      <c r="QI31" s="78">
        <v>2918.4490000000001</v>
      </c>
      <c r="QJ31" s="78">
        <v>2480.2730000000001</v>
      </c>
      <c r="QK31" s="78">
        <v>2496.5239999999999</v>
      </c>
      <c r="QL31" s="78">
        <v>2173.585</v>
      </c>
      <c r="QM31" s="78">
        <v>2932.9609999999998</v>
      </c>
      <c r="QN31" s="78">
        <v>3096.9119999999998</v>
      </c>
      <c r="QO31" s="78">
        <v>2822.9769999999999</v>
      </c>
      <c r="QP31" s="78">
        <v>2719.75</v>
      </c>
      <c r="QQ31" s="78">
        <v>2714.45</v>
      </c>
      <c r="QR31" s="78">
        <v>2598.5329999999999</v>
      </c>
      <c r="QS31" s="78">
        <v>2447.2449999999999</v>
      </c>
      <c r="QT31" s="78">
        <v>2443.703</v>
      </c>
      <c r="QU31" s="78">
        <v>2453.3139999999999</v>
      </c>
      <c r="QV31" s="78">
        <v>2403.2130000000002</v>
      </c>
      <c r="QW31" s="78">
        <v>2271.2489999999998</v>
      </c>
      <c r="QX31" s="78">
        <v>2264.5839999999998</v>
      </c>
      <c r="QY31" s="78">
        <v>2405.2935000000002</v>
      </c>
      <c r="QZ31" s="78">
        <v>2260.1080000000002</v>
      </c>
      <c r="RA31" s="78">
        <v>2431.4270000000001</v>
      </c>
      <c r="RB31" s="78">
        <v>2630.4720000000002</v>
      </c>
      <c r="RC31" s="78">
        <v>1682.827</v>
      </c>
      <c r="RD31" s="78">
        <v>1734.886</v>
      </c>
      <c r="RE31" s="78">
        <v>2474.8829999999998</v>
      </c>
      <c r="RF31" s="78">
        <v>2461.8420000000001</v>
      </c>
      <c r="RG31" s="78">
        <v>2432.2640000000001</v>
      </c>
      <c r="RH31" s="78">
        <v>2245.0479999999998</v>
      </c>
      <c r="RI31" s="78">
        <v>2324.0619999999999</v>
      </c>
      <c r="RJ31" s="78">
        <v>2380.3180000000002</v>
      </c>
      <c r="RK31" s="78">
        <v>2250.0414999999998</v>
      </c>
      <c r="RL31" s="78">
        <v>2024.94</v>
      </c>
      <c r="RM31" s="78">
        <v>2188.8609999999999</v>
      </c>
      <c r="RN31" s="78">
        <v>2310.5030000000002</v>
      </c>
      <c r="RO31" s="78">
        <v>2212.8649999999998</v>
      </c>
      <c r="RP31" s="78">
        <v>2508.6475</v>
      </c>
      <c r="RQ31" s="78">
        <v>2074.7370000000001</v>
      </c>
      <c r="RR31" s="78">
        <v>2137.567</v>
      </c>
      <c r="RS31" s="78">
        <v>1684.7249999999999</v>
      </c>
      <c r="RT31" s="78">
        <v>2665.4340000000002</v>
      </c>
      <c r="RU31" s="78">
        <v>2366.5920000000001</v>
      </c>
      <c r="RV31" s="78">
        <v>2263.5720000000001</v>
      </c>
      <c r="RW31" s="78">
        <v>2308.5340000000001</v>
      </c>
      <c r="RX31" s="78">
        <v>2620.8910000000001</v>
      </c>
      <c r="RY31" s="78">
        <v>2028.251</v>
      </c>
      <c r="RZ31" s="78">
        <v>2621.864</v>
      </c>
      <c r="SA31" s="78">
        <v>2271</v>
      </c>
      <c r="SB31" s="78">
        <v>2228.2469999999998</v>
      </c>
      <c r="SC31" s="78">
        <v>2194.9389999999999</v>
      </c>
      <c r="SD31" s="78">
        <v>2197.48</v>
      </c>
      <c r="SE31" s="78">
        <v>2291.9969999999998</v>
      </c>
      <c r="SF31" s="78">
        <v>2118.5439999999999</v>
      </c>
      <c r="SG31" s="78">
        <v>2155.8820000000001</v>
      </c>
      <c r="SH31" s="78">
        <v>2206.6405</v>
      </c>
      <c r="SI31" s="78">
        <v>2471.4760000000001</v>
      </c>
      <c r="SJ31" s="78">
        <v>2631.355</v>
      </c>
      <c r="SK31" s="78">
        <v>2792.29</v>
      </c>
      <c r="SL31" s="78">
        <v>2712.6559999999999</v>
      </c>
      <c r="SM31" s="78">
        <v>2810.0039999999999</v>
      </c>
      <c r="SN31" s="78">
        <v>2538.9899999999998</v>
      </c>
      <c r="SO31" s="78">
        <v>2381.4549999999999</v>
      </c>
      <c r="SP31" s="78">
        <v>2780.0010000000002</v>
      </c>
      <c r="SQ31" s="78">
        <v>2707.78</v>
      </c>
      <c r="SR31" s="78">
        <v>2784.123</v>
      </c>
      <c r="SS31" s="78">
        <v>2724.8159999999998</v>
      </c>
      <c r="ST31" s="78">
        <v>2721.0970000000002</v>
      </c>
      <c r="SU31" s="78">
        <v>2809.0250000000001</v>
      </c>
      <c r="SV31" s="78">
        <v>3058.018</v>
      </c>
      <c r="SW31" s="78">
        <v>2389.7139999999999</v>
      </c>
      <c r="SX31" s="78">
        <v>2728.3420000000001</v>
      </c>
      <c r="SY31" s="78">
        <v>2881.3339999999998</v>
      </c>
      <c r="SZ31" s="78">
        <v>2579.4324999999999</v>
      </c>
      <c r="TA31" s="78">
        <v>2383.9520000000002</v>
      </c>
      <c r="TB31" s="78">
        <v>2685.0250000000001</v>
      </c>
      <c r="TC31" s="78">
        <v>2644.038</v>
      </c>
      <c r="TD31" s="78">
        <v>2138.192</v>
      </c>
      <c r="TE31" s="78">
        <v>2823.7820000000002</v>
      </c>
      <c r="TF31" s="78">
        <v>2778.6080000000002</v>
      </c>
      <c r="TG31" s="78">
        <v>2719.8209999999999</v>
      </c>
      <c r="TH31" s="78">
        <v>2654.799</v>
      </c>
      <c r="TI31" s="78">
        <v>2981.4879999999998</v>
      </c>
      <c r="TJ31" s="78">
        <v>2819.6990000000001</v>
      </c>
      <c r="TK31" s="78">
        <v>3048.576</v>
      </c>
      <c r="TL31" s="78">
        <v>2824.288</v>
      </c>
      <c r="TM31" s="78">
        <v>2988.8249999999998</v>
      </c>
      <c r="TN31" s="78">
        <v>2999.3539999999998</v>
      </c>
      <c r="TO31" s="78">
        <v>3062.76</v>
      </c>
      <c r="TP31" s="78">
        <v>3046.4279999999999</v>
      </c>
      <c r="TQ31" s="78">
        <v>2826.4340000000002</v>
      </c>
      <c r="TR31" s="78">
        <v>2316.1869999999999</v>
      </c>
      <c r="TS31" s="78">
        <v>3598.3049999999998</v>
      </c>
      <c r="TT31" s="78">
        <v>2999.7955000000002</v>
      </c>
      <c r="TU31" s="78">
        <v>2823.5749999999998</v>
      </c>
      <c r="TV31" s="78">
        <v>2987.5610000000001</v>
      </c>
      <c r="TW31" s="78">
        <v>3445.3040000000001</v>
      </c>
      <c r="TX31" s="78">
        <v>2835.1280000000002</v>
      </c>
      <c r="TY31" s="78">
        <v>3242.7460000000001</v>
      </c>
      <c r="TZ31" s="78">
        <v>3270.3775000000001</v>
      </c>
      <c r="UA31" s="78">
        <v>3427.7710000000002</v>
      </c>
      <c r="UB31" s="78">
        <v>2649.105</v>
      </c>
      <c r="UC31" s="78">
        <v>2926.0335</v>
      </c>
      <c r="UD31" s="78">
        <v>3153.8440000000001</v>
      </c>
      <c r="UE31" s="78">
        <v>3262.7260000000001</v>
      </c>
      <c r="UF31" s="78">
        <v>3018.0450000000001</v>
      </c>
      <c r="UG31" s="78">
        <v>3171.6390000000001</v>
      </c>
      <c r="UH31" s="78">
        <v>3014.1990000000001</v>
      </c>
      <c r="UI31" s="78">
        <v>3299.8</v>
      </c>
      <c r="UJ31" s="78">
        <v>3298.393</v>
      </c>
      <c r="UK31" s="78">
        <v>3035</v>
      </c>
      <c r="UL31" s="78">
        <v>3397.1320000000001</v>
      </c>
      <c r="UM31" s="78">
        <v>3323.0410000000002</v>
      </c>
      <c r="UN31" s="78">
        <v>3346.855</v>
      </c>
      <c r="UO31" s="78">
        <v>3103.48</v>
      </c>
      <c r="UP31" s="78">
        <v>3155.8110000000001</v>
      </c>
    </row>
    <row r="32" spans="1:562" ht="15" x14ac:dyDescent="0.25">
      <c r="A32" s="106" t="str">
        <f t="shared" ref="A32:A35" si="64">+A31</f>
        <v>Bucaramanga, Centroabastos</v>
      </c>
      <c r="B32" s="106" t="s">
        <v>622</v>
      </c>
      <c r="C32" s="78">
        <v>2461.1559999999999</v>
      </c>
      <c r="D32" s="78">
        <v>2267.7199999999998</v>
      </c>
      <c r="E32" s="78">
        <v>2243.62</v>
      </c>
      <c r="F32" s="78">
        <v>2326.41</v>
      </c>
      <c r="G32" s="78">
        <v>2192.25</v>
      </c>
      <c r="H32" s="78">
        <v>2166.5929999999998</v>
      </c>
      <c r="I32" s="78">
        <v>1921.211</v>
      </c>
      <c r="J32" s="78">
        <v>2040.7739999999999</v>
      </c>
      <c r="K32" s="78">
        <v>2184.9380000000001</v>
      </c>
      <c r="L32" s="78">
        <v>2113.652</v>
      </c>
      <c r="M32" s="78">
        <v>2148.105</v>
      </c>
      <c r="N32" s="78">
        <v>1752.99</v>
      </c>
      <c r="O32" s="78">
        <v>2206.83</v>
      </c>
      <c r="P32" s="78">
        <v>2359.9940000000001</v>
      </c>
      <c r="Q32" s="78">
        <v>2312.42</v>
      </c>
      <c r="R32" s="78">
        <v>2066.0100000000002</v>
      </c>
      <c r="S32" s="78">
        <v>2370.33</v>
      </c>
      <c r="T32" s="78">
        <v>2450.1439999999998</v>
      </c>
      <c r="U32" s="78">
        <v>1587.252</v>
      </c>
      <c r="V32" s="78">
        <v>1924.7539999999999</v>
      </c>
      <c r="W32" s="78">
        <v>1998.298</v>
      </c>
      <c r="X32" s="78">
        <v>2311.5500000000002</v>
      </c>
      <c r="Y32" s="78">
        <v>2073.721</v>
      </c>
      <c r="Z32" s="78">
        <v>1960.94</v>
      </c>
      <c r="AA32" s="78">
        <v>1936.73</v>
      </c>
      <c r="AB32" s="78">
        <v>2236.96</v>
      </c>
      <c r="AC32" s="78">
        <v>2263.6579999999999</v>
      </c>
      <c r="AD32" s="78">
        <v>2038.7070000000001</v>
      </c>
      <c r="AE32" s="78">
        <v>2284.16</v>
      </c>
      <c r="AF32" s="78">
        <v>2188.73</v>
      </c>
      <c r="AG32" s="78">
        <v>2374.33</v>
      </c>
      <c r="AH32" s="78">
        <v>2224.73</v>
      </c>
      <c r="AI32" s="78">
        <v>2279.4450000000002</v>
      </c>
      <c r="AJ32" s="78">
        <v>3136.54</v>
      </c>
      <c r="AK32" s="78">
        <v>2545.96</v>
      </c>
      <c r="AL32" s="78">
        <v>2177.9699999999998</v>
      </c>
      <c r="AM32" s="78">
        <v>2061.69</v>
      </c>
      <c r="AN32" s="78">
        <v>2041.81</v>
      </c>
      <c r="AO32" s="78">
        <v>2194.0250000000001</v>
      </c>
      <c r="AP32" s="78">
        <v>2256.7600000000002</v>
      </c>
      <c r="AQ32" s="78">
        <v>1828.13</v>
      </c>
      <c r="AR32" s="78">
        <v>2402.36</v>
      </c>
      <c r="AS32" s="78">
        <v>2461.3000000000002</v>
      </c>
      <c r="AT32" s="78">
        <v>2398.29</v>
      </c>
      <c r="AU32" s="78">
        <v>2247.54</v>
      </c>
      <c r="AV32" s="78">
        <v>1919.105</v>
      </c>
      <c r="AW32" s="78">
        <v>1771.48</v>
      </c>
      <c r="AX32" s="78">
        <v>2265.9074999999998</v>
      </c>
      <c r="AY32" s="78">
        <v>1915.5450000000001</v>
      </c>
      <c r="AZ32" s="78">
        <v>1626.02</v>
      </c>
      <c r="BA32" s="78">
        <v>1040.4000000000001</v>
      </c>
      <c r="BB32" s="78">
        <v>1428.4499999999998</v>
      </c>
      <c r="BC32" s="78">
        <v>2193.8249999999998</v>
      </c>
      <c r="BD32" s="78">
        <v>2130.0100000000002</v>
      </c>
      <c r="BE32" s="78">
        <v>2204.2199999999998</v>
      </c>
      <c r="BF32" s="78">
        <v>1346.15</v>
      </c>
      <c r="BG32" s="78">
        <v>2151.65</v>
      </c>
      <c r="BH32" s="78">
        <v>2114.16</v>
      </c>
      <c r="BI32" s="78">
        <v>1648.96</v>
      </c>
      <c r="BJ32" s="78">
        <v>1822.17</v>
      </c>
      <c r="BK32" s="78">
        <v>1545.98</v>
      </c>
      <c r="BL32" s="78">
        <v>1687.14</v>
      </c>
      <c r="BM32" s="78">
        <v>2367.9450000000002</v>
      </c>
      <c r="BN32" s="78">
        <v>2423.62</v>
      </c>
      <c r="BO32" s="78">
        <v>2223.87</v>
      </c>
      <c r="BP32" s="78">
        <v>2320.58</v>
      </c>
      <c r="BQ32" s="78">
        <v>2443.81</v>
      </c>
      <c r="BR32" s="78">
        <v>1501.88</v>
      </c>
      <c r="BS32" s="78">
        <v>2511.0100000000002</v>
      </c>
      <c r="BT32" s="78">
        <v>1843.75</v>
      </c>
      <c r="BU32" s="78">
        <v>2400.8200000000002</v>
      </c>
      <c r="BV32" s="78">
        <v>2077.67</v>
      </c>
      <c r="BW32" s="78">
        <v>2076.64</v>
      </c>
      <c r="BX32" s="78">
        <v>2328.86</v>
      </c>
      <c r="BY32" s="78">
        <v>2190.6</v>
      </c>
      <c r="BZ32" s="78">
        <v>1617.96</v>
      </c>
      <c r="CA32" s="78">
        <v>1801.38</v>
      </c>
      <c r="CB32" s="78">
        <v>2024.59</v>
      </c>
      <c r="CC32" s="78">
        <v>2355.09</v>
      </c>
      <c r="CD32" s="78">
        <v>2136.89</v>
      </c>
      <c r="CE32" s="78">
        <v>2189.3000000000002</v>
      </c>
      <c r="CF32" s="78">
        <v>1931.46</v>
      </c>
      <c r="CG32" s="78">
        <v>1824.2300000000002</v>
      </c>
      <c r="CH32" s="78">
        <v>1948.31</v>
      </c>
      <c r="CI32" s="78">
        <v>1358.53</v>
      </c>
      <c r="CJ32" s="78">
        <v>1691.3700000000003</v>
      </c>
      <c r="CK32" s="78">
        <v>1828.4</v>
      </c>
      <c r="CL32" s="78">
        <v>2282.1</v>
      </c>
      <c r="CM32" s="78">
        <v>2316.96</v>
      </c>
      <c r="CN32" s="78">
        <v>2088.5</v>
      </c>
      <c r="CO32" s="78">
        <v>2034.5500000000002</v>
      </c>
      <c r="CP32" s="78">
        <v>1915.87</v>
      </c>
      <c r="CQ32" s="78">
        <v>2198.5300000000002</v>
      </c>
      <c r="CR32" s="78">
        <v>2340.7350000000001</v>
      </c>
      <c r="CS32" s="78">
        <v>2240.5700000000006</v>
      </c>
      <c r="CT32" s="78">
        <v>2046.7</v>
      </c>
      <c r="CU32" s="78">
        <v>2189.2900000000004</v>
      </c>
      <c r="CV32" s="78">
        <v>2104.04</v>
      </c>
      <c r="CW32" s="78">
        <v>1936.01</v>
      </c>
      <c r="CX32" s="78">
        <v>1923.8800000000003</v>
      </c>
      <c r="CY32" s="78">
        <v>1402.39</v>
      </c>
      <c r="CZ32" s="78">
        <v>1664.2400000000005</v>
      </c>
      <c r="DA32" s="78">
        <v>1723</v>
      </c>
      <c r="DB32" s="78">
        <v>1223.0599999999997</v>
      </c>
      <c r="DC32" s="78">
        <v>1582.0100000000004</v>
      </c>
      <c r="DD32" s="78">
        <v>1697.64</v>
      </c>
      <c r="DE32" s="78">
        <v>1883.4849999999999</v>
      </c>
      <c r="DF32" s="78">
        <v>1724.98</v>
      </c>
      <c r="DG32" s="78">
        <v>1949.69</v>
      </c>
      <c r="DH32" s="78">
        <v>2237.5999999999995</v>
      </c>
      <c r="DI32" s="78">
        <v>1739.0200000000004</v>
      </c>
      <c r="DJ32" s="78">
        <v>1416.3899999999999</v>
      </c>
      <c r="DK32" s="78">
        <v>1909.6599999999999</v>
      </c>
      <c r="DL32" s="78">
        <v>1577.22</v>
      </c>
      <c r="DM32" s="78">
        <v>1827.2799999999997</v>
      </c>
      <c r="DN32" s="78">
        <v>2005.77</v>
      </c>
      <c r="DO32" s="78">
        <v>2078.11</v>
      </c>
      <c r="DP32" s="78">
        <v>1733.6899999999998</v>
      </c>
      <c r="DQ32" s="78">
        <v>2059.83</v>
      </c>
      <c r="DR32" s="78">
        <v>2318.96</v>
      </c>
      <c r="DS32" s="78">
        <v>2204.7300000000005</v>
      </c>
      <c r="DT32" s="78">
        <v>2112.58</v>
      </c>
      <c r="DU32" s="78">
        <v>2157.8999999999996</v>
      </c>
      <c r="DV32" s="78">
        <v>2037.5900000000001</v>
      </c>
      <c r="DW32" s="78">
        <v>1975.4700000000003</v>
      </c>
      <c r="DX32" s="78">
        <v>2342.2400000000002</v>
      </c>
      <c r="DY32" s="78">
        <v>2263.92</v>
      </c>
      <c r="DZ32" s="78">
        <v>2112.0600000000004</v>
      </c>
      <c r="EA32" s="78">
        <v>1749.1200000000003</v>
      </c>
      <c r="EB32" s="78">
        <v>1635.63</v>
      </c>
      <c r="EC32" s="78">
        <v>2136.62</v>
      </c>
      <c r="ED32" s="78">
        <v>2310.98</v>
      </c>
      <c r="EE32" s="78">
        <v>2009.8999999999999</v>
      </c>
      <c r="EF32" s="78">
        <v>2347.21</v>
      </c>
      <c r="EG32" s="78">
        <v>2482.8099999999995</v>
      </c>
      <c r="EH32" s="78">
        <v>2558.0299999999997</v>
      </c>
      <c r="EI32" s="78">
        <v>2312.2199999999998</v>
      </c>
      <c r="EJ32" s="78">
        <v>2378.2500000000009</v>
      </c>
      <c r="EK32" s="78">
        <v>2172.9399999999996</v>
      </c>
      <c r="EL32" s="78">
        <v>2186.8800000000006</v>
      </c>
      <c r="EM32" s="78">
        <v>2431.1499999999996</v>
      </c>
      <c r="EN32" s="78">
        <v>2278.0699999999997</v>
      </c>
      <c r="EO32" s="78">
        <v>2364.86</v>
      </c>
      <c r="EP32" s="78">
        <v>2193.5999999999995</v>
      </c>
      <c r="EQ32" s="78">
        <v>2229.59</v>
      </c>
      <c r="ER32" s="78">
        <v>2215.0899999999997</v>
      </c>
      <c r="ES32" s="78">
        <v>1356.6600000000003</v>
      </c>
      <c r="ET32" s="78">
        <v>2234.38</v>
      </c>
      <c r="EU32" s="78">
        <v>2347.0000000000014</v>
      </c>
      <c r="EV32" s="78">
        <v>1911.1999999999998</v>
      </c>
      <c r="EW32" s="78">
        <v>2080.59</v>
      </c>
      <c r="EX32" s="78">
        <v>2292.8199999999993</v>
      </c>
      <c r="EY32" s="78">
        <v>2222.8900000000003</v>
      </c>
      <c r="EZ32" s="78">
        <v>2075.48</v>
      </c>
      <c r="FA32" s="78">
        <v>2375.1299999999997</v>
      </c>
      <c r="FB32" s="78">
        <v>1596.3400000000001</v>
      </c>
      <c r="FC32" s="78">
        <v>1660.9200000000003</v>
      </c>
      <c r="FD32" s="78">
        <v>2325.0800000000004</v>
      </c>
      <c r="FE32" s="78">
        <v>1961.92</v>
      </c>
      <c r="FF32" s="78">
        <v>2568.4699999999998</v>
      </c>
      <c r="FG32" s="78">
        <v>1836.28</v>
      </c>
      <c r="FH32" s="78">
        <v>1918.3900000000006</v>
      </c>
      <c r="FI32" s="78">
        <v>2049.2000000000007</v>
      </c>
      <c r="FJ32" s="78">
        <v>1749.0150000000001</v>
      </c>
      <c r="FK32" s="78">
        <v>1427.41</v>
      </c>
      <c r="FL32" s="78">
        <v>1774.97</v>
      </c>
      <c r="FM32" s="78">
        <v>1791.096</v>
      </c>
      <c r="FN32" s="78">
        <v>1525.26</v>
      </c>
      <c r="FO32" s="78">
        <v>1286.095</v>
      </c>
      <c r="FP32" s="78">
        <v>1855.1000000000006</v>
      </c>
      <c r="FQ32" s="78">
        <v>1917.2899999999997</v>
      </c>
      <c r="FR32" s="78">
        <v>1775.2540000000004</v>
      </c>
      <c r="FS32" s="78">
        <v>1522.6074999999994</v>
      </c>
      <c r="FT32" s="78">
        <v>1506.2949999999998</v>
      </c>
      <c r="FU32" s="78">
        <v>1439.3500000000004</v>
      </c>
      <c r="FV32" s="78">
        <v>1659.45</v>
      </c>
      <c r="FW32" s="78">
        <v>1570.4699999999998</v>
      </c>
      <c r="FX32" s="78">
        <v>1673.9300000000005</v>
      </c>
      <c r="FY32" s="78">
        <v>1662.2699999999995</v>
      </c>
      <c r="FZ32" s="78">
        <v>1587.6800000000003</v>
      </c>
      <c r="GA32" s="78">
        <v>1737.78</v>
      </c>
      <c r="GB32" s="78">
        <v>1602.77</v>
      </c>
      <c r="GC32" s="78">
        <v>1581.07</v>
      </c>
      <c r="GD32" s="78">
        <v>1751.5200000000002</v>
      </c>
      <c r="GE32" s="78">
        <v>1760.4600000000007</v>
      </c>
      <c r="GF32" s="78">
        <v>1766.2200000000007</v>
      </c>
      <c r="GG32" s="78">
        <v>1646.3600000000001</v>
      </c>
      <c r="GH32" s="78">
        <v>2163.27</v>
      </c>
      <c r="GI32" s="78">
        <v>1994.1400000000003</v>
      </c>
      <c r="GJ32" s="78">
        <v>1926.5999999999997</v>
      </c>
      <c r="GK32" s="78">
        <v>1460.0499999999997</v>
      </c>
      <c r="GL32" s="78">
        <v>1515.1499999999999</v>
      </c>
      <c r="GM32" s="78">
        <v>1878.42</v>
      </c>
      <c r="GN32" s="78">
        <v>2038.9950000000001</v>
      </c>
      <c r="GO32" s="78">
        <v>1565.3099999999997</v>
      </c>
      <c r="GP32" s="78">
        <v>1635.3800000000003</v>
      </c>
      <c r="GQ32" s="78">
        <v>2077.6400000000003</v>
      </c>
      <c r="GR32" s="78">
        <v>2149.4499999999998</v>
      </c>
      <c r="GS32" s="78">
        <v>2077.7600000000007</v>
      </c>
      <c r="GT32" s="78">
        <v>1858.6599999999994</v>
      </c>
      <c r="GU32" s="78">
        <v>2185.12</v>
      </c>
      <c r="GV32" s="78">
        <v>2103.1200000000003</v>
      </c>
      <c r="GW32" s="78">
        <v>1782.5400000000004</v>
      </c>
      <c r="GX32" s="78">
        <v>1670.8600000000001</v>
      </c>
      <c r="GY32" s="78">
        <v>1748.9799999999998</v>
      </c>
      <c r="GZ32" s="78">
        <v>1743.89</v>
      </c>
      <c r="HA32" s="78">
        <v>1954.2700000000004</v>
      </c>
      <c r="HB32" s="78">
        <v>1334.5000000000002</v>
      </c>
      <c r="HC32" s="78">
        <v>1419.75</v>
      </c>
      <c r="HD32" s="78">
        <v>1597.8199999999995</v>
      </c>
      <c r="HE32" s="78">
        <v>1505.16</v>
      </c>
      <c r="HF32" s="78">
        <v>1784.3799999999999</v>
      </c>
      <c r="HG32" s="78">
        <v>1407.53</v>
      </c>
      <c r="HH32" s="78">
        <v>1803.74</v>
      </c>
      <c r="HI32" s="78">
        <v>1662.73</v>
      </c>
      <c r="HJ32" s="78">
        <v>1662.0799999999997</v>
      </c>
      <c r="HK32" s="78">
        <v>1441</v>
      </c>
      <c r="HL32" s="78">
        <v>1813.53</v>
      </c>
      <c r="HM32" s="78">
        <v>1621.76</v>
      </c>
      <c r="HN32" s="78">
        <v>1743.0400000000002</v>
      </c>
      <c r="HO32" s="78">
        <v>1573.9700000000003</v>
      </c>
      <c r="HP32" s="78">
        <v>1483.2499999999998</v>
      </c>
      <c r="HQ32" s="78">
        <v>1463.9</v>
      </c>
      <c r="HR32" s="78">
        <v>1365.3100000000002</v>
      </c>
      <c r="HS32" s="78">
        <v>1735.08</v>
      </c>
      <c r="HT32" s="78">
        <v>1437.49</v>
      </c>
      <c r="HU32" s="78">
        <v>1419.95</v>
      </c>
      <c r="HV32" s="78">
        <v>1805.4199999999998</v>
      </c>
      <c r="HW32" s="78">
        <v>1232.3499999999999</v>
      </c>
      <c r="HX32" s="78">
        <v>1285.94</v>
      </c>
      <c r="HY32" s="78">
        <v>1619.2600000000002</v>
      </c>
      <c r="HZ32" s="78">
        <v>1492.5800000000002</v>
      </c>
      <c r="IA32" s="78">
        <v>1655.4800000000002</v>
      </c>
      <c r="IB32" s="78">
        <v>1859.4199999999998</v>
      </c>
      <c r="IC32" s="78">
        <v>1811.6399999999999</v>
      </c>
      <c r="ID32" s="78">
        <v>1421.7900000000002</v>
      </c>
      <c r="IE32" s="78">
        <v>1545.4099999999999</v>
      </c>
      <c r="IF32" s="78">
        <v>1623.2099999999998</v>
      </c>
      <c r="IG32" s="78">
        <v>1520.1399999999999</v>
      </c>
      <c r="IH32" s="78">
        <v>1605.01</v>
      </c>
      <c r="II32" s="78">
        <v>1569.7500000000002</v>
      </c>
      <c r="IJ32" s="78">
        <v>1848.9299999999998</v>
      </c>
      <c r="IK32" s="78">
        <v>2118.19</v>
      </c>
      <c r="IL32" s="78">
        <v>1798.2</v>
      </c>
      <c r="IM32" s="78">
        <v>1797.94</v>
      </c>
      <c r="IN32" s="78">
        <v>1853.49</v>
      </c>
      <c r="IO32" s="78">
        <v>1810.7700000000002</v>
      </c>
      <c r="IP32" s="78">
        <v>1715.3500000000001</v>
      </c>
      <c r="IQ32" s="78">
        <v>1802.2300000000002</v>
      </c>
      <c r="IR32" s="78">
        <v>1739.33</v>
      </c>
      <c r="IS32" s="78">
        <v>2058.87</v>
      </c>
      <c r="IT32" s="78">
        <v>1688.05</v>
      </c>
      <c r="IU32" s="78">
        <v>1560.4</v>
      </c>
      <c r="IV32" s="78">
        <v>1613.32</v>
      </c>
      <c r="IW32" s="78">
        <v>1885.5150000000003</v>
      </c>
      <c r="IX32" s="78">
        <v>1622.66</v>
      </c>
      <c r="IY32" s="78">
        <v>2293.0100000000002</v>
      </c>
      <c r="IZ32" s="78">
        <v>2238.5279999999998</v>
      </c>
      <c r="JA32" s="78">
        <v>2276.36</v>
      </c>
      <c r="JB32" s="78">
        <v>1811.835</v>
      </c>
      <c r="JC32" s="78">
        <v>1838.45</v>
      </c>
      <c r="JD32" s="78">
        <v>2410.915</v>
      </c>
      <c r="JE32" s="78">
        <v>2340.5949999999998</v>
      </c>
      <c r="JF32" s="78">
        <v>2342.4189999999999</v>
      </c>
      <c r="JG32" s="78">
        <v>2200.6949999999997</v>
      </c>
      <c r="JH32" s="78">
        <v>2400.86</v>
      </c>
      <c r="JI32" s="78">
        <v>2150.5079999999998</v>
      </c>
      <c r="JJ32" s="78">
        <v>2103.6699999999996</v>
      </c>
      <c r="JK32" s="78">
        <v>2366.8049999999998</v>
      </c>
      <c r="JL32" s="78">
        <v>2268.61</v>
      </c>
      <c r="JM32" s="97">
        <v>2319.395</v>
      </c>
      <c r="JN32" s="78">
        <v>2629.3150000000001</v>
      </c>
      <c r="JO32" s="78">
        <v>2567.27</v>
      </c>
      <c r="JP32" s="78">
        <v>1849.84</v>
      </c>
      <c r="JQ32" s="78">
        <v>2540.1000000000004</v>
      </c>
      <c r="JR32" s="78">
        <v>2473.33</v>
      </c>
      <c r="JS32" s="78">
        <v>2584.6000000000004</v>
      </c>
      <c r="JT32" s="78">
        <v>2315.7950000000001</v>
      </c>
      <c r="JU32" s="78">
        <v>2297.2400000000002</v>
      </c>
      <c r="JV32" s="78">
        <v>2821.9050000000002</v>
      </c>
      <c r="JW32" s="78">
        <v>2196.2750000000001</v>
      </c>
      <c r="JX32" s="78">
        <v>2442.3500000000004</v>
      </c>
      <c r="JY32" s="78">
        <v>2269.2200000000003</v>
      </c>
      <c r="JZ32" s="78">
        <v>2456.9949999999999</v>
      </c>
      <c r="KA32" s="78">
        <v>2329.375</v>
      </c>
      <c r="KB32" s="78">
        <v>2297.4280000000003</v>
      </c>
      <c r="KC32" s="78">
        <v>2496.3250000000003</v>
      </c>
      <c r="KD32" s="78">
        <v>2921.4560000000001</v>
      </c>
      <c r="KE32" s="78">
        <v>2545.6449999999995</v>
      </c>
      <c r="KF32" s="78">
        <v>2670.069</v>
      </c>
      <c r="KG32" s="78">
        <v>2478.114</v>
      </c>
      <c r="KH32" s="78">
        <v>2796.6329999999998</v>
      </c>
      <c r="KI32" s="78">
        <v>2675.596</v>
      </c>
      <c r="KJ32" s="78">
        <v>2523.1239999999998</v>
      </c>
      <c r="KK32" s="78">
        <v>2519.9490000000001</v>
      </c>
      <c r="KL32" s="78">
        <v>2471.9100000000003</v>
      </c>
      <c r="KM32" s="78">
        <v>2711.4010000000003</v>
      </c>
      <c r="KN32" s="78">
        <v>2437.8320000000003</v>
      </c>
      <c r="KO32" s="78">
        <v>2797.7809999999999</v>
      </c>
      <c r="KP32" s="78">
        <v>2345.8939999999998</v>
      </c>
      <c r="KQ32" s="78">
        <v>2569.6580000000004</v>
      </c>
      <c r="KR32" s="78">
        <v>2104.6010000000001</v>
      </c>
      <c r="KS32" s="78">
        <v>2343.152</v>
      </c>
      <c r="KT32" s="78">
        <v>2525.5509999999999</v>
      </c>
      <c r="KU32" s="78">
        <v>2301.1489999999999</v>
      </c>
      <c r="KV32" s="78">
        <v>2376.9330000000004</v>
      </c>
      <c r="KW32" s="78">
        <v>2193.5320000000002</v>
      </c>
      <c r="KX32" s="78">
        <v>2039.5310000000002</v>
      </c>
      <c r="KY32" s="78">
        <v>2571.866</v>
      </c>
      <c r="KZ32" s="78">
        <v>2262.6839999999997</v>
      </c>
      <c r="LA32" s="78">
        <v>2364.2660000000001</v>
      </c>
      <c r="LB32" s="78">
        <v>2076.2359999999999</v>
      </c>
      <c r="LC32" s="78">
        <v>1609.365</v>
      </c>
      <c r="LD32" s="78">
        <v>2552.6210000000001</v>
      </c>
      <c r="LE32" s="78">
        <v>2115.0300000000007</v>
      </c>
      <c r="LF32" s="78">
        <v>2126.1</v>
      </c>
      <c r="LG32" s="78">
        <v>2083.8609999999999</v>
      </c>
      <c r="LH32" s="78">
        <v>2112.806</v>
      </c>
      <c r="LI32" s="78">
        <v>2050.6149999999998</v>
      </c>
      <c r="LJ32" s="78">
        <v>2041.8400000000001</v>
      </c>
      <c r="LK32" s="78">
        <v>2324.0300000000002</v>
      </c>
      <c r="LL32" s="78">
        <v>1811.875</v>
      </c>
      <c r="LM32" s="78">
        <v>2008.7149999999999</v>
      </c>
      <c r="LN32" s="78">
        <v>2012.24</v>
      </c>
      <c r="LO32" s="78">
        <v>2368.9800000000005</v>
      </c>
      <c r="LP32" s="78">
        <v>2033.425</v>
      </c>
      <c r="LQ32" s="78">
        <v>1908.135</v>
      </c>
      <c r="LR32" s="78">
        <v>1422.48</v>
      </c>
      <c r="LS32" s="78">
        <v>1137.9349999999999</v>
      </c>
      <c r="LT32" s="78">
        <v>1673.5400000000002</v>
      </c>
      <c r="LU32" s="78">
        <v>1905.74</v>
      </c>
      <c r="LV32" s="78">
        <v>2143.4049999999997</v>
      </c>
      <c r="LW32" s="78">
        <v>2292.8149999999996</v>
      </c>
      <c r="LX32" s="78">
        <v>1943.4649999999999</v>
      </c>
      <c r="LY32" s="78">
        <v>2031.4849999999999</v>
      </c>
      <c r="LZ32" s="78">
        <v>2041.8399999999997</v>
      </c>
      <c r="MA32" s="78">
        <v>2263.895</v>
      </c>
      <c r="MB32" s="78">
        <v>2056.91</v>
      </c>
      <c r="MC32" s="78">
        <v>2106.8150000000001</v>
      </c>
      <c r="MD32" s="78">
        <v>2466.4299999999998</v>
      </c>
      <c r="ME32" s="98">
        <v>2121.7500000000005</v>
      </c>
      <c r="MF32" s="98">
        <v>2102.0299999999997</v>
      </c>
      <c r="MG32" s="98">
        <v>2296.1799999999998</v>
      </c>
      <c r="MH32" s="98">
        <v>2438.65</v>
      </c>
      <c r="MI32" s="78">
        <v>2587.3049999999998</v>
      </c>
      <c r="MJ32" s="78">
        <v>2266.0549999999998</v>
      </c>
      <c r="MK32" s="78">
        <v>2473.2150000000001</v>
      </c>
      <c r="ML32" s="78">
        <v>2344.2550000000001</v>
      </c>
      <c r="MM32" s="78">
        <v>2270.7350000000001</v>
      </c>
      <c r="MN32" s="78">
        <v>1968.8150000000001</v>
      </c>
      <c r="MO32" s="78">
        <v>2238.6750000000002</v>
      </c>
      <c r="MP32" s="78">
        <v>2167.73</v>
      </c>
      <c r="MQ32" s="78">
        <v>2089.605</v>
      </c>
      <c r="MR32" s="78">
        <v>1798.365</v>
      </c>
      <c r="MS32" s="78">
        <v>1981.105</v>
      </c>
      <c r="MT32" s="78">
        <v>1973.7449999999999</v>
      </c>
      <c r="MU32" s="78">
        <v>2014.155</v>
      </c>
      <c r="MV32" s="78">
        <v>1998.21</v>
      </c>
      <c r="MW32" s="78">
        <v>1819.575</v>
      </c>
      <c r="MX32" s="78">
        <v>1899.145</v>
      </c>
      <c r="MY32" s="78">
        <v>2026.57</v>
      </c>
      <c r="MZ32" s="78">
        <v>1823.33</v>
      </c>
      <c r="NA32" s="78">
        <v>2162.5500000000002</v>
      </c>
      <c r="NB32" s="78">
        <v>1549.75</v>
      </c>
      <c r="NC32" s="78">
        <v>1292.0050000000001</v>
      </c>
      <c r="ND32" s="78">
        <v>2059.65</v>
      </c>
      <c r="NE32" s="78">
        <v>2403.5149999999999</v>
      </c>
      <c r="NF32" s="78">
        <v>2521.02</v>
      </c>
      <c r="NG32" s="78">
        <v>2363.9299999999998</v>
      </c>
      <c r="NH32" s="78">
        <v>2449.98</v>
      </c>
      <c r="NI32" s="78">
        <v>2563.44</v>
      </c>
      <c r="NJ32" s="78">
        <v>2272.8850000000002</v>
      </c>
      <c r="NK32" s="78">
        <v>2444.8049999999998</v>
      </c>
      <c r="NL32" s="78">
        <v>2337.4749999999999</v>
      </c>
      <c r="NM32" s="78">
        <v>2307.3150000000001</v>
      </c>
      <c r="NN32" s="78">
        <v>2751.125</v>
      </c>
      <c r="NO32" s="78">
        <v>2876.125</v>
      </c>
      <c r="NP32" s="78">
        <v>2056.1350000000002</v>
      </c>
      <c r="NQ32" s="78">
        <v>2671.4050000000002</v>
      </c>
      <c r="NR32" s="78">
        <v>1744.65</v>
      </c>
      <c r="NS32" s="78">
        <v>2549.4899999999998</v>
      </c>
      <c r="NT32" s="78">
        <v>2015.65</v>
      </c>
      <c r="NU32" s="78">
        <v>2014.895</v>
      </c>
      <c r="NV32" s="78">
        <v>2116.64</v>
      </c>
      <c r="NW32" s="78">
        <v>2240.4749999999999</v>
      </c>
      <c r="NX32" s="78">
        <v>2209.96</v>
      </c>
      <c r="NY32" s="78">
        <v>1884.24</v>
      </c>
      <c r="NZ32" s="78">
        <v>2137.81</v>
      </c>
      <c r="OA32" s="78">
        <v>2030.16</v>
      </c>
      <c r="OB32" s="78">
        <v>2069.81</v>
      </c>
      <c r="OC32" s="78">
        <v>2125.2199999999998</v>
      </c>
      <c r="OD32" s="78">
        <v>2699.69</v>
      </c>
      <c r="OE32" s="78">
        <v>2822.2</v>
      </c>
      <c r="OF32" s="78">
        <v>2638.0450000000001</v>
      </c>
      <c r="OG32" s="99">
        <v>2595.7600000000002</v>
      </c>
      <c r="OH32" s="78">
        <v>2711.72</v>
      </c>
      <c r="OI32" s="78">
        <v>2958.34</v>
      </c>
      <c r="OJ32" s="78">
        <v>2860.05</v>
      </c>
      <c r="OK32" s="78">
        <v>2788.355</v>
      </c>
      <c r="OL32" s="78">
        <v>2785.5949999999998</v>
      </c>
      <c r="OM32" s="78">
        <v>3068.34</v>
      </c>
      <c r="ON32" s="78">
        <v>3048.0129999999999</v>
      </c>
      <c r="OO32" s="78">
        <v>2788.596</v>
      </c>
      <c r="OP32" s="78">
        <v>2648.0549999999998</v>
      </c>
      <c r="OQ32" s="78">
        <v>2920.2</v>
      </c>
      <c r="OR32" s="78">
        <v>2982.415</v>
      </c>
      <c r="OS32" s="78">
        <v>2742.9650000000001</v>
      </c>
      <c r="OT32" s="78">
        <v>2810.62</v>
      </c>
      <c r="OU32" s="78">
        <v>2660.73</v>
      </c>
      <c r="OV32" s="78">
        <v>2720.7750000000001</v>
      </c>
      <c r="OW32" s="78">
        <v>2564.0050000000001</v>
      </c>
      <c r="OX32" s="78">
        <v>3052.74</v>
      </c>
      <c r="OY32" s="78">
        <v>2831.2249999999999</v>
      </c>
      <c r="OZ32" s="78">
        <v>2791.107</v>
      </c>
      <c r="PA32" s="78">
        <v>2642.9050000000002</v>
      </c>
      <c r="PB32" s="78">
        <v>2625.4450000000002</v>
      </c>
      <c r="PC32" s="78">
        <v>1962.93</v>
      </c>
      <c r="PD32" s="78">
        <v>1902.325</v>
      </c>
      <c r="PE32" s="78">
        <v>2667.09</v>
      </c>
      <c r="PF32" s="78">
        <v>2684.2049999999999</v>
      </c>
      <c r="PG32" s="78">
        <v>2259.39</v>
      </c>
      <c r="PH32" s="78">
        <v>2161.8200000000002</v>
      </c>
      <c r="PI32" s="78">
        <v>2532.9</v>
      </c>
      <c r="PJ32" s="78">
        <v>2568.98</v>
      </c>
      <c r="PK32" s="78">
        <v>2399.9499999999998</v>
      </c>
      <c r="PL32" s="78">
        <v>2614.06</v>
      </c>
      <c r="PM32" s="78">
        <v>2614.6550000000002</v>
      </c>
      <c r="PN32" s="78">
        <v>2231.4</v>
      </c>
      <c r="PO32" s="78">
        <v>2443.39</v>
      </c>
      <c r="PP32" s="78">
        <v>2542.2849999999999</v>
      </c>
      <c r="PQ32" s="78">
        <v>1669.61</v>
      </c>
      <c r="PR32" s="78">
        <v>2440.5349999999999</v>
      </c>
      <c r="PS32" s="78">
        <v>2363.7350000000001</v>
      </c>
      <c r="PT32" s="78">
        <v>2221.1799999999998</v>
      </c>
      <c r="PU32" s="78">
        <v>1333.66</v>
      </c>
      <c r="PV32" s="78">
        <v>2484.87</v>
      </c>
      <c r="PW32" s="78">
        <v>2390.2849999999999</v>
      </c>
      <c r="PX32" s="78">
        <v>2693.48</v>
      </c>
      <c r="PY32" s="78">
        <v>2063.31</v>
      </c>
      <c r="PZ32" s="78">
        <v>2707.81</v>
      </c>
      <c r="QA32" s="78">
        <v>2156.5349999999999</v>
      </c>
      <c r="QB32" s="78">
        <v>2355.7449999999999</v>
      </c>
      <c r="QC32" s="78">
        <v>2200.79</v>
      </c>
      <c r="QD32" s="78">
        <v>2500.9</v>
      </c>
      <c r="QE32" s="78">
        <v>2430.395</v>
      </c>
      <c r="QF32" s="78">
        <v>2216.4850000000001</v>
      </c>
      <c r="QG32" s="78">
        <v>2206.64</v>
      </c>
      <c r="QH32" s="107">
        <v>2182.11</v>
      </c>
      <c r="QI32" s="78">
        <v>2420.8150000000001</v>
      </c>
      <c r="QJ32" s="78">
        <v>2044.7550000000001</v>
      </c>
      <c r="QK32" s="78">
        <v>2057.585</v>
      </c>
      <c r="QL32" s="78">
        <v>2026.925</v>
      </c>
      <c r="QM32" s="78">
        <v>2388.9850000000001</v>
      </c>
      <c r="QN32" s="78">
        <v>2518.08</v>
      </c>
      <c r="QO32" s="78">
        <v>2305.105</v>
      </c>
      <c r="QP32" s="78">
        <v>1870.25</v>
      </c>
      <c r="QQ32" s="78">
        <v>2209.0500000000002</v>
      </c>
      <c r="QR32" s="78">
        <v>1860.98</v>
      </c>
      <c r="QS32" s="78">
        <v>1888.2349999999999</v>
      </c>
      <c r="QT32" s="78">
        <v>1861.9449999999999</v>
      </c>
      <c r="QU32" s="78">
        <v>1739.905</v>
      </c>
      <c r="QV32" s="78">
        <v>1992.1949999999999</v>
      </c>
      <c r="QW32" s="78">
        <v>1775.27</v>
      </c>
      <c r="QX32" s="78">
        <v>1767.15</v>
      </c>
      <c r="QY32" s="78">
        <v>1853.5150000000001</v>
      </c>
      <c r="QZ32" s="78">
        <v>2104.87</v>
      </c>
      <c r="RA32" s="78">
        <v>1824.87</v>
      </c>
      <c r="RB32" s="78">
        <v>2078.14</v>
      </c>
      <c r="RC32" s="78">
        <v>1464.155</v>
      </c>
      <c r="RD32" s="78">
        <v>1415.01</v>
      </c>
      <c r="RE32" s="78">
        <v>1915.6949999999999</v>
      </c>
      <c r="RF32" s="78">
        <v>1791.5650000000001</v>
      </c>
      <c r="RG32" s="78">
        <v>1854.4</v>
      </c>
      <c r="RH32" s="78">
        <v>1578.79</v>
      </c>
      <c r="RI32" s="78">
        <v>2093.875</v>
      </c>
      <c r="RJ32" s="78">
        <v>1637.723</v>
      </c>
      <c r="RK32" s="78">
        <v>1724.64</v>
      </c>
      <c r="RL32" s="78">
        <v>1499.0909999999999</v>
      </c>
      <c r="RM32" s="78">
        <v>1831.6410000000001</v>
      </c>
      <c r="RN32" s="78">
        <v>1611</v>
      </c>
      <c r="RO32" s="78">
        <v>1882.3150000000001</v>
      </c>
      <c r="RP32" s="78">
        <v>1782.99</v>
      </c>
      <c r="RQ32" s="78">
        <v>1875.5</v>
      </c>
      <c r="RR32" s="78">
        <v>2019.08</v>
      </c>
      <c r="RS32" s="78">
        <v>1094.72</v>
      </c>
      <c r="RT32" s="78">
        <v>2283.9</v>
      </c>
      <c r="RU32" s="78">
        <v>2051.3679999999999</v>
      </c>
      <c r="RV32" s="78">
        <v>2108.7950000000001</v>
      </c>
      <c r="RW32" s="78">
        <v>2178.2800000000002</v>
      </c>
      <c r="RX32" s="78">
        <v>2018.925</v>
      </c>
      <c r="RY32" s="78">
        <v>2143.2649999999999</v>
      </c>
      <c r="RZ32" s="78">
        <v>2468.2600000000002</v>
      </c>
      <c r="SA32" s="78">
        <v>2244</v>
      </c>
      <c r="SB32" s="78">
        <v>2053.4050000000002</v>
      </c>
      <c r="SC32" s="78">
        <v>2375.6779999999999</v>
      </c>
      <c r="SD32" s="78">
        <v>2457.585</v>
      </c>
      <c r="SE32" s="78">
        <v>2374.2249999999999</v>
      </c>
      <c r="SF32" s="78">
        <v>2448.0839999999998</v>
      </c>
      <c r="SG32" s="78">
        <v>2402.81</v>
      </c>
      <c r="SH32" s="78">
        <v>2167.8850000000002</v>
      </c>
      <c r="SI32" s="78">
        <v>2539.7979999999998</v>
      </c>
      <c r="SJ32" s="78">
        <v>2785.0349999999999</v>
      </c>
      <c r="SK32" s="78">
        <v>2772.28</v>
      </c>
      <c r="SL32" s="78">
        <v>2667.4850000000001</v>
      </c>
      <c r="SM32" s="78">
        <v>2735.54</v>
      </c>
      <c r="SN32" s="78">
        <v>2481.6439999999998</v>
      </c>
      <c r="SO32" s="78">
        <v>2475.1149999999998</v>
      </c>
      <c r="SP32" s="78">
        <v>2659.4589999999998</v>
      </c>
      <c r="SQ32" s="78">
        <v>2758.377</v>
      </c>
      <c r="SR32" s="78">
        <v>2635.53</v>
      </c>
      <c r="SS32" s="78">
        <v>2448.0050000000001</v>
      </c>
      <c r="ST32" s="78">
        <v>2754.05</v>
      </c>
      <c r="SU32" s="78">
        <v>2677.16</v>
      </c>
      <c r="SV32" s="78">
        <v>2874.3249999999998</v>
      </c>
      <c r="SW32" s="78">
        <v>2422.84</v>
      </c>
      <c r="SX32" s="78">
        <v>2826.91</v>
      </c>
      <c r="SY32" s="78">
        <v>2430.0140000000001</v>
      </c>
      <c r="SZ32" s="78">
        <v>2646.098</v>
      </c>
      <c r="TA32" s="78">
        <v>2404.6060000000002</v>
      </c>
      <c r="TB32" s="78">
        <v>2483.1280000000002</v>
      </c>
      <c r="TC32" s="78">
        <v>2555.4</v>
      </c>
      <c r="TD32" s="78">
        <v>1890.37</v>
      </c>
      <c r="TE32" s="78">
        <v>2633.81</v>
      </c>
      <c r="TF32" s="78">
        <v>2472.9340000000002</v>
      </c>
      <c r="TG32" s="78">
        <v>2604.84</v>
      </c>
      <c r="TH32" s="78">
        <v>2590.3220000000001</v>
      </c>
      <c r="TI32" s="78">
        <v>2750.6239999999998</v>
      </c>
      <c r="TJ32" s="78">
        <v>2575.4760000000001</v>
      </c>
      <c r="TK32" s="78">
        <v>2640.297</v>
      </c>
      <c r="TL32" s="78">
        <v>2598.4760000000001</v>
      </c>
      <c r="TM32" s="78">
        <v>2568.7249999999999</v>
      </c>
      <c r="TN32" s="78">
        <v>2516.61</v>
      </c>
      <c r="TO32" s="78">
        <v>2535.982</v>
      </c>
      <c r="TP32" s="78">
        <v>2729.9760000000001</v>
      </c>
      <c r="TQ32" s="78">
        <v>2976.672</v>
      </c>
      <c r="TR32" s="78">
        <v>1731.2460000000001</v>
      </c>
      <c r="TS32" s="78">
        <v>2978.2979999999998</v>
      </c>
      <c r="TT32" s="78">
        <v>2590.058</v>
      </c>
      <c r="TU32" s="78">
        <v>2426.3220000000001</v>
      </c>
      <c r="TV32" s="78">
        <v>2173.7600000000002</v>
      </c>
      <c r="TW32" s="78">
        <v>2946.1089999999999</v>
      </c>
      <c r="TX32" s="78">
        <v>2464.0419999999999</v>
      </c>
      <c r="TY32" s="78">
        <v>2493.2939999999999</v>
      </c>
      <c r="TZ32" s="78">
        <v>2865.3560000000002</v>
      </c>
      <c r="UA32" s="78">
        <v>2901.9540000000002</v>
      </c>
      <c r="UB32" s="78">
        <v>2761.375</v>
      </c>
      <c r="UC32" s="78">
        <v>3178.46</v>
      </c>
      <c r="UD32" s="78">
        <v>2904.7139999999999</v>
      </c>
      <c r="UE32" s="78">
        <v>3162.768</v>
      </c>
      <c r="UF32" s="78">
        <v>2905.7579999999998</v>
      </c>
      <c r="UG32" s="78">
        <v>3316.9450000000002</v>
      </c>
      <c r="UH32" s="78">
        <v>2902.4140000000002</v>
      </c>
      <c r="UI32" s="78">
        <v>3278.6370000000002</v>
      </c>
      <c r="UJ32" s="78">
        <v>3217.0920000000001</v>
      </c>
      <c r="UK32" s="78">
        <v>2791</v>
      </c>
      <c r="UL32" s="78">
        <v>3191.1469999999999</v>
      </c>
      <c r="UM32" s="78">
        <v>3280.0909999999999</v>
      </c>
      <c r="UN32" s="78">
        <v>2895.8649999999998</v>
      </c>
      <c r="UO32" s="78">
        <v>2560.8319999999999</v>
      </c>
      <c r="UP32" s="78">
        <v>2635.9720000000002</v>
      </c>
    </row>
    <row r="33" spans="1:562" ht="15" x14ac:dyDescent="0.25">
      <c r="A33" s="106" t="str">
        <f t="shared" si="64"/>
        <v>Bucaramanga, Centroabastos</v>
      </c>
      <c r="B33" s="106" t="s">
        <v>623</v>
      </c>
      <c r="C33" s="78">
        <v>2388.1489999999999</v>
      </c>
      <c r="D33" s="78">
        <v>2491.27</v>
      </c>
      <c r="E33" s="78">
        <v>2316.395</v>
      </c>
      <c r="F33" s="78">
        <v>2526.1489999999999</v>
      </c>
      <c r="G33" s="78">
        <v>2014.866</v>
      </c>
      <c r="H33" s="78">
        <v>2426.982</v>
      </c>
      <c r="I33" s="78">
        <v>2526.5070000000001</v>
      </c>
      <c r="J33" s="78">
        <v>2270.154</v>
      </c>
      <c r="K33" s="78">
        <v>2551.8150000000001</v>
      </c>
      <c r="L33" s="78">
        <v>2365.8159999999998</v>
      </c>
      <c r="M33" s="78">
        <v>2510.248</v>
      </c>
      <c r="N33" s="78">
        <v>1697.329</v>
      </c>
      <c r="O33" s="78">
        <v>2822.3029999999999</v>
      </c>
      <c r="P33" s="78">
        <v>2778.2080000000001</v>
      </c>
      <c r="Q33" s="78">
        <v>2541.375</v>
      </c>
      <c r="R33" s="78">
        <v>2415.297</v>
      </c>
      <c r="S33" s="78">
        <v>2498.4679999999998</v>
      </c>
      <c r="T33" s="78">
        <v>2768.547</v>
      </c>
      <c r="U33" s="78">
        <v>2075.0790000000002</v>
      </c>
      <c r="V33" s="78">
        <v>2346.259</v>
      </c>
      <c r="W33" s="78">
        <v>2751.6179999999999</v>
      </c>
      <c r="X33" s="78">
        <v>2836.625</v>
      </c>
      <c r="Y33" s="78">
        <v>2622.76</v>
      </c>
      <c r="Z33" s="78">
        <v>2470.2130000000002</v>
      </c>
      <c r="AA33" s="78">
        <v>2297.3470000000002</v>
      </c>
      <c r="AB33" s="78">
        <v>2598.239</v>
      </c>
      <c r="AC33" s="78">
        <v>2825.1669999999999</v>
      </c>
      <c r="AD33" s="78">
        <v>2141.3879999999999</v>
      </c>
      <c r="AE33" s="78">
        <v>2649.7689999999998</v>
      </c>
      <c r="AF33" s="78">
        <v>2951.7820000000002</v>
      </c>
      <c r="AG33" s="78">
        <v>2855.0590000000002</v>
      </c>
      <c r="AH33" s="78">
        <v>2830.8389999999999</v>
      </c>
      <c r="AI33" s="78">
        <v>2755.3</v>
      </c>
      <c r="AJ33" s="78">
        <v>2339.6419999999998</v>
      </c>
      <c r="AK33" s="78">
        <v>2781.43</v>
      </c>
      <c r="AL33" s="78">
        <v>2615.9409999999998</v>
      </c>
      <c r="AM33" s="78">
        <v>2531.1039999999998</v>
      </c>
      <c r="AN33" s="78">
        <v>2476.1970000000001</v>
      </c>
      <c r="AO33" s="78">
        <v>2705.2</v>
      </c>
      <c r="AP33" s="78">
        <v>2563.6729999999998</v>
      </c>
      <c r="AQ33" s="78">
        <v>2638.9479999999999</v>
      </c>
      <c r="AR33" s="78">
        <v>3130.8249999999998</v>
      </c>
      <c r="AS33" s="78">
        <v>2808.1080000000002</v>
      </c>
      <c r="AT33" s="78">
        <v>2727.5970000000002</v>
      </c>
      <c r="AU33" s="78">
        <v>3235.7449999999999</v>
      </c>
      <c r="AV33" s="78">
        <v>2813.806</v>
      </c>
      <c r="AW33" s="78">
        <v>2432.232</v>
      </c>
      <c r="AX33" s="78">
        <v>3180.8</v>
      </c>
      <c r="AY33" s="78">
        <v>2484.5709999999999</v>
      </c>
      <c r="AZ33" s="78">
        <v>2794.8069999999998</v>
      </c>
      <c r="BA33" s="78">
        <v>1538.05</v>
      </c>
      <c r="BB33" s="78">
        <v>1885.955000000002</v>
      </c>
      <c r="BC33" s="78">
        <v>2762.5659999999998</v>
      </c>
      <c r="BD33" s="78">
        <v>2946.299</v>
      </c>
      <c r="BE33" s="78">
        <v>2773.2</v>
      </c>
      <c r="BF33" s="78">
        <v>1926.229</v>
      </c>
      <c r="BG33" s="78">
        <v>2617.7800000000002</v>
      </c>
      <c r="BH33" s="78">
        <v>2458.9479999999999</v>
      </c>
      <c r="BI33" s="78">
        <v>2134.154</v>
      </c>
      <c r="BJ33" s="78">
        <v>1937.835</v>
      </c>
      <c r="BK33" s="78">
        <v>1952.2940000000001</v>
      </c>
      <c r="BL33" s="78">
        <v>2138.0709999999999</v>
      </c>
      <c r="BM33" s="78">
        <v>2739.404</v>
      </c>
      <c r="BN33" s="78">
        <v>2985.143</v>
      </c>
      <c r="BO33" s="78">
        <v>2824.7649999999999</v>
      </c>
      <c r="BP33" s="78">
        <v>2862.2649999999999</v>
      </c>
      <c r="BQ33" s="78">
        <v>2885.8249999999998</v>
      </c>
      <c r="BR33" s="78">
        <v>2053.2959999999998</v>
      </c>
      <c r="BS33" s="78">
        <v>3212.7869999999998</v>
      </c>
      <c r="BT33" s="78">
        <v>2236.3530000000001</v>
      </c>
      <c r="BU33" s="78">
        <v>2993.2220000000002</v>
      </c>
      <c r="BV33" s="78">
        <v>2631.4839999999999</v>
      </c>
      <c r="BW33" s="78">
        <v>2706.011</v>
      </c>
      <c r="BX33" s="78">
        <v>2705.6329999999998</v>
      </c>
      <c r="BY33" s="78">
        <v>2791.8710000000001</v>
      </c>
      <c r="BZ33" s="78">
        <v>2097.335</v>
      </c>
      <c r="CA33" s="78">
        <v>2239.136</v>
      </c>
      <c r="CB33" s="78">
        <v>2216.9859999999999</v>
      </c>
      <c r="CC33" s="78">
        <v>2655.4450000000002</v>
      </c>
      <c r="CD33" s="78">
        <v>2405.4189999999999</v>
      </c>
      <c r="CE33" s="78">
        <v>2513.2869999999998</v>
      </c>
      <c r="CF33" s="78">
        <v>2385.2139999999999</v>
      </c>
      <c r="CG33" s="78">
        <v>1965.6070000000004</v>
      </c>
      <c r="CH33" s="78">
        <v>2189.509</v>
      </c>
      <c r="CI33" s="78">
        <v>2002.3420000000001</v>
      </c>
      <c r="CJ33" s="78">
        <v>2271.2120000000004</v>
      </c>
      <c r="CK33" s="78">
        <v>2212.5369999999998</v>
      </c>
      <c r="CL33" s="78">
        <v>2504.9680000000026</v>
      </c>
      <c r="CM33" s="78">
        <v>1968.5140000000006</v>
      </c>
      <c r="CN33" s="78">
        <v>1691.1450000000013</v>
      </c>
      <c r="CO33" s="78">
        <v>1963.492000000002</v>
      </c>
      <c r="CP33" s="78">
        <v>2478.0810000000024</v>
      </c>
      <c r="CQ33" s="78">
        <v>2727.7739999999999</v>
      </c>
      <c r="CR33" s="78">
        <v>2778.8209999999972</v>
      </c>
      <c r="CS33" s="78">
        <v>2726.8979999999997</v>
      </c>
      <c r="CT33" s="78">
        <v>2351.6830000000023</v>
      </c>
      <c r="CU33" s="78">
        <v>2567.7950000000028</v>
      </c>
      <c r="CV33" s="78">
        <v>2773.9590000000026</v>
      </c>
      <c r="CW33" s="78">
        <v>2478.3910000000042</v>
      </c>
      <c r="CX33" s="78">
        <v>2523.2139999999999</v>
      </c>
      <c r="CY33" s="78">
        <v>2093.4290000000001</v>
      </c>
      <c r="CZ33" s="78">
        <v>2266.058</v>
      </c>
      <c r="DA33" s="78">
        <v>2524</v>
      </c>
      <c r="DB33" s="78">
        <v>1353.8900000000008</v>
      </c>
      <c r="DC33" s="78">
        <v>1624.8620000000008</v>
      </c>
      <c r="DD33" s="78">
        <v>1990.7780000000039</v>
      </c>
      <c r="DE33" s="78">
        <v>2296.5899999999997</v>
      </c>
      <c r="DF33" s="78">
        <v>1985.9560000000015</v>
      </c>
      <c r="DG33" s="78">
        <v>2478.6490000000017</v>
      </c>
      <c r="DH33" s="78">
        <v>2853.6310000000067</v>
      </c>
      <c r="DI33" s="78">
        <v>2267.0710000000031</v>
      </c>
      <c r="DJ33" s="78">
        <v>1711.7990000000016</v>
      </c>
      <c r="DK33" s="78">
        <v>2171.6600000000017</v>
      </c>
      <c r="DL33" s="78">
        <v>2473.833000000001</v>
      </c>
      <c r="DM33" s="78">
        <v>2091.1140000000005</v>
      </c>
      <c r="DN33" s="78">
        <v>2500.6300000000006</v>
      </c>
      <c r="DO33" s="78">
        <v>2465.8360000000007</v>
      </c>
      <c r="DP33" s="78">
        <v>1928.9960000000001</v>
      </c>
      <c r="DQ33" s="78">
        <v>2686.6150000000061</v>
      </c>
      <c r="DR33" s="78">
        <v>2630.322999999999</v>
      </c>
      <c r="DS33" s="78">
        <v>2987.6830000000009</v>
      </c>
      <c r="DT33" s="78">
        <v>2495.9440000000027</v>
      </c>
      <c r="DU33" s="78">
        <v>2642.0910000000026</v>
      </c>
      <c r="DV33" s="78">
        <v>2368.0795000000007</v>
      </c>
      <c r="DW33" s="78">
        <v>2335.4880000000016</v>
      </c>
      <c r="DX33" s="78">
        <v>2542.1800000000026</v>
      </c>
      <c r="DY33" s="78">
        <v>2533.7010000000037</v>
      </c>
      <c r="DZ33" s="78">
        <v>2260.686999999999</v>
      </c>
      <c r="EA33" s="78">
        <v>1968.2670000000021</v>
      </c>
      <c r="EB33" s="78">
        <v>2221.5580000000004</v>
      </c>
      <c r="EC33" s="78">
        <v>2630.6000000000017</v>
      </c>
      <c r="ED33" s="78">
        <v>2547.2610000000027</v>
      </c>
      <c r="EE33" s="78">
        <v>2513.6099999999983</v>
      </c>
      <c r="EF33" s="78">
        <v>2474.7770000000037</v>
      </c>
      <c r="EG33" s="78">
        <v>2356.3600000000019</v>
      </c>
      <c r="EH33" s="78">
        <v>2457.9340000000025</v>
      </c>
      <c r="EI33" s="78">
        <v>2494.2990000000009</v>
      </c>
      <c r="EJ33" s="78">
        <v>2788.4500000000016</v>
      </c>
      <c r="EK33" s="78">
        <v>2091.0430000000019</v>
      </c>
      <c r="EL33" s="78">
        <v>2358.161000000001</v>
      </c>
      <c r="EM33" s="78">
        <v>2349.6170000000006</v>
      </c>
      <c r="EN33" s="78">
        <v>2385.4170000000026</v>
      </c>
      <c r="EO33" s="78">
        <v>2381.8860000000041</v>
      </c>
      <c r="EP33" s="78">
        <v>2187.9540000000002</v>
      </c>
      <c r="EQ33" s="78">
        <v>2253.5790000000034</v>
      </c>
      <c r="ER33" s="78">
        <v>2159.9590000000021</v>
      </c>
      <c r="ES33" s="78">
        <v>1708.1970000000017</v>
      </c>
      <c r="ET33" s="78">
        <v>2258.9600000000028</v>
      </c>
      <c r="EU33" s="78">
        <v>2555.519000000003</v>
      </c>
      <c r="EV33" s="78">
        <v>2209.6860000000011</v>
      </c>
      <c r="EW33" s="78">
        <v>2212.642000000003</v>
      </c>
      <c r="EX33" s="78">
        <v>2333.1600000000035</v>
      </c>
      <c r="EY33" s="78">
        <v>2412.5189999999989</v>
      </c>
      <c r="EZ33" s="78">
        <v>2447.0550000000026</v>
      </c>
      <c r="FA33" s="78">
        <v>2525.9270000000001</v>
      </c>
      <c r="FB33" s="78">
        <v>1453.2570000000023</v>
      </c>
      <c r="FC33" s="78">
        <v>1810.9829999999999</v>
      </c>
      <c r="FD33" s="78">
        <v>2082.7760000000035</v>
      </c>
      <c r="FE33" s="78">
        <v>2056.6960000000008</v>
      </c>
      <c r="FF33" s="78">
        <v>2272.2060000000038</v>
      </c>
      <c r="FG33" s="78">
        <v>2121.8330000000005</v>
      </c>
      <c r="FH33" s="78">
        <v>1941.3700000000022</v>
      </c>
      <c r="FI33" s="78">
        <v>1849.6140000000005</v>
      </c>
      <c r="FJ33" s="78">
        <v>1705.7830000000017</v>
      </c>
      <c r="FK33" s="78">
        <v>1464.0600000000011</v>
      </c>
      <c r="FL33" s="78">
        <v>2120.6520000000023</v>
      </c>
      <c r="FM33" s="78">
        <v>1856.2550000000001</v>
      </c>
      <c r="FN33" s="78">
        <v>1870.0959999999984</v>
      </c>
      <c r="FO33" s="78">
        <v>1363.0494999999999</v>
      </c>
      <c r="FP33" s="78">
        <v>2111.2680000000005</v>
      </c>
      <c r="FQ33" s="78">
        <v>2124.7950000000001</v>
      </c>
      <c r="FR33" s="78">
        <v>1941.8490000000024</v>
      </c>
      <c r="FS33" s="78">
        <v>1939.4430000000023</v>
      </c>
      <c r="FT33" s="78">
        <v>1893.4220000000003</v>
      </c>
      <c r="FU33" s="78">
        <v>1804.4849999999994</v>
      </c>
      <c r="FV33" s="78">
        <v>2005.1079999999986</v>
      </c>
      <c r="FW33" s="78">
        <v>2052.3389999999999</v>
      </c>
      <c r="FX33" s="78">
        <v>1727.3170000000002</v>
      </c>
      <c r="FY33" s="78">
        <v>2216.5410000000011</v>
      </c>
      <c r="FZ33" s="78">
        <v>1834.3940000000005</v>
      </c>
      <c r="GA33" s="78">
        <v>1997.9710000000023</v>
      </c>
      <c r="GB33" s="78">
        <v>1867.6190000000008</v>
      </c>
      <c r="GC33" s="78">
        <v>1818.3769999999995</v>
      </c>
      <c r="GD33" s="78">
        <v>1692.2140000000002</v>
      </c>
      <c r="GE33" s="78">
        <v>1669.9019999999994</v>
      </c>
      <c r="GF33" s="78">
        <v>1958.0560000000012</v>
      </c>
      <c r="GG33" s="78">
        <v>2037.4430000000004</v>
      </c>
      <c r="GH33" s="78">
        <v>2705.7590000000005</v>
      </c>
      <c r="GI33" s="78">
        <v>2153.8659999999995</v>
      </c>
      <c r="GJ33" s="78">
        <v>2075.5880000000011</v>
      </c>
      <c r="GK33" s="78">
        <v>1583.3610000000006</v>
      </c>
      <c r="GL33" s="78">
        <v>1746.0520000000022</v>
      </c>
      <c r="GM33" s="78">
        <v>2166.8320000000026</v>
      </c>
      <c r="GN33" s="78">
        <v>2435.034000000001</v>
      </c>
      <c r="GO33" s="78">
        <v>1639.0540000000028</v>
      </c>
      <c r="GP33" s="78">
        <v>1926.0310000000025</v>
      </c>
      <c r="GQ33" s="78">
        <v>2402.978000000001</v>
      </c>
      <c r="GR33" s="78">
        <v>2363.6690000000003</v>
      </c>
      <c r="GS33" s="78">
        <v>2651.9250000000043</v>
      </c>
      <c r="GT33" s="78">
        <v>2328.5340000000024</v>
      </c>
      <c r="GU33" s="78">
        <v>2524.8120000000026</v>
      </c>
      <c r="GV33" s="78">
        <v>2378.0290000000009</v>
      </c>
      <c r="GW33" s="78">
        <v>2030.099000000002</v>
      </c>
      <c r="GX33" s="78">
        <v>1984.4530000000013</v>
      </c>
      <c r="GY33" s="78">
        <v>1705.0500000000002</v>
      </c>
      <c r="GZ33" s="78">
        <v>2041.3220000000003</v>
      </c>
      <c r="HA33" s="78">
        <v>2127.8090000000002</v>
      </c>
      <c r="HB33" s="78">
        <v>1461.1590000000003</v>
      </c>
      <c r="HC33" s="78">
        <v>1376.443000000002</v>
      </c>
      <c r="HD33" s="78">
        <v>1632.6380000000001</v>
      </c>
      <c r="HE33" s="78">
        <v>1676.3980000000004</v>
      </c>
      <c r="HF33" s="78">
        <v>1648.039</v>
      </c>
      <c r="HG33" s="78">
        <v>1478.7959999999998</v>
      </c>
      <c r="HH33" s="78">
        <v>1724.2559999999996</v>
      </c>
      <c r="HI33" s="78">
        <v>1509.0179999999998</v>
      </c>
      <c r="HJ33" s="78">
        <v>1514.7289999999998</v>
      </c>
      <c r="HK33" s="78">
        <v>1391.8610000000001</v>
      </c>
      <c r="HL33" s="78">
        <v>1600.163</v>
      </c>
      <c r="HM33" s="78">
        <v>1378.9709999999998</v>
      </c>
      <c r="HN33" s="78">
        <v>1681.36</v>
      </c>
      <c r="HO33" s="78">
        <v>1584.6609999999998</v>
      </c>
      <c r="HP33" s="78">
        <v>1298.3369999999998</v>
      </c>
      <c r="HQ33" s="78">
        <v>1625.816</v>
      </c>
      <c r="HR33" s="78">
        <v>1350.0379999999998</v>
      </c>
      <c r="HS33" s="78">
        <v>1641.6769999999997</v>
      </c>
      <c r="HT33" s="78">
        <v>1434.653</v>
      </c>
      <c r="HU33" s="78">
        <v>1419.069</v>
      </c>
      <c r="HV33" s="78">
        <v>1632.3939999999998</v>
      </c>
      <c r="HW33" s="78">
        <v>1391.0710000000001</v>
      </c>
      <c r="HX33" s="78">
        <v>1397.8780000000002</v>
      </c>
      <c r="HY33" s="78">
        <v>1569.91</v>
      </c>
      <c r="HZ33" s="78">
        <v>1779.8500000000001</v>
      </c>
      <c r="IA33" s="78">
        <v>1639.2070000000003</v>
      </c>
      <c r="IB33" s="78">
        <v>1643.5319999999999</v>
      </c>
      <c r="IC33" s="78">
        <v>1865.319</v>
      </c>
      <c r="ID33" s="78">
        <v>1484.308</v>
      </c>
      <c r="IE33" s="78">
        <v>1475.384</v>
      </c>
      <c r="IF33" s="78">
        <v>1682.1570000000002</v>
      </c>
      <c r="IG33" s="78">
        <v>1625.8880000000004</v>
      </c>
      <c r="IH33" s="78">
        <v>1521.4589999999998</v>
      </c>
      <c r="II33" s="78">
        <v>1593.9320000000002</v>
      </c>
      <c r="IJ33" s="78">
        <v>1938.0400000000004</v>
      </c>
      <c r="IK33" s="78">
        <v>2097.4189999999999</v>
      </c>
      <c r="IL33" s="78">
        <v>2067.9229999999998</v>
      </c>
      <c r="IM33" s="78">
        <v>2073.8870000000002</v>
      </c>
      <c r="IN33" s="78">
        <v>2177.6910000000003</v>
      </c>
      <c r="IO33" s="78">
        <v>2195.9279999999999</v>
      </c>
      <c r="IP33" s="78">
        <v>2001.346</v>
      </c>
      <c r="IQ33" s="78">
        <v>2095.6330000000003</v>
      </c>
      <c r="IR33" s="78">
        <v>1922.7460000000001</v>
      </c>
      <c r="IS33" s="78">
        <v>2562.6149999999998</v>
      </c>
      <c r="IT33" s="78">
        <v>1991.9949999999999</v>
      </c>
      <c r="IU33" s="78">
        <v>1973.222</v>
      </c>
      <c r="IV33" s="78">
        <v>1987.3390000000002</v>
      </c>
      <c r="IW33" s="78">
        <v>2381.8339999999998</v>
      </c>
      <c r="IX33" s="78">
        <v>1895.954</v>
      </c>
      <c r="IY33" s="78">
        <v>2786.1959999999999</v>
      </c>
      <c r="IZ33" s="78">
        <v>2914.6330000000003</v>
      </c>
      <c r="JA33" s="78">
        <v>2883.8400000000006</v>
      </c>
      <c r="JB33" s="78">
        <v>2224.8719999999998</v>
      </c>
      <c r="JC33" s="78">
        <v>2296.942</v>
      </c>
      <c r="JD33" s="78">
        <v>2811.7050000000008</v>
      </c>
      <c r="JE33" s="78">
        <v>2943.3650000000007</v>
      </c>
      <c r="JF33" s="78">
        <v>2829.6459999999997</v>
      </c>
      <c r="JG33" s="78">
        <v>2773.532999999999</v>
      </c>
      <c r="JH33" s="78">
        <v>2977.8940000000002</v>
      </c>
      <c r="JI33" s="78">
        <v>2796.7240000000002</v>
      </c>
      <c r="JJ33" s="78">
        <v>3087.395</v>
      </c>
      <c r="JK33" s="78">
        <v>2807.799</v>
      </c>
      <c r="JL33" s="78">
        <v>2782.4360000000001</v>
      </c>
      <c r="JM33" s="97">
        <v>2769.7950000000005</v>
      </c>
      <c r="JN33" s="78">
        <v>3111.1929999999993</v>
      </c>
      <c r="JO33" s="78">
        <v>2874.1759999999995</v>
      </c>
      <c r="JP33" s="78">
        <v>2243.6099999999997</v>
      </c>
      <c r="JQ33" s="78">
        <v>2810.6260000000002</v>
      </c>
      <c r="JR33" s="78">
        <v>2997.203</v>
      </c>
      <c r="JS33" s="78">
        <v>2951.5069999999996</v>
      </c>
      <c r="JT33" s="78">
        <v>2523.6770000000006</v>
      </c>
      <c r="JU33" s="78">
        <v>2706.9030000000002</v>
      </c>
      <c r="JV33" s="78">
        <v>2803.6749999999993</v>
      </c>
      <c r="JW33" s="78">
        <v>2891.748</v>
      </c>
      <c r="JX33" s="78">
        <v>2631.7369999999992</v>
      </c>
      <c r="JY33" s="78">
        <v>2701.4959999999996</v>
      </c>
      <c r="JZ33" s="78">
        <v>2936.913</v>
      </c>
      <c r="KA33" s="78">
        <v>2822.944</v>
      </c>
      <c r="KB33" s="78">
        <v>2884.52</v>
      </c>
      <c r="KC33" s="78">
        <v>3048.4519999999998</v>
      </c>
      <c r="KD33" s="78">
        <v>3476.9839999999995</v>
      </c>
      <c r="KE33" s="78">
        <v>3341.3279999999995</v>
      </c>
      <c r="KF33" s="78">
        <v>3230.4160000000002</v>
      </c>
      <c r="KG33" s="78">
        <v>3028.64</v>
      </c>
      <c r="KH33" s="78">
        <v>3022.7449999999999</v>
      </c>
      <c r="KI33" s="78">
        <v>3160.473</v>
      </c>
      <c r="KJ33" s="78">
        <v>2967.904</v>
      </c>
      <c r="KK33" s="78">
        <v>2877.7189999999996</v>
      </c>
      <c r="KL33" s="78">
        <v>2860.2189999999996</v>
      </c>
      <c r="KM33" s="78">
        <v>3165.4680000000003</v>
      </c>
      <c r="KN33" s="78">
        <v>3033.3499999999995</v>
      </c>
      <c r="KO33" s="78">
        <v>3036.5259999999994</v>
      </c>
      <c r="KP33" s="78">
        <v>2996.9090000000001</v>
      </c>
      <c r="KQ33" s="78">
        <v>3151.7050000000004</v>
      </c>
      <c r="KR33" s="78">
        <v>3015.9269999999997</v>
      </c>
      <c r="KS33" s="78">
        <v>3141.2719999999995</v>
      </c>
      <c r="KT33" s="78">
        <v>3176.4160000000002</v>
      </c>
      <c r="KU33" s="78">
        <v>3152.4150000000009</v>
      </c>
      <c r="KV33" s="78">
        <v>2879.36</v>
      </c>
      <c r="KW33" s="78">
        <v>2945.241</v>
      </c>
      <c r="KX33" s="78">
        <v>2863.8009999999999</v>
      </c>
      <c r="KY33" s="78">
        <v>3251.4670000000006</v>
      </c>
      <c r="KZ33" s="78">
        <v>2807.1620000000003</v>
      </c>
      <c r="LA33" s="78">
        <v>2976.6959999999995</v>
      </c>
      <c r="LB33" s="78">
        <v>2493.3540000000003</v>
      </c>
      <c r="LC33" s="78">
        <v>2086.2809999999995</v>
      </c>
      <c r="LD33" s="78">
        <v>2993.8829999999989</v>
      </c>
      <c r="LE33" s="78">
        <v>2382.7070000000003</v>
      </c>
      <c r="LF33" s="78">
        <v>2748.7429999999999</v>
      </c>
      <c r="LG33" s="78">
        <v>2632.3490000000002</v>
      </c>
      <c r="LH33" s="78">
        <v>2556.0490000000004</v>
      </c>
      <c r="LI33" s="78">
        <v>2620.0410000000002</v>
      </c>
      <c r="LJ33" s="78">
        <v>2801.7379999999994</v>
      </c>
      <c r="LK33" s="78">
        <v>2940.9779999999996</v>
      </c>
      <c r="LL33" s="78">
        <v>2726.2990000000004</v>
      </c>
      <c r="LM33" s="78">
        <v>2451.6350000000002</v>
      </c>
      <c r="LN33" s="78">
        <v>2615.2349999999997</v>
      </c>
      <c r="LO33" s="78">
        <v>2557.4860000000008</v>
      </c>
      <c r="LP33" s="78">
        <v>2501.0950000000003</v>
      </c>
      <c r="LQ33" s="78">
        <v>2356.1210000000005</v>
      </c>
      <c r="LR33" s="78">
        <v>1899.2060000000001</v>
      </c>
      <c r="LS33" s="78">
        <v>1438.6200000000003</v>
      </c>
      <c r="LT33" s="78">
        <v>2365.6990000000001</v>
      </c>
      <c r="LU33" s="78">
        <v>2647.2879999999996</v>
      </c>
      <c r="LV33" s="78">
        <v>2914.8490000000002</v>
      </c>
      <c r="LW33" s="78">
        <v>2906.7800000000007</v>
      </c>
      <c r="LX33" s="78">
        <v>2910.6380000000004</v>
      </c>
      <c r="LY33" s="78">
        <v>2916.7239999999993</v>
      </c>
      <c r="LZ33" s="78">
        <v>3383.5450000000005</v>
      </c>
      <c r="MA33" s="78">
        <v>3216.1529999999998</v>
      </c>
      <c r="MB33" s="78">
        <v>3060.8889999999988</v>
      </c>
      <c r="MC33" s="78">
        <v>2999.6740000000004</v>
      </c>
      <c r="MD33" s="78">
        <v>3214.2889999999998</v>
      </c>
      <c r="ME33" s="98">
        <v>2949.6940000000004</v>
      </c>
      <c r="MF33" s="98">
        <v>2634.1249999999995</v>
      </c>
      <c r="MG33" s="98">
        <v>2911.5079999999998</v>
      </c>
      <c r="MH33" s="98">
        <v>3334.739</v>
      </c>
      <c r="MI33" s="78">
        <v>3089.576</v>
      </c>
      <c r="MJ33" s="78">
        <v>3016.8620000000001</v>
      </c>
      <c r="MK33" s="78">
        <v>2968.31</v>
      </c>
      <c r="ML33" s="78">
        <v>3125.7260000000001</v>
      </c>
      <c r="MM33" s="78">
        <v>3307.6370000000002</v>
      </c>
      <c r="MN33" s="78">
        <v>2663.116</v>
      </c>
      <c r="MO33" s="78">
        <v>2803.6840000000002</v>
      </c>
      <c r="MP33" s="78">
        <v>3027.145</v>
      </c>
      <c r="MQ33" s="78">
        <v>2851.527</v>
      </c>
      <c r="MR33" s="78">
        <v>2649.8110000000001</v>
      </c>
      <c r="MS33" s="78">
        <v>2797.9009999999998</v>
      </c>
      <c r="MT33" s="78">
        <v>2489.4090000000001</v>
      </c>
      <c r="MU33" s="78">
        <v>3190.645</v>
      </c>
      <c r="MV33" s="78">
        <v>2716.9769999999999</v>
      </c>
      <c r="MW33" s="78">
        <v>2865.4589999999998</v>
      </c>
      <c r="MX33" s="78">
        <v>2739.68</v>
      </c>
      <c r="MY33" s="78">
        <v>2797.0709999999999</v>
      </c>
      <c r="MZ33" s="78">
        <v>2713.2689999999998</v>
      </c>
      <c r="NA33" s="78">
        <v>2754.2190000000001</v>
      </c>
      <c r="NB33" s="78">
        <v>2262.009</v>
      </c>
      <c r="NC33" s="78">
        <v>2245.395</v>
      </c>
      <c r="ND33" s="78">
        <v>2894.3739999999998</v>
      </c>
      <c r="NE33" s="78">
        <v>3224.0349999999999</v>
      </c>
      <c r="NF33" s="78">
        <v>3191.518</v>
      </c>
      <c r="NG33" s="78">
        <v>3185.665</v>
      </c>
      <c r="NH33" s="78">
        <v>3035.54</v>
      </c>
      <c r="NI33" s="78">
        <v>3483.11</v>
      </c>
      <c r="NJ33" s="78">
        <v>2963.5889999999999</v>
      </c>
      <c r="NK33" s="78">
        <v>2934.6869999999999</v>
      </c>
      <c r="NL33" s="78">
        <v>3014.7759999999998</v>
      </c>
      <c r="NM33" s="78">
        <v>3115.6819999999998</v>
      </c>
      <c r="NN33" s="78">
        <v>3027.105</v>
      </c>
      <c r="NO33" s="78">
        <v>3253.7049999999999</v>
      </c>
      <c r="NP33" s="78">
        <v>2747.28</v>
      </c>
      <c r="NQ33" s="78">
        <v>3208.1750000000002</v>
      </c>
      <c r="NR33" s="78">
        <v>2478.9969999999998</v>
      </c>
      <c r="NS33" s="78">
        <v>3105.76</v>
      </c>
      <c r="NT33" s="78">
        <v>2811.0329999999999</v>
      </c>
      <c r="NU33" s="78">
        <v>2983.6109999999999</v>
      </c>
      <c r="NV33" s="78">
        <v>2873.7550000000001</v>
      </c>
      <c r="NW33" s="78">
        <v>3034.8240000000001</v>
      </c>
      <c r="NX33" s="78">
        <v>2946.54</v>
      </c>
      <c r="NY33" s="78">
        <v>2838.529</v>
      </c>
      <c r="NZ33" s="78">
        <v>3128.2049999999999</v>
      </c>
      <c r="OA33" s="78">
        <v>3068.5619999999999</v>
      </c>
      <c r="OB33" s="78">
        <v>2876.739</v>
      </c>
      <c r="OC33" s="78">
        <v>3154.4679999999998</v>
      </c>
      <c r="OD33" s="78">
        <v>3543.808</v>
      </c>
      <c r="OE33" s="78">
        <v>3500.3820000000001</v>
      </c>
      <c r="OF33" s="78">
        <v>3639.404</v>
      </c>
      <c r="OG33" s="99">
        <v>3416.828</v>
      </c>
      <c r="OH33" s="78">
        <v>3848.2280000000001</v>
      </c>
      <c r="OI33" s="78">
        <v>3656.9270000000001</v>
      </c>
      <c r="OJ33" s="78">
        <v>3673.2570000000001</v>
      </c>
      <c r="OK33" s="78">
        <v>3488.4760000000001</v>
      </c>
      <c r="OL33" s="78">
        <v>3568.8110000000001</v>
      </c>
      <c r="OM33" s="78">
        <v>3814.3229999999999</v>
      </c>
      <c r="ON33" s="78">
        <v>3852.232</v>
      </c>
      <c r="OO33" s="78">
        <v>3704.3679999999999</v>
      </c>
      <c r="OP33" s="78">
        <v>3582.3670000000002</v>
      </c>
      <c r="OQ33" s="78">
        <v>3489.6950000000002</v>
      </c>
      <c r="OR33" s="78">
        <v>3499.232</v>
      </c>
      <c r="OS33" s="78">
        <v>3649.7620000000002</v>
      </c>
      <c r="OT33" s="78">
        <v>3994.7069999999999</v>
      </c>
      <c r="OU33" s="78">
        <v>3505.8670000000002</v>
      </c>
      <c r="OV33" s="78">
        <v>3590.3420000000001</v>
      </c>
      <c r="OW33" s="78">
        <v>3700.268</v>
      </c>
      <c r="OX33" s="78">
        <v>3934.8560000000002</v>
      </c>
      <c r="OY33" s="78">
        <v>4127.9979999999996</v>
      </c>
      <c r="OZ33" s="78">
        <v>3783.2190000000001</v>
      </c>
      <c r="PA33" s="78">
        <v>3566.9520000000002</v>
      </c>
      <c r="PB33" s="78">
        <v>3457.6030000000001</v>
      </c>
      <c r="PC33" s="78">
        <v>2782.4989999999998</v>
      </c>
      <c r="PD33" s="78">
        <v>2631.8220000000001</v>
      </c>
      <c r="PE33" s="78">
        <v>3334.8270000000002</v>
      </c>
      <c r="PF33" s="78">
        <v>3592.0369999999998</v>
      </c>
      <c r="PG33" s="78">
        <v>3405.3310000000001</v>
      </c>
      <c r="PH33" s="78">
        <v>2946.299</v>
      </c>
      <c r="PI33" s="78">
        <v>3362.3209999999999</v>
      </c>
      <c r="PJ33" s="78">
        <v>3329.3180000000002</v>
      </c>
      <c r="PK33" s="78">
        <v>3210.6849999999999</v>
      </c>
      <c r="PL33" s="78">
        <v>3162.8409999999999</v>
      </c>
      <c r="PM33" s="78">
        <v>3462.6219999999998</v>
      </c>
      <c r="PN33" s="78">
        <v>3079.39</v>
      </c>
      <c r="PO33" s="78">
        <v>3291.5909999999999</v>
      </c>
      <c r="PP33" s="78">
        <v>3060.308</v>
      </c>
      <c r="PQ33" s="78">
        <v>2693.9479999999999</v>
      </c>
      <c r="PR33" s="78">
        <v>3410.7910000000002</v>
      </c>
      <c r="PS33" s="78">
        <v>3205.2020000000002</v>
      </c>
      <c r="PT33" s="78">
        <v>2996.7420000000002</v>
      </c>
      <c r="PU33" s="78">
        <v>2094.373</v>
      </c>
      <c r="PV33" s="78">
        <v>3180.4549999999999</v>
      </c>
      <c r="PW33" s="78">
        <v>3289.9690000000001</v>
      </c>
      <c r="PX33" s="78">
        <v>3145.0720000000001</v>
      </c>
      <c r="PY33" s="78">
        <v>3013.0569999999998</v>
      </c>
      <c r="PZ33" s="78">
        <v>3153.3679999999999</v>
      </c>
      <c r="QA33" s="78">
        <v>3185.799</v>
      </c>
      <c r="QB33" s="78">
        <v>3228.299</v>
      </c>
      <c r="QC33" s="78">
        <v>3189.7220000000002</v>
      </c>
      <c r="QD33" s="78">
        <v>3293.5189999999998</v>
      </c>
      <c r="QE33" s="78">
        <v>3366.5149999999999</v>
      </c>
      <c r="QF33" s="78">
        <v>2917.6149999999998</v>
      </c>
      <c r="QG33" s="78">
        <v>3087.8919999999998</v>
      </c>
      <c r="QH33" s="107">
        <v>2935.0819999999999</v>
      </c>
      <c r="QI33" s="78">
        <v>3231.8</v>
      </c>
      <c r="QJ33" s="78">
        <v>2807.252</v>
      </c>
      <c r="QK33" s="78">
        <v>2592.473</v>
      </c>
      <c r="QL33" s="78">
        <v>2816.2849999999999</v>
      </c>
      <c r="QM33" s="78">
        <v>3346.6320000000001</v>
      </c>
      <c r="QN33" s="78">
        <v>3238.6570000000002</v>
      </c>
      <c r="QO33" s="78">
        <v>2900.5839999999998</v>
      </c>
      <c r="QP33" s="78">
        <v>2795.3130000000001</v>
      </c>
      <c r="QQ33" s="78">
        <v>3001.9960000000001</v>
      </c>
      <c r="QR33" s="78">
        <v>2721.5079999999998</v>
      </c>
      <c r="QS33" s="78">
        <v>2667.346</v>
      </c>
      <c r="QT33" s="78">
        <v>3126.7170000000001</v>
      </c>
      <c r="QU33" s="78">
        <v>2636.701</v>
      </c>
      <c r="QV33" s="78">
        <v>2975.3960000000002</v>
      </c>
      <c r="QW33" s="78">
        <v>2993.143</v>
      </c>
      <c r="QX33" s="78">
        <v>2637.884</v>
      </c>
      <c r="QY33" s="78">
        <v>2447.181</v>
      </c>
      <c r="QZ33" s="78">
        <v>2860.7809999999999</v>
      </c>
      <c r="RA33" s="78">
        <v>2974.9070000000002</v>
      </c>
      <c r="RB33" s="78">
        <v>3300.6039999999998</v>
      </c>
      <c r="RC33" s="78">
        <v>2398.4189999999999</v>
      </c>
      <c r="RD33" s="78">
        <v>2280.9319999999998</v>
      </c>
      <c r="RE33" s="78">
        <v>3021.88</v>
      </c>
      <c r="RF33" s="78">
        <v>2767.7890000000002</v>
      </c>
      <c r="RG33" s="78">
        <v>2982.846</v>
      </c>
      <c r="RH33" s="78">
        <v>2830.7020000000002</v>
      </c>
      <c r="RI33" s="78">
        <v>2859.049</v>
      </c>
      <c r="RJ33" s="78">
        <v>2713.0680000000002</v>
      </c>
      <c r="RK33" s="78">
        <v>2506.81</v>
      </c>
      <c r="RL33" s="78">
        <v>2392.8339999999998</v>
      </c>
      <c r="RM33" s="78">
        <v>2698.1060000000002</v>
      </c>
      <c r="RN33" s="78">
        <v>2339.5720000000001</v>
      </c>
      <c r="RO33" s="78">
        <v>2724.8969999999999</v>
      </c>
      <c r="RP33" s="78">
        <v>2640.5940000000001</v>
      </c>
      <c r="RQ33" s="78">
        <v>2548.7179999999998</v>
      </c>
      <c r="RR33" s="78">
        <v>2625.4720000000002</v>
      </c>
      <c r="RS33" s="78">
        <v>1847.655</v>
      </c>
      <c r="RT33" s="78">
        <v>2775.5970000000002</v>
      </c>
      <c r="RU33" s="78">
        <v>2633.7640000000001</v>
      </c>
      <c r="RV33" s="78">
        <v>2620.0070000000001</v>
      </c>
      <c r="RW33" s="78">
        <v>2996.36</v>
      </c>
      <c r="RX33" s="78">
        <v>3101.1149999999998</v>
      </c>
      <c r="RY33" s="78">
        <v>2668.26</v>
      </c>
      <c r="RZ33" s="78">
        <v>2775.223</v>
      </c>
      <c r="SA33" s="78">
        <v>2601</v>
      </c>
      <c r="SB33" s="78">
        <v>2746.453</v>
      </c>
      <c r="SC33" s="78">
        <v>2884.3209999999999</v>
      </c>
      <c r="SD33" s="78">
        <v>2684.951</v>
      </c>
      <c r="SE33" s="78">
        <v>2925.259</v>
      </c>
      <c r="SF33" s="78">
        <v>2814.9670000000001</v>
      </c>
      <c r="SG33" s="78">
        <v>2646.4169999999999</v>
      </c>
      <c r="SH33" s="78">
        <v>2626.1370000000002</v>
      </c>
      <c r="SI33" s="78">
        <v>2968.3490000000002</v>
      </c>
      <c r="SJ33" s="78">
        <v>3010.65</v>
      </c>
      <c r="SK33" s="78">
        <v>3265.0390000000002</v>
      </c>
      <c r="SL33" s="78">
        <v>3067.855</v>
      </c>
      <c r="SM33" s="78">
        <v>2857.3850000000002</v>
      </c>
      <c r="SN33" s="78">
        <v>2889.116</v>
      </c>
      <c r="SO33" s="78">
        <v>2683.752</v>
      </c>
      <c r="SP33" s="78">
        <v>2930.1080000000002</v>
      </c>
      <c r="SQ33" s="78">
        <v>3387.35</v>
      </c>
      <c r="SR33" s="78">
        <v>3448.7739999999999</v>
      </c>
      <c r="SS33" s="78">
        <v>3050.5189999999998</v>
      </c>
      <c r="ST33" s="78">
        <v>3445.3820000000001</v>
      </c>
      <c r="SU33" s="78">
        <v>3396.36</v>
      </c>
      <c r="SV33" s="78">
        <v>3549.335</v>
      </c>
      <c r="SW33" s="78">
        <v>2988.9549999999999</v>
      </c>
      <c r="SX33" s="78">
        <v>3247.739</v>
      </c>
      <c r="SY33" s="78">
        <v>3598.3180000000002</v>
      </c>
      <c r="SZ33" s="78">
        <v>3041.692</v>
      </c>
      <c r="TA33" s="78">
        <v>3025.2449999999999</v>
      </c>
      <c r="TB33" s="78">
        <v>3252.2779999999998</v>
      </c>
      <c r="TC33" s="78">
        <v>3449.3180000000002</v>
      </c>
      <c r="TD33" s="78">
        <v>2757.2629999999999</v>
      </c>
      <c r="TE33" s="78">
        <v>3036.9929999999999</v>
      </c>
      <c r="TF33" s="78">
        <v>3272.5659999999998</v>
      </c>
      <c r="TG33" s="78">
        <v>3378.5720000000001</v>
      </c>
      <c r="TH33" s="78">
        <v>3494.6280000000002</v>
      </c>
      <c r="TI33" s="78">
        <v>3624.7469999999998</v>
      </c>
      <c r="TJ33" s="78">
        <v>3220.1129999999998</v>
      </c>
      <c r="TK33" s="78">
        <v>3507.7429999999999</v>
      </c>
      <c r="TL33" s="78">
        <v>3426.7649999999999</v>
      </c>
      <c r="TM33" s="78">
        <v>3322.0129999999999</v>
      </c>
      <c r="TN33" s="78">
        <v>3108.1129999999998</v>
      </c>
      <c r="TO33" s="78">
        <v>3314.7159999999999</v>
      </c>
      <c r="TP33" s="78">
        <v>3479.7649999999999</v>
      </c>
      <c r="TQ33" s="78">
        <v>3081.52</v>
      </c>
      <c r="TR33" s="78">
        <v>2481.587</v>
      </c>
      <c r="TS33" s="78">
        <v>3640.8319999999999</v>
      </c>
      <c r="TT33" s="78">
        <v>3010.0940000000001</v>
      </c>
      <c r="TU33" s="78">
        <v>3010.4</v>
      </c>
      <c r="TV33" s="78">
        <v>2973.1</v>
      </c>
      <c r="TW33" s="78">
        <v>3435.86</v>
      </c>
      <c r="TX33" s="78">
        <v>3243.4360000000001</v>
      </c>
      <c r="TY33" s="78">
        <v>3397.53</v>
      </c>
      <c r="TZ33" s="78">
        <v>3560.3040000000001</v>
      </c>
      <c r="UA33" s="78">
        <v>3816.3560000000002</v>
      </c>
      <c r="UB33" s="78">
        <v>3732.5349999999999</v>
      </c>
      <c r="UC33" s="78">
        <v>3606.2049999999999</v>
      </c>
      <c r="UD33" s="78">
        <v>3712.877</v>
      </c>
      <c r="UE33" s="78">
        <v>3783.2930000000001</v>
      </c>
      <c r="UF33" s="78">
        <v>3630.3429999999998</v>
      </c>
      <c r="UG33" s="78">
        <v>3810.0729999999999</v>
      </c>
      <c r="UH33" s="78">
        <v>3488.0329999999999</v>
      </c>
      <c r="UI33" s="78">
        <v>4071.6990000000001</v>
      </c>
      <c r="UJ33" s="78">
        <v>3599.0790000000002</v>
      </c>
      <c r="UK33" s="78">
        <v>3608</v>
      </c>
      <c r="UL33" s="78">
        <v>3415.306</v>
      </c>
      <c r="UM33" s="78">
        <v>3886.2269999999999</v>
      </c>
      <c r="UN33" s="78">
        <v>3658.5509999999999</v>
      </c>
      <c r="UO33" s="78">
        <v>3133.192</v>
      </c>
      <c r="UP33" s="78">
        <v>3203.491</v>
      </c>
    </row>
    <row r="34" spans="1:562" ht="15" x14ac:dyDescent="0.25">
      <c r="A34" s="106" t="str">
        <f t="shared" si="64"/>
        <v>Bucaramanga, Centroabastos</v>
      </c>
      <c r="B34" s="106" t="s">
        <v>624</v>
      </c>
      <c r="C34" s="78">
        <v>671.91600000000005</v>
      </c>
      <c r="D34" s="78">
        <v>753.58799999999997</v>
      </c>
      <c r="E34" s="78">
        <v>601.00599999999997</v>
      </c>
      <c r="F34" s="78">
        <v>814.33240000000001</v>
      </c>
      <c r="G34" s="78">
        <v>542.37</v>
      </c>
      <c r="H34" s="78">
        <v>745.43499999999995</v>
      </c>
      <c r="I34" s="78">
        <v>513.01</v>
      </c>
      <c r="J34" s="78">
        <v>792.13</v>
      </c>
      <c r="K34" s="78">
        <v>906.77700000000004</v>
      </c>
      <c r="L34" s="78">
        <v>696.68600000000004</v>
      </c>
      <c r="M34" s="78">
        <v>556.28800000000001</v>
      </c>
      <c r="N34" s="78">
        <v>617.75400000000002</v>
      </c>
      <c r="O34" s="78">
        <v>430.10700000000003</v>
      </c>
      <c r="P34" s="78">
        <v>1229.6495</v>
      </c>
      <c r="Q34" s="78">
        <v>1038.95982</v>
      </c>
      <c r="R34" s="78">
        <v>600.43200000000002</v>
      </c>
      <c r="S34" s="78">
        <v>431.43</v>
      </c>
      <c r="T34" s="78">
        <v>591.78230000000008</v>
      </c>
      <c r="U34" s="78">
        <v>626.3531999999999</v>
      </c>
      <c r="V34" s="78">
        <v>438.61500000000001</v>
      </c>
      <c r="W34" s="78">
        <v>838.43</v>
      </c>
      <c r="X34" s="78">
        <v>512.44799999999998</v>
      </c>
      <c r="Y34" s="78">
        <v>704.99</v>
      </c>
      <c r="Z34" s="78">
        <v>868.18499999999995</v>
      </c>
      <c r="AA34" s="78">
        <v>695.36199999999997</v>
      </c>
      <c r="AB34" s="78">
        <v>434.96</v>
      </c>
      <c r="AC34" s="78">
        <v>743.65</v>
      </c>
      <c r="AD34" s="78">
        <v>766.96</v>
      </c>
      <c r="AE34" s="78">
        <v>491.24900000000002</v>
      </c>
      <c r="AF34" s="78">
        <v>837.42600000000004</v>
      </c>
      <c r="AG34" s="78">
        <v>718.34100000000001</v>
      </c>
      <c r="AH34" s="78">
        <v>986.33600000000001</v>
      </c>
      <c r="AI34" s="78">
        <v>606.63</v>
      </c>
      <c r="AJ34" s="78">
        <v>646.14700000000005</v>
      </c>
      <c r="AK34" s="78">
        <v>492.4</v>
      </c>
      <c r="AL34" s="78">
        <v>788.68</v>
      </c>
      <c r="AM34" s="78">
        <v>804.52200000000005</v>
      </c>
      <c r="AN34" s="78">
        <v>814.80499999999995</v>
      </c>
      <c r="AO34" s="78">
        <v>825.28</v>
      </c>
      <c r="AP34" s="78">
        <v>510.02800000000002</v>
      </c>
      <c r="AQ34" s="78">
        <v>456.69099999999997</v>
      </c>
      <c r="AR34" s="78">
        <v>777.92499999999995</v>
      </c>
      <c r="AS34" s="78">
        <v>724.822</v>
      </c>
      <c r="AT34" s="78">
        <v>535.30899999999997</v>
      </c>
      <c r="AU34" s="78">
        <v>772.95</v>
      </c>
      <c r="AV34" s="78">
        <v>777.17399999999998</v>
      </c>
      <c r="AW34" s="78">
        <v>465.72</v>
      </c>
      <c r="AX34" s="78">
        <v>440.42</v>
      </c>
      <c r="AY34" s="78">
        <v>545.73199999999997</v>
      </c>
      <c r="AZ34" s="78">
        <v>541.98</v>
      </c>
      <c r="BA34" s="78">
        <v>579.28600000000006</v>
      </c>
      <c r="BB34" s="78">
        <v>259.815</v>
      </c>
      <c r="BC34" s="78">
        <v>439.23199999999997</v>
      </c>
      <c r="BD34" s="78">
        <v>788.29200000000003</v>
      </c>
      <c r="BE34" s="78">
        <v>806.12</v>
      </c>
      <c r="BF34" s="78">
        <v>378.416</v>
      </c>
      <c r="BG34" s="78">
        <v>525.22</v>
      </c>
      <c r="BH34" s="78">
        <v>1139.0758000000001</v>
      </c>
      <c r="BI34" s="78">
        <v>675.74759999999992</v>
      </c>
      <c r="BJ34" s="78">
        <v>689.0988000000001</v>
      </c>
      <c r="BK34" s="78">
        <v>704.83</v>
      </c>
      <c r="BL34" s="78">
        <v>944.24</v>
      </c>
      <c r="BM34" s="78">
        <v>911.44100000000003</v>
      </c>
      <c r="BN34" s="78">
        <v>769.74199999999996</v>
      </c>
      <c r="BO34" s="78">
        <v>784.96</v>
      </c>
      <c r="BP34" s="78">
        <v>724.31399999999996</v>
      </c>
      <c r="BQ34" s="78">
        <v>951.09</v>
      </c>
      <c r="BR34" s="78">
        <v>315.65800000000002</v>
      </c>
      <c r="BS34" s="78">
        <v>974.37400000000002</v>
      </c>
      <c r="BT34" s="78">
        <v>702.67200000000003</v>
      </c>
      <c r="BU34" s="78">
        <v>844.01159999999993</v>
      </c>
      <c r="BV34" s="78">
        <v>922.10599999999999</v>
      </c>
      <c r="BW34" s="78">
        <v>1060.258</v>
      </c>
      <c r="BX34" s="78">
        <v>638.76</v>
      </c>
      <c r="BY34" s="78">
        <v>761.51599999999996</v>
      </c>
      <c r="BZ34" s="78">
        <v>686.202</v>
      </c>
      <c r="CA34" s="78">
        <v>421.90199999999999</v>
      </c>
      <c r="CB34" s="78">
        <v>629.71600000000001</v>
      </c>
      <c r="CC34" s="78">
        <v>663.01599999999996</v>
      </c>
      <c r="CD34" s="78">
        <v>989.89499999999998</v>
      </c>
      <c r="CE34" s="78">
        <v>749.04</v>
      </c>
      <c r="CF34" s="78">
        <v>723.97</v>
      </c>
      <c r="CG34" s="78">
        <v>514.20000000000005</v>
      </c>
      <c r="CH34" s="78">
        <v>572.20908000000009</v>
      </c>
      <c r="CI34" s="78">
        <v>356.49200000000002</v>
      </c>
      <c r="CJ34" s="78">
        <v>621.26</v>
      </c>
      <c r="CK34" s="78">
        <v>703.38</v>
      </c>
      <c r="CL34" s="78">
        <v>531.99800000000005</v>
      </c>
      <c r="CM34" s="78">
        <v>650.35800000000006</v>
      </c>
      <c r="CN34" s="78">
        <v>958.15499999999997</v>
      </c>
      <c r="CO34" s="78">
        <v>590.88600000000019</v>
      </c>
      <c r="CP34" s="78">
        <v>1164.2828000000004</v>
      </c>
      <c r="CQ34" s="78">
        <v>842.22219999999993</v>
      </c>
      <c r="CR34" s="78">
        <v>982.22500000000002</v>
      </c>
      <c r="CS34" s="78">
        <v>1121.7439999999999</v>
      </c>
      <c r="CT34" s="78">
        <v>690.50999999999976</v>
      </c>
      <c r="CU34" s="78">
        <v>850.52599999999995</v>
      </c>
      <c r="CV34" s="78">
        <v>847.81999999999994</v>
      </c>
      <c r="CW34" s="78">
        <v>871.2320000000002</v>
      </c>
      <c r="CX34" s="78">
        <v>651.76900000000001</v>
      </c>
      <c r="CY34" s="78">
        <v>499.8888</v>
      </c>
      <c r="CZ34" s="78">
        <v>559.17700000000002</v>
      </c>
      <c r="DA34" s="78">
        <v>621</v>
      </c>
      <c r="DB34" s="78">
        <v>489.58199999999999</v>
      </c>
      <c r="DC34" s="78">
        <v>363.83999999999992</v>
      </c>
      <c r="DD34" s="78">
        <v>500.17999999999995</v>
      </c>
      <c r="DE34" s="78">
        <v>724.05200000000002</v>
      </c>
      <c r="DF34" s="78">
        <v>495.84399999999994</v>
      </c>
      <c r="DG34" s="78">
        <v>681.9</v>
      </c>
      <c r="DH34" s="78">
        <v>528.23399999999992</v>
      </c>
      <c r="DI34" s="78">
        <v>760.56799999999987</v>
      </c>
      <c r="DJ34" s="78">
        <v>341.95</v>
      </c>
      <c r="DK34" s="78">
        <v>369.12600000000009</v>
      </c>
      <c r="DL34" s="78">
        <v>252.46119999999999</v>
      </c>
      <c r="DM34" s="78">
        <v>317.85600000000005</v>
      </c>
      <c r="DN34" s="78">
        <v>857.25099999999975</v>
      </c>
      <c r="DO34" s="78">
        <v>1137.6199999999994</v>
      </c>
      <c r="DP34" s="78">
        <v>339.964</v>
      </c>
      <c r="DQ34" s="78">
        <v>566.63999999999987</v>
      </c>
      <c r="DR34" s="78">
        <v>1135.0400000000002</v>
      </c>
      <c r="DS34" s="78">
        <v>736.28699999999992</v>
      </c>
      <c r="DT34" s="78">
        <v>604.16199999999992</v>
      </c>
      <c r="DU34" s="78">
        <v>458.53120000000001</v>
      </c>
      <c r="DV34" s="78">
        <v>300.12500000000006</v>
      </c>
      <c r="DW34" s="78">
        <v>672.9620000000001</v>
      </c>
      <c r="DX34" s="78">
        <v>839.03140000000008</v>
      </c>
      <c r="DY34" s="78">
        <v>540.81290000000013</v>
      </c>
      <c r="DZ34" s="78">
        <v>747.04000000000008</v>
      </c>
      <c r="EA34" s="78">
        <v>608.05000000000018</v>
      </c>
      <c r="EB34" s="78">
        <v>447.79</v>
      </c>
      <c r="EC34" s="78">
        <v>708.798</v>
      </c>
      <c r="ED34" s="78">
        <v>620.29999999999961</v>
      </c>
      <c r="EE34" s="78">
        <v>480.60400000000016</v>
      </c>
      <c r="EF34" s="78">
        <v>714.75600000000009</v>
      </c>
      <c r="EG34" s="78">
        <v>616.43000000000006</v>
      </c>
      <c r="EH34" s="78">
        <v>656.9309999999997</v>
      </c>
      <c r="EI34" s="78">
        <v>567.37600000000009</v>
      </c>
      <c r="EJ34" s="78">
        <v>1054.5599999999997</v>
      </c>
      <c r="EK34" s="78">
        <v>930.34969999999998</v>
      </c>
      <c r="EL34" s="78">
        <v>845.37099999999998</v>
      </c>
      <c r="EM34" s="78">
        <v>560.47400000000005</v>
      </c>
      <c r="EN34" s="78">
        <v>720.17539999999997</v>
      </c>
      <c r="EO34" s="78">
        <v>762.07</v>
      </c>
      <c r="EP34" s="78">
        <v>693.2249999999998</v>
      </c>
      <c r="EQ34" s="78">
        <v>504.73100000000017</v>
      </c>
      <c r="ER34" s="78">
        <v>766.95399999999984</v>
      </c>
      <c r="ES34" s="78">
        <v>644.07000000000016</v>
      </c>
      <c r="ET34" s="78">
        <v>890.81000000000006</v>
      </c>
      <c r="EU34" s="78">
        <v>605.82000000000028</v>
      </c>
      <c r="EV34" s="78">
        <v>529.90599999999995</v>
      </c>
      <c r="EW34" s="78">
        <v>804.78449999999998</v>
      </c>
      <c r="EX34" s="78">
        <v>951.82399999999996</v>
      </c>
      <c r="EY34" s="78">
        <v>715.85199999999975</v>
      </c>
      <c r="EZ34" s="78">
        <v>849.05600000000027</v>
      </c>
      <c r="FA34" s="78">
        <v>784.59599999999978</v>
      </c>
      <c r="FB34" s="78">
        <v>409.39</v>
      </c>
      <c r="FC34" s="78">
        <v>437.74000000000007</v>
      </c>
      <c r="FD34" s="78">
        <v>567.94999999999982</v>
      </c>
      <c r="FE34" s="78">
        <v>764.38900000000001</v>
      </c>
      <c r="FF34" s="78">
        <v>644.71600000000012</v>
      </c>
      <c r="FG34" s="78">
        <v>579.66999999999985</v>
      </c>
      <c r="FH34" s="78">
        <v>547.94500000000005</v>
      </c>
      <c r="FI34" s="78">
        <v>524.70999999999992</v>
      </c>
      <c r="FJ34" s="78">
        <v>333.14000000000004</v>
      </c>
      <c r="FK34" s="78">
        <v>483.58420000000007</v>
      </c>
      <c r="FL34" s="78">
        <v>696.17500000000007</v>
      </c>
      <c r="FM34" s="78">
        <v>760.19710000000009</v>
      </c>
      <c r="FN34" s="78">
        <v>572.50400000000002</v>
      </c>
      <c r="FO34" s="78">
        <v>318.37600000000003</v>
      </c>
      <c r="FP34" s="78">
        <v>626.86500000000001</v>
      </c>
      <c r="FQ34" s="78">
        <v>707.12500000000023</v>
      </c>
      <c r="FR34" s="78">
        <v>400.7179999999999</v>
      </c>
      <c r="FS34" s="78">
        <v>541.8258400000002</v>
      </c>
      <c r="FT34" s="78">
        <v>703.78700000000015</v>
      </c>
      <c r="FU34" s="78">
        <v>623.63499999999988</v>
      </c>
      <c r="FV34" s="78">
        <v>602.87199999999996</v>
      </c>
      <c r="FW34" s="78">
        <v>610.07399999999984</v>
      </c>
      <c r="FX34" s="78">
        <v>613.71999999999991</v>
      </c>
      <c r="FY34" s="78">
        <v>433.63000000000005</v>
      </c>
      <c r="FZ34" s="78">
        <v>513.27200000000005</v>
      </c>
      <c r="GA34" s="78">
        <v>493.69199999999995</v>
      </c>
      <c r="GB34" s="78">
        <v>467.56999999999988</v>
      </c>
      <c r="GC34" s="78">
        <v>564.5</v>
      </c>
      <c r="GD34" s="78">
        <v>344.88139999999993</v>
      </c>
      <c r="GE34" s="78">
        <v>254.44</v>
      </c>
      <c r="GF34" s="78">
        <v>1036.306</v>
      </c>
      <c r="GG34" s="78">
        <v>849.74199999999996</v>
      </c>
      <c r="GH34" s="78">
        <v>742.63000000000011</v>
      </c>
      <c r="GI34" s="78">
        <v>475.00719999999995</v>
      </c>
      <c r="GJ34" s="78">
        <v>765.01</v>
      </c>
      <c r="GK34" s="78">
        <v>487.22800000000007</v>
      </c>
      <c r="GL34" s="78">
        <v>564.25</v>
      </c>
      <c r="GM34" s="78">
        <v>518.36200000000008</v>
      </c>
      <c r="GN34" s="78">
        <v>518.99800000000005</v>
      </c>
      <c r="GO34" s="78">
        <v>475.49999999999994</v>
      </c>
      <c r="GP34" s="78">
        <v>671.64000000000033</v>
      </c>
      <c r="GQ34" s="78">
        <v>474.9199999999999</v>
      </c>
      <c r="GR34" s="78">
        <v>367.97099999999995</v>
      </c>
      <c r="GS34" s="78">
        <v>646.74800000000016</v>
      </c>
      <c r="GT34" s="78">
        <v>438.91500000000008</v>
      </c>
      <c r="GU34" s="78">
        <v>410.75600000000009</v>
      </c>
      <c r="GV34" s="78">
        <v>659.94860000000017</v>
      </c>
      <c r="GW34" s="78">
        <v>488.15999999999997</v>
      </c>
      <c r="GX34" s="78">
        <v>501.91799999999995</v>
      </c>
      <c r="GY34" s="78">
        <v>430.07400000000001</v>
      </c>
      <c r="GZ34" s="78">
        <v>448.28</v>
      </c>
      <c r="HA34" s="78">
        <v>540.52</v>
      </c>
      <c r="HB34" s="78">
        <v>320.29000000000002</v>
      </c>
      <c r="HC34" s="78">
        <v>348.49799999999999</v>
      </c>
      <c r="HD34" s="78">
        <v>210.17000000000002</v>
      </c>
      <c r="HE34" s="78">
        <v>407.64</v>
      </c>
      <c r="HF34" s="78">
        <v>589.74400000000003</v>
      </c>
      <c r="HG34" s="78">
        <v>355.44</v>
      </c>
      <c r="HH34" s="78">
        <v>250.58</v>
      </c>
      <c r="HI34" s="78">
        <v>294.58000000000004</v>
      </c>
      <c r="HJ34" s="78">
        <v>361.82</v>
      </c>
      <c r="HK34" s="78">
        <v>277.226</v>
      </c>
      <c r="HL34" s="78">
        <v>395.94</v>
      </c>
      <c r="HM34" s="78">
        <v>433.12</v>
      </c>
      <c r="HN34" s="78">
        <v>309.45</v>
      </c>
      <c r="HO34" s="78">
        <v>470.47</v>
      </c>
      <c r="HP34" s="78">
        <v>510.48</v>
      </c>
      <c r="HQ34" s="78">
        <v>511.35399999999998</v>
      </c>
      <c r="HR34" s="78">
        <v>147.596</v>
      </c>
      <c r="HS34" s="78">
        <v>281.33000000000004</v>
      </c>
      <c r="HT34" s="78">
        <v>389.45</v>
      </c>
      <c r="HU34" s="78">
        <v>421.66</v>
      </c>
      <c r="HV34" s="78">
        <v>218.33</v>
      </c>
      <c r="HW34" s="78">
        <v>216.488</v>
      </c>
      <c r="HX34" s="78">
        <v>167.15</v>
      </c>
      <c r="HY34" s="78">
        <v>372.23</v>
      </c>
      <c r="HZ34" s="78">
        <v>522.09799999999996</v>
      </c>
      <c r="IA34" s="78">
        <v>480.39</v>
      </c>
      <c r="IB34" s="78">
        <v>540.55799999999999</v>
      </c>
      <c r="IC34" s="78">
        <v>284.38200000000001</v>
      </c>
      <c r="ID34" s="78">
        <v>463.20000000000005</v>
      </c>
      <c r="IE34" s="78">
        <v>314.60000000000002</v>
      </c>
      <c r="IF34" s="78">
        <v>409.62</v>
      </c>
      <c r="IG34" s="78">
        <v>417.96000000000004</v>
      </c>
      <c r="IH34" s="78">
        <v>227.39999999999998</v>
      </c>
      <c r="II34" s="78">
        <v>449.68</v>
      </c>
      <c r="IJ34" s="78">
        <v>446.13</v>
      </c>
      <c r="IK34" s="78">
        <v>785.77</v>
      </c>
      <c r="IL34" s="78">
        <v>478.61</v>
      </c>
      <c r="IM34" s="78">
        <v>499.82000000000005</v>
      </c>
      <c r="IN34" s="78">
        <v>440.21199999999999</v>
      </c>
      <c r="IO34" s="78">
        <v>202.90800000000002</v>
      </c>
      <c r="IP34" s="78">
        <v>428.72700000000003</v>
      </c>
      <c r="IQ34" s="78">
        <v>438.75599999999997</v>
      </c>
      <c r="IR34" s="78">
        <v>574.70999999999992</v>
      </c>
      <c r="IS34" s="78">
        <v>530.40800000000002</v>
      </c>
      <c r="IT34" s="78">
        <v>421</v>
      </c>
      <c r="IU34" s="78">
        <v>409.41800000000001</v>
      </c>
      <c r="IV34" s="78">
        <v>288.56000000000006</v>
      </c>
      <c r="IW34" s="78">
        <v>458.58000000000004</v>
      </c>
      <c r="IX34" s="78">
        <v>327.18200000000002</v>
      </c>
      <c r="IY34" s="78">
        <v>824.37400000000002</v>
      </c>
      <c r="IZ34" s="78">
        <v>673.25700000000006</v>
      </c>
      <c r="JA34" s="78">
        <v>851.31999999999994</v>
      </c>
      <c r="JB34" s="78">
        <v>467.892</v>
      </c>
      <c r="JC34" s="78">
        <v>488.78799999999995</v>
      </c>
      <c r="JD34" s="78">
        <v>406.904</v>
      </c>
      <c r="JE34" s="78">
        <v>865.57199999999989</v>
      </c>
      <c r="JF34" s="78">
        <v>795.31999999999994</v>
      </c>
      <c r="JG34" s="78">
        <v>527.55200000000002</v>
      </c>
      <c r="JH34" s="78">
        <v>648.05999999999995</v>
      </c>
      <c r="JI34" s="78">
        <v>628.54000000000008</v>
      </c>
      <c r="JJ34" s="78">
        <v>672.95800000000008</v>
      </c>
      <c r="JK34" s="78">
        <v>749.61</v>
      </c>
      <c r="JL34" s="78">
        <v>668.92200000000003</v>
      </c>
      <c r="JM34" s="97">
        <v>679.24900000000002</v>
      </c>
      <c r="JN34" s="78">
        <v>504.35799999999995</v>
      </c>
      <c r="JO34" s="78">
        <v>860.61000000000013</v>
      </c>
      <c r="JP34" s="78">
        <v>493.22000000000008</v>
      </c>
      <c r="JQ34" s="78">
        <v>673.80000000000007</v>
      </c>
      <c r="JR34" s="78">
        <v>639.96799999999996</v>
      </c>
      <c r="JS34" s="78">
        <v>428</v>
      </c>
      <c r="JT34" s="78">
        <v>625.91999999999996</v>
      </c>
      <c r="JU34" s="78">
        <v>535.36199999999997</v>
      </c>
      <c r="JV34" s="78">
        <v>754.96999999999991</v>
      </c>
      <c r="JW34" s="78">
        <v>367.74</v>
      </c>
      <c r="JX34" s="78">
        <v>423.14400000000001</v>
      </c>
      <c r="JY34" s="78">
        <v>564.072</v>
      </c>
      <c r="JZ34" s="78">
        <v>643.14400000000001</v>
      </c>
      <c r="KA34" s="78">
        <v>680.52199999999993</v>
      </c>
      <c r="KB34" s="78">
        <v>450.80500000000001</v>
      </c>
      <c r="KC34" s="78">
        <v>495.892</v>
      </c>
      <c r="KD34" s="78">
        <v>778.56700000000001</v>
      </c>
      <c r="KE34" s="78">
        <v>581.37899999999991</v>
      </c>
      <c r="KF34" s="78">
        <v>551.98599999999999</v>
      </c>
      <c r="KG34" s="78">
        <v>871.66</v>
      </c>
      <c r="KH34" s="78">
        <v>565.36</v>
      </c>
      <c r="KI34" s="78">
        <v>684.14700000000005</v>
      </c>
      <c r="KJ34" s="78">
        <v>738.66399999999999</v>
      </c>
      <c r="KK34" s="78">
        <v>535.02800000000002</v>
      </c>
      <c r="KL34" s="78">
        <v>497.65300000000002</v>
      </c>
      <c r="KM34" s="78">
        <v>582.68200000000002</v>
      </c>
      <c r="KN34" s="78">
        <v>680.8599999999999</v>
      </c>
      <c r="KO34" s="78">
        <v>460.49599999999998</v>
      </c>
      <c r="KP34" s="78">
        <v>676.24800000000005</v>
      </c>
      <c r="KQ34" s="78">
        <v>462.26900000000001</v>
      </c>
      <c r="KR34" s="78">
        <v>525.24</v>
      </c>
      <c r="KS34" s="78">
        <v>847.39199999999994</v>
      </c>
      <c r="KT34" s="78">
        <v>614.01099999999997</v>
      </c>
      <c r="KU34" s="78">
        <v>648.351</v>
      </c>
      <c r="KV34" s="78">
        <v>345.65100000000001</v>
      </c>
      <c r="KW34" s="78">
        <v>543.28000000000009</v>
      </c>
      <c r="KX34" s="78">
        <v>632.82799999999997</v>
      </c>
      <c r="KY34" s="78">
        <v>607.41099999999994</v>
      </c>
      <c r="KZ34" s="78">
        <v>746.61900000000003</v>
      </c>
      <c r="LA34" s="78">
        <v>871.33000000000015</v>
      </c>
      <c r="LB34" s="78">
        <v>226.38299999999998</v>
      </c>
      <c r="LC34" s="78">
        <v>293.334</v>
      </c>
      <c r="LD34" s="78">
        <v>383.71999999999997</v>
      </c>
      <c r="LE34" s="78">
        <v>524.10300000000007</v>
      </c>
      <c r="LF34" s="78">
        <v>608.21299999999997</v>
      </c>
      <c r="LG34" s="78">
        <v>658.98</v>
      </c>
      <c r="LH34" s="78">
        <v>529.16300000000001</v>
      </c>
      <c r="LI34" s="78">
        <v>566.74900000000002</v>
      </c>
      <c r="LJ34" s="78">
        <v>600.04899999999998</v>
      </c>
      <c r="LK34" s="78">
        <v>793.93399999999986</v>
      </c>
      <c r="LL34" s="78">
        <v>550.524</v>
      </c>
      <c r="LM34" s="78">
        <v>578.63499999999999</v>
      </c>
      <c r="LN34" s="78">
        <v>636.54899999999998</v>
      </c>
      <c r="LO34" s="78">
        <v>514.452</v>
      </c>
      <c r="LP34" s="78">
        <v>437.541</v>
      </c>
      <c r="LQ34" s="78">
        <v>409.02099999999996</v>
      </c>
      <c r="LR34" s="78">
        <v>507.81</v>
      </c>
      <c r="LS34" s="78">
        <v>134.52300000000002</v>
      </c>
      <c r="LT34" s="78">
        <v>500.91599999999994</v>
      </c>
      <c r="LU34" s="78">
        <v>726.62900000000002</v>
      </c>
      <c r="LV34" s="78">
        <v>563.93899999999996</v>
      </c>
      <c r="LW34" s="78">
        <v>615.55000000000007</v>
      </c>
      <c r="LX34" s="78">
        <v>699.51099999999997</v>
      </c>
      <c r="LY34" s="78">
        <v>629.88699999999994</v>
      </c>
      <c r="LZ34" s="78">
        <v>355.64099999999996</v>
      </c>
      <c r="MA34" s="78">
        <v>681.60800000000006</v>
      </c>
      <c r="MB34" s="78">
        <v>756.048</v>
      </c>
      <c r="MC34" s="78">
        <v>583.68100000000004</v>
      </c>
      <c r="MD34" s="78">
        <v>791.39499999999987</v>
      </c>
      <c r="ME34" s="98">
        <v>556.678</v>
      </c>
      <c r="MF34" s="98">
        <v>671.01</v>
      </c>
      <c r="MG34" s="98">
        <v>786.57547999999997</v>
      </c>
      <c r="MH34" s="98">
        <v>488.108</v>
      </c>
      <c r="MI34" s="78">
        <v>943.26817999999992</v>
      </c>
      <c r="MJ34" s="78">
        <v>689.29899999999998</v>
      </c>
      <c r="MK34" s="78">
        <v>747.63699999999994</v>
      </c>
      <c r="ML34" s="78">
        <v>619.56799999999998</v>
      </c>
      <c r="MM34" s="78">
        <v>516.23599999999999</v>
      </c>
      <c r="MN34" s="78">
        <v>598.92399999999998</v>
      </c>
      <c r="MO34" s="78">
        <v>738.34</v>
      </c>
      <c r="MP34" s="78">
        <v>765.02</v>
      </c>
      <c r="MQ34" s="78">
        <v>496.01299999999998</v>
      </c>
      <c r="MR34" s="78">
        <v>568.65099999999995</v>
      </c>
      <c r="MS34" s="78">
        <v>713.16399999999999</v>
      </c>
      <c r="MT34" s="78">
        <v>877.66399999999999</v>
      </c>
      <c r="MU34" s="78">
        <v>512.98800000000006</v>
      </c>
      <c r="MV34" s="78">
        <v>451.99200000000002</v>
      </c>
      <c r="MW34" s="78">
        <v>588.59140000000002</v>
      </c>
      <c r="MX34" s="78">
        <v>582.71799999999996</v>
      </c>
      <c r="MY34" s="78">
        <v>626.73180000000002</v>
      </c>
      <c r="MZ34" s="78">
        <v>550.26400000000001</v>
      </c>
      <c r="NA34" s="78">
        <v>410.27199999999999</v>
      </c>
      <c r="NB34" s="78">
        <v>577.42700000000013</v>
      </c>
      <c r="NC34" s="78">
        <v>189.31100000000001</v>
      </c>
      <c r="ND34" s="78">
        <v>167.25020000000001</v>
      </c>
      <c r="NE34" s="78">
        <v>508.30200000000002</v>
      </c>
      <c r="NF34" s="78">
        <v>1044.6400000000001</v>
      </c>
      <c r="NG34" s="78">
        <v>857.59199999999998</v>
      </c>
      <c r="NH34" s="78">
        <v>385.72199999999998</v>
      </c>
      <c r="NI34" s="78">
        <v>701.93299999999999</v>
      </c>
      <c r="NJ34" s="78">
        <v>499.81400000000002</v>
      </c>
      <c r="NK34" s="78">
        <v>609.16999999999996</v>
      </c>
      <c r="NL34" s="78">
        <v>636.49599999999998</v>
      </c>
      <c r="NM34" s="78">
        <v>644.59780000000001</v>
      </c>
      <c r="NN34" s="78">
        <v>739.19600000000003</v>
      </c>
      <c r="NO34" s="78">
        <v>843.47199999999998</v>
      </c>
      <c r="NP34" s="78">
        <v>755.12300000000005</v>
      </c>
      <c r="NQ34" s="78">
        <v>827.72</v>
      </c>
      <c r="NR34" s="78">
        <v>425.06</v>
      </c>
      <c r="NS34" s="78">
        <v>795.678</v>
      </c>
      <c r="NT34" s="78">
        <v>570.91399999999999</v>
      </c>
      <c r="NU34" s="78">
        <v>487.75799999999998</v>
      </c>
      <c r="NV34" s="78">
        <v>624.85599999999999</v>
      </c>
      <c r="NW34" s="78">
        <v>866.41399999999999</v>
      </c>
      <c r="NX34" s="78">
        <v>470.29199999999997</v>
      </c>
      <c r="NY34" s="78">
        <v>566.27599999999995</v>
      </c>
      <c r="NZ34" s="78">
        <v>488.93599999999998</v>
      </c>
      <c r="OA34" s="78">
        <v>686.47799999999995</v>
      </c>
      <c r="OB34" s="78">
        <v>814.90800000000002</v>
      </c>
      <c r="OC34" s="78">
        <v>880.62199999999996</v>
      </c>
      <c r="OD34" s="78">
        <v>550.12099999999998</v>
      </c>
      <c r="OE34" s="78">
        <v>756.28399999999999</v>
      </c>
      <c r="OF34" s="78">
        <v>673.92840000000001</v>
      </c>
      <c r="OG34" s="99">
        <v>924.76599999999996</v>
      </c>
      <c r="OH34" s="78">
        <v>776.12400000000002</v>
      </c>
      <c r="OI34" s="78">
        <v>511.94400000000002</v>
      </c>
      <c r="OJ34" s="78">
        <v>567.25599999999997</v>
      </c>
      <c r="OK34" s="78">
        <v>712.24</v>
      </c>
      <c r="OL34" s="78">
        <v>744.21799999999996</v>
      </c>
      <c r="OM34" s="78">
        <v>725.50599999999997</v>
      </c>
      <c r="ON34" s="78">
        <v>682.54200000000003</v>
      </c>
      <c r="OO34" s="78">
        <v>737.56620000000009</v>
      </c>
      <c r="OP34" s="78">
        <v>837.75</v>
      </c>
      <c r="OQ34" s="78">
        <v>524.93100000000004</v>
      </c>
      <c r="OR34" s="78">
        <v>550.78099999999995</v>
      </c>
      <c r="OS34" s="78">
        <v>443.07900000000001</v>
      </c>
      <c r="OT34" s="78">
        <v>637.279</v>
      </c>
      <c r="OU34" s="78">
        <v>718.65</v>
      </c>
      <c r="OV34" s="78">
        <v>678.58</v>
      </c>
      <c r="OW34" s="78">
        <v>533.81600000000003</v>
      </c>
      <c r="OX34" s="78">
        <v>715.53599999999994</v>
      </c>
      <c r="OY34" s="78">
        <v>840.98599999999999</v>
      </c>
      <c r="OZ34" s="78">
        <v>534.69799999999998</v>
      </c>
      <c r="PA34" s="78">
        <v>610.12400000000002</v>
      </c>
      <c r="PB34" s="78">
        <v>610.24800000000005</v>
      </c>
      <c r="PC34" s="78">
        <v>376.80759999999998</v>
      </c>
      <c r="PD34" s="78">
        <v>227.61660000000001</v>
      </c>
      <c r="PE34" s="78">
        <v>489.9</v>
      </c>
      <c r="PF34" s="78">
        <v>523.11</v>
      </c>
      <c r="PG34" s="78">
        <v>558.03599999999994</v>
      </c>
      <c r="PH34" s="78">
        <v>619.36699999999996</v>
      </c>
      <c r="PI34" s="78">
        <v>530.64200000000005</v>
      </c>
      <c r="PJ34" s="78">
        <v>467.29759999999999</v>
      </c>
      <c r="PK34" s="78">
        <v>546.80999999999995</v>
      </c>
      <c r="PL34" s="78">
        <v>480.98599999999999</v>
      </c>
      <c r="PM34" s="78">
        <v>487.26600000000002</v>
      </c>
      <c r="PN34" s="78">
        <v>580.96</v>
      </c>
      <c r="PO34" s="78">
        <v>477.59100000000001</v>
      </c>
      <c r="PP34" s="78">
        <v>697.54399999999998</v>
      </c>
      <c r="PQ34" s="78">
        <v>387.30900000000003</v>
      </c>
      <c r="PR34" s="78">
        <v>494.18400000000003</v>
      </c>
      <c r="PS34" s="78">
        <v>504.50599999999997</v>
      </c>
      <c r="PT34" s="78">
        <v>600.25800000000004</v>
      </c>
      <c r="PU34" s="78">
        <v>453.52800000000002</v>
      </c>
      <c r="PV34" s="78">
        <v>356.22240000000005</v>
      </c>
      <c r="PW34" s="78">
        <v>662.92</v>
      </c>
      <c r="PX34" s="78">
        <v>678.46799999999996</v>
      </c>
      <c r="PY34" s="78">
        <v>554.59199999999998</v>
      </c>
      <c r="PZ34" s="78">
        <v>669.75</v>
      </c>
      <c r="QA34" s="78">
        <v>639.70000000000005</v>
      </c>
      <c r="QB34" s="78">
        <v>598.70000000000005</v>
      </c>
      <c r="QC34" s="78">
        <v>546.21</v>
      </c>
      <c r="QD34" s="78">
        <v>569.62199999999996</v>
      </c>
      <c r="QE34" s="78">
        <v>401.32</v>
      </c>
      <c r="QF34" s="78">
        <v>384.10199999999998</v>
      </c>
      <c r="QG34" s="78">
        <v>469.53199999999998</v>
      </c>
      <c r="QH34" s="107">
        <v>584.86199999999997</v>
      </c>
      <c r="QI34" s="78">
        <v>607.38499999999999</v>
      </c>
      <c r="QJ34" s="78">
        <v>430.35500000000002</v>
      </c>
      <c r="QK34" s="78">
        <v>572.55359999999996</v>
      </c>
      <c r="QL34" s="78">
        <v>681.85799999999995</v>
      </c>
      <c r="QM34" s="78">
        <v>476.76299999999998</v>
      </c>
      <c r="QN34" s="78">
        <v>424.267</v>
      </c>
      <c r="QO34" s="78">
        <v>806.03</v>
      </c>
      <c r="QP34" s="78">
        <v>973.07799999999997</v>
      </c>
      <c r="QQ34" s="78">
        <v>635.56299999999999</v>
      </c>
      <c r="QR34" s="78">
        <v>549.46799999999996</v>
      </c>
      <c r="QS34" s="78">
        <v>355.55</v>
      </c>
      <c r="QT34" s="78">
        <v>515.73800000000006</v>
      </c>
      <c r="QU34" s="78">
        <v>781.4</v>
      </c>
      <c r="QV34" s="78">
        <v>662.76199999999994</v>
      </c>
      <c r="QW34" s="78">
        <v>686.20799999999997</v>
      </c>
      <c r="QX34" s="78">
        <v>448.52</v>
      </c>
      <c r="QY34" s="78">
        <v>689.90099999999995</v>
      </c>
      <c r="QZ34" s="78">
        <v>497.26900000000001</v>
      </c>
      <c r="RA34" s="78">
        <v>499.06</v>
      </c>
      <c r="RB34" s="78">
        <v>459.46</v>
      </c>
      <c r="RC34" s="78">
        <v>341.02499999999998</v>
      </c>
      <c r="RD34" s="78">
        <v>239.01</v>
      </c>
      <c r="RE34" s="78">
        <v>430.05</v>
      </c>
      <c r="RF34" s="78">
        <v>687.11</v>
      </c>
      <c r="RG34" s="78">
        <v>519.30399999999997</v>
      </c>
      <c r="RH34" s="78">
        <v>342.79599999999999</v>
      </c>
      <c r="RI34" s="78">
        <v>515.86599999999999</v>
      </c>
      <c r="RJ34" s="78">
        <v>474.89499999999998</v>
      </c>
      <c r="RK34" s="78">
        <v>469.726</v>
      </c>
      <c r="RL34" s="78">
        <v>579.51</v>
      </c>
      <c r="RM34" s="78">
        <v>580.95000000000005</v>
      </c>
      <c r="RN34" s="78">
        <v>573.07500000000005</v>
      </c>
      <c r="RO34" s="78">
        <v>573.78</v>
      </c>
      <c r="RP34" s="78">
        <v>531.62</v>
      </c>
      <c r="RQ34" s="78">
        <v>282.01600000000002</v>
      </c>
      <c r="RR34" s="78">
        <v>356.6</v>
      </c>
      <c r="RS34" s="78">
        <v>373.2</v>
      </c>
      <c r="RT34" s="78">
        <v>481.89600000000002</v>
      </c>
      <c r="RU34" s="78">
        <v>417.56400000000002</v>
      </c>
      <c r="RV34" s="78">
        <v>195.11</v>
      </c>
      <c r="RW34" s="78">
        <v>465.63799999999998</v>
      </c>
      <c r="RX34" s="78">
        <v>574.43399999999997</v>
      </c>
      <c r="RY34" s="78">
        <v>632.9</v>
      </c>
      <c r="RZ34" s="78">
        <v>200.07</v>
      </c>
      <c r="SA34" s="78">
        <v>470</v>
      </c>
      <c r="SB34" s="78">
        <v>323.94</v>
      </c>
      <c r="SC34" s="78">
        <v>345.77</v>
      </c>
      <c r="SD34" s="78">
        <v>604.52</v>
      </c>
      <c r="SE34" s="78">
        <v>468.4</v>
      </c>
      <c r="SF34" s="78">
        <v>708.00800000000004</v>
      </c>
      <c r="SG34" s="78">
        <v>561.44399999999996</v>
      </c>
      <c r="SH34" s="78">
        <v>598.15780000000007</v>
      </c>
      <c r="SI34" s="78">
        <v>587.58699999999999</v>
      </c>
      <c r="SJ34" s="78">
        <v>754.61959999999999</v>
      </c>
      <c r="SK34" s="78">
        <v>724.42899999999997</v>
      </c>
      <c r="SL34" s="78">
        <v>703.10599999999999</v>
      </c>
      <c r="SM34" s="78">
        <v>334.95600000000002</v>
      </c>
      <c r="SN34" s="78">
        <v>606.64400000000001</v>
      </c>
      <c r="SO34" s="78">
        <v>731.02599999999995</v>
      </c>
      <c r="SP34" s="78">
        <v>365.82600000000002</v>
      </c>
      <c r="SQ34" s="78">
        <v>869.71600000000001</v>
      </c>
      <c r="SR34" s="78">
        <v>724.95600000000002</v>
      </c>
      <c r="SS34" s="78">
        <v>709.09400000000005</v>
      </c>
      <c r="ST34" s="78">
        <v>611.45000000000005</v>
      </c>
      <c r="SU34" s="78">
        <v>696.51</v>
      </c>
      <c r="SV34" s="78">
        <v>701.47199999999998</v>
      </c>
      <c r="SW34" s="78">
        <v>546.98</v>
      </c>
      <c r="SX34" s="78">
        <v>489.71</v>
      </c>
      <c r="SY34" s="78">
        <v>746.51</v>
      </c>
      <c r="SZ34" s="78">
        <v>592.16399999999999</v>
      </c>
      <c r="TA34" s="78">
        <v>542.93899999999996</v>
      </c>
      <c r="TB34" s="78">
        <v>811.75400000000002</v>
      </c>
      <c r="TC34" s="78">
        <v>637.78</v>
      </c>
      <c r="TD34" s="78">
        <v>386.26400000000001</v>
      </c>
      <c r="TE34" s="78">
        <v>481.51799999999997</v>
      </c>
      <c r="TF34" s="78">
        <v>713.26</v>
      </c>
      <c r="TG34" s="78">
        <v>743.64080000000001</v>
      </c>
      <c r="TH34" s="78">
        <v>694.31399999999996</v>
      </c>
      <c r="TI34" s="78">
        <v>863.43399999999997</v>
      </c>
      <c r="TJ34" s="78">
        <v>792.68</v>
      </c>
      <c r="TK34" s="78">
        <v>646.95799999999997</v>
      </c>
      <c r="TL34" s="78">
        <v>730.46199999999999</v>
      </c>
      <c r="TM34" s="78">
        <v>510.82</v>
      </c>
      <c r="TN34" s="78">
        <v>632.52200000000005</v>
      </c>
      <c r="TO34" s="78">
        <v>656.12490000000003</v>
      </c>
      <c r="TP34" s="78">
        <v>940.71119999999996</v>
      </c>
      <c r="TQ34" s="78">
        <v>587.93080000000009</v>
      </c>
      <c r="TR34" s="78">
        <v>518.71900000000005</v>
      </c>
      <c r="TS34" s="78">
        <v>658.50800000000004</v>
      </c>
      <c r="TT34" s="78">
        <v>660.67600000000004</v>
      </c>
      <c r="TU34" s="78">
        <v>578.37</v>
      </c>
      <c r="TV34" s="78">
        <v>465.11399999999998</v>
      </c>
      <c r="TW34" s="78">
        <v>635.17399999999998</v>
      </c>
      <c r="TX34" s="78">
        <v>493.00599999999997</v>
      </c>
      <c r="TY34" s="78">
        <v>565.76400000000001</v>
      </c>
      <c r="TZ34" s="78">
        <v>507.44799999999998</v>
      </c>
      <c r="UA34" s="78">
        <v>777.82</v>
      </c>
      <c r="UB34" s="78">
        <v>464.20600000000002</v>
      </c>
      <c r="UC34" s="78">
        <v>580.16</v>
      </c>
      <c r="UD34" s="78">
        <v>618.96</v>
      </c>
      <c r="UE34" s="78">
        <v>583.6</v>
      </c>
      <c r="UF34" s="78">
        <v>487.62</v>
      </c>
      <c r="UG34" s="78">
        <v>586.91</v>
      </c>
      <c r="UH34" s="78">
        <v>678.75199999999995</v>
      </c>
      <c r="UI34" s="78">
        <v>693.84400000000005</v>
      </c>
      <c r="UJ34" s="78">
        <v>691.64700000000005</v>
      </c>
      <c r="UK34" s="78">
        <v>787</v>
      </c>
      <c r="UL34" s="78">
        <v>719.17700000000002</v>
      </c>
      <c r="UM34" s="78">
        <v>682.97</v>
      </c>
      <c r="UN34" s="78">
        <v>584.31799999999998</v>
      </c>
      <c r="UO34" s="78">
        <v>476.95</v>
      </c>
      <c r="UP34" s="78">
        <v>700.14400000000001</v>
      </c>
    </row>
    <row r="35" spans="1:562" x14ac:dyDescent="0.2">
      <c r="A35" s="100" t="str">
        <f t="shared" si="64"/>
        <v>Bucaramanga, Centroabastos</v>
      </c>
      <c r="B35" s="100" t="s">
        <v>626</v>
      </c>
      <c r="C35" s="101">
        <f t="shared" ref="C35:AU35" si="65">SUM(C31:C34)</f>
        <v>8358.6939999999995</v>
      </c>
      <c r="D35" s="101">
        <f t="shared" si="65"/>
        <v>8379.2479999999996</v>
      </c>
      <c r="E35" s="101">
        <f t="shared" si="65"/>
        <v>7920.8300000000008</v>
      </c>
      <c r="F35" s="101">
        <f t="shared" si="65"/>
        <v>8406.6553999999996</v>
      </c>
      <c r="G35" s="101">
        <f t="shared" si="65"/>
        <v>7092.9340000000002</v>
      </c>
      <c r="H35" s="101">
        <f t="shared" si="65"/>
        <v>7943.0540000000001</v>
      </c>
      <c r="I35" s="101">
        <f t="shared" si="65"/>
        <v>7558.6890000000003</v>
      </c>
      <c r="J35" s="101">
        <f t="shared" si="65"/>
        <v>7677.0369999999994</v>
      </c>
      <c r="K35" s="101">
        <f t="shared" si="65"/>
        <v>8600.139000000001</v>
      </c>
      <c r="L35" s="101">
        <f t="shared" si="65"/>
        <v>7989.0779999999995</v>
      </c>
      <c r="M35" s="101">
        <f t="shared" si="65"/>
        <v>8074.232</v>
      </c>
      <c r="N35" s="101">
        <f t="shared" si="65"/>
        <v>5939.8869999999997</v>
      </c>
      <c r="O35" s="101">
        <f t="shared" si="65"/>
        <v>8464.0910000000003</v>
      </c>
      <c r="P35" s="101">
        <f t="shared" si="65"/>
        <v>9755.4035000000003</v>
      </c>
      <c r="Q35" s="101">
        <f t="shared" si="65"/>
        <v>8916.2518199999995</v>
      </c>
      <c r="R35" s="101">
        <f t="shared" si="65"/>
        <v>8128.4080000000004</v>
      </c>
      <c r="S35" s="101">
        <f t="shared" si="65"/>
        <v>8236.378999999999</v>
      </c>
      <c r="T35" s="101">
        <f t="shared" si="65"/>
        <v>9031.2723000000005</v>
      </c>
      <c r="U35" s="101">
        <f t="shared" si="65"/>
        <v>6983.4401999999991</v>
      </c>
      <c r="V35" s="101">
        <f t="shared" si="65"/>
        <v>7400.4529999999995</v>
      </c>
      <c r="W35" s="101">
        <f t="shared" si="65"/>
        <v>8432.3629999999994</v>
      </c>
      <c r="X35" s="101">
        <f t="shared" si="65"/>
        <v>8584.5689999999995</v>
      </c>
      <c r="Y35" s="101">
        <f t="shared" si="65"/>
        <v>8086.32</v>
      </c>
      <c r="Z35" s="101">
        <f t="shared" si="65"/>
        <v>7621.6719999999987</v>
      </c>
      <c r="AA35" s="101">
        <f t="shared" si="65"/>
        <v>7557.5170000000007</v>
      </c>
      <c r="AB35" s="101">
        <f t="shared" si="65"/>
        <v>8015.6850000000004</v>
      </c>
      <c r="AC35" s="101">
        <f t="shared" si="65"/>
        <v>8637.2029999999995</v>
      </c>
      <c r="AD35" s="101">
        <f t="shared" si="65"/>
        <v>7795.2290000000003</v>
      </c>
      <c r="AE35" s="101">
        <f t="shared" si="65"/>
        <v>8583.3979999999992</v>
      </c>
      <c r="AF35" s="101">
        <f t="shared" si="65"/>
        <v>9021.7870000000003</v>
      </c>
      <c r="AG35" s="101">
        <f t="shared" si="65"/>
        <v>8932.9560000000019</v>
      </c>
      <c r="AH35" s="101">
        <f t="shared" si="65"/>
        <v>9340.0389999999989</v>
      </c>
      <c r="AI35" s="101">
        <f t="shared" si="65"/>
        <v>8282.8000000000011</v>
      </c>
      <c r="AJ35" s="101">
        <f t="shared" si="65"/>
        <v>8831.603000000001</v>
      </c>
      <c r="AK35" s="101">
        <f t="shared" si="65"/>
        <v>8901.1190000000006</v>
      </c>
      <c r="AL35" s="101">
        <f t="shared" si="65"/>
        <v>8789.4290000000001</v>
      </c>
      <c r="AM35" s="101">
        <f t="shared" si="65"/>
        <v>8433.8649999999998</v>
      </c>
      <c r="AN35" s="101">
        <f t="shared" si="65"/>
        <v>7912.0079999999998</v>
      </c>
      <c r="AO35" s="101">
        <f t="shared" si="65"/>
        <v>8854.2549999999992</v>
      </c>
      <c r="AP35" s="101">
        <f t="shared" si="65"/>
        <v>8384.503999999999</v>
      </c>
      <c r="AQ35" s="101">
        <f t="shared" si="65"/>
        <v>7794.0140000000001</v>
      </c>
      <c r="AR35" s="101">
        <f t="shared" si="65"/>
        <v>9579.8339999999989</v>
      </c>
      <c r="AS35" s="101">
        <f t="shared" si="65"/>
        <v>9106.4570000000003</v>
      </c>
      <c r="AT35" s="101">
        <f t="shared" si="65"/>
        <v>8504.5779999999995</v>
      </c>
      <c r="AU35" s="101">
        <f t="shared" si="65"/>
        <v>9284.9449999999997</v>
      </c>
      <c r="AV35" s="101">
        <f t="shared" ref="AV35:AX35" si="66">SUM(AV31:AV34)</f>
        <v>8098.197000000001</v>
      </c>
      <c r="AW35" s="101">
        <f t="shared" si="66"/>
        <v>7220.9190000000008</v>
      </c>
      <c r="AX35" s="101">
        <f t="shared" si="66"/>
        <v>8944.5945000000011</v>
      </c>
      <c r="AY35" s="101">
        <v>7627.3</v>
      </c>
      <c r="AZ35" s="101">
        <v>7767.6980000000003</v>
      </c>
      <c r="BA35" s="101">
        <f t="shared" ref="BA35:BF35" si="67">SUM(BA31:BA34)</f>
        <v>4796.5659999999998</v>
      </c>
      <c r="BB35" s="101">
        <f t="shared" si="67"/>
        <v>5160.479000000003</v>
      </c>
      <c r="BC35" s="101">
        <f t="shared" si="67"/>
        <v>8523.4019999999982</v>
      </c>
      <c r="BD35" s="101">
        <f t="shared" si="67"/>
        <v>8950.505000000001</v>
      </c>
      <c r="BE35" s="101">
        <f t="shared" si="67"/>
        <v>8604.6419999999998</v>
      </c>
      <c r="BF35" s="101">
        <f t="shared" si="67"/>
        <v>5576.0930000000008</v>
      </c>
      <c r="BG35" s="101">
        <v>7928.2979999999998</v>
      </c>
      <c r="BH35" s="101">
        <v>8452.9648000000016</v>
      </c>
      <c r="BI35" s="101">
        <v>7030.0765999999994</v>
      </c>
      <c r="BJ35" s="101">
        <v>6735.7937999999995</v>
      </c>
      <c r="BK35" s="101">
        <v>6672.94</v>
      </c>
      <c r="BL35" s="101">
        <v>7860.299</v>
      </c>
      <c r="BM35" s="101">
        <v>9115.3559999999998</v>
      </c>
      <c r="BN35" s="101">
        <v>9417.5669999999991</v>
      </c>
      <c r="BO35" s="101">
        <v>9072.5290000000005</v>
      </c>
      <c r="BP35" s="101">
        <v>9235.8220000000001</v>
      </c>
      <c r="BQ35" s="101">
        <v>9353.0370000000003</v>
      </c>
      <c r="BR35" s="101">
        <v>5859.8040000000001</v>
      </c>
      <c r="BS35" s="101">
        <v>9913.598</v>
      </c>
      <c r="BT35" s="101">
        <v>7441.4009999999998</v>
      </c>
      <c r="BU35" s="101">
        <v>9572.3565999999992</v>
      </c>
      <c r="BV35" s="101">
        <v>8447.5210000000006</v>
      </c>
      <c r="BW35" s="101">
        <v>8893.3050000000003</v>
      </c>
      <c r="BX35" s="101">
        <v>9149.982</v>
      </c>
      <c r="BY35" s="101">
        <v>9016.23</v>
      </c>
      <c r="BZ35" s="101">
        <v>7009.1120000000001</v>
      </c>
      <c r="CA35" s="101">
        <v>7134.1940000000004</v>
      </c>
      <c r="CB35" s="101">
        <v>7388.8620000000001</v>
      </c>
      <c r="CC35" s="101">
        <v>8752.3970000000008</v>
      </c>
      <c r="CD35" s="101">
        <v>8498.2790000000005</v>
      </c>
      <c r="CE35" s="101">
        <v>8516.8089999999993</v>
      </c>
      <c r="CF35" s="101">
        <v>8098.6540000000005</v>
      </c>
      <c r="CG35" s="101">
        <v>6773.5660000000025</v>
      </c>
      <c r="CH35" s="101">
        <v>6976.3960800000004</v>
      </c>
      <c r="CI35" s="101">
        <v>5783.9319999999998</v>
      </c>
      <c r="CJ35" s="101">
        <v>7319.0460000000012</v>
      </c>
      <c r="CK35" s="101">
        <v>7249.0129999999999</v>
      </c>
      <c r="CL35" s="101">
        <v>7983.2960000000066</v>
      </c>
      <c r="CM35" s="101">
        <v>7346.4910000000036</v>
      </c>
      <c r="CN35" s="101">
        <v>6676.0060000000021</v>
      </c>
      <c r="CO35" s="101">
        <v>7016.0310000000036</v>
      </c>
      <c r="CP35" s="101">
        <v>8572.4313000000038</v>
      </c>
      <c r="CQ35" s="101">
        <v>9074.5156999999999</v>
      </c>
      <c r="CR35" s="101">
        <v>9295.7144999999982</v>
      </c>
      <c r="CS35" s="101">
        <v>9397.4080000000104</v>
      </c>
      <c r="CT35" s="101">
        <v>7662.8920000000035</v>
      </c>
      <c r="CU35" s="101">
        <v>8097.6850000000077</v>
      </c>
      <c r="CV35" s="101">
        <v>8222.2060000000019</v>
      </c>
      <c r="CW35" s="101">
        <v>7858.4800000000087</v>
      </c>
      <c r="CX35" s="101">
        <v>7320.1450000000013</v>
      </c>
      <c r="CY35" s="101">
        <v>6002.2017999999998</v>
      </c>
      <c r="CZ35" s="101">
        <v>6737.2810000000027</v>
      </c>
      <c r="DA35" s="101">
        <v>7050</v>
      </c>
      <c r="DB35" s="101">
        <v>4535.5000000000018</v>
      </c>
      <c r="DC35" s="101">
        <v>5406.8580000000029</v>
      </c>
      <c r="DD35" s="101">
        <v>6488.1140000000059</v>
      </c>
      <c r="DE35" s="101">
        <v>7134.2440000000042</v>
      </c>
      <c r="DF35" s="101">
        <v>6330.9440000000031</v>
      </c>
      <c r="DG35" s="101">
        <v>7804.9540000000052</v>
      </c>
      <c r="DH35" s="101">
        <v>8530.7130000000088</v>
      </c>
      <c r="DI35" s="101">
        <v>6940.971000000005</v>
      </c>
      <c r="DJ35" s="101">
        <v>5415.4100000000008</v>
      </c>
      <c r="DK35" s="101">
        <v>7064.0750000000025</v>
      </c>
      <c r="DL35" s="101">
        <v>6980.0232000000033</v>
      </c>
      <c r="DM35" s="101">
        <v>6738.6780000000008</v>
      </c>
      <c r="DN35" s="101">
        <v>8511.3940000000039</v>
      </c>
      <c r="DO35" s="101">
        <v>8343.2320000000018</v>
      </c>
      <c r="DP35" s="101">
        <v>6040.6000000000013</v>
      </c>
      <c r="DQ35" s="101">
        <v>8202.28100000001</v>
      </c>
      <c r="DR35" s="101">
        <v>8923.1219999999994</v>
      </c>
      <c r="DS35" s="101">
        <v>8929.4480000000003</v>
      </c>
      <c r="DT35" s="101">
        <v>7817.3260000000046</v>
      </c>
      <c r="DU35" s="101">
        <v>8126.2152000000042</v>
      </c>
      <c r="DV35" s="101">
        <v>7171.6665000000039</v>
      </c>
      <c r="DW35" s="101">
        <v>7740.5900000000074</v>
      </c>
      <c r="DX35" s="101">
        <v>8456.8134000000027</v>
      </c>
      <c r="DY35" s="101">
        <v>8021.4449000000059</v>
      </c>
      <c r="DZ35" s="101">
        <v>7456.418999999999</v>
      </c>
      <c r="EA35" s="101">
        <v>6797.0210000000043</v>
      </c>
      <c r="EB35" s="101">
        <v>6660.1650000000045</v>
      </c>
      <c r="EC35" s="101">
        <v>8346.5060000000049</v>
      </c>
      <c r="ED35" s="101">
        <v>8408.121000000001</v>
      </c>
      <c r="EE35" s="101">
        <v>7720.4679999999989</v>
      </c>
      <c r="EF35" s="101">
        <v>8296.5410000000047</v>
      </c>
      <c r="EG35" s="101">
        <v>7998.6035000000011</v>
      </c>
      <c r="EH35" s="101">
        <v>8480.4700000000048</v>
      </c>
      <c r="EI35" s="101">
        <v>8194.9339999999993</v>
      </c>
      <c r="EJ35" s="101">
        <v>9135.8170000000027</v>
      </c>
      <c r="EK35" s="101">
        <v>7643.6107000000029</v>
      </c>
      <c r="EL35" s="101">
        <v>7946.1680000000033</v>
      </c>
      <c r="EM35" s="101">
        <v>7815.148000000001</v>
      </c>
      <c r="EN35" s="101">
        <v>8350.3254000000034</v>
      </c>
      <c r="EO35" s="101">
        <v>8238.4560000000092</v>
      </c>
      <c r="EP35" s="101">
        <v>7527.9510000000046</v>
      </c>
      <c r="EQ35" s="101">
        <v>7701.1210000000065</v>
      </c>
      <c r="ER35" s="101">
        <v>7761.8220000000056</v>
      </c>
      <c r="ES35" s="101">
        <v>5943.7350000000042</v>
      </c>
      <c r="ET35" s="101">
        <v>8013.4110000000046</v>
      </c>
      <c r="EU35" s="101">
        <v>8065.1540000000095</v>
      </c>
      <c r="EV35" s="101">
        <v>7002.0050000000047</v>
      </c>
      <c r="EW35" s="101">
        <v>7736.0275000000038</v>
      </c>
      <c r="EX35" s="101">
        <v>8097.4390000000039</v>
      </c>
      <c r="EY35" s="101">
        <v>7849.0510000000049</v>
      </c>
      <c r="EZ35" s="101">
        <v>7786.6180000000058</v>
      </c>
      <c r="FA35" s="101">
        <v>7910.873999999998</v>
      </c>
      <c r="FB35" s="101">
        <v>5077.7700000000032</v>
      </c>
      <c r="FC35" s="101">
        <v>5803.1010000000015</v>
      </c>
      <c r="FD35" s="101">
        <v>7524.3010000000068</v>
      </c>
      <c r="FE35" s="101">
        <v>7161.1340000000037</v>
      </c>
      <c r="FF35" s="101">
        <v>7644.9300000000057</v>
      </c>
      <c r="FG35" s="101">
        <v>6481.0360000000001</v>
      </c>
      <c r="FH35" s="101">
        <v>6489.630000000001</v>
      </c>
      <c r="FI35" s="101">
        <v>6315.9700000000021</v>
      </c>
      <c r="FJ35" s="101">
        <v>5624.7450000000026</v>
      </c>
      <c r="FK35" s="101">
        <v>5177.7002000000011</v>
      </c>
      <c r="FL35" s="101">
        <v>6819.217000000006</v>
      </c>
      <c r="FM35" s="101">
        <v>6588.8271000000022</v>
      </c>
      <c r="FN35" s="101">
        <v>5917.0399999999991</v>
      </c>
      <c r="FO35" s="101">
        <v>4477.9605000000001</v>
      </c>
      <c r="FP35" s="101">
        <v>6814.0320000000011</v>
      </c>
      <c r="FQ35" s="101">
        <v>6958.7980000000034</v>
      </c>
      <c r="FR35" s="101">
        <v>6176.3730000000014</v>
      </c>
      <c r="FS35" s="101">
        <v>6176.7133400000039</v>
      </c>
      <c r="FT35" s="101">
        <v>6502.3360000000002</v>
      </c>
      <c r="FU35" s="101">
        <v>5786.0525000000007</v>
      </c>
      <c r="FV35" s="101">
        <v>6785.1195000000025</v>
      </c>
      <c r="FW35" s="101">
        <v>6350.7130000000016</v>
      </c>
      <c r="FX35" s="101">
        <v>6102.1270000000022</v>
      </c>
      <c r="FY35" s="101">
        <v>6389.4570000000022</v>
      </c>
      <c r="FZ35" s="101">
        <v>5965.7660000000014</v>
      </c>
      <c r="GA35" s="101">
        <v>6192.6090000000013</v>
      </c>
      <c r="GB35" s="101">
        <v>6113.0350000000017</v>
      </c>
      <c r="GC35" s="101">
        <v>6212.5199999999977</v>
      </c>
      <c r="GD35" s="101">
        <v>6069.9374000000025</v>
      </c>
      <c r="GE35" s="101">
        <v>5720.7645000000002</v>
      </c>
      <c r="GF35" s="101">
        <v>7350.8080000000073</v>
      </c>
      <c r="GG35" s="101">
        <v>7199.3490000000029</v>
      </c>
      <c r="GH35" s="101">
        <v>8472.139000000001</v>
      </c>
      <c r="GI35" s="101">
        <v>7321.0822000000007</v>
      </c>
      <c r="GJ35" s="101">
        <v>7146.0840000000007</v>
      </c>
      <c r="GK35" s="101">
        <v>5791.8180000000029</v>
      </c>
      <c r="GL35" s="101">
        <v>6321.2700000000041</v>
      </c>
      <c r="GM35" s="101">
        <v>7364.2860000000092</v>
      </c>
      <c r="GN35" s="101">
        <v>7712.4340000000029</v>
      </c>
      <c r="GO35" s="101">
        <v>6024.5190000000039</v>
      </c>
      <c r="GP35" s="101">
        <v>6398.2060000000047</v>
      </c>
      <c r="GQ35" s="101">
        <v>8033.4830000000056</v>
      </c>
      <c r="GR35" s="101">
        <v>7396.1590000000033</v>
      </c>
      <c r="GS35" s="101">
        <v>8458.6160000000054</v>
      </c>
      <c r="GT35" s="101">
        <v>7223.9315000000033</v>
      </c>
      <c r="GU35" s="101">
        <v>7657.5180000000073</v>
      </c>
      <c r="GV35" s="101">
        <v>7523.4816000000046</v>
      </c>
      <c r="GW35" s="101">
        <v>6382.2580000000034</v>
      </c>
      <c r="GX35" s="101">
        <v>6289.845000000003</v>
      </c>
      <c r="GY35" s="101">
        <v>5661.0499999999993</v>
      </c>
      <c r="GZ35" s="101">
        <v>6318.3059999999996</v>
      </c>
      <c r="HA35" s="101">
        <f>SUM(HA31:HA34)</f>
        <v>6863.0320000000011</v>
      </c>
      <c r="HB35" s="101">
        <v>4511.8060000000005</v>
      </c>
      <c r="HC35" s="101">
        <v>4470.2125000000015</v>
      </c>
      <c r="HD35" s="101">
        <v>5152.1580000000004</v>
      </c>
      <c r="HE35" s="101">
        <f t="shared" ref="HE35:IW50" si="68">SUM(HE31:HE34)</f>
        <v>5473.21</v>
      </c>
      <c r="HF35" s="101">
        <f t="shared" si="68"/>
        <v>5871.021999999999</v>
      </c>
      <c r="HG35" s="101">
        <f t="shared" si="68"/>
        <v>5020.0029999999997</v>
      </c>
      <c r="HH35" s="101">
        <f t="shared" si="68"/>
        <v>5720.1869999999999</v>
      </c>
      <c r="HI35" s="108">
        <f t="shared" si="68"/>
        <v>5441.1559999999999</v>
      </c>
      <c r="HJ35" s="101">
        <f t="shared" si="68"/>
        <v>5273.3679999999986</v>
      </c>
      <c r="HK35" s="101">
        <f t="shared" si="68"/>
        <v>4840.4839999999995</v>
      </c>
      <c r="HL35" s="101">
        <f t="shared" si="68"/>
        <v>5894.052999999999</v>
      </c>
      <c r="HM35" s="101">
        <f t="shared" si="68"/>
        <v>5243.4319999999998</v>
      </c>
      <c r="HN35" s="101">
        <f t="shared" si="68"/>
        <v>5629.0140000000001</v>
      </c>
      <c r="HO35" s="101">
        <f t="shared" si="68"/>
        <v>5404.6320000000005</v>
      </c>
      <c r="HP35" s="101">
        <f t="shared" si="68"/>
        <v>4748.8539999999994</v>
      </c>
      <c r="HQ35" s="101">
        <f t="shared" si="68"/>
        <v>5511.241</v>
      </c>
      <c r="HR35" s="101">
        <f t="shared" si="68"/>
        <v>4258.3340000000007</v>
      </c>
      <c r="HS35" s="101">
        <f t="shared" si="68"/>
        <v>5544.5599999999995</v>
      </c>
      <c r="HT35" s="101">
        <f t="shared" si="68"/>
        <v>4859.9660000000003</v>
      </c>
      <c r="HU35" s="101">
        <f t="shared" si="68"/>
        <v>4789.6449999999986</v>
      </c>
      <c r="HV35" s="101">
        <f t="shared" si="68"/>
        <v>5292.0719999999992</v>
      </c>
      <c r="HW35" s="101">
        <f t="shared" si="68"/>
        <v>4194.6420000000007</v>
      </c>
      <c r="HX35" s="101">
        <f t="shared" si="68"/>
        <v>4339.875</v>
      </c>
      <c r="HY35" s="101">
        <f t="shared" si="68"/>
        <v>5174.4210000000003</v>
      </c>
      <c r="HZ35" s="101">
        <f t="shared" si="68"/>
        <v>5675.1640000000007</v>
      </c>
      <c r="IA35" s="101">
        <f t="shared" si="68"/>
        <v>5438.8160000000007</v>
      </c>
      <c r="IB35" s="101">
        <f t="shared" si="68"/>
        <v>5761.9710000000005</v>
      </c>
      <c r="IC35" s="101">
        <f t="shared" si="68"/>
        <v>5642.5409999999993</v>
      </c>
      <c r="ID35" s="101">
        <f t="shared" si="68"/>
        <v>5124.4449999999997</v>
      </c>
      <c r="IE35" s="101">
        <f t="shared" si="68"/>
        <v>4891.0580000000009</v>
      </c>
      <c r="IF35" s="101">
        <f t="shared" si="68"/>
        <v>5486.8339999999998</v>
      </c>
      <c r="IG35" s="101">
        <f t="shared" si="68"/>
        <v>5380.9209999999994</v>
      </c>
      <c r="IH35" s="101">
        <f t="shared" si="68"/>
        <v>4771.2759999999998</v>
      </c>
      <c r="II35" s="101">
        <f t="shared" si="68"/>
        <v>5472.7380000000012</v>
      </c>
      <c r="IJ35" s="101">
        <f t="shared" si="68"/>
        <v>6327.5389999999998</v>
      </c>
      <c r="IK35" s="101">
        <f t="shared" si="68"/>
        <v>7370.3179999999993</v>
      </c>
      <c r="IL35" s="101">
        <f t="shared" si="68"/>
        <v>6405.1449999999995</v>
      </c>
      <c r="IM35" s="101">
        <f t="shared" si="68"/>
        <v>6632.2530000000006</v>
      </c>
      <c r="IN35" s="101">
        <f t="shared" si="68"/>
        <v>6796.7980000000007</v>
      </c>
      <c r="IO35" s="101">
        <f t="shared" si="68"/>
        <v>6529.1220000000012</v>
      </c>
      <c r="IP35" s="101">
        <f t="shared" si="68"/>
        <v>6232.05</v>
      </c>
      <c r="IQ35" s="101">
        <f t="shared" si="68"/>
        <v>6607.7960000000012</v>
      </c>
      <c r="IR35" s="101">
        <f t="shared" si="68"/>
        <v>6349.5230000000001</v>
      </c>
      <c r="IS35" s="101">
        <f t="shared" si="68"/>
        <v>7814.6530000000002</v>
      </c>
      <c r="IT35" s="101">
        <f t="shared" si="68"/>
        <v>6270.9659999999994</v>
      </c>
      <c r="IU35" s="101">
        <f t="shared" si="68"/>
        <v>6072.2110000000002</v>
      </c>
      <c r="IV35" s="101">
        <f t="shared" si="68"/>
        <v>6049.4820000000009</v>
      </c>
      <c r="IW35" s="101">
        <f t="shared" si="68"/>
        <v>6939.5700000000006</v>
      </c>
      <c r="IX35" s="101">
        <f>SUM(IX31:IX34)</f>
        <v>5576.744999999999</v>
      </c>
      <c r="IY35" s="101">
        <f t="shared" ref="IY35" si="69">SUM(IY31:IY34)</f>
        <v>8738.3760000000002</v>
      </c>
      <c r="IZ35" s="101">
        <f>SUM(IZ31:IZ34)</f>
        <v>8596.0110000000004</v>
      </c>
      <c r="JA35" s="101">
        <f>SUM(JA31:JA34)</f>
        <v>8629.9339999999993</v>
      </c>
      <c r="JB35" s="101">
        <f>SUM(JB31:JB34)</f>
        <v>6329.8149999999996</v>
      </c>
      <c r="JC35" s="101">
        <f>SUM(JC31:JC34)</f>
        <v>6683.5209999999997</v>
      </c>
      <c r="JD35" s="101">
        <v>8479.6150000000034</v>
      </c>
      <c r="JE35" s="101">
        <f t="shared" ref="JE35:LE35" si="70">SUM(JE31:JE34)</f>
        <v>9092.8009999999995</v>
      </c>
      <c r="JF35" s="101">
        <f t="shared" si="70"/>
        <v>8631.7180000000008</v>
      </c>
      <c r="JG35" s="101">
        <f t="shared" si="70"/>
        <v>8373.3779999999988</v>
      </c>
      <c r="JH35" s="101">
        <f t="shared" si="70"/>
        <v>9033.773000000001</v>
      </c>
      <c r="JI35" s="101">
        <f t="shared" si="70"/>
        <v>8306.3970000000008</v>
      </c>
      <c r="JJ35" s="101">
        <f t="shared" si="70"/>
        <v>8940.9420000000009</v>
      </c>
      <c r="JK35" s="101">
        <f t="shared" si="70"/>
        <v>9153.3479999999981</v>
      </c>
      <c r="JL35" s="101">
        <f t="shared" si="70"/>
        <v>8680.4259999999995</v>
      </c>
      <c r="JM35" s="101">
        <f t="shared" si="70"/>
        <v>8447.4809999999998</v>
      </c>
      <c r="JN35" s="101">
        <f t="shared" si="70"/>
        <v>9226.0729999999985</v>
      </c>
      <c r="JO35" s="101">
        <f t="shared" si="70"/>
        <v>9039.4830000000002</v>
      </c>
      <c r="JP35" s="101">
        <f t="shared" si="70"/>
        <v>6711.91</v>
      </c>
      <c r="JQ35" s="101">
        <f t="shared" si="70"/>
        <v>8871.3779999999988</v>
      </c>
      <c r="JR35" s="101">
        <f t="shared" si="70"/>
        <v>8949.4250000000011</v>
      </c>
      <c r="JS35" s="101">
        <f t="shared" si="70"/>
        <v>8826.5730000000003</v>
      </c>
      <c r="JT35" s="101">
        <f t="shared" si="70"/>
        <v>8358.027</v>
      </c>
      <c r="JU35" s="101">
        <f t="shared" si="70"/>
        <v>8137.3650000000007</v>
      </c>
      <c r="JV35" s="101">
        <f t="shared" si="70"/>
        <v>9451.5449999999983</v>
      </c>
      <c r="JW35" s="101">
        <f t="shared" si="70"/>
        <v>8332.4649999999983</v>
      </c>
      <c r="JX35" s="101">
        <f t="shared" si="70"/>
        <v>8413.482</v>
      </c>
      <c r="JY35" s="101">
        <f t="shared" si="70"/>
        <v>8170.2749999999996</v>
      </c>
      <c r="JZ35" s="101">
        <f t="shared" si="70"/>
        <v>9080.0300000000007</v>
      </c>
      <c r="KA35" s="101">
        <f t="shared" si="70"/>
        <v>8476.8379999999997</v>
      </c>
      <c r="KB35" s="101">
        <f t="shared" si="70"/>
        <v>8321.0780000000013</v>
      </c>
      <c r="KC35" s="101">
        <f t="shared" si="70"/>
        <v>8914.5889999999999</v>
      </c>
      <c r="KD35" s="101">
        <f t="shared" si="70"/>
        <v>10127.100999999999</v>
      </c>
      <c r="KE35" s="101">
        <f t="shared" si="70"/>
        <v>9841.5959999999977</v>
      </c>
      <c r="KF35" s="101">
        <f t="shared" si="70"/>
        <v>9627.0760000000009</v>
      </c>
      <c r="KG35" s="102">
        <f t="shared" si="70"/>
        <v>9582.3369999999995</v>
      </c>
      <c r="KH35" s="102">
        <f t="shared" si="70"/>
        <v>9494.0810000000001</v>
      </c>
      <c r="KI35" s="102">
        <f t="shared" si="70"/>
        <v>9374.3310000000019</v>
      </c>
      <c r="KJ35" s="102">
        <f t="shared" si="70"/>
        <v>8976.0720000000019</v>
      </c>
      <c r="KK35" s="102">
        <f t="shared" si="70"/>
        <v>8711.7330000000002</v>
      </c>
      <c r="KL35" s="102">
        <f t="shared" si="70"/>
        <v>8701.5850000000009</v>
      </c>
      <c r="KM35" s="102">
        <f t="shared" si="70"/>
        <v>9329.2749999999996</v>
      </c>
      <c r="KN35" s="101">
        <f t="shared" si="70"/>
        <v>9043.6190000000006</v>
      </c>
      <c r="KO35" s="102">
        <f t="shared" si="70"/>
        <v>9260.114999999998</v>
      </c>
      <c r="KP35" s="102">
        <f t="shared" si="70"/>
        <v>9074.9999999999982</v>
      </c>
      <c r="KQ35" s="102">
        <f t="shared" si="70"/>
        <v>9134.8850000000002</v>
      </c>
      <c r="KR35" s="102">
        <f t="shared" si="70"/>
        <v>8254.134</v>
      </c>
      <c r="KS35" s="102">
        <f t="shared" si="70"/>
        <v>9263.19</v>
      </c>
      <c r="KT35" s="102">
        <f t="shared" si="70"/>
        <v>9386.6170000000002</v>
      </c>
      <c r="KU35" s="102">
        <f t="shared" si="70"/>
        <v>8977.0530000000017</v>
      </c>
      <c r="KV35" s="102">
        <f t="shared" si="70"/>
        <v>8522.6370000000024</v>
      </c>
      <c r="KW35" s="102">
        <f t="shared" si="70"/>
        <v>8866.4360000000015</v>
      </c>
      <c r="KX35" s="102">
        <f t="shared" si="70"/>
        <v>7926.35</v>
      </c>
      <c r="KY35" s="102">
        <f t="shared" si="70"/>
        <v>9355.3230000000003</v>
      </c>
      <c r="KZ35" s="102">
        <f t="shared" si="70"/>
        <v>8734.476999999999</v>
      </c>
      <c r="LA35" s="102">
        <f t="shared" si="70"/>
        <v>8933.26</v>
      </c>
      <c r="LB35" s="102">
        <f t="shared" si="70"/>
        <v>6990.5520000000006</v>
      </c>
      <c r="LC35" s="102">
        <f t="shared" si="70"/>
        <v>6233.2409999999991</v>
      </c>
      <c r="LD35" s="102">
        <f t="shared" si="70"/>
        <v>8881.5979999999963</v>
      </c>
      <c r="LE35" s="102">
        <f t="shared" si="70"/>
        <v>7637.9560000000019</v>
      </c>
      <c r="LF35" s="102">
        <f>SUM(LF31:LF34)</f>
        <v>8396.7950000000001</v>
      </c>
      <c r="LG35" s="102">
        <f>SUM(LG31:LG34)</f>
        <v>8250.9390000000003</v>
      </c>
      <c r="LH35" s="102">
        <f>SUM(LH31:LH34)</f>
        <v>7919.0790000000015</v>
      </c>
      <c r="LI35" s="102">
        <f>SUM(LI31:LI34)</f>
        <v>7934.0420000000004</v>
      </c>
      <c r="LJ35" s="102">
        <v>8244.5519999999997</v>
      </c>
      <c r="LK35" s="102">
        <f t="shared" ref="LK35:LP35" si="71">SUM(LK31:LK34)</f>
        <v>9233.8179999999993</v>
      </c>
      <c r="LL35" s="102">
        <f t="shared" si="71"/>
        <v>7630.0090000000009</v>
      </c>
      <c r="LM35" s="102">
        <f t="shared" si="71"/>
        <v>8000.384</v>
      </c>
      <c r="LN35" s="102">
        <f t="shared" si="71"/>
        <v>7753.4869999999983</v>
      </c>
      <c r="LO35" s="102">
        <f t="shared" si="71"/>
        <v>7972.3120000000026</v>
      </c>
      <c r="LP35" s="102">
        <f t="shared" si="71"/>
        <v>7511.5460000000003</v>
      </c>
      <c r="LQ35" s="102">
        <f>SUM(LQ31:LQ34)</f>
        <v>7123.4010000000007</v>
      </c>
      <c r="LR35" s="102">
        <v>5816.0130000000008</v>
      </c>
      <c r="LS35" s="102">
        <f t="shared" ref="LS35:MD35" si="72">SUM(LS31:LS34)</f>
        <v>4161.902</v>
      </c>
      <c r="LT35" s="102">
        <f t="shared" si="72"/>
        <v>7228.1440000000011</v>
      </c>
      <c r="LU35" s="102">
        <f t="shared" si="72"/>
        <v>8334.0360000000001</v>
      </c>
      <c r="LV35" s="102">
        <f t="shared" si="72"/>
        <v>8746.8379999999997</v>
      </c>
      <c r="LW35" s="102">
        <f t="shared" si="72"/>
        <v>8768.009</v>
      </c>
      <c r="LX35" s="102">
        <f t="shared" si="72"/>
        <v>8589.228000000001</v>
      </c>
      <c r="LY35" s="102">
        <f t="shared" si="72"/>
        <v>8457.5559999999987</v>
      </c>
      <c r="LZ35" s="102">
        <f t="shared" si="72"/>
        <v>8878.6769999999979</v>
      </c>
      <c r="MA35" s="102">
        <f t="shared" si="72"/>
        <v>8939.0589999999993</v>
      </c>
      <c r="MB35" s="102">
        <f t="shared" si="72"/>
        <v>8738.1879999999983</v>
      </c>
      <c r="MC35" s="102">
        <f t="shared" si="72"/>
        <v>8721.3190000000013</v>
      </c>
      <c r="MD35" s="102">
        <f t="shared" si="72"/>
        <v>9487.4140000000007</v>
      </c>
      <c r="ME35" s="102">
        <f>SUM(ME31:ME34)</f>
        <v>8571.9970000000012</v>
      </c>
      <c r="MF35" s="102">
        <f>SUM(MF31:MF34)</f>
        <v>8158.2759999999998</v>
      </c>
      <c r="MG35" s="102">
        <v>9049.7044800000003</v>
      </c>
      <c r="MH35" s="102">
        <v>9475.0949999999993</v>
      </c>
      <c r="MI35" s="102">
        <v>9755.6131800000003</v>
      </c>
      <c r="MJ35" s="102">
        <v>9082.7009999999991</v>
      </c>
      <c r="MK35" s="102">
        <v>9364.0609999999997</v>
      </c>
      <c r="ML35" s="102">
        <v>9004.5239999999994</v>
      </c>
      <c r="MM35" s="102">
        <v>9065.478000000001</v>
      </c>
      <c r="MN35" s="102">
        <v>8262.3820000000014</v>
      </c>
      <c r="MO35" s="102">
        <v>9097.4959999999992</v>
      </c>
      <c r="MP35" s="102">
        <v>9277.5869999999995</v>
      </c>
      <c r="MQ35" s="102">
        <v>8385.4350000000013</v>
      </c>
      <c r="MR35" s="102">
        <v>7853.2809999999999</v>
      </c>
      <c r="MS35" s="102">
        <v>8405.4539999999997</v>
      </c>
      <c r="MT35" s="102">
        <v>8251.6090000000004</v>
      </c>
      <c r="MU35" s="102">
        <v>8444.8209999999999</v>
      </c>
      <c r="MV35" s="102">
        <v>7774.5510000000004</v>
      </c>
      <c r="MW35" s="102">
        <v>8114.2413999999999</v>
      </c>
      <c r="MX35" s="102">
        <v>7769.2120000000004</v>
      </c>
      <c r="MY35" s="102">
        <v>8247.9197999999997</v>
      </c>
      <c r="MZ35" s="102">
        <v>7573.4570000000003</v>
      </c>
      <c r="NA35" s="102">
        <v>8114.7179999999998</v>
      </c>
      <c r="NB35" s="102">
        <v>6439.6820000000007</v>
      </c>
      <c r="NC35" s="102">
        <v>5636.0069999999996</v>
      </c>
      <c r="ND35" s="102">
        <v>7633.2002000000002</v>
      </c>
      <c r="NE35" s="102">
        <v>9096.2749999999996</v>
      </c>
      <c r="NF35" s="102">
        <v>9853.2880000000005</v>
      </c>
      <c r="NG35" s="102">
        <v>9876.3250000000007</v>
      </c>
      <c r="NH35" s="102">
        <v>8666.07</v>
      </c>
      <c r="NI35" s="102">
        <v>10123.679</v>
      </c>
      <c r="NJ35" s="102">
        <v>8907.0239999999994</v>
      </c>
      <c r="NK35" s="102">
        <v>9119.6949999999997</v>
      </c>
      <c r="NL35" s="102">
        <v>9097.2549999999992</v>
      </c>
      <c r="NM35" s="102">
        <v>9284.6268</v>
      </c>
      <c r="NN35" s="102">
        <v>9634.9719999999998</v>
      </c>
      <c r="NO35" s="102">
        <v>9951.0529999999999</v>
      </c>
      <c r="NP35" s="102">
        <v>8150.3160000000007</v>
      </c>
      <c r="NQ35" s="102">
        <v>9418.7849999999999</v>
      </c>
      <c r="NR35" s="102">
        <v>7016.0649999999996</v>
      </c>
      <c r="NS35" s="102">
        <v>9791.3130000000001</v>
      </c>
      <c r="NT35" s="102">
        <v>8648.4069999999992</v>
      </c>
      <c r="NU35" s="102">
        <v>8617.3169999999991</v>
      </c>
      <c r="NV35" s="102">
        <v>8872.5149999999994</v>
      </c>
      <c r="NW35" s="102">
        <v>9421.0439999999999</v>
      </c>
      <c r="NX35" s="102">
        <v>8756.1740000000009</v>
      </c>
      <c r="NY35" s="102">
        <v>8237.9349999999995</v>
      </c>
      <c r="NZ35" s="102">
        <v>8826.0519999999997</v>
      </c>
      <c r="OA35" s="102">
        <v>8522.1620000000003</v>
      </c>
      <c r="OB35" s="102">
        <v>8650.73</v>
      </c>
      <c r="OC35" s="102">
        <v>9098.1869999999999</v>
      </c>
      <c r="OD35" s="102">
        <v>9951.2469999999994</v>
      </c>
      <c r="OE35" s="102">
        <v>10507.883</v>
      </c>
      <c r="OF35" s="102">
        <v>10414.1304</v>
      </c>
      <c r="OG35" s="102">
        <f>SUM(OG31:OG34)</f>
        <v>10349.822</v>
      </c>
      <c r="OH35" s="103">
        <v>10675.496999999999</v>
      </c>
      <c r="OI35" s="103">
        <v>10663.288</v>
      </c>
      <c r="OJ35" s="103">
        <v>10825.204</v>
      </c>
      <c r="OK35" s="103">
        <v>10496.715</v>
      </c>
      <c r="OL35" s="103">
        <v>10506.348</v>
      </c>
      <c r="OM35" s="103">
        <v>11400.195</v>
      </c>
      <c r="ON35" s="103">
        <v>11252.832</v>
      </c>
      <c r="OO35" s="103">
        <v>10646.548199999999</v>
      </c>
      <c r="OP35" s="103">
        <v>10531.402</v>
      </c>
      <c r="OQ35" s="103">
        <v>10115.327000000001</v>
      </c>
      <c r="OR35" s="103">
        <v>10138.125</v>
      </c>
      <c r="OS35" s="103">
        <v>9974.4310000000005</v>
      </c>
      <c r="OT35" s="103">
        <v>10565.466</v>
      </c>
      <c r="OU35" s="103">
        <v>9817.4830000000002</v>
      </c>
      <c r="OV35" s="103">
        <v>10362.545</v>
      </c>
      <c r="OW35" s="103">
        <v>9817.4500000000007</v>
      </c>
      <c r="OX35" s="103">
        <v>11122.621999999999</v>
      </c>
      <c r="OY35" s="103">
        <v>11177.043</v>
      </c>
      <c r="OZ35" s="103">
        <v>9981.3590000000004</v>
      </c>
      <c r="PA35" s="103">
        <v>9911.1830000000009</v>
      </c>
      <c r="PB35" s="103">
        <v>10024.985000000001</v>
      </c>
      <c r="PC35" s="103">
        <v>7280.9475999999995</v>
      </c>
      <c r="PD35" s="103">
        <v>7156.0876000000007</v>
      </c>
      <c r="PE35" s="103">
        <v>9565.0409999999993</v>
      </c>
      <c r="PF35" s="103">
        <v>10137.296</v>
      </c>
      <c r="PG35" s="103">
        <v>9228.2510000000002</v>
      </c>
      <c r="PH35" s="103">
        <v>8460.8339999999989</v>
      </c>
      <c r="PI35" s="103">
        <v>9587.2970000000005</v>
      </c>
      <c r="PJ35" s="103">
        <v>9602.7775999999994</v>
      </c>
      <c r="PK35" s="103">
        <v>9531.5559999999987</v>
      </c>
      <c r="PL35" s="103">
        <v>9774.3870000000006</v>
      </c>
      <c r="PM35" s="103">
        <v>10098.445</v>
      </c>
      <c r="PN35" s="103">
        <v>9109.1130000000012</v>
      </c>
      <c r="PO35" s="103">
        <v>9262.5509999999995</v>
      </c>
      <c r="PP35" s="103">
        <v>9101.2759999999998</v>
      </c>
      <c r="PQ35" s="103">
        <v>7200.6249999999991</v>
      </c>
      <c r="PR35" s="103">
        <v>9515.9779999999992</v>
      </c>
      <c r="PS35" s="103">
        <v>8948.3209999999999</v>
      </c>
      <c r="PT35" s="103">
        <v>8549.5509999999995</v>
      </c>
      <c r="PU35" s="103">
        <v>6058.634</v>
      </c>
      <c r="PV35" s="103">
        <v>9015.0304000000015</v>
      </c>
      <c r="PW35" s="103">
        <v>9365.33</v>
      </c>
      <c r="PX35" s="103">
        <v>9776.6500000000015</v>
      </c>
      <c r="PY35" s="103">
        <v>8448.2379999999994</v>
      </c>
      <c r="PZ35" s="103">
        <v>9867.8340000000007</v>
      </c>
      <c r="QA35" s="103">
        <v>9010.6680000000015</v>
      </c>
      <c r="QB35" s="103">
        <v>9089.7610000000004</v>
      </c>
      <c r="QC35" s="103">
        <v>8515.512999999999</v>
      </c>
      <c r="QD35" s="103">
        <v>9202.5929999999989</v>
      </c>
      <c r="QE35" s="103">
        <v>9125.3349999999991</v>
      </c>
      <c r="QF35" s="103">
        <v>8127.491</v>
      </c>
      <c r="QG35" s="103">
        <v>8351.110999999999</v>
      </c>
      <c r="QH35" s="109">
        <v>8199.8860000000004</v>
      </c>
      <c r="QI35" s="103">
        <v>9178.4490000000005</v>
      </c>
      <c r="QJ35" s="103">
        <v>7762.6350000000002</v>
      </c>
      <c r="QK35" s="103">
        <v>7719.1356000000005</v>
      </c>
      <c r="QL35" s="103">
        <v>7698.6530000000002</v>
      </c>
      <c r="QM35" s="103">
        <v>9145.3410000000003</v>
      </c>
      <c r="QN35" s="103">
        <v>9277.9160000000011</v>
      </c>
      <c r="QO35" s="103">
        <v>8834.6959999999999</v>
      </c>
      <c r="QP35" s="103">
        <v>8358.3909999999996</v>
      </c>
      <c r="QQ35" s="103">
        <v>8561.0589999999993</v>
      </c>
      <c r="QR35" s="103">
        <v>7730.4889999999996</v>
      </c>
      <c r="QS35" s="103">
        <v>7358.3760000000002</v>
      </c>
      <c r="QT35" s="103">
        <v>7948.1030000000001</v>
      </c>
      <c r="QU35" s="103">
        <v>7611.32</v>
      </c>
      <c r="QV35" s="103">
        <v>8033.5659999999998</v>
      </c>
      <c r="QW35" s="103">
        <v>7725.87</v>
      </c>
      <c r="QX35" s="103">
        <v>7118.1379999999999</v>
      </c>
      <c r="QY35" s="103">
        <v>7395.8905000000004</v>
      </c>
      <c r="QZ35" s="103">
        <v>7723.0280000000002</v>
      </c>
      <c r="RA35" s="103">
        <v>7730.2640000000001</v>
      </c>
      <c r="RB35" s="103">
        <v>8468.6759999999995</v>
      </c>
      <c r="RC35" s="103">
        <v>5886.4260000000004</v>
      </c>
      <c r="RD35" s="103">
        <v>5669.8379999999997</v>
      </c>
      <c r="RE35" s="103">
        <v>7842.5079999999998</v>
      </c>
      <c r="RF35" s="103">
        <v>7708.3059999999996</v>
      </c>
      <c r="RG35" s="103">
        <v>7788.8140000000003</v>
      </c>
      <c r="RH35" s="103">
        <v>6997.3360000000002</v>
      </c>
      <c r="RI35" s="103">
        <v>7792.8519999999999</v>
      </c>
      <c r="RJ35" s="103">
        <v>7206.0039999999999</v>
      </c>
      <c r="RK35" s="103">
        <v>6951.2174999999997</v>
      </c>
      <c r="RL35" s="103">
        <v>6496.375</v>
      </c>
      <c r="RM35" s="103">
        <v>7299.558</v>
      </c>
      <c r="RN35" s="102">
        <v>6834.15</v>
      </c>
      <c r="RO35" s="102">
        <v>7393.857</v>
      </c>
      <c r="RP35" s="102">
        <v>7463.8514999999998</v>
      </c>
      <c r="RQ35" s="102">
        <v>6780.9709999999995</v>
      </c>
      <c r="RR35" s="102">
        <v>7138.719000000001</v>
      </c>
      <c r="RS35" s="102">
        <v>5000.2999999999993</v>
      </c>
      <c r="RT35" s="102">
        <v>8206.8270000000011</v>
      </c>
      <c r="RU35" s="102">
        <v>7469.2880000000005</v>
      </c>
      <c r="RV35" s="102">
        <v>7187.4839999999995</v>
      </c>
      <c r="RW35" s="102">
        <v>7948.8120000000008</v>
      </c>
      <c r="RX35" s="102">
        <v>8315.3649999999998</v>
      </c>
      <c r="RY35" s="103">
        <v>7472.6759999999995</v>
      </c>
      <c r="RZ35" s="103">
        <v>8065.4169999999995</v>
      </c>
      <c r="SA35" s="103">
        <v>7586</v>
      </c>
      <c r="SB35" s="103">
        <v>7352.0449999999992</v>
      </c>
      <c r="SC35" s="103">
        <v>7800.7080000000005</v>
      </c>
      <c r="SD35" s="103">
        <v>7944.5360000000001</v>
      </c>
      <c r="SE35" s="103">
        <v>8059.8809999999994</v>
      </c>
      <c r="SF35" s="103">
        <v>8089.6029999999992</v>
      </c>
      <c r="SG35" s="103">
        <v>7766.5529999999999</v>
      </c>
      <c r="SH35" s="103">
        <v>7598.8202999999994</v>
      </c>
      <c r="SI35" s="103">
        <v>8567.2099999999991</v>
      </c>
      <c r="SJ35" s="103">
        <v>9181.659599999999</v>
      </c>
      <c r="SK35" s="103">
        <v>9554.0380000000005</v>
      </c>
      <c r="SL35" s="103">
        <v>9151.101999999999</v>
      </c>
      <c r="SM35" s="103">
        <v>8737.8850000000002</v>
      </c>
      <c r="SN35" s="103">
        <v>8516.3940000000002</v>
      </c>
      <c r="SO35" s="103">
        <v>8271.348</v>
      </c>
      <c r="SP35" s="103">
        <v>8735.3940000000002</v>
      </c>
      <c r="SQ35" s="103">
        <v>9723.223</v>
      </c>
      <c r="SR35" s="103">
        <v>9593.3829999999998</v>
      </c>
      <c r="SS35" s="103">
        <v>8932.4340000000011</v>
      </c>
      <c r="ST35" s="103">
        <v>9531.9790000000012</v>
      </c>
      <c r="SU35" s="103">
        <v>9579.0550000000003</v>
      </c>
      <c r="SV35" s="103">
        <v>10183.15</v>
      </c>
      <c r="SW35" s="103">
        <v>8348.4889999999996</v>
      </c>
      <c r="SX35" s="103">
        <v>9292.7009999999991</v>
      </c>
      <c r="SY35" s="103">
        <v>9656.1760000000013</v>
      </c>
      <c r="SZ35" s="103">
        <v>8859.3865000000005</v>
      </c>
      <c r="TA35" s="103">
        <v>8356.7420000000002</v>
      </c>
      <c r="TB35" s="103">
        <v>9232.1850000000013</v>
      </c>
      <c r="TC35" s="103">
        <v>9286.5360000000019</v>
      </c>
      <c r="TD35" s="103">
        <v>7172.0889999999999</v>
      </c>
      <c r="TE35" s="103">
        <v>8976.103000000001</v>
      </c>
      <c r="TF35" s="103">
        <v>9237.3680000000004</v>
      </c>
      <c r="TG35" s="103">
        <v>9446.8737999999994</v>
      </c>
      <c r="TH35" s="103">
        <v>9434.0630000000001</v>
      </c>
      <c r="TI35" s="103">
        <v>10220.292999999998</v>
      </c>
      <c r="TJ35" s="103">
        <v>9407.9680000000008</v>
      </c>
      <c r="TK35" s="103">
        <v>9843.5740000000005</v>
      </c>
      <c r="TL35" s="103">
        <v>9579.991</v>
      </c>
      <c r="TM35" s="103">
        <v>9390.382999999998</v>
      </c>
      <c r="TN35" s="103">
        <v>9256.5990000000002</v>
      </c>
      <c r="TO35" s="103">
        <v>9569.5828999999976</v>
      </c>
      <c r="TP35" s="103">
        <v>10196.8802</v>
      </c>
      <c r="TQ35" s="103">
        <v>9472.5568000000003</v>
      </c>
      <c r="TR35" s="103">
        <v>7047.7389999999996</v>
      </c>
      <c r="TS35" s="103">
        <v>10875.942999999999</v>
      </c>
      <c r="TT35" s="103">
        <v>9260.6234999999997</v>
      </c>
      <c r="TU35" s="103">
        <v>8838.6669999999995</v>
      </c>
      <c r="TV35" s="103">
        <v>8599.5349999999999</v>
      </c>
      <c r="TW35" s="103">
        <v>10462.447</v>
      </c>
      <c r="TX35" s="103">
        <v>9035.6119999999992</v>
      </c>
      <c r="TY35" s="103">
        <v>9699.3339999999989</v>
      </c>
      <c r="TZ35" s="103">
        <v>10203.485500000001</v>
      </c>
      <c r="UA35" s="103">
        <v>10923.901</v>
      </c>
      <c r="UB35" s="103">
        <v>9607.2209999999995</v>
      </c>
      <c r="UC35" s="103">
        <v>10290.8585</v>
      </c>
      <c r="UD35" s="103">
        <v>10390.395</v>
      </c>
      <c r="UE35" s="103">
        <v>10792.387000000001</v>
      </c>
      <c r="UF35" s="103">
        <v>10041.766</v>
      </c>
      <c r="UG35" s="103">
        <v>10885.566999999999</v>
      </c>
      <c r="UH35" s="103">
        <v>10083.398000000001</v>
      </c>
      <c r="UI35" s="103">
        <v>11343.98</v>
      </c>
      <c r="UJ35" s="103">
        <v>10806.211000000001</v>
      </c>
      <c r="UK35" s="103">
        <v>10222</v>
      </c>
      <c r="UL35" s="103">
        <v>10722.762000000001</v>
      </c>
      <c r="UM35" s="103">
        <v>11172.329</v>
      </c>
      <c r="UN35" s="103">
        <v>10485.589</v>
      </c>
      <c r="UO35" s="103">
        <v>9274.4539999999997</v>
      </c>
      <c r="UP35" s="103">
        <v>9695.4179999999997</v>
      </c>
    </row>
    <row r="36" spans="1:562" ht="15" x14ac:dyDescent="0.25">
      <c r="A36" s="110" t="s">
        <v>629</v>
      </c>
      <c r="B36" s="110" t="s">
        <v>621</v>
      </c>
      <c r="C36" s="78">
        <v>2280.4609999999998</v>
      </c>
      <c r="D36" s="78">
        <v>2237.7840000000001</v>
      </c>
      <c r="E36" s="78">
        <v>2407.3270000000002</v>
      </c>
      <c r="F36" s="78">
        <v>2377.0880000000002</v>
      </c>
      <c r="G36" s="78">
        <v>2266.605</v>
      </c>
      <c r="H36" s="78">
        <v>2137.11</v>
      </c>
      <c r="I36" s="78">
        <v>2288.2779999999998</v>
      </c>
      <c r="J36" s="78">
        <v>1692.2940000000001</v>
      </c>
      <c r="K36" s="78">
        <v>1923.038</v>
      </c>
      <c r="L36" s="78">
        <v>2241.3339999999998</v>
      </c>
      <c r="M36" s="78">
        <v>2331.8809999999999</v>
      </c>
      <c r="N36" s="78">
        <v>1011.515</v>
      </c>
      <c r="O36" s="78">
        <v>1775.627</v>
      </c>
      <c r="P36" s="78">
        <v>2540.114</v>
      </c>
      <c r="Q36" s="78">
        <v>2237.6309999999999</v>
      </c>
      <c r="R36" s="78">
        <v>2208.75</v>
      </c>
      <c r="S36" s="78">
        <v>2310.7800000000002</v>
      </c>
      <c r="T36" s="78">
        <v>2186.36</v>
      </c>
      <c r="U36" s="78">
        <v>2208.6469999999999</v>
      </c>
      <c r="V36" s="78">
        <v>2358.056</v>
      </c>
      <c r="W36" s="78">
        <v>2267.538</v>
      </c>
      <c r="X36" s="78">
        <v>2255.5830000000001</v>
      </c>
      <c r="Y36" s="78">
        <v>2213.8589999999999</v>
      </c>
      <c r="Z36" s="78">
        <v>2737.1329999999998</v>
      </c>
      <c r="AA36" s="78">
        <v>2508.5140000000001</v>
      </c>
      <c r="AB36" s="78">
        <v>2269.6570000000002</v>
      </c>
      <c r="AC36" s="78">
        <v>2312.9270000000001</v>
      </c>
      <c r="AD36" s="78">
        <v>2039.6569999999999</v>
      </c>
      <c r="AE36" s="78">
        <v>2428.127</v>
      </c>
      <c r="AF36" s="78">
        <v>2502.1550000000002</v>
      </c>
      <c r="AG36" s="78">
        <v>2375.7860000000001</v>
      </c>
      <c r="AH36" s="78">
        <v>2163.1709999999998</v>
      </c>
      <c r="AI36" s="78">
        <v>1394.787</v>
      </c>
      <c r="AJ36" s="78">
        <v>1687.604</v>
      </c>
      <c r="AK36" s="78">
        <v>2016.769</v>
      </c>
      <c r="AL36" s="78">
        <v>2078.4079999999999</v>
      </c>
      <c r="AM36" s="78">
        <v>2101.0459999999998</v>
      </c>
      <c r="AN36" s="78">
        <v>1873.2650000000001</v>
      </c>
      <c r="AO36" s="78">
        <v>2377.88</v>
      </c>
      <c r="AP36" s="78">
        <v>2382.2919999999999</v>
      </c>
      <c r="AQ36" s="78">
        <v>1882.9190000000001</v>
      </c>
      <c r="AR36" s="78">
        <v>1812.3634999999999</v>
      </c>
      <c r="AS36" s="78">
        <v>2108.5030000000002</v>
      </c>
      <c r="AT36" s="78">
        <v>2037.5340000000001</v>
      </c>
      <c r="AU36" s="78">
        <v>2066.0909999999999</v>
      </c>
      <c r="AV36" s="78">
        <v>2207.09</v>
      </c>
      <c r="AW36" s="78">
        <v>2181.4279999999999</v>
      </c>
      <c r="AX36" s="78">
        <v>2065.6529999999998</v>
      </c>
      <c r="AY36" s="78">
        <v>2178.9825000000001</v>
      </c>
      <c r="AZ36" s="78">
        <v>2465.174</v>
      </c>
      <c r="BA36" s="78">
        <v>1520.8380000000002</v>
      </c>
      <c r="BB36" s="78">
        <v>1428.308</v>
      </c>
      <c r="BC36" s="78">
        <v>1882.943</v>
      </c>
      <c r="BD36" s="78">
        <v>2249.924</v>
      </c>
      <c r="BE36" s="78">
        <v>2428.67</v>
      </c>
      <c r="BF36" s="78">
        <v>1714.3130000000001</v>
      </c>
      <c r="BG36" s="78">
        <v>2217.6889999999999</v>
      </c>
      <c r="BH36" s="78">
        <v>2147.2919999999999</v>
      </c>
      <c r="BI36" s="78">
        <v>2165.7910000000002</v>
      </c>
      <c r="BJ36" s="78">
        <v>2444.915</v>
      </c>
      <c r="BK36" s="78">
        <v>2473.7049999999999</v>
      </c>
      <c r="BL36" s="78">
        <v>2244.0770000000002</v>
      </c>
      <c r="BM36" s="78">
        <v>1710.0250000000001</v>
      </c>
      <c r="BN36" s="78">
        <v>2132.3530000000001</v>
      </c>
      <c r="BO36" s="78">
        <v>2464.5545000000002</v>
      </c>
      <c r="BP36" s="78">
        <v>2692.84</v>
      </c>
      <c r="BQ36" s="78">
        <v>2062.6320000000001</v>
      </c>
      <c r="BR36" s="78">
        <v>1194.683</v>
      </c>
      <c r="BS36" s="78">
        <v>2020.241</v>
      </c>
      <c r="BT36" s="78">
        <v>2385.0279999999998</v>
      </c>
      <c r="BU36" s="78">
        <v>2308.9180000000001</v>
      </c>
      <c r="BV36" s="78">
        <v>2325.2979999999998</v>
      </c>
      <c r="BW36" s="78">
        <v>2274.3980000000001</v>
      </c>
      <c r="BX36" s="78">
        <v>2244.4490000000001</v>
      </c>
      <c r="BY36" s="78">
        <v>2650.886</v>
      </c>
      <c r="BZ36" s="78">
        <v>2563.1419999999998</v>
      </c>
      <c r="CA36" s="78">
        <v>2183.8020000000001</v>
      </c>
      <c r="CB36" s="78">
        <v>2512.6999999999998</v>
      </c>
      <c r="CC36" s="78">
        <v>2667.4810000000002</v>
      </c>
      <c r="CD36" s="78">
        <v>2443.5729999999999</v>
      </c>
      <c r="CE36" s="78">
        <v>2326.3290000000002</v>
      </c>
      <c r="CF36" s="78">
        <v>2225.9929999999999</v>
      </c>
      <c r="CG36" s="78">
        <v>2484.5060000000003</v>
      </c>
      <c r="CH36" s="78">
        <v>2446.239</v>
      </c>
      <c r="CI36" s="78">
        <v>2350.2649999999999</v>
      </c>
      <c r="CJ36" s="78">
        <v>2181.9079999999999</v>
      </c>
      <c r="CK36" s="78">
        <v>2067.0500000000002</v>
      </c>
      <c r="CL36" s="78">
        <v>2257.2340000000004</v>
      </c>
      <c r="CM36" s="78">
        <v>2074.1684999999998</v>
      </c>
      <c r="CN36" s="78">
        <v>2270.6059999999993</v>
      </c>
      <c r="CO36" s="78">
        <v>2248.3510000000006</v>
      </c>
      <c r="CP36" s="78">
        <v>2231.6980000000003</v>
      </c>
      <c r="CQ36" s="78">
        <v>2120.355</v>
      </c>
      <c r="CR36" s="78">
        <v>2027.6549999999995</v>
      </c>
      <c r="CS36" s="78">
        <v>2123.6629999999996</v>
      </c>
      <c r="CT36" s="78">
        <v>2416.7969999999996</v>
      </c>
      <c r="CU36" s="78">
        <v>2357.7970000000005</v>
      </c>
      <c r="CV36" s="78">
        <v>2350.8550000000005</v>
      </c>
      <c r="CW36" s="78">
        <v>2557.9270000000006</v>
      </c>
      <c r="CX36" s="78">
        <v>2556.6119999999996</v>
      </c>
      <c r="CY36" s="78">
        <v>2477.1750000000002</v>
      </c>
      <c r="CZ36" s="78">
        <v>2150.556</v>
      </c>
      <c r="DA36" s="78">
        <v>2018</v>
      </c>
      <c r="DB36" s="78">
        <v>1548.9310000000003</v>
      </c>
      <c r="DC36" s="78">
        <v>1994.3600000000001</v>
      </c>
      <c r="DD36" s="78">
        <v>2596.1700000000005</v>
      </c>
      <c r="DE36" s="78">
        <v>2207.7550000000006</v>
      </c>
      <c r="DF36" s="78">
        <v>2448.3160000000007</v>
      </c>
      <c r="DG36" s="78">
        <v>2413.670000000001</v>
      </c>
      <c r="DH36" s="78">
        <v>2455.1170000000006</v>
      </c>
      <c r="DI36" s="78">
        <v>2468.3470000000007</v>
      </c>
      <c r="DJ36" s="78">
        <v>2450.5980000000013</v>
      </c>
      <c r="DK36" s="78">
        <v>2514.2729999999997</v>
      </c>
      <c r="DL36" s="78">
        <v>2237.0810000000006</v>
      </c>
      <c r="DM36" s="78">
        <v>2231.6759999999986</v>
      </c>
      <c r="DN36" s="78">
        <v>2570.1780000000003</v>
      </c>
      <c r="DO36" s="78">
        <v>2228.9870000000005</v>
      </c>
      <c r="DP36" s="78">
        <v>1708.6490000000003</v>
      </c>
      <c r="DQ36" s="78">
        <v>2863.5720000000006</v>
      </c>
      <c r="DR36" s="78">
        <v>2809.021999999999</v>
      </c>
      <c r="DS36" s="78">
        <v>2852.8959999999997</v>
      </c>
      <c r="DT36" s="78">
        <v>2853.1639999999984</v>
      </c>
      <c r="DU36" s="78">
        <v>2793.4179999999992</v>
      </c>
      <c r="DV36" s="78">
        <v>2400.1450000000004</v>
      </c>
      <c r="DW36" s="78">
        <v>2535.5969999999975</v>
      </c>
      <c r="DX36" s="78">
        <v>2609.7570000000001</v>
      </c>
      <c r="DY36" s="78">
        <v>2583.607500000001</v>
      </c>
      <c r="DZ36" s="78">
        <v>2505.8619999999992</v>
      </c>
      <c r="EA36" s="78">
        <v>2669.3129999999996</v>
      </c>
      <c r="EB36" s="78">
        <v>2558.54</v>
      </c>
      <c r="EC36" s="78">
        <v>2639.6399999999994</v>
      </c>
      <c r="ED36" s="78">
        <v>2558.5700000000011</v>
      </c>
      <c r="EE36" s="78">
        <v>2438.0519999999992</v>
      </c>
      <c r="EF36" s="78">
        <v>2879.0209999999997</v>
      </c>
      <c r="EG36" s="78">
        <v>2407.3139999999994</v>
      </c>
      <c r="EH36" s="78">
        <v>2325.9320000000002</v>
      </c>
      <c r="EI36" s="78">
        <v>2130.2109999999998</v>
      </c>
      <c r="EJ36" s="78">
        <v>2392.5924999999997</v>
      </c>
      <c r="EK36" s="78">
        <v>2643.1250000000005</v>
      </c>
      <c r="EL36" s="78">
        <v>2304.4990000000007</v>
      </c>
      <c r="EM36" s="78">
        <v>2289.1270000000004</v>
      </c>
      <c r="EN36" s="78">
        <v>2128.6120000000005</v>
      </c>
      <c r="EO36" s="78">
        <v>2388.0940000000001</v>
      </c>
      <c r="EP36" s="78">
        <v>2063.494999999999</v>
      </c>
      <c r="EQ36" s="78">
        <v>2062.362000000001</v>
      </c>
      <c r="ER36" s="78">
        <v>2167.9009999999989</v>
      </c>
      <c r="ES36" s="78">
        <v>2160.8734999999997</v>
      </c>
      <c r="ET36" s="78">
        <v>2271.107</v>
      </c>
      <c r="EU36" s="78">
        <v>1990.8629999999998</v>
      </c>
      <c r="EV36" s="78">
        <v>1676.2300000000007</v>
      </c>
      <c r="EW36" s="78">
        <v>2190.9779999999987</v>
      </c>
      <c r="EX36" s="78">
        <v>1893.9020000000003</v>
      </c>
      <c r="EY36" s="78">
        <v>1928.8339999999996</v>
      </c>
      <c r="EZ36" s="78">
        <v>2098.8649999999998</v>
      </c>
      <c r="FA36" s="78">
        <v>2039.7189999999998</v>
      </c>
      <c r="FB36" s="78">
        <v>1422.1209999999996</v>
      </c>
      <c r="FC36" s="78">
        <v>1271.1479999999997</v>
      </c>
      <c r="FD36" s="78">
        <v>2108.4780000000001</v>
      </c>
      <c r="FE36" s="78">
        <v>2175.1099999999997</v>
      </c>
      <c r="FF36" s="78">
        <v>2138.8710000000001</v>
      </c>
      <c r="FG36" s="78">
        <v>2238.3560000000007</v>
      </c>
      <c r="FH36" s="78">
        <v>1952.5500000000009</v>
      </c>
      <c r="FI36" s="78">
        <v>2082.6239999999998</v>
      </c>
      <c r="FJ36" s="78">
        <v>1886.8190000000002</v>
      </c>
      <c r="FK36" s="78">
        <v>1943.7289999999998</v>
      </c>
      <c r="FL36" s="78">
        <v>2027.9419999999998</v>
      </c>
      <c r="FM36" s="78">
        <v>1740.0590000000007</v>
      </c>
      <c r="FN36" s="78">
        <v>1938.6610000000003</v>
      </c>
      <c r="FO36" s="78">
        <v>1119.6999999999996</v>
      </c>
      <c r="FP36" s="78">
        <v>2060.6390000000006</v>
      </c>
      <c r="FQ36" s="78">
        <v>2029.9995000000013</v>
      </c>
      <c r="FR36" s="78">
        <v>2177.7049999999999</v>
      </c>
      <c r="FS36" s="78">
        <v>2175.1970000000001</v>
      </c>
      <c r="FT36" s="78">
        <v>2070.4029999999998</v>
      </c>
      <c r="FU36" s="78">
        <v>1835.7549999999999</v>
      </c>
      <c r="FV36" s="78">
        <v>2220.5770000000002</v>
      </c>
      <c r="FW36" s="78">
        <v>2188.1480000000006</v>
      </c>
      <c r="FX36" s="78">
        <v>2078.9950000000008</v>
      </c>
      <c r="FY36" s="78">
        <v>1995.8919999999998</v>
      </c>
      <c r="FZ36" s="78">
        <v>2294.0049999999997</v>
      </c>
      <c r="GA36" s="78">
        <v>2115.9014999999999</v>
      </c>
      <c r="GB36" s="78">
        <v>1882.0000000000005</v>
      </c>
      <c r="GC36" s="78">
        <v>1863.8239999999998</v>
      </c>
      <c r="GD36" s="78">
        <v>1798.6649999999993</v>
      </c>
      <c r="GE36" s="78">
        <v>2132.2550000000006</v>
      </c>
      <c r="GF36" s="78">
        <v>2379.8009999999995</v>
      </c>
      <c r="GG36" s="78">
        <v>2160.1490000000003</v>
      </c>
      <c r="GH36" s="78">
        <v>2044.9399999999996</v>
      </c>
      <c r="GI36" s="78">
        <v>2031.8449999999993</v>
      </c>
      <c r="GJ36" s="78">
        <v>1769.34</v>
      </c>
      <c r="GK36" s="78">
        <v>1523.9850000000006</v>
      </c>
      <c r="GL36" s="78">
        <v>1828.3210000000008</v>
      </c>
      <c r="GM36" s="78">
        <v>1731.0899999999997</v>
      </c>
      <c r="GN36" s="78">
        <v>1592.1270000000004</v>
      </c>
      <c r="GO36" s="78">
        <v>1997.85</v>
      </c>
      <c r="GP36" s="78">
        <v>2228.7750000000005</v>
      </c>
      <c r="GQ36" s="78">
        <v>1869.8775000000005</v>
      </c>
      <c r="GR36" s="78">
        <v>1965.4449999999993</v>
      </c>
      <c r="GS36" s="78">
        <v>2107.9599999999996</v>
      </c>
      <c r="GT36" s="78">
        <v>1738.2199999999991</v>
      </c>
      <c r="GU36" s="78">
        <v>1732.92</v>
      </c>
      <c r="GV36" s="78">
        <v>1770.8700000000003</v>
      </c>
      <c r="GW36" s="78">
        <v>1951.8139999999999</v>
      </c>
      <c r="GX36" s="78">
        <v>1901.3410000000006</v>
      </c>
      <c r="GY36" s="78">
        <v>1847.6310000000001</v>
      </c>
      <c r="GZ36" s="78">
        <v>1787.4940000000001</v>
      </c>
      <c r="HA36" s="78">
        <v>1735.0849999999998</v>
      </c>
      <c r="HB36" s="78">
        <v>1435.14</v>
      </c>
      <c r="HC36" s="78">
        <v>1321.491</v>
      </c>
      <c r="HD36" s="78">
        <v>1794.9349999999997</v>
      </c>
      <c r="HE36" s="78">
        <v>1871.242</v>
      </c>
      <c r="HF36" s="78">
        <v>1737.4050000000002</v>
      </c>
      <c r="HG36" s="78">
        <v>1700.8400000000006</v>
      </c>
      <c r="HH36" s="78">
        <v>1693.41</v>
      </c>
      <c r="HI36" s="78">
        <v>1888.8140000000005</v>
      </c>
      <c r="HJ36" s="78">
        <v>1982.3300000000002</v>
      </c>
      <c r="HK36" s="78">
        <v>1979.5470000000003</v>
      </c>
      <c r="HL36" s="78">
        <v>1953.3729999999998</v>
      </c>
      <c r="HM36" s="78">
        <v>1765.0739999999998</v>
      </c>
      <c r="HN36" s="78">
        <v>1716.1389999999997</v>
      </c>
      <c r="HO36" s="78">
        <v>1887.2519999999997</v>
      </c>
      <c r="HP36" s="78">
        <v>1869.774000000001</v>
      </c>
      <c r="HQ36" s="78">
        <v>1877.1449999999998</v>
      </c>
      <c r="HR36" s="78">
        <v>1132.6420000000001</v>
      </c>
      <c r="HS36" s="78">
        <v>1655.5039999999997</v>
      </c>
      <c r="HT36" s="78">
        <v>1699.2000000000005</v>
      </c>
      <c r="HU36" s="78">
        <v>1921.6080000000006</v>
      </c>
      <c r="HV36" s="78">
        <v>1992.3450000000003</v>
      </c>
      <c r="HW36" s="78">
        <v>1729.4300000000007</v>
      </c>
      <c r="HX36" s="78">
        <v>1762.4549999999999</v>
      </c>
      <c r="HY36" s="78">
        <v>1903.335</v>
      </c>
      <c r="HZ36" s="78">
        <v>2046.5339999999997</v>
      </c>
      <c r="IA36" s="78">
        <v>1777.4560000000004</v>
      </c>
      <c r="IB36" s="78">
        <v>1914.7480000000003</v>
      </c>
      <c r="IC36" s="78">
        <v>1948.9749999999999</v>
      </c>
      <c r="ID36" s="78">
        <v>1981.7020000000002</v>
      </c>
      <c r="IE36" s="78">
        <v>1906.9279999999999</v>
      </c>
      <c r="IF36" s="78">
        <v>1764.4180000000003</v>
      </c>
      <c r="IG36" s="78">
        <v>1996.2229999999997</v>
      </c>
      <c r="IH36" s="78">
        <v>1936.2059999999994</v>
      </c>
      <c r="II36" s="78">
        <v>2123.9689999999991</v>
      </c>
      <c r="IJ36" s="78">
        <v>1750.1960000000006</v>
      </c>
      <c r="IK36" s="78">
        <v>1866.6165000000001</v>
      </c>
      <c r="IL36" s="78">
        <v>2050.857</v>
      </c>
      <c r="IM36" s="78">
        <v>1981.5100000000002</v>
      </c>
      <c r="IN36" s="78">
        <v>1990.4099999999999</v>
      </c>
      <c r="IO36" s="78">
        <v>2005.7779999999996</v>
      </c>
      <c r="IP36" s="78">
        <v>1783.0229999999997</v>
      </c>
      <c r="IQ36" s="78">
        <v>1812.6640000000002</v>
      </c>
      <c r="IR36" s="78">
        <v>1940.8819999999998</v>
      </c>
      <c r="IS36" s="78">
        <v>2084.4189999999999</v>
      </c>
      <c r="IT36" s="78">
        <v>1880.1170000000004</v>
      </c>
      <c r="IU36" s="78">
        <v>1930.3379999999997</v>
      </c>
      <c r="IV36" s="78">
        <v>1786.3689999999997</v>
      </c>
      <c r="IW36" s="78">
        <v>1862.289</v>
      </c>
      <c r="IX36" s="78">
        <v>2119.8960000000002</v>
      </c>
      <c r="IY36" s="78">
        <v>2101.0679999999998</v>
      </c>
      <c r="IZ36" s="78">
        <v>1926.3329999999999</v>
      </c>
      <c r="JA36" s="78">
        <v>1955.5349999999999</v>
      </c>
      <c r="JB36" s="78">
        <v>1465.3439999999996</v>
      </c>
      <c r="JC36" s="78">
        <v>1197.741</v>
      </c>
      <c r="JD36" s="78">
        <v>1857.0120000000002</v>
      </c>
      <c r="JE36" s="78">
        <v>2261.0439999999999</v>
      </c>
      <c r="JF36" s="78">
        <v>2238.7190000000005</v>
      </c>
      <c r="JG36" s="78">
        <v>2402.415</v>
      </c>
      <c r="JH36" s="78">
        <v>2211.355</v>
      </c>
      <c r="JI36" s="78">
        <v>2134.7830000000004</v>
      </c>
      <c r="JJ36" s="78">
        <v>2240.8579999999997</v>
      </c>
      <c r="JK36" s="78">
        <v>2305.3299999999995</v>
      </c>
      <c r="JL36" s="78">
        <v>2545.4360000000001</v>
      </c>
      <c r="JM36" s="97">
        <v>2393.9270000000001</v>
      </c>
      <c r="JN36" s="78">
        <v>2287.2879999999996</v>
      </c>
      <c r="JO36" s="78">
        <v>2371.5780000000009</v>
      </c>
      <c r="JP36" s="78">
        <v>1556.0130000000006</v>
      </c>
      <c r="JQ36" s="78">
        <v>2472.6799999999998</v>
      </c>
      <c r="JR36" s="78">
        <v>2258.9829999999997</v>
      </c>
      <c r="JS36" s="78">
        <v>2400.7410000000004</v>
      </c>
      <c r="JT36" s="78">
        <v>2372.6210000000001</v>
      </c>
      <c r="JU36" s="78">
        <v>2241.2110000000002</v>
      </c>
      <c r="JV36" s="78">
        <v>2259.9180000000001</v>
      </c>
      <c r="JW36" s="78">
        <v>2327.2469999999998</v>
      </c>
      <c r="JX36" s="78">
        <v>2169.5140000000006</v>
      </c>
      <c r="JY36" s="78">
        <v>2139.3069999999998</v>
      </c>
      <c r="JZ36" s="78">
        <v>2232.8209999999995</v>
      </c>
      <c r="KA36" s="78">
        <v>1966.1790000000005</v>
      </c>
      <c r="KB36" s="78">
        <v>2082.25</v>
      </c>
      <c r="KC36" s="78">
        <v>1930.9100000000003</v>
      </c>
      <c r="KD36" s="78">
        <v>2367.567</v>
      </c>
      <c r="KE36" s="78">
        <v>2211.2390000000005</v>
      </c>
      <c r="KF36" s="78">
        <v>2192.3519999999999</v>
      </c>
      <c r="KG36" s="78">
        <v>2208.7380000000003</v>
      </c>
      <c r="KH36" s="78">
        <v>1954.9739999999999</v>
      </c>
      <c r="KI36" s="78">
        <v>2084.6660000000006</v>
      </c>
      <c r="KJ36" s="78">
        <v>1975.893</v>
      </c>
      <c r="KK36" s="78">
        <v>1992.6610000000003</v>
      </c>
      <c r="KL36" s="78">
        <v>2129.7819999999997</v>
      </c>
      <c r="KM36" s="78">
        <v>2253.8000000000002</v>
      </c>
      <c r="KN36" s="78">
        <v>2107.8069999999998</v>
      </c>
      <c r="KO36" s="78">
        <v>2229.1919999999996</v>
      </c>
      <c r="KP36" s="78">
        <v>2453.6069999999995</v>
      </c>
      <c r="KQ36" s="78">
        <v>2362.5509999999995</v>
      </c>
      <c r="KR36" s="78">
        <v>2312.2070000000008</v>
      </c>
      <c r="KS36" s="78">
        <v>2126.2260000000006</v>
      </c>
      <c r="KT36" s="78">
        <v>2188.0489999999995</v>
      </c>
      <c r="KU36" s="78">
        <v>2254.0139999999997</v>
      </c>
      <c r="KV36" s="78">
        <v>2184.9270000000001</v>
      </c>
      <c r="KW36" s="78">
        <v>2064.3430000000003</v>
      </c>
      <c r="KX36" s="78">
        <v>2194.1089999999995</v>
      </c>
      <c r="KY36" s="78">
        <v>1814.4270000000004</v>
      </c>
      <c r="KZ36" s="78">
        <v>2264.453</v>
      </c>
      <c r="LA36" s="78">
        <v>2460.668000000001</v>
      </c>
      <c r="LB36" s="78">
        <v>1285.9699999999998</v>
      </c>
      <c r="LC36" s="78">
        <v>1290.9649999999997</v>
      </c>
      <c r="LD36" s="78">
        <v>2027.3489999999997</v>
      </c>
      <c r="LE36" s="78">
        <v>2088.9920000000002</v>
      </c>
      <c r="LF36" s="78">
        <v>1965.5530000000001</v>
      </c>
      <c r="LG36" s="78">
        <v>1534.9639999999997</v>
      </c>
      <c r="LH36" s="78">
        <v>2000.0249999999999</v>
      </c>
      <c r="LI36" s="78">
        <v>1990.4000000000008</v>
      </c>
      <c r="LJ36" s="78">
        <v>1864.9989999999998</v>
      </c>
      <c r="LK36" s="78">
        <v>2179.7329999999997</v>
      </c>
      <c r="LL36" s="78">
        <v>2293.6750000000002</v>
      </c>
      <c r="LM36" s="78">
        <v>2305.3659999999991</v>
      </c>
      <c r="LN36" s="78">
        <v>2256.3040000000001</v>
      </c>
      <c r="LO36" s="78">
        <v>2091.509</v>
      </c>
      <c r="LP36" s="78">
        <v>2184.7550000000001</v>
      </c>
      <c r="LQ36" s="78">
        <v>1885.9479999999994</v>
      </c>
      <c r="LR36" s="78">
        <v>2206.3990000000003</v>
      </c>
      <c r="LS36" s="78">
        <v>1317.4799999999993</v>
      </c>
      <c r="LT36" s="78">
        <v>2347.0699999999997</v>
      </c>
      <c r="LU36" s="78">
        <v>1920.4239999999998</v>
      </c>
      <c r="LV36" s="78">
        <v>1902.2159999999997</v>
      </c>
      <c r="LW36" s="78">
        <v>1965.8999999999994</v>
      </c>
      <c r="LX36" s="78">
        <v>2144.3229999999999</v>
      </c>
      <c r="LY36" s="78">
        <v>1913.5239999999997</v>
      </c>
      <c r="LZ36" s="78">
        <v>2302.2060000000001</v>
      </c>
      <c r="MA36" s="78">
        <v>1655.53</v>
      </c>
      <c r="MB36" s="78">
        <v>1942.7380000000003</v>
      </c>
      <c r="MC36" s="78">
        <v>2051.4900000000002</v>
      </c>
      <c r="MD36" s="78">
        <v>1941.9839999999997</v>
      </c>
      <c r="ME36" s="98">
        <v>2105.2489999999993</v>
      </c>
      <c r="MF36" s="98">
        <v>2271.7189999999996</v>
      </c>
      <c r="MG36" s="98">
        <v>1959.3989999999999</v>
      </c>
      <c r="MH36" s="98">
        <v>2077.75</v>
      </c>
      <c r="MI36" s="78">
        <v>2172.5369999999998</v>
      </c>
      <c r="MJ36" s="78">
        <v>2011.4849999999999</v>
      </c>
      <c r="MK36" s="78">
        <v>2324.58</v>
      </c>
      <c r="ML36" s="78">
        <v>2003.489</v>
      </c>
      <c r="MM36" s="78">
        <v>2186.4650000000001</v>
      </c>
      <c r="MN36" s="78">
        <v>2281.3560000000002</v>
      </c>
      <c r="MO36" s="78">
        <v>2133.1309999999999</v>
      </c>
      <c r="MP36" s="78">
        <v>2284.64</v>
      </c>
      <c r="MQ36" s="78">
        <v>1943.009</v>
      </c>
      <c r="MR36" s="78">
        <v>2022.2950000000001</v>
      </c>
      <c r="MS36" s="78">
        <v>1752.34</v>
      </c>
      <c r="MT36" s="78">
        <v>1969.9749999999999</v>
      </c>
      <c r="MU36" s="78">
        <v>2097.9810000000002</v>
      </c>
      <c r="MV36" s="78">
        <v>2031.2425000000001</v>
      </c>
      <c r="MW36" s="78">
        <v>2016.2260000000001</v>
      </c>
      <c r="MX36" s="78">
        <v>1331.67</v>
      </c>
      <c r="MY36" s="78">
        <v>1523.75</v>
      </c>
      <c r="MZ36" s="78">
        <v>1726.28</v>
      </c>
      <c r="NA36" s="78">
        <v>1722.66</v>
      </c>
      <c r="NB36" s="78">
        <v>1267.4370000000001</v>
      </c>
      <c r="NC36" s="78">
        <v>1244.9159999999999</v>
      </c>
      <c r="ND36" s="78">
        <v>1745.0609999999999</v>
      </c>
      <c r="NE36" s="78">
        <v>1956.04</v>
      </c>
      <c r="NF36" s="78">
        <v>2158.3649999999998</v>
      </c>
      <c r="NG36" s="78">
        <v>1841.7819999999999</v>
      </c>
      <c r="NH36" s="78">
        <v>1972.8050000000001</v>
      </c>
      <c r="NI36" s="78">
        <v>2211.5889999999999</v>
      </c>
      <c r="NJ36" s="78">
        <v>1851.29</v>
      </c>
      <c r="NK36" s="78">
        <v>2040.5550000000001</v>
      </c>
      <c r="NL36" s="78">
        <v>2043.03</v>
      </c>
      <c r="NM36" s="78">
        <v>2588.2449999999999</v>
      </c>
      <c r="NN36" s="78">
        <v>2165.96</v>
      </c>
      <c r="NO36" s="78">
        <v>1594.42</v>
      </c>
      <c r="NP36" s="78">
        <v>1689.32</v>
      </c>
      <c r="NQ36" s="78">
        <v>1882.105</v>
      </c>
      <c r="NR36" s="78">
        <v>1286.7950000000001</v>
      </c>
      <c r="NS36" s="78">
        <v>1991.76</v>
      </c>
      <c r="NT36" s="78">
        <v>1808.098</v>
      </c>
      <c r="NU36" s="78">
        <v>1978.799</v>
      </c>
      <c r="NV36" s="78">
        <v>1952.7650000000001</v>
      </c>
      <c r="NW36" s="78">
        <v>2005.26</v>
      </c>
      <c r="NX36" s="78">
        <v>2244.7800000000002</v>
      </c>
      <c r="NY36" s="78">
        <v>1509.4649999999999</v>
      </c>
      <c r="NZ36" s="78">
        <v>1727.35</v>
      </c>
      <c r="OA36" s="78">
        <v>2162.34</v>
      </c>
      <c r="OB36" s="78">
        <v>1955.769</v>
      </c>
      <c r="OC36" s="78">
        <v>2097.09</v>
      </c>
      <c r="OD36" s="78">
        <v>2180.6194999999998</v>
      </c>
      <c r="OE36" s="78">
        <v>2240.7600000000002</v>
      </c>
      <c r="OF36" s="78">
        <v>2222.35</v>
      </c>
      <c r="OG36" s="99">
        <v>2182.0390000000002</v>
      </c>
      <c r="OH36" s="78">
        <v>1947.16</v>
      </c>
      <c r="OI36" s="78">
        <v>2331.7240000000002</v>
      </c>
      <c r="OJ36" s="78">
        <v>2203.7330000000002</v>
      </c>
      <c r="OK36" s="78">
        <v>2109.904</v>
      </c>
      <c r="OL36" s="78">
        <v>2213.2150000000001</v>
      </c>
      <c r="OM36" s="78">
        <v>2085.5329999999999</v>
      </c>
      <c r="ON36" s="78">
        <v>2299.02</v>
      </c>
      <c r="OO36" s="78">
        <v>2019.87</v>
      </c>
      <c r="OP36" s="78">
        <v>2213.7249999999999</v>
      </c>
      <c r="OQ36" s="78">
        <v>2189.4090000000001</v>
      </c>
      <c r="OR36" s="78">
        <v>2068.7199999999998</v>
      </c>
      <c r="OS36" s="78">
        <v>2492.4879999999998</v>
      </c>
      <c r="OT36" s="78">
        <v>2268.3820000000001</v>
      </c>
      <c r="OU36" s="78">
        <v>2159.4450000000002</v>
      </c>
      <c r="OV36" s="78">
        <v>2508.0230000000001</v>
      </c>
      <c r="OW36" s="78">
        <v>2202.6179999999999</v>
      </c>
      <c r="OX36" s="78">
        <v>1972.655</v>
      </c>
      <c r="OY36" s="78">
        <v>1919.268</v>
      </c>
      <c r="OZ36" s="78">
        <v>2254.9490000000001</v>
      </c>
      <c r="PA36" s="78">
        <v>2066.29</v>
      </c>
      <c r="PB36" s="78">
        <v>2036.145</v>
      </c>
      <c r="PC36" s="78">
        <v>1427.4</v>
      </c>
      <c r="PD36" s="78">
        <v>1294.595</v>
      </c>
      <c r="PE36" s="78">
        <v>2134.395</v>
      </c>
      <c r="PF36" s="78">
        <v>1992.06</v>
      </c>
      <c r="PG36" s="78">
        <v>1842.46</v>
      </c>
      <c r="PH36" s="78">
        <v>1969.4449999999999</v>
      </c>
      <c r="PI36" s="78">
        <v>1733.9459999999999</v>
      </c>
      <c r="PJ36" s="78">
        <v>1946.374</v>
      </c>
      <c r="PK36" s="78">
        <v>1926.249</v>
      </c>
      <c r="PL36" s="78">
        <v>1844.6659999999999</v>
      </c>
      <c r="PM36" s="78">
        <v>2186.2330000000002</v>
      </c>
      <c r="PN36" s="78">
        <v>2008.277</v>
      </c>
      <c r="PO36" s="78">
        <v>2202.3155000000002</v>
      </c>
      <c r="PP36" s="78">
        <v>2244.73</v>
      </c>
      <c r="PQ36" s="78">
        <v>1467.2570000000001</v>
      </c>
      <c r="PR36" s="78">
        <v>2222.7089999999998</v>
      </c>
      <c r="PS36" s="78">
        <v>2513.489</v>
      </c>
      <c r="PT36" s="78">
        <v>1577.7940000000001</v>
      </c>
      <c r="PU36" s="78">
        <v>133.82499999999999</v>
      </c>
      <c r="PV36" s="78">
        <v>524.83299999999997</v>
      </c>
      <c r="PW36" s="78">
        <v>1053.6410000000001</v>
      </c>
      <c r="PX36" s="78">
        <v>1356.8050000000001</v>
      </c>
      <c r="PY36" s="78">
        <v>1387.4760000000001</v>
      </c>
      <c r="PZ36" s="78">
        <v>1777.575</v>
      </c>
      <c r="QA36" s="78">
        <v>1743.0139999999999</v>
      </c>
      <c r="QB36" s="78">
        <v>1659.4690000000001</v>
      </c>
      <c r="QC36" s="78">
        <v>2037.82</v>
      </c>
      <c r="QD36" s="78">
        <v>1772.5</v>
      </c>
      <c r="QE36" s="78">
        <v>1877.8710000000001</v>
      </c>
      <c r="QF36" s="78">
        <v>1965.663</v>
      </c>
      <c r="QG36" s="78">
        <v>1817.845</v>
      </c>
      <c r="QH36" s="78">
        <v>2133.096</v>
      </c>
      <c r="QI36" s="78">
        <v>1877.5419999999999</v>
      </c>
      <c r="QJ36" s="78">
        <v>2034.1065000000001</v>
      </c>
      <c r="QK36" s="78">
        <v>1929.153</v>
      </c>
      <c r="QL36" s="78">
        <v>2067.4169999999999</v>
      </c>
      <c r="QM36" s="78">
        <v>2254.7835</v>
      </c>
      <c r="QN36" s="78">
        <v>1883.893</v>
      </c>
      <c r="QO36" s="78">
        <v>2161.3910000000001</v>
      </c>
      <c r="QP36" s="78">
        <v>2426.6480000000001</v>
      </c>
      <c r="QQ36" s="78">
        <v>1966.605</v>
      </c>
      <c r="QR36" s="78">
        <v>1843.078</v>
      </c>
      <c r="QS36" s="78">
        <v>2095.143</v>
      </c>
      <c r="QT36" s="78">
        <v>1962.904</v>
      </c>
      <c r="QU36" s="78">
        <v>2171.4029999999998</v>
      </c>
      <c r="QV36" s="78">
        <v>2160.4690000000001</v>
      </c>
      <c r="QW36" s="78">
        <v>2115.2190000000001</v>
      </c>
      <c r="QX36" s="78">
        <v>2178.7939999999999</v>
      </c>
      <c r="QY36" s="78">
        <v>2091.3890000000001</v>
      </c>
      <c r="QZ36" s="78">
        <v>2030.45</v>
      </c>
      <c r="RA36" s="78">
        <v>2204.5970000000002</v>
      </c>
      <c r="RB36" s="78">
        <v>1884.635</v>
      </c>
      <c r="RC36" s="78">
        <v>1339.8030000000001</v>
      </c>
      <c r="RD36" s="78">
        <v>1083.624</v>
      </c>
      <c r="RE36" s="78">
        <v>2069.8809999999999</v>
      </c>
      <c r="RF36" s="78">
        <v>2090.473</v>
      </c>
      <c r="RG36" s="78">
        <v>1949.9010000000001</v>
      </c>
      <c r="RH36" s="78">
        <v>2043.568</v>
      </c>
      <c r="RI36" s="78">
        <v>1908.64</v>
      </c>
      <c r="RJ36" s="78">
        <v>1892.2655</v>
      </c>
      <c r="RK36" s="78">
        <v>2005.2995000000001</v>
      </c>
      <c r="RL36" s="78">
        <v>1966.0920000000001</v>
      </c>
      <c r="RM36" s="78">
        <v>2168.9520000000002</v>
      </c>
      <c r="RN36" s="78">
        <v>2142.6734999999999</v>
      </c>
      <c r="RO36" s="78">
        <v>2160.0239999999999</v>
      </c>
      <c r="RP36" s="78">
        <v>2201.61</v>
      </c>
      <c r="RQ36" s="78">
        <v>2562.0839999999998</v>
      </c>
      <c r="RR36" s="78">
        <v>2681.3110000000001</v>
      </c>
      <c r="RS36" s="78">
        <v>1422.2170000000001</v>
      </c>
      <c r="RT36" s="78">
        <v>2142.5210000000002</v>
      </c>
      <c r="RU36" s="78">
        <v>2605.5619999999999</v>
      </c>
      <c r="RV36" s="78">
        <v>2236.096</v>
      </c>
      <c r="RW36" s="78">
        <v>2368.8815</v>
      </c>
      <c r="RX36" s="78">
        <v>2321.6680000000001</v>
      </c>
      <c r="RY36" s="78">
        <v>2064.2689999999998</v>
      </c>
      <c r="RZ36" s="78">
        <v>2329.0859999999998</v>
      </c>
      <c r="SA36" s="78">
        <v>2213</v>
      </c>
      <c r="SB36" s="78">
        <v>2020.864</v>
      </c>
      <c r="SC36" s="78">
        <v>1822.1179999999999</v>
      </c>
      <c r="SD36" s="78">
        <v>2193.444</v>
      </c>
      <c r="SE36" s="78">
        <v>2189.038</v>
      </c>
      <c r="SF36" s="78">
        <v>2090.5149999999999</v>
      </c>
      <c r="SG36" s="78">
        <v>2144.6289999999999</v>
      </c>
      <c r="SH36" s="78">
        <v>2327.8270000000002</v>
      </c>
      <c r="SI36" s="78">
        <v>2081.4789999999998</v>
      </c>
      <c r="SJ36" s="78">
        <v>1642.73</v>
      </c>
      <c r="SK36" s="78">
        <v>2220.3389999999999</v>
      </c>
      <c r="SL36" s="78">
        <v>2022.6769999999999</v>
      </c>
      <c r="SM36" s="78">
        <v>2002.4110000000001</v>
      </c>
      <c r="SN36" s="78">
        <v>2121.8359999999998</v>
      </c>
      <c r="SO36" s="78">
        <v>1998.7139999999999</v>
      </c>
      <c r="SP36" s="78">
        <v>1957.5260000000001</v>
      </c>
      <c r="SQ36" s="78">
        <v>1859.675</v>
      </c>
      <c r="SR36" s="78">
        <v>1847.9559999999999</v>
      </c>
      <c r="SS36" s="78">
        <v>1794.0920000000001</v>
      </c>
      <c r="ST36" s="78">
        <v>1908.7750000000001</v>
      </c>
      <c r="SU36" s="78">
        <v>1817.78</v>
      </c>
      <c r="SV36" s="78">
        <v>1949.952</v>
      </c>
      <c r="SW36" s="78">
        <v>2001.3050000000001</v>
      </c>
      <c r="SX36" s="78">
        <v>1905.4580000000001</v>
      </c>
      <c r="SY36" s="78">
        <v>1963.567</v>
      </c>
      <c r="SZ36" s="78">
        <v>1797.915</v>
      </c>
      <c r="TA36" s="78">
        <v>1910.252</v>
      </c>
      <c r="TB36" s="78">
        <v>1810.83</v>
      </c>
      <c r="TC36" s="78">
        <v>1478.9870000000001</v>
      </c>
      <c r="TD36" s="78">
        <v>1396.288</v>
      </c>
      <c r="TE36" s="78">
        <v>1938.3340000000001</v>
      </c>
      <c r="TF36" s="78">
        <v>1770.2650000000001</v>
      </c>
      <c r="TG36" s="78">
        <v>1804.414</v>
      </c>
      <c r="TH36" s="78">
        <v>1536.575</v>
      </c>
      <c r="TI36" s="78">
        <v>1661.5350000000001</v>
      </c>
      <c r="TJ36" s="78">
        <v>1766.3820000000001</v>
      </c>
      <c r="TK36" s="78">
        <v>1771.5530000000001</v>
      </c>
      <c r="TL36" s="78">
        <v>1599.847</v>
      </c>
      <c r="TM36" s="78">
        <v>1522.598</v>
      </c>
      <c r="TN36" s="78">
        <v>1770.4570000000001</v>
      </c>
      <c r="TO36" s="78">
        <v>1647.6375</v>
      </c>
      <c r="TP36" s="78">
        <v>2042.7449999999999</v>
      </c>
      <c r="TQ36" s="78">
        <v>1818.614</v>
      </c>
      <c r="TR36" s="78">
        <v>1252.9000000000001</v>
      </c>
      <c r="TS36" s="78">
        <v>1823.1479999999999</v>
      </c>
      <c r="TT36" s="78">
        <v>1707.69</v>
      </c>
      <c r="TU36" s="78">
        <v>1698.835</v>
      </c>
      <c r="TV36" s="78">
        <v>1892.1849999999999</v>
      </c>
      <c r="TW36" s="78">
        <v>1800.87</v>
      </c>
      <c r="TX36" s="78">
        <v>1730.115</v>
      </c>
      <c r="TY36" s="78">
        <v>1583.951</v>
      </c>
      <c r="TZ36" s="78">
        <v>1672.143</v>
      </c>
      <c r="UA36" s="78">
        <v>1608.9269999999999</v>
      </c>
      <c r="UB36" s="78">
        <v>1706.548</v>
      </c>
      <c r="UC36" s="78">
        <v>1698.9849999999999</v>
      </c>
      <c r="UD36" s="78">
        <v>1619.15</v>
      </c>
      <c r="UE36" s="78">
        <v>1747.94</v>
      </c>
      <c r="UF36" s="78">
        <v>1655.4570000000001</v>
      </c>
      <c r="UG36" s="78">
        <v>1780.5119999999999</v>
      </c>
      <c r="UH36" s="78">
        <v>1694.3589999999999</v>
      </c>
      <c r="UI36" s="78">
        <v>1823.9</v>
      </c>
      <c r="UJ36" s="78">
        <v>1720.04</v>
      </c>
      <c r="UK36" s="78">
        <v>1711</v>
      </c>
      <c r="UL36" s="78">
        <v>1692.65</v>
      </c>
      <c r="UM36" s="78">
        <v>1700.87</v>
      </c>
      <c r="UN36" s="78">
        <v>1686.557</v>
      </c>
      <c r="UO36" s="78">
        <v>1904.825</v>
      </c>
      <c r="UP36" s="78">
        <v>1795.9059999999999</v>
      </c>
    </row>
    <row r="37" spans="1:562" ht="15" x14ac:dyDescent="0.25">
      <c r="A37" s="110" t="str">
        <f t="shared" ref="A37:A40" si="73">+A36</f>
        <v>Cali, Cavasa y Santa Helena</v>
      </c>
      <c r="B37" s="110" t="s">
        <v>622</v>
      </c>
      <c r="C37" s="78">
        <v>4766.2749999999996</v>
      </c>
      <c r="D37" s="78">
        <v>3907.0770000000002</v>
      </c>
      <c r="E37" s="78">
        <v>4281.4030000000002</v>
      </c>
      <c r="F37" s="78">
        <v>4060.2130000000002</v>
      </c>
      <c r="G37" s="78">
        <v>3657.0349999999999</v>
      </c>
      <c r="H37" s="78">
        <v>4487.9790000000003</v>
      </c>
      <c r="I37" s="78">
        <v>4289.41</v>
      </c>
      <c r="J37" s="78">
        <v>2164.0680000000002</v>
      </c>
      <c r="K37" s="78">
        <v>1908</v>
      </c>
      <c r="L37" s="78">
        <v>4602.1239999999998</v>
      </c>
      <c r="M37" s="78">
        <v>4775.7280000000001</v>
      </c>
      <c r="N37" s="78">
        <v>2912.9450000000002</v>
      </c>
      <c r="O37" s="78">
        <v>4212.0739999999996</v>
      </c>
      <c r="P37" s="78">
        <v>4544.942</v>
      </c>
      <c r="Q37" s="78">
        <v>4815.4409999999998</v>
      </c>
      <c r="R37" s="78">
        <v>4034.6930000000002</v>
      </c>
      <c r="S37" s="78">
        <v>4487.9799999999996</v>
      </c>
      <c r="T37" s="78">
        <v>4530.2269999999999</v>
      </c>
      <c r="U37" s="78">
        <v>3845.1350000000002</v>
      </c>
      <c r="V37" s="78">
        <v>4460.8680000000004</v>
      </c>
      <c r="W37" s="78">
        <v>4271.7449999999999</v>
      </c>
      <c r="X37" s="78">
        <v>4131.3289999999997</v>
      </c>
      <c r="Y37" s="78">
        <v>4208.8059999999996</v>
      </c>
      <c r="Z37" s="78">
        <v>3638.1280000000002</v>
      </c>
      <c r="AA37" s="78">
        <v>4223.0649999999996</v>
      </c>
      <c r="AB37" s="78">
        <v>4182.9549999999999</v>
      </c>
      <c r="AC37" s="78">
        <v>3835.3150000000001</v>
      </c>
      <c r="AD37" s="78">
        <v>4152.7489999999998</v>
      </c>
      <c r="AE37" s="78">
        <v>4445.04</v>
      </c>
      <c r="AF37" s="78">
        <v>4269.9669999999996</v>
      </c>
      <c r="AG37" s="78">
        <v>4698.5739999999996</v>
      </c>
      <c r="AH37" s="78">
        <v>4556.2870000000003</v>
      </c>
      <c r="AI37" s="78">
        <v>2941.2370000000001</v>
      </c>
      <c r="AJ37" s="78">
        <v>1077.115</v>
      </c>
      <c r="AK37" s="78">
        <v>3553.1010000000001</v>
      </c>
      <c r="AL37" s="78">
        <v>3963.91</v>
      </c>
      <c r="AM37" s="78">
        <v>4601.7049999999999</v>
      </c>
      <c r="AN37" s="78">
        <v>3312.8890000000001</v>
      </c>
      <c r="AO37" s="78">
        <v>4125.6099999999997</v>
      </c>
      <c r="AP37" s="78">
        <v>4117.2049999999999</v>
      </c>
      <c r="AQ37" s="78">
        <v>3795.2449999999999</v>
      </c>
      <c r="AR37" s="78">
        <v>3510.44</v>
      </c>
      <c r="AS37" s="78">
        <v>3813.9189999999999</v>
      </c>
      <c r="AT37" s="78">
        <v>3336.7249999999999</v>
      </c>
      <c r="AU37" s="78">
        <v>3629.1949999999997</v>
      </c>
      <c r="AV37" s="78">
        <v>3421.8449999999998</v>
      </c>
      <c r="AW37" s="78">
        <v>4123.8469999999998</v>
      </c>
      <c r="AX37" s="78">
        <v>3784.5189999999998</v>
      </c>
      <c r="AY37" s="78">
        <v>3970.605</v>
      </c>
      <c r="AZ37" s="78">
        <v>4180.567</v>
      </c>
      <c r="BA37" s="78">
        <v>2770.45</v>
      </c>
      <c r="BB37" s="78">
        <v>2895.1050000000005</v>
      </c>
      <c r="BC37" s="78">
        <v>3168.9140000000002</v>
      </c>
      <c r="BD37" s="78">
        <v>4276.4259999999995</v>
      </c>
      <c r="BE37" s="78">
        <v>3766.82</v>
      </c>
      <c r="BF37" s="78">
        <v>3549.79</v>
      </c>
      <c r="BG37" s="78">
        <v>4220.1900000000005</v>
      </c>
      <c r="BH37" s="78">
        <v>3955.732</v>
      </c>
      <c r="BI37" s="78">
        <v>4191</v>
      </c>
      <c r="BJ37" s="78">
        <v>3877.4749999999999</v>
      </c>
      <c r="BK37" s="78">
        <v>3293.3049999999998</v>
      </c>
      <c r="BL37" s="78">
        <v>4185.6350000000002</v>
      </c>
      <c r="BM37" s="78">
        <v>3800.21</v>
      </c>
      <c r="BN37" s="78">
        <v>3722.9</v>
      </c>
      <c r="BO37" s="78">
        <v>3971.76</v>
      </c>
      <c r="BP37" s="78">
        <v>4332.9549999999999</v>
      </c>
      <c r="BQ37" s="78">
        <v>3141.3100000000004</v>
      </c>
      <c r="BR37" s="78">
        <v>2832.43</v>
      </c>
      <c r="BS37" s="78">
        <v>4301.6149999999998</v>
      </c>
      <c r="BT37" s="78">
        <v>3441.92</v>
      </c>
      <c r="BU37" s="78">
        <v>3599.75</v>
      </c>
      <c r="BV37" s="78">
        <v>3961.89</v>
      </c>
      <c r="BW37" s="78">
        <v>3804.605</v>
      </c>
      <c r="BX37" s="78">
        <v>3508.11</v>
      </c>
      <c r="BY37" s="78">
        <v>4103.1949999999997</v>
      </c>
      <c r="BZ37" s="78">
        <v>4189.3649999999998</v>
      </c>
      <c r="CA37" s="78">
        <v>3325.79</v>
      </c>
      <c r="CB37" s="78">
        <v>4155.4449999999997</v>
      </c>
      <c r="CC37" s="78">
        <v>3839.49</v>
      </c>
      <c r="CD37" s="78">
        <v>3498.4700000000003</v>
      </c>
      <c r="CE37" s="78">
        <v>3972.22</v>
      </c>
      <c r="CF37" s="78">
        <v>4193.1099999999997</v>
      </c>
      <c r="CG37" s="78">
        <v>3522.7250000000004</v>
      </c>
      <c r="CH37" s="78">
        <v>3967.63</v>
      </c>
      <c r="CI37" s="78">
        <v>3589.69</v>
      </c>
      <c r="CJ37" s="78">
        <v>3347.23</v>
      </c>
      <c r="CK37" s="78">
        <v>3757.38</v>
      </c>
      <c r="CL37" s="78">
        <v>3921.84</v>
      </c>
      <c r="CM37" s="78">
        <v>3567.91</v>
      </c>
      <c r="CN37" s="78">
        <v>3343.0199999999995</v>
      </c>
      <c r="CO37" s="78">
        <v>3837.0999999999995</v>
      </c>
      <c r="CP37" s="78">
        <v>3384.2900000000004</v>
      </c>
      <c r="CQ37" s="78">
        <v>3173.98</v>
      </c>
      <c r="CR37" s="78">
        <v>3582.3800000000006</v>
      </c>
      <c r="CS37" s="78">
        <v>3382.1800000000003</v>
      </c>
      <c r="CT37" s="78">
        <v>3396.76</v>
      </c>
      <c r="CU37" s="78">
        <v>3597.85</v>
      </c>
      <c r="CV37" s="78">
        <v>3569.63</v>
      </c>
      <c r="CW37" s="78">
        <v>3704.66</v>
      </c>
      <c r="CX37" s="78">
        <v>3679.59</v>
      </c>
      <c r="CY37" s="78">
        <v>3139.53</v>
      </c>
      <c r="CZ37" s="78">
        <v>3689.0099999999993</v>
      </c>
      <c r="DA37" s="78">
        <v>3267</v>
      </c>
      <c r="DB37" s="78">
        <v>2613.2150000000001</v>
      </c>
      <c r="DC37" s="78">
        <v>3621.89</v>
      </c>
      <c r="DD37" s="78">
        <v>3858.2550000000001</v>
      </c>
      <c r="DE37" s="78">
        <v>3356.45</v>
      </c>
      <c r="DF37" s="78">
        <v>3326.0299999999997</v>
      </c>
      <c r="DG37" s="78">
        <v>3344.74</v>
      </c>
      <c r="DH37" s="78">
        <v>3829.3040000000001</v>
      </c>
      <c r="DI37" s="78">
        <v>3708.13</v>
      </c>
      <c r="DJ37" s="78">
        <v>3888.1900000000005</v>
      </c>
      <c r="DK37" s="78">
        <v>3440.7099999999996</v>
      </c>
      <c r="DL37" s="78">
        <v>3453.5149999999994</v>
      </c>
      <c r="DM37" s="78">
        <v>2423.75</v>
      </c>
      <c r="DN37" s="78">
        <v>4117.125</v>
      </c>
      <c r="DO37" s="78">
        <v>3304.8799999999997</v>
      </c>
      <c r="DP37" s="78">
        <v>3134.1499999999996</v>
      </c>
      <c r="DQ37" s="78">
        <v>4809.9600000000009</v>
      </c>
      <c r="DR37" s="78">
        <v>3793.94</v>
      </c>
      <c r="DS37" s="78">
        <v>4014.6500000000005</v>
      </c>
      <c r="DT37" s="78">
        <v>4119.7249999999995</v>
      </c>
      <c r="DU37" s="78">
        <v>3550.0699999999997</v>
      </c>
      <c r="DV37" s="78">
        <v>3918.0949999999998</v>
      </c>
      <c r="DW37" s="78">
        <v>3594.53</v>
      </c>
      <c r="DX37" s="78">
        <v>4246.8099999999995</v>
      </c>
      <c r="DY37" s="78">
        <v>3598.0950000000003</v>
      </c>
      <c r="DZ37" s="78">
        <v>4408.83</v>
      </c>
      <c r="EA37" s="78">
        <v>3446.37</v>
      </c>
      <c r="EB37" s="78">
        <v>3675.08</v>
      </c>
      <c r="EC37" s="78">
        <v>4305.5</v>
      </c>
      <c r="ED37" s="78">
        <v>3977.96</v>
      </c>
      <c r="EE37" s="78">
        <v>3613.93</v>
      </c>
      <c r="EF37" s="78">
        <v>3846.9369999999999</v>
      </c>
      <c r="EG37" s="78">
        <v>3804.2000000000003</v>
      </c>
      <c r="EH37" s="78">
        <v>3955.3500000000004</v>
      </c>
      <c r="EI37" s="78">
        <v>3465.4700000000003</v>
      </c>
      <c r="EJ37" s="78">
        <v>3412</v>
      </c>
      <c r="EK37" s="78">
        <v>3854.51</v>
      </c>
      <c r="EL37" s="78">
        <v>3779.6549999999993</v>
      </c>
      <c r="EM37" s="78">
        <v>3748.8499999999995</v>
      </c>
      <c r="EN37" s="78">
        <v>3212.4000000000005</v>
      </c>
      <c r="EO37" s="78">
        <v>2984.57</v>
      </c>
      <c r="EP37" s="78">
        <v>3491.3199999999997</v>
      </c>
      <c r="EQ37" s="78">
        <v>3506.9850000000001</v>
      </c>
      <c r="ER37" s="78">
        <v>3621.95</v>
      </c>
      <c r="ES37" s="78">
        <v>3069.0800000000004</v>
      </c>
      <c r="ET37" s="78">
        <v>2989.5250000000001</v>
      </c>
      <c r="EU37" s="78">
        <v>3545.7750000000005</v>
      </c>
      <c r="EV37" s="78">
        <v>3536.7749999999996</v>
      </c>
      <c r="EW37" s="78">
        <v>2938.1400000000003</v>
      </c>
      <c r="EX37" s="78">
        <v>3068.8099999999995</v>
      </c>
      <c r="EY37" s="78">
        <v>2938.3999999999996</v>
      </c>
      <c r="EZ37" s="78">
        <v>3517.8040000000001</v>
      </c>
      <c r="FA37" s="78">
        <v>3311.1480000000001</v>
      </c>
      <c r="FB37" s="78">
        <v>2343.35</v>
      </c>
      <c r="FC37" s="78">
        <v>2682.75</v>
      </c>
      <c r="FD37" s="78">
        <v>2966.1899999999996</v>
      </c>
      <c r="FE37" s="78">
        <v>3138.65</v>
      </c>
      <c r="FF37" s="78">
        <v>3579.5549999999998</v>
      </c>
      <c r="FG37" s="78">
        <v>3109.0800000000004</v>
      </c>
      <c r="FH37" s="78">
        <v>3014.2700000000004</v>
      </c>
      <c r="FI37" s="78">
        <v>3231.2899999999991</v>
      </c>
      <c r="FJ37" s="78">
        <v>3022.4</v>
      </c>
      <c r="FK37" s="78">
        <v>3313.04</v>
      </c>
      <c r="FL37" s="78">
        <v>3049.5350000000003</v>
      </c>
      <c r="FM37" s="78">
        <v>3459.4949999999999</v>
      </c>
      <c r="FN37" s="78">
        <v>2817.1799999999994</v>
      </c>
      <c r="FO37" s="78">
        <v>2145.0899999999997</v>
      </c>
      <c r="FP37" s="78">
        <v>3439.04</v>
      </c>
      <c r="FQ37" s="78">
        <v>3164.75</v>
      </c>
      <c r="FR37" s="78">
        <v>2971.6800000000003</v>
      </c>
      <c r="FS37" s="78">
        <v>2852.8</v>
      </c>
      <c r="FT37" s="78">
        <v>3222.2</v>
      </c>
      <c r="FU37" s="78">
        <v>3143.9500000000007</v>
      </c>
      <c r="FV37" s="78">
        <v>3238.24</v>
      </c>
      <c r="FW37" s="78">
        <v>2636.1499999999996</v>
      </c>
      <c r="FX37" s="78">
        <v>2491.1949999999997</v>
      </c>
      <c r="FY37" s="78">
        <v>2075.4499999999998</v>
      </c>
      <c r="FZ37" s="78">
        <v>2953.95</v>
      </c>
      <c r="GA37" s="78">
        <v>2448.2749999999996</v>
      </c>
      <c r="GB37" s="78">
        <v>2380.7399999999998</v>
      </c>
      <c r="GC37" s="78">
        <v>2246.25</v>
      </c>
      <c r="GD37" s="78">
        <v>2313.6749999999997</v>
      </c>
      <c r="GE37" s="78">
        <v>2682.5600000000004</v>
      </c>
      <c r="GF37" s="78">
        <v>3673.7250000000008</v>
      </c>
      <c r="GG37" s="78">
        <v>3463.55</v>
      </c>
      <c r="GH37" s="78">
        <v>4008.1499999999996</v>
      </c>
      <c r="GI37" s="78">
        <v>3213.24</v>
      </c>
      <c r="GJ37" s="78">
        <v>3218.8100000000004</v>
      </c>
      <c r="GK37" s="78">
        <v>2895.9399999999996</v>
      </c>
      <c r="GL37" s="78">
        <v>2948.2249999999999</v>
      </c>
      <c r="GM37" s="78">
        <v>2702.875</v>
      </c>
      <c r="GN37" s="78">
        <v>3302.04</v>
      </c>
      <c r="GO37" s="78">
        <v>2813.17</v>
      </c>
      <c r="GP37" s="78">
        <v>3502.9099999999994</v>
      </c>
      <c r="GQ37" s="78">
        <v>3253.5249999999996</v>
      </c>
      <c r="GR37" s="78">
        <v>3111.43</v>
      </c>
      <c r="GS37" s="78">
        <v>3077.37</v>
      </c>
      <c r="GT37" s="78">
        <v>3031.58</v>
      </c>
      <c r="GU37" s="78">
        <v>3071.415</v>
      </c>
      <c r="GV37" s="78">
        <v>3094.7599999999998</v>
      </c>
      <c r="GW37" s="78">
        <v>2945.3620000000001</v>
      </c>
      <c r="GX37" s="78">
        <v>3054.34</v>
      </c>
      <c r="GY37" s="78">
        <v>3081.7530000000002</v>
      </c>
      <c r="GZ37" s="78">
        <v>3496.4799999999996</v>
      </c>
      <c r="HA37" s="78">
        <v>3431.42</v>
      </c>
      <c r="HB37" s="78">
        <v>2200.625</v>
      </c>
      <c r="HC37" s="78">
        <v>2042.7749999999999</v>
      </c>
      <c r="HD37" s="78">
        <v>2687.02</v>
      </c>
      <c r="HE37" s="78">
        <v>3145.1199999999994</v>
      </c>
      <c r="HF37" s="78">
        <v>3225.2000000000003</v>
      </c>
      <c r="HG37" s="78">
        <v>3174.86</v>
      </c>
      <c r="HH37" s="78">
        <v>2635.6199999999994</v>
      </c>
      <c r="HI37" s="78">
        <v>2770.35</v>
      </c>
      <c r="HJ37" s="78">
        <v>2788.12</v>
      </c>
      <c r="HK37" s="78">
        <v>2951.22</v>
      </c>
      <c r="HL37" s="78">
        <v>3289.5549999999998</v>
      </c>
      <c r="HM37" s="78">
        <v>3102.5949999999998</v>
      </c>
      <c r="HN37" s="78">
        <v>3596.2449999999999</v>
      </c>
      <c r="HO37" s="78">
        <v>2635.7000000000003</v>
      </c>
      <c r="HP37" s="78">
        <v>2890.55</v>
      </c>
      <c r="HQ37" s="78">
        <v>2835.19</v>
      </c>
      <c r="HR37" s="78">
        <v>2093.7800000000002</v>
      </c>
      <c r="HS37" s="78">
        <v>3005.9999999999995</v>
      </c>
      <c r="HT37" s="78">
        <v>3312.4499999999994</v>
      </c>
      <c r="HU37" s="78">
        <v>2693.23</v>
      </c>
      <c r="HV37" s="78">
        <v>3216.1</v>
      </c>
      <c r="HW37" s="78">
        <v>3457.4249999999997</v>
      </c>
      <c r="HX37" s="78">
        <v>3280.7500000000005</v>
      </c>
      <c r="HY37" s="78">
        <v>3223.41</v>
      </c>
      <c r="HZ37" s="78">
        <v>3108.8250000000003</v>
      </c>
      <c r="IA37" s="78">
        <v>2775.74</v>
      </c>
      <c r="IB37" s="78">
        <v>3342.0750000000003</v>
      </c>
      <c r="IC37" s="78">
        <v>3117.855</v>
      </c>
      <c r="ID37" s="78">
        <v>3025.7649999999999</v>
      </c>
      <c r="IE37" s="78">
        <v>3186.2549999999997</v>
      </c>
      <c r="IF37" s="78">
        <v>3075.3249999999998</v>
      </c>
      <c r="IG37" s="78">
        <v>2884.2</v>
      </c>
      <c r="IH37" s="78">
        <v>3300.875</v>
      </c>
      <c r="II37" s="78">
        <v>3152.1</v>
      </c>
      <c r="IJ37" s="78">
        <v>2855.9249999999997</v>
      </c>
      <c r="IK37" s="78">
        <v>3095.44</v>
      </c>
      <c r="IL37" s="78">
        <v>2900.9250000000002</v>
      </c>
      <c r="IM37" s="78">
        <v>2941.2150000000001</v>
      </c>
      <c r="IN37" s="78">
        <v>2984.3249999999998</v>
      </c>
      <c r="IO37" s="78">
        <v>2811.85</v>
      </c>
      <c r="IP37" s="78">
        <v>2460.35</v>
      </c>
      <c r="IQ37" s="78">
        <v>3104.6599999999994</v>
      </c>
      <c r="IR37" s="78">
        <v>2664.625</v>
      </c>
      <c r="IS37" s="78">
        <v>2974.5250000000005</v>
      </c>
      <c r="IT37" s="78">
        <v>2577.0050000000001</v>
      </c>
      <c r="IU37" s="78">
        <v>2030.4549999999999</v>
      </c>
      <c r="IV37" s="78">
        <v>2843.26</v>
      </c>
      <c r="IW37" s="78">
        <v>2611.8449999999998</v>
      </c>
      <c r="IX37" s="78">
        <v>3053.5749999999998</v>
      </c>
      <c r="IY37" s="78">
        <v>2804.9750000000004</v>
      </c>
      <c r="IZ37" s="78">
        <v>2726.9250000000002</v>
      </c>
      <c r="JA37" s="78">
        <v>3389.05</v>
      </c>
      <c r="JB37" s="78">
        <v>1939.55</v>
      </c>
      <c r="JC37" s="78">
        <v>1502.6100000000001</v>
      </c>
      <c r="JD37" s="78">
        <v>3116.2599999999998</v>
      </c>
      <c r="JE37" s="78">
        <v>2708.1</v>
      </c>
      <c r="JF37" s="78">
        <v>2975.915</v>
      </c>
      <c r="JG37" s="78">
        <v>3423.3</v>
      </c>
      <c r="JH37" s="78">
        <v>3060.0950000000003</v>
      </c>
      <c r="JI37" s="78">
        <v>3079.6600000000003</v>
      </c>
      <c r="JJ37" s="78">
        <v>3059.55</v>
      </c>
      <c r="JK37" s="78">
        <v>2905.7499999999995</v>
      </c>
      <c r="JL37" s="78">
        <v>3405.2400000000007</v>
      </c>
      <c r="JM37" s="97">
        <v>3494.9700000000003</v>
      </c>
      <c r="JN37" s="78">
        <v>3330.1200000000003</v>
      </c>
      <c r="JO37" s="78">
        <v>2959.13</v>
      </c>
      <c r="JP37" s="78">
        <v>2790.2349999999997</v>
      </c>
      <c r="JQ37" s="78">
        <v>3322.2699999999995</v>
      </c>
      <c r="JR37" s="78">
        <v>3291.0549999999998</v>
      </c>
      <c r="JS37" s="78">
        <v>3327.0399999999995</v>
      </c>
      <c r="JT37" s="78">
        <v>3285.2699999999995</v>
      </c>
      <c r="JU37" s="78">
        <v>3323.39</v>
      </c>
      <c r="JV37" s="78">
        <v>3536.35</v>
      </c>
      <c r="JW37" s="78">
        <v>3086.0899999999997</v>
      </c>
      <c r="JX37" s="78">
        <v>3330.6200000000003</v>
      </c>
      <c r="JY37" s="78">
        <v>3275.357</v>
      </c>
      <c r="JZ37" s="78">
        <v>3090.34</v>
      </c>
      <c r="KA37" s="78">
        <v>2981.1150000000002</v>
      </c>
      <c r="KB37" s="78">
        <v>3116.17</v>
      </c>
      <c r="KC37" s="78">
        <v>3319.35</v>
      </c>
      <c r="KD37" s="78">
        <v>3415.4249999999997</v>
      </c>
      <c r="KE37" s="78">
        <v>3143.41</v>
      </c>
      <c r="KF37" s="78">
        <v>2867.6499999999996</v>
      </c>
      <c r="KG37" s="78">
        <v>3090.7999999999997</v>
      </c>
      <c r="KH37" s="78">
        <v>3620.3500000000004</v>
      </c>
      <c r="KI37" s="78">
        <v>3120.5399999999995</v>
      </c>
      <c r="KJ37" s="78">
        <v>3508.2599999999998</v>
      </c>
      <c r="KK37" s="78">
        <v>2778.9550000000004</v>
      </c>
      <c r="KL37" s="78">
        <v>3095.25</v>
      </c>
      <c r="KM37" s="78">
        <v>3264.17</v>
      </c>
      <c r="KN37" s="78">
        <v>3530.3499999999995</v>
      </c>
      <c r="KO37" s="78">
        <v>3195.8799999999997</v>
      </c>
      <c r="KP37" s="78">
        <v>2667.4949999999999</v>
      </c>
      <c r="KQ37" s="78">
        <v>2929.5550000000003</v>
      </c>
      <c r="KR37" s="78">
        <v>2741.5800000000004</v>
      </c>
      <c r="KS37" s="78">
        <v>2903.0450000000001</v>
      </c>
      <c r="KT37" s="78">
        <v>3206.16</v>
      </c>
      <c r="KU37" s="78">
        <v>2969.0299999999993</v>
      </c>
      <c r="KV37" s="78">
        <v>2595.66</v>
      </c>
      <c r="KW37" s="78">
        <v>3301.7</v>
      </c>
      <c r="KX37" s="78">
        <v>2160.2599999999993</v>
      </c>
      <c r="KY37" s="78">
        <v>2861.1150000000002</v>
      </c>
      <c r="KZ37" s="78">
        <v>3278.8799999999997</v>
      </c>
      <c r="LA37" s="78">
        <v>3030.5749999999998</v>
      </c>
      <c r="LB37" s="78">
        <v>1695.96</v>
      </c>
      <c r="LC37" s="78">
        <v>1860.44</v>
      </c>
      <c r="LD37" s="78">
        <v>3389.0799999999995</v>
      </c>
      <c r="LE37" s="78">
        <v>3034.15</v>
      </c>
      <c r="LF37" s="78">
        <v>2538.5100000000002</v>
      </c>
      <c r="LG37" s="78">
        <v>3039.6750000000006</v>
      </c>
      <c r="LH37" s="78">
        <v>2795.3799999999997</v>
      </c>
      <c r="LI37" s="78">
        <v>2890.4399999999996</v>
      </c>
      <c r="LJ37" s="78">
        <v>2693.4500000000003</v>
      </c>
      <c r="LK37" s="78">
        <v>3042.1499999999996</v>
      </c>
      <c r="LL37" s="78">
        <v>2952.68</v>
      </c>
      <c r="LM37" s="78">
        <v>2212.3100000000004</v>
      </c>
      <c r="LN37" s="78">
        <v>1766.4550000000002</v>
      </c>
      <c r="LO37" s="78">
        <v>2024.04</v>
      </c>
      <c r="LP37" s="78">
        <v>1799.4299999999998</v>
      </c>
      <c r="LQ37" s="78">
        <v>3023.46</v>
      </c>
      <c r="LR37" s="78">
        <v>2919.08</v>
      </c>
      <c r="LS37" s="78">
        <v>1593.14</v>
      </c>
      <c r="LT37" s="78">
        <v>3127.9790000000003</v>
      </c>
      <c r="LU37" s="78">
        <v>2542.7799999999997</v>
      </c>
      <c r="LV37" s="78">
        <v>2233.7000000000003</v>
      </c>
      <c r="LW37" s="78">
        <v>2665.68</v>
      </c>
      <c r="LX37" s="78">
        <v>3054.2999999999997</v>
      </c>
      <c r="LY37" s="78">
        <v>2628.0250000000001</v>
      </c>
      <c r="LZ37" s="78">
        <v>2693.7299999999996</v>
      </c>
      <c r="MA37" s="78">
        <v>2455.2400000000002</v>
      </c>
      <c r="MB37" s="78">
        <v>2610.0499999999997</v>
      </c>
      <c r="MC37" s="78">
        <v>2950.86</v>
      </c>
      <c r="MD37" s="78">
        <v>2507.2100000000005</v>
      </c>
      <c r="ME37" s="98">
        <v>3110.8249999999998</v>
      </c>
      <c r="MF37" s="98">
        <v>2528.91</v>
      </c>
      <c r="MG37" s="98">
        <v>2536.0450000000001</v>
      </c>
      <c r="MH37" s="98">
        <v>2480.0549999999998</v>
      </c>
      <c r="MI37" s="78">
        <v>2818.0149999999999</v>
      </c>
      <c r="MJ37" s="78">
        <v>2779.1</v>
      </c>
      <c r="MK37" s="78">
        <v>2709.84</v>
      </c>
      <c r="ML37" s="78">
        <v>2569.8000000000002</v>
      </c>
      <c r="MM37" s="78">
        <v>2661.03</v>
      </c>
      <c r="MN37" s="78">
        <v>2474.1550000000002</v>
      </c>
      <c r="MO37" s="78">
        <v>2324.0500000000002</v>
      </c>
      <c r="MP37" s="78">
        <v>2556.02</v>
      </c>
      <c r="MQ37" s="78">
        <v>2882.93</v>
      </c>
      <c r="MR37" s="78">
        <v>2424.77</v>
      </c>
      <c r="MS37" s="78">
        <v>2294.4499999999998</v>
      </c>
      <c r="MT37" s="78">
        <v>2171.15</v>
      </c>
      <c r="MU37" s="78">
        <v>2896.92</v>
      </c>
      <c r="MV37" s="78">
        <v>2553.9299999999998</v>
      </c>
      <c r="MW37" s="78">
        <v>3121.7849999999999</v>
      </c>
      <c r="MX37" s="78">
        <v>1977.65</v>
      </c>
      <c r="MY37" s="78">
        <v>1851.9</v>
      </c>
      <c r="MZ37" s="78">
        <v>2235.7600000000002</v>
      </c>
      <c r="NA37" s="78">
        <v>2825.13</v>
      </c>
      <c r="NB37" s="78">
        <v>1616.79</v>
      </c>
      <c r="NC37" s="78">
        <v>1619.14</v>
      </c>
      <c r="ND37" s="78">
        <v>3173.85</v>
      </c>
      <c r="NE37" s="78">
        <v>2901.1350000000002</v>
      </c>
      <c r="NF37" s="78">
        <v>2151.88</v>
      </c>
      <c r="NG37" s="78">
        <v>2902.76</v>
      </c>
      <c r="NH37" s="78">
        <v>3093.22</v>
      </c>
      <c r="NI37" s="78">
        <v>2814.4</v>
      </c>
      <c r="NJ37" s="78">
        <v>2549.0500000000002</v>
      </c>
      <c r="NK37" s="78">
        <v>2825.14</v>
      </c>
      <c r="NL37" s="78">
        <v>3060.53</v>
      </c>
      <c r="NM37" s="78">
        <v>3796.81</v>
      </c>
      <c r="NN37" s="78">
        <v>3189.88</v>
      </c>
      <c r="NO37" s="78">
        <v>3278.18</v>
      </c>
      <c r="NP37" s="78">
        <v>2339.1999999999998</v>
      </c>
      <c r="NQ37" s="78">
        <v>2843.8</v>
      </c>
      <c r="NR37" s="78">
        <v>1742.82</v>
      </c>
      <c r="NS37" s="78">
        <v>2968.27</v>
      </c>
      <c r="NT37" s="78">
        <v>2566.83</v>
      </c>
      <c r="NU37" s="78">
        <v>3183.83</v>
      </c>
      <c r="NV37" s="78">
        <v>2525.5100000000002</v>
      </c>
      <c r="NW37" s="78">
        <v>2449.19</v>
      </c>
      <c r="NX37" s="78">
        <v>2309.37</v>
      </c>
      <c r="NY37" s="78">
        <v>2674.625</v>
      </c>
      <c r="NZ37" s="78">
        <v>3646.86</v>
      </c>
      <c r="OA37" s="78">
        <v>3462.75</v>
      </c>
      <c r="OB37" s="78">
        <v>3173.18</v>
      </c>
      <c r="OC37" s="78">
        <v>2997.9450000000002</v>
      </c>
      <c r="OD37" s="78">
        <v>3030.64</v>
      </c>
      <c r="OE37" s="78">
        <v>3625.83</v>
      </c>
      <c r="OF37" s="78">
        <v>3478.38</v>
      </c>
      <c r="OG37" s="99">
        <v>3423.18</v>
      </c>
      <c r="OH37" s="78">
        <v>2941.28</v>
      </c>
      <c r="OI37" s="78">
        <v>3596.9650000000001</v>
      </c>
      <c r="OJ37" s="78">
        <v>3668.36</v>
      </c>
      <c r="OK37" s="78">
        <v>3340.09</v>
      </c>
      <c r="OL37" s="78">
        <v>3616.19</v>
      </c>
      <c r="OM37" s="78">
        <v>3821.8</v>
      </c>
      <c r="ON37" s="78">
        <v>3550.62</v>
      </c>
      <c r="OO37" s="78">
        <v>3087.72</v>
      </c>
      <c r="OP37" s="78">
        <v>3750.2950000000001</v>
      </c>
      <c r="OQ37" s="78">
        <v>3490.9850000000001</v>
      </c>
      <c r="OR37" s="78">
        <v>3632.67</v>
      </c>
      <c r="OS37" s="78">
        <v>3369.28</v>
      </c>
      <c r="OT37" s="78">
        <v>3368.5050000000001</v>
      </c>
      <c r="OU37" s="78">
        <v>3374.7579999999998</v>
      </c>
      <c r="OV37" s="78">
        <v>3360.84</v>
      </c>
      <c r="OW37" s="78">
        <v>3528.78</v>
      </c>
      <c r="OX37" s="78">
        <v>3408.38</v>
      </c>
      <c r="OY37" s="78">
        <v>3447.44</v>
      </c>
      <c r="OZ37" s="78">
        <v>3081.9250000000002</v>
      </c>
      <c r="PA37" s="78">
        <v>3473.78</v>
      </c>
      <c r="PB37" s="78">
        <v>3671.0050000000001</v>
      </c>
      <c r="PC37" s="78">
        <v>2386.4499999999998</v>
      </c>
      <c r="PD37" s="78">
        <v>2536.66</v>
      </c>
      <c r="PE37" s="78">
        <v>3629.54</v>
      </c>
      <c r="PF37" s="78">
        <v>3340.69</v>
      </c>
      <c r="PG37" s="78">
        <v>2903.14</v>
      </c>
      <c r="PH37" s="78">
        <v>3599.165</v>
      </c>
      <c r="PI37" s="78">
        <v>3007.57</v>
      </c>
      <c r="PJ37" s="78">
        <v>3098.25</v>
      </c>
      <c r="PK37" s="78">
        <v>2912.96</v>
      </c>
      <c r="PL37" s="78">
        <v>2664.15</v>
      </c>
      <c r="PM37" s="78">
        <v>3058.55</v>
      </c>
      <c r="PN37" s="78">
        <v>2827.35</v>
      </c>
      <c r="PO37" s="78">
        <v>2974.085</v>
      </c>
      <c r="PP37" s="78">
        <v>2887.31</v>
      </c>
      <c r="PQ37" s="78">
        <v>2426.37</v>
      </c>
      <c r="PR37" s="78">
        <v>3242.6849999999999</v>
      </c>
      <c r="PS37" s="78">
        <v>3400.2649999999999</v>
      </c>
      <c r="PT37" s="78">
        <v>2704.84</v>
      </c>
      <c r="PU37" s="78">
        <v>7.2</v>
      </c>
      <c r="PV37" s="78">
        <v>310.16000000000003</v>
      </c>
      <c r="PW37" s="78">
        <v>928.03</v>
      </c>
      <c r="PX37" s="78">
        <v>1743.47</v>
      </c>
      <c r="PY37" s="78">
        <v>1771.23</v>
      </c>
      <c r="PZ37" s="78">
        <v>2572.355</v>
      </c>
      <c r="QA37" s="78">
        <v>2544.91</v>
      </c>
      <c r="QB37" s="78">
        <v>2773.895</v>
      </c>
      <c r="QC37" s="78">
        <v>2823.37</v>
      </c>
      <c r="QD37" s="78">
        <v>2960.84</v>
      </c>
      <c r="QE37" s="78">
        <v>3149.88</v>
      </c>
      <c r="QF37" s="78">
        <v>2846.1750000000002</v>
      </c>
      <c r="QG37" s="78">
        <v>3060.48</v>
      </c>
      <c r="QH37" s="78">
        <v>3175.4949999999999</v>
      </c>
      <c r="QI37" s="78">
        <v>2849.41</v>
      </c>
      <c r="QJ37" s="78">
        <v>3262.75</v>
      </c>
      <c r="QK37" s="78">
        <v>2686.5349999999999</v>
      </c>
      <c r="QL37" s="78">
        <v>3219.76</v>
      </c>
      <c r="QM37" s="78">
        <v>2640.6550000000002</v>
      </c>
      <c r="QN37" s="78">
        <v>3575.87</v>
      </c>
      <c r="QO37" s="78">
        <v>2814.29</v>
      </c>
      <c r="QP37" s="78">
        <v>2987.6950000000002</v>
      </c>
      <c r="QQ37" s="78">
        <v>2925.67</v>
      </c>
      <c r="QR37" s="78">
        <v>3334.11</v>
      </c>
      <c r="QS37" s="78">
        <v>2693.08</v>
      </c>
      <c r="QT37" s="78">
        <v>2459.66</v>
      </c>
      <c r="QU37" s="78">
        <v>3019.05</v>
      </c>
      <c r="QV37" s="78">
        <v>2912.33</v>
      </c>
      <c r="QW37" s="78">
        <v>2748.74</v>
      </c>
      <c r="QX37" s="78">
        <v>2748.355</v>
      </c>
      <c r="QY37" s="78">
        <v>2516.0700000000002</v>
      </c>
      <c r="QZ37" s="78">
        <v>2706.835</v>
      </c>
      <c r="RA37" s="78">
        <v>2511.1849999999999</v>
      </c>
      <c r="RB37" s="78">
        <v>3017.81</v>
      </c>
      <c r="RC37" s="78">
        <v>2269.5300000000002</v>
      </c>
      <c r="RD37" s="78">
        <v>1738.42</v>
      </c>
      <c r="RE37" s="78">
        <v>2377.19</v>
      </c>
      <c r="RF37" s="78">
        <v>2463.92</v>
      </c>
      <c r="RG37" s="78">
        <v>2657.87</v>
      </c>
      <c r="RH37" s="78">
        <v>2233.2849999999999</v>
      </c>
      <c r="RI37" s="78">
        <v>2308.7750000000001</v>
      </c>
      <c r="RJ37" s="78">
        <v>2615.6</v>
      </c>
      <c r="RK37" s="78">
        <v>2218.11</v>
      </c>
      <c r="RL37" s="78">
        <v>2490.7199999999998</v>
      </c>
      <c r="RM37" s="78">
        <v>2603.75</v>
      </c>
      <c r="RN37" s="78">
        <v>2561.4</v>
      </c>
      <c r="RO37" s="78">
        <v>2426.15</v>
      </c>
      <c r="RP37" s="78">
        <v>2666.6350000000002</v>
      </c>
      <c r="RQ37" s="78">
        <v>2079.15</v>
      </c>
      <c r="RR37" s="78">
        <v>3002.95</v>
      </c>
      <c r="RS37" s="78">
        <v>1858.83</v>
      </c>
      <c r="RT37" s="78">
        <v>2833.68</v>
      </c>
      <c r="RU37" s="78">
        <v>2884.67</v>
      </c>
      <c r="RV37" s="78">
        <v>2817.41</v>
      </c>
      <c r="RW37" s="78">
        <v>2489.0500000000002</v>
      </c>
      <c r="RX37" s="78">
        <v>2959.85</v>
      </c>
      <c r="RY37" s="78">
        <v>2793.13</v>
      </c>
      <c r="RZ37" s="78">
        <v>2529.64</v>
      </c>
      <c r="SA37" s="78">
        <v>3159</v>
      </c>
      <c r="SB37" s="78">
        <v>2891.09</v>
      </c>
      <c r="SC37" s="78">
        <v>2815.83</v>
      </c>
      <c r="SD37" s="78">
        <v>3010.14</v>
      </c>
      <c r="SE37" s="78">
        <v>2857.76</v>
      </c>
      <c r="SF37" s="78">
        <v>3291.0949999999998</v>
      </c>
      <c r="SG37" s="78">
        <v>2917.31</v>
      </c>
      <c r="SH37" s="78">
        <v>3235.87</v>
      </c>
      <c r="SI37" s="78">
        <v>3439.5</v>
      </c>
      <c r="SJ37" s="78">
        <v>3325.29</v>
      </c>
      <c r="SK37" s="78">
        <v>3150.2550000000001</v>
      </c>
      <c r="SL37" s="78">
        <v>3070.91</v>
      </c>
      <c r="SM37" s="78">
        <v>2793.0149999999999</v>
      </c>
      <c r="SN37" s="78">
        <v>3141.645</v>
      </c>
      <c r="SO37" s="78">
        <v>2632.7</v>
      </c>
      <c r="SP37" s="78">
        <v>2914.89</v>
      </c>
      <c r="SQ37" s="78">
        <v>2698.86</v>
      </c>
      <c r="SR37" s="78">
        <v>2878.13</v>
      </c>
      <c r="SS37" s="78">
        <v>2536.27</v>
      </c>
      <c r="ST37" s="78">
        <v>2723.96</v>
      </c>
      <c r="SU37" s="78">
        <v>2785.6</v>
      </c>
      <c r="SV37" s="78">
        <v>2529.4699999999998</v>
      </c>
      <c r="SW37" s="78">
        <v>2489.5</v>
      </c>
      <c r="SX37" s="78">
        <v>2665.24</v>
      </c>
      <c r="SY37" s="78">
        <v>2524.69</v>
      </c>
      <c r="SZ37" s="78">
        <v>2553.8119999999999</v>
      </c>
      <c r="TA37" s="78">
        <v>2869.37</v>
      </c>
      <c r="TB37" s="78">
        <v>2816.39</v>
      </c>
      <c r="TC37" s="78">
        <v>1732.895</v>
      </c>
      <c r="TD37" s="78">
        <v>1961.5</v>
      </c>
      <c r="TE37" s="78">
        <v>2030.68</v>
      </c>
      <c r="TF37" s="78">
        <v>2587.56</v>
      </c>
      <c r="TG37" s="78">
        <v>1690.65</v>
      </c>
      <c r="TH37" s="78">
        <v>2208.75</v>
      </c>
      <c r="TI37" s="78">
        <v>2012.4</v>
      </c>
      <c r="TJ37" s="78">
        <v>2821.59</v>
      </c>
      <c r="TK37" s="78">
        <v>1998.39</v>
      </c>
      <c r="TL37" s="78">
        <v>2237.79</v>
      </c>
      <c r="TM37" s="78">
        <v>1351.29</v>
      </c>
      <c r="TN37" s="78">
        <v>2420.19</v>
      </c>
      <c r="TO37" s="78">
        <v>2404.42</v>
      </c>
      <c r="TP37" s="78">
        <v>3187.92</v>
      </c>
      <c r="TQ37" s="78">
        <v>1961.25</v>
      </c>
      <c r="TR37" s="78">
        <v>2122.98</v>
      </c>
      <c r="TS37" s="78">
        <v>2355.14</v>
      </c>
      <c r="TT37" s="78">
        <v>2705.11</v>
      </c>
      <c r="TU37" s="78">
        <v>2712.71</v>
      </c>
      <c r="TV37" s="78">
        <v>2707.7350000000001</v>
      </c>
      <c r="TW37" s="78">
        <v>2747.6</v>
      </c>
      <c r="TX37" s="78">
        <v>2700.57</v>
      </c>
      <c r="TY37" s="78">
        <v>2818.2</v>
      </c>
      <c r="TZ37" s="78">
        <v>2903.23</v>
      </c>
      <c r="UA37" s="78">
        <v>2976.69</v>
      </c>
      <c r="UB37" s="78">
        <v>2948.57</v>
      </c>
      <c r="UC37" s="78">
        <v>2495.81</v>
      </c>
      <c r="UD37" s="78">
        <v>2686.07</v>
      </c>
      <c r="UE37" s="78">
        <v>2241.35</v>
      </c>
      <c r="UF37" s="78">
        <v>2881.74</v>
      </c>
      <c r="UG37" s="78">
        <v>2751.54</v>
      </c>
      <c r="UH37" s="78">
        <v>2038.63</v>
      </c>
      <c r="UI37" s="78">
        <v>2255.6999999999998</v>
      </c>
      <c r="UJ37" s="78">
        <v>2669.7350000000001</v>
      </c>
      <c r="UK37" s="78">
        <v>2171</v>
      </c>
      <c r="UL37" s="78">
        <v>2315.085</v>
      </c>
      <c r="UM37" s="78">
        <v>2356.9</v>
      </c>
      <c r="UN37" s="78">
        <v>2108.65</v>
      </c>
      <c r="UO37" s="78">
        <v>2427.27</v>
      </c>
      <c r="UP37" s="78">
        <v>1976.13</v>
      </c>
    </row>
    <row r="38" spans="1:562" ht="15" x14ac:dyDescent="0.25">
      <c r="A38" s="110" t="str">
        <f t="shared" si="73"/>
        <v>Cali, Cavasa y Santa Helena</v>
      </c>
      <c r="B38" s="110" t="s">
        <v>623</v>
      </c>
      <c r="C38" s="78">
        <v>2573.5320000000002</v>
      </c>
      <c r="D38" s="78">
        <v>2711.2910000000002</v>
      </c>
      <c r="E38" s="78">
        <v>2568.9639999999999</v>
      </c>
      <c r="F38" s="78">
        <v>2254.1129999999998</v>
      </c>
      <c r="G38" s="78">
        <v>2565.107</v>
      </c>
      <c r="H38" s="78">
        <v>2454.136</v>
      </c>
      <c r="I38" s="78">
        <v>2349.6439999999998</v>
      </c>
      <c r="J38" s="78">
        <v>2256.4090000000001</v>
      </c>
      <c r="K38" s="78">
        <v>1831.1189999999999</v>
      </c>
      <c r="L38" s="78">
        <v>2471.8809999999999</v>
      </c>
      <c r="M38" s="78">
        <v>2424.5590000000002</v>
      </c>
      <c r="N38" s="78">
        <v>1336.6</v>
      </c>
      <c r="O38" s="78">
        <v>2370.7629999999999</v>
      </c>
      <c r="P38" s="78">
        <v>2306.5630000000001</v>
      </c>
      <c r="Q38" s="78">
        <v>2343.1970000000001</v>
      </c>
      <c r="R38" s="78">
        <v>2334.5079999999998</v>
      </c>
      <c r="S38" s="78">
        <v>2236.5390000000002</v>
      </c>
      <c r="T38" s="78">
        <v>2041.962</v>
      </c>
      <c r="U38" s="78">
        <v>2209.1550000000002</v>
      </c>
      <c r="V38" s="78">
        <v>2156.79</v>
      </c>
      <c r="W38" s="78">
        <v>2229.3310000000001</v>
      </c>
      <c r="X38" s="78">
        <v>2498.3870000000002</v>
      </c>
      <c r="Y38" s="78">
        <v>2279.7559999999999</v>
      </c>
      <c r="Z38" s="78">
        <v>2398.2289999999998</v>
      </c>
      <c r="AA38" s="78">
        <v>2235.471</v>
      </c>
      <c r="AB38" s="78">
        <v>2126.5120000000002</v>
      </c>
      <c r="AC38" s="78">
        <v>2323.2370000000001</v>
      </c>
      <c r="AD38" s="78">
        <v>2386.018</v>
      </c>
      <c r="AE38" s="78">
        <v>2330.616</v>
      </c>
      <c r="AF38" s="78">
        <v>2318.1559999999999</v>
      </c>
      <c r="AG38" s="78">
        <v>2414.2849999999999</v>
      </c>
      <c r="AH38" s="78">
        <v>2551.1089999999999</v>
      </c>
      <c r="AI38" s="78">
        <v>1766.3309999999999</v>
      </c>
      <c r="AJ38" s="78">
        <v>1125.884</v>
      </c>
      <c r="AK38" s="78">
        <v>2155.8519999999999</v>
      </c>
      <c r="AL38" s="78">
        <v>2685.0970000000002</v>
      </c>
      <c r="AM38" s="78">
        <v>2721.3150000000001</v>
      </c>
      <c r="AN38" s="78">
        <v>2093.5970000000002</v>
      </c>
      <c r="AO38" s="78">
        <v>2457.4740000000002</v>
      </c>
      <c r="AP38" s="78">
        <v>2282.4450000000002</v>
      </c>
      <c r="AQ38" s="78">
        <v>2354.741</v>
      </c>
      <c r="AR38" s="78">
        <v>2293.7959999999998</v>
      </c>
      <c r="AS38" s="78">
        <v>2480.94</v>
      </c>
      <c r="AT38" s="78">
        <v>2250.8620000000001</v>
      </c>
      <c r="AU38" s="78">
        <v>2369.88</v>
      </c>
      <c r="AV38" s="78">
        <v>2417.48</v>
      </c>
      <c r="AW38" s="78">
        <v>2407.4679999999998</v>
      </c>
      <c r="AX38" s="78">
        <v>2346.9209999999998</v>
      </c>
      <c r="AY38" s="78">
        <v>2186.5135</v>
      </c>
      <c r="AZ38" s="78">
        <v>2376.8760000000002</v>
      </c>
      <c r="BA38" s="78">
        <v>1881.038</v>
      </c>
      <c r="BB38" s="78">
        <v>1876.5224299999998</v>
      </c>
      <c r="BC38" s="78">
        <v>2155.7730000000001</v>
      </c>
      <c r="BD38" s="78">
        <v>2575.3919999999998</v>
      </c>
      <c r="BE38" s="78">
        <v>2426.6130000000003</v>
      </c>
      <c r="BF38" s="78">
        <v>1975.172</v>
      </c>
      <c r="BG38" s="78">
        <v>2368.9409999999998</v>
      </c>
      <c r="BH38" s="78">
        <v>2724.0520000000001</v>
      </c>
      <c r="BI38" s="78">
        <v>2262.0650000000001</v>
      </c>
      <c r="BJ38" s="78">
        <v>2201.13</v>
      </c>
      <c r="BK38" s="78">
        <v>2378.114</v>
      </c>
      <c r="BL38" s="78">
        <v>2609</v>
      </c>
      <c r="BM38" s="78">
        <v>2261.011</v>
      </c>
      <c r="BN38" s="78">
        <v>2287.1489999999999</v>
      </c>
      <c r="BO38" s="78">
        <v>2616.9290000000001</v>
      </c>
      <c r="BP38" s="78">
        <v>2650.3139999999999</v>
      </c>
      <c r="BQ38" s="78">
        <v>2027.5819999999999</v>
      </c>
      <c r="BR38" s="78">
        <v>1864.2049999999999</v>
      </c>
      <c r="BS38" s="78">
        <v>2361.0839999999998</v>
      </c>
      <c r="BT38" s="78">
        <v>2158.3090000000002</v>
      </c>
      <c r="BU38" s="78">
        <v>2455.2260000000001</v>
      </c>
      <c r="BV38" s="78">
        <v>2370.0030000000002</v>
      </c>
      <c r="BW38" s="78">
        <v>2294.1770000000001</v>
      </c>
      <c r="BX38" s="78">
        <v>2386.623</v>
      </c>
      <c r="BY38" s="78">
        <v>2489.8200000000002</v>
      </c>
      <c r="BZ38" s="78">
        <v>2372.1350000000002</v>
      </c>
      <c r="CA38" s="78">
        <v>2014.798</v>
      </c>
      <c r="CB38" s="78">
        <v>2302.9970000000003</v>
      </c>
      <c r="CC38" s="78">
        <v>2471.7175000000002</v>
      </c>
      <c r="CD38" s="78">
        <v>2434.9960000000001</v>
      </c>
      <c r="CE38" s="78">
        <v>2473.2530000000002</v>
      </c>
      <c r="CF38" s="78">
        <v>2547.627</v>
      </c>
      <c r="CG38" s="78">
        <v>2434.9070000000002</v>
      </c>
      <c r="CH38" s="78">
        <v>2442.5709999999999</v>
      </c>
      <c r="CI38" s="78">
        <v>2480.596</v>
      </c>
      <c r="CJ38" s="78">
        <v>2189.9700000000003</v>
      </c>
      <c r="CK38" s="78">
        <v>2447.9414999999999</v>
      </c>
      <c r="CL38" s="78">
        <v>2744.5320000000011</v>
      </c>
      <c r="CM38" s="78">
        <v>2437.3819999999996</v>
      </c>
      <c r="CN38" s="78">
        <v>2439.9629999999988</v>
      </c>
      <c r="CO38" s="78">
        <v>2732.2199999999984</v>
      </c>
      <c r="CP38" s="78">
        <v>2632.293999999999</v>
      </c>
      <c r="CQ38" s="78">
        <v>2632.5464999999999</v>
      </c>
      <c r="CR38" s="78">
        <v>2477.0330000000004</v>
      </c>
      <c r="CS38" s="78">
        <v>2338.7920000000004</v>
      </c>
      <c r="CT38" s="78">
        <v>2359.7730000000001</v>
      </c>
      <c r="CU38" s="78">
        <v>2668.8790000000008</v>
      </c>
      <c r="CV38" s="78">
        <v>2697.9900000000007</v>
      </c>
      <c r="CW38" s="78">
        <v>3118.2010000000005</v>
      </c>
      <c r="CX38" s="78">
        <v>2748.5170000000003</v>
      </c>
      <c r="CY38" s="78">
        <v>2514.828</v>
      </c>
      <c r="CZ38" s="78">
        <v>2511.5240000000008</v>
      </c>
      <c r="DA38" s="78">
        <v>2443</v>
      </c>
      <c r="DB38" s="78">
        <v>1750.8589999999999</v>
      </c>
      <c r="DC38" s="78">
        <v>2371.491</v>
      </c>
      <c r="DD38" s="78">
        <v>2515.9710000000005</v>
      </c>
      <c r="DE38" s="78">
        <v>2445.9624999999996</v>
      </c>
      <c r="DF38" s="78">
        <v>2520.143</v>
      </c>
      <c r="DG38" s="78">
        <v>2598.159000000001</v>
      </c>
      <c r="DH38" s="78">
        <v>2256.4550000000004</v>
      </c>
      <c r="DI38" s="78">
        <v>2510.6540000000005</v>
      </c>
      <c r="DJ38" s="78">
        <v>2548.4510000000009</v>
      </c>
      <c r="DK38" s="78">
        <v>2574.4540000000011</v>
      </c>
      <c r="DL38" s="78">
        <v>2602.5045000000018</v>
      </c>
      <c r="DM38" s="78">
        <v>2008.0520000000001</v>
      </c>
      <c r="DN38" s="78">
        <v>2411.3820000000005</v>
      </c>
      <c r="DO38" s="78">
        <v>2075.2639999999997</v>
      </c>
      <c r="DP38" s="78">
        <v>2015.5799999999997</v>
      </c>
      <c r="DQ38" s="78">
        <v>2781.4780000000014</v>
      </c>
      <c r="DR38" s="78">
        <v>2509.6129999999998</v>
      </c>
      <c r="DS38" s="78">
        <v>2638.0850000000009</v>
      </c>
      <c r="DT38" s="78">
        <v>2498.4290000000001</v>
      </c>
      <c r="DU38" s="78">
        <v>2606.793999999999</v>
      </c>
      <c r="DV38" s="78">
        <v>2308.8740000000007</v>
      </c>
      <c r="DW38" s="78">
        <v>2125.3609999999999</v>
      </c>
      <c r="DX38" s="78">
        <v>2318.2649999999994</v>
      </c>
      <c r="DY38" s="78">
        <v>2277.3690000000006</v>
      </c>
      <c r="DZ38" s="78">
        <v>2398.4799999999991</v>
      </c>
      <c r="EA38" s="78">
        <v>2265.8320000000003</v>
      </c>
      <c r="EB38" s="78">
        <v>2379.6779999999999</v>
      </c>
      <c r="EC38" s="78">
        <v>2587.7430000000022</v>
      </c>
      <c r="ED38" s="78">
        <v>2303.3060000000005</v>
      </c>
      <c r="EE38" s="78">
        <v>2362.665</v>
      </c>
      <c r="EF38" s="78">
        <v>2221.5699999999997</v>
      </c>
      <c r="EG38" s="78">
        <v>2500.8360000000007</v>
      </c>
      <c r="EH38" s="78">
        <v>2318.5379999999991</v>
      </c>
      <c r="EI38" s="78">
        <v>2263.2970000000014</v>
      </c>
      <c r="EJ38" s="78">
        <v>2257.4060000000009</v>
      </c>
      <c r="EK38" s="78">
        <v>2244.7890000000002</v>
      </c>
      <c r="EL38" s="78">
        <v>2259.6010000000006</v>
      </c>
      <c r="EM38" s="78">
        <v>2453.4140000000002</v>
      </c>
      <c r="EN38" s="78">
        <v>2214.4960000000001</v>
      </c>
      <c r="EO38" s="78">
        <v>2069.9750000000013</v>
      </c>
      <c r="EP38" s="78">
        <v>2181.3059999999996</v>
      </c>
      <c r="EQ38" s="78">
        <v>1895.785000000001</v>
      </c>
      <c r="ER38" s="78">
        <v>2522.1909999999989</v>
      </c>
      <c r="ES38" s="78">
        <v>1803.9530000000004</v>
      </c>
      <c r="ET38" s="78">
        <v>1905.3490000000006</v>
      </c>
      <c r="EU38" s="78">
        <v>2154.4440000000004</v>
      </c>
      <c r="EV38" s="78">
        <v>2144.8530000000001</v>
      </c>
      <c r="EW38" s="78">
        <v>2231.2990000000013</v>
      </c>
      <c r="EX38" s="78">
        <v>2317.2249999999999</v>
      </c>
      <c r="EY38" s="78">
        <v>2189.2939999999999</v>
      </c>
      <c r="EZ38" s="78">
        <v>2332.221</v>
      </c>
      <c r="FA38" s="78">
        <v>1948.2614999999996</v>
      </c>
      <c r="FB38" s="78">
        <v>1648.6030000000003</v>
      </c>
      <c r="FC38" s="78">
        <v>1729.2730000000006</v>
      </c>
      <c r="FD38" s="78">
        <v>2131.5880000000016</v>
      </c>
      <c r="FE38" s="78">
        <v>2124.2690000000002</v>
      </c>
      <c r="FF38" s="78">
        <v>1989.2664999999997</v>
      </c>
      <c r="FG38" s="78">
        <v>2247.991</v>
      </c>
      <c r="FH38" s="78">
        <v>2173.7880000000005</v>
      </c>
      <c r="FI38" s="78">
        <v>2025.6079999999997</v>
      </c>
      <c r="FJ38" s="78">
        <v>2001.8550000000002</v>
      </c>
      <c r="FK38" s="78">
        <v>2123.9699999999993</v>
      </c>
      <c r="FL38" s="78">
        <v>2097.1469999999999</v>
      </c>
      <c r="FM38" s="78">
        <v>2042.2310000000002</v>
      </c>
      <c r="FN38" s="78">
        <v>2167.3359999999993</v>
      </c>
      <c r="FO38" s="78">
        <v>1382.3899999999999</v>
      </c>
      <c r="FP38" s="78">
        <v>2300.04</v>
      </c>
      <c r="FQ38" s="78">
        <v>2213.9890000000005</v>
      </c>
      <c r="FR38" s="78">
        <v>2113.7469999999994</v>
      </c>
      <c r="FS38" s="78">
        <v>1966.3970000000004</v>
      </c>
      <c r="FT38" s="78">
        <v>2067.4459999999995</v>
      </c>
      <c r="FU38" s="78">
        <v>2065.4269999999997</v>
      </c>
      <c r="FV38" s="78">
        <v>2309.1459999999997</v>
      </c>
      <c r="FW38" s="78">
        <v>2054.5860000000002</v>
      </c>
      <c r="FX38" s="78">
        <v>1915.2250000000008</v>
      </c>
      <c r="FY38" s="78">
        <v>1884.3260000000009</v>
      </c>
      <c r="FZ38" s="78">
        <v>1831.8699999999997</v>
      </c>
      <c r="GA38" s="78">
        <v>1887.5120000000006</v>
      </c>
      <c r="GB38" s="78">
        <v>1604.0729999999999</v>
      </c>
      <c r="GC38" s="78">
        <v>1810.0790000000002</v>
      </c>
      <c r="GD38" s="78">
        <v>1752.9749999999999</v>
      </c>
      <c r="GE38" s="78">
        <v>2012.2050000000004</v>
      </c>
      <c r="GF38" s="78">
        <v>2385.5029999999988</v>
      </c>
      <c r="GG38" s="78">
        <v>2216.2550000000001</v>
      </c>
      <c r="GH38" s="78">
        <v>2337.5950000000003</v>
      </c>
      <c r="GI38" s="78">
        <v>2155.8900000000008</v>
      </c>
      <c r="GJ38" s="78">
        <v>2304.7449999999994</v>
      </c>
      <c r="GK38" s="78">
        <v>2006.3599999999997</v>
      </c>
      <c r="GL38" s="78">
        <v>2093.4230000000007</v>
      </c>
      <c r="GM38" s="78">
        <v>2108.7610000000009</v>
      </c>
      <c r="GN38" s="78">
        <v>2139.5770000000002</v>
      </c>
      <c r="GO38" s="78">
        <v>2201.9240000000009</v>
      </c>
      <c r="GP38" s="78">
        <v>2256.1480000000001</v>
      </c>
      <c r="GQ38" s="78">
        <v>2202.1050000000014</v>
      </c>
      <c r="GR38" s="78">
        <v>2334.8050000000007</v>
      </c>
      <c r="GS38" s="78">
        <v>2354.1040000000012</v>
      </c>
      <c r="GT38" s="78">
        <v>2203.2660000000001</v>
      </c>
      <c r="GU38" s="78">
        <v>2133.9450000000011</v>
      </c>
      <c r="GV38" s="78">
        <v>2178.7850000000008</v>
      </c>
      <c r="GW38" s="78">
        <v>2121.1265000000008</v>
      </c>
      <c r="GX38" s="78">
        <v>2275.5110000000004</v>
      </c>
      <c r="GY38" s="78">
        <v>2208.799</v>
      </c>
      <c r="GZ38" s="78">
        <v>2311.0709999999999</v>
      </c>
      <c r="HA38" s="78">
        <v>2310.0370000000003</v>
      </c>
      <c r="HB38" s="78">
        <v>1746.0280000000002</v>
      </c>
      <c r="HC38" s="78">
        <v>1510.7820000000002</v>
      </c>
      <c r="HD38" s="78">
        <v>1890.3080000000004</v>
      </c>
      <c r="HE38" s="78">
        <v>2214.6549999999997</v>
      </c>
      <c r="HF38" s="78">
        <v>2104.8629999999998</v>
      </c>
      <c r="HG38" s="78">
        <v>2067.3049999999998</v>
      </c>
      <c r="HH38" s="78">
        <v>1861.3440000000001</v>
      </c>
      <c r="HI38" s="78">
        <v>1990.28</v>
      </c>
      <c r="HJ38" s="78">
        <v>1791.415</v>
      </c>
      <c r="HK38" s="78">
        <v>1835.8299999999997</v>
      </c>
      <c r="HL38" s="78">
        <v>1796.4359999999999</v>
      </c>
      <c r="HM38" s="78">
        <v>2015.8740000000003</v>
      </c>
      <c r="HN38" s="78">
        <v>1924.5639999999999</v>
      </c>
      <c r="HO38" s="78">
        <v>2019.32</v>
      </c>
      <c r="HP38" s="78">
        <v>1738.6580000000004</v>
      </c>
      <c r="HQ38" s="78">
        <v>1863.1610000000001</v>
      </c>
      <c r="HR38" s="78">
        <v>1463.124</v>
      </c>
      <c r="HS38" s="78">
        <v>2028.0300000000004</v>
      </c>
      <c r="HT38" s="78">
        <v>1932.248</v>
      </c>
      <c r="HU38" s="78">
        <v>1831.9650000000001</v>
      </c>
      <c r="HV38" s="78">
        <v>1824.6580000000004</v>
      </c>
      <c r="HW38" s="78">
        <v>1999.6239999999998</v>
      </c>
      <c r="HX38" s="78">
        <v>1863.1160000000002</v>
      </c>
      <c r="HY38" s="78">
        <v>1738.3990000000003</v>
      </c>
      <c r="HZ38" s="78">
        <v>1747.2260000000003</v>
      </c>
      <c r="IA38" s="78">
        <v>1861.3920000000003</v>
      </c>
      <c r="IB38" s="78">
        <v>2050.1630000000005</v>
      </c>
      <c r="IC38" s="78">
        <v>1848.1070000000007</v>
      </c>
      <c r="ID38" s="78">
        <v>1998.44</v>
      </c>
      <c r="IE38" s="78">
        <v>1943.7319999999997</v>
      </c>
      <c r="IF38" s="78">
        <v>2139.7829999999994</v>
      </c>
      <c r="IG38" s="78">
        <v>2063.4259999999999</v>
      </c>
      <c r="IH38" s="78">
        <v>1889.4949999999999</v>
      </c>
      <c r="II38" s="78">
        <v>2096.4140000000002</v>
      </c>
      <c r="IJ38" s="78">
        <v>1857.2059999999999</v>
      </c>
      <c r="IK38" s="78">
        <v>2137.462</v>
      </c>
      <c r="IL38" s="78">
        <v>2349.3709999999996</v>
      </c>
      <c r="IM38" s="78">
        <v>1975.1190000000004</v>
      </c>
      <c r="IN38" s="78">
        <v>1944.6349999999998</v>
      </c>
      <c r="IO38" s="78">
        <v>2134.3630000000003</v>
      </c>
      <c r="IP38" s="78">
        <v>1888.2809999999999</v>
      </c>
      <c r="IQ38" s="78">
        <v>2244.9299999999994</v>
      </c>
      <c r="IR38" s="78">
        <v>1944.154</v>
      </c>
      <c r="IS38" s="78">
        <v>2339.6379999999995</v>
      </c>
      <c r="IT38" s="78">
        <v>1986.3549999999998</v>
      </c>
      <c r="IU38" s="78">
        <v>1925.4080000000004</v>
      </c>
      <c r="IV38" s="78">
        <v>1983.3940000000005</v>
      </c>
      <c r="IW38" s="78">
        <v>2269.9489999999996</v>
      </c>
      <c r="IX38" s="78">
        <v>2287.6550000000002</v>
      </c>
      <c r="IY38" s="78">
        <v>1982.1210000000003</v>
      </c>
      <c r="IZ38" s="78">
        <v>2042.11</v>
      </c>
      <c r="JA38" s="78">
        <v>2139.3659999999995</v>
      </c>
      <c r="JB38" s="78">
        <v>1414.761</v>
      </c>
      <c r="JC38" s="78">
        <v>1451.9939999999999</v>
      </c>
      <c r="JD38" s="78">
        <v>2029.1750000000011</v>
      </c>
      <c r="JE38" s="78">
        <v>2088.4539999999993</v>
      </c>
      <c r="JF38" s="78">
        <v>2201.9329999999995</v>
      </c>
      <c r="JG38" s="78">
        <v>2424.1540000000005</v>
      </c>
      <c r="JH38" s="78">
        <v>2354.4689999999996</v>
      </c>
      <c r="JI38" s="78">
        <v>2209.6110000000003</v>
      </c>
      <c r="JJ38" s="78">
        <v>2279.252</v>
      </c>
      <c r="JK38" s="78">
        <v>2210.3570000000004</v>
      </c>
      <c r="JL38" s="78">
        <v>2393.8249999999998</v>
      </c>
      <c r="JM38" s="97">
        <v>2378.6830000000004</v>
      </c>
      <c r="JN38" s="78">
        <v>2280.5619999999999</v>
      </c>
      <c r="JO38" s="78">
        <v>2181.12</v>
      </c>
      <c r="JP38" s="78">
        <v>1739.537</v>
      </c>
      <c r="JQ38" s="78">
        <v>2413.8410000000008</v>
      </c>
      <c r="JR38" s="78">
        <v>2339.5190000000007</v>
      </c>
      <c r="JS38" s="78">
        <v>2230.0850000000005</v>
      </c>
      <c r="JT38" s="78">
        <v>2385.645</v>
      </c>
      <c r="JU38" s="78">
        <v>2232.9179999999992</v>
      </c>
      <c r="JV38" s="78">
        <v>2291.087</v>
      </c>
      <c r="JW38" s="78">
        <v>2199.4319999999998</v>
      </c>
      <c r="JX38" s="78">
        <v>2218.4229999999998</v>
      </c>
      <c r="JY38" s="78">
        <v>2163.5740000000001</v>
      </c>
      <c r="JZ38" s="78">
        <v>2315.1769999999997</v>
      </c>
      <c r="KA38" s="78">
        <v>2219.953</v>
      </c>
      <c r="KB38" s="78">
        <v>2251.7079999999992</v>
      </c>
      <c r="KC38" s="78">
        <v>2256.2600000000007</v>
      </c>
      <c r="KD38" s="78">
        <v>2239.0879999999997</v>
      </c>
      <c r="KE38" s="78">
        <v>2413.1440000000002</v>
      </c>
      <c r="KF38" s="78">
        <v>2336.4430000000002</v>
      </c>
      <c r="KG38" s="78">
        <v>2027.1229999999994</v>
      </c>
      <c r="KH38" s="78">
        <v>2372.0539999999996</v>
      </c>
      <c r="KI38" s="78">
        <v>2246.0839999999994</v>
      </c>
      <c r="KJ38" s="78">
        <v>2312.7289999999994</v>
      </c>
      <c r="KK38" s="78">
        <v>2300.4789999999994</v>
      </c>
      <c r="KL38" s="78">
        <v>2436.3589999999999</v>
      </c>
      <c r="KM38" s="78">
        <v>2529.0230000000001</v>
      </c>
      <c r="KN38" s="78">
        <v>2435.3409999999999</v>
      </c>
      <c r="KO38" s="78">
        <v>2348.8529999999996</v>
      </c>
      <c r="KP38" s="78">
        <v>2520.8879999999999</v>
      </c>
      <c r="KQ38" s="78">
        <v>2549.1259999999993</v>
      </c>
      <c r="KR38" s="78">
        <v>2303.181</v>
      </c>
      <c r="KS38" s="78">
        <v>2562.6359999999995</v>
      </c>
      <c r="KT38" s="78">
        <v>2487.9040000000005</v>
      </c>
      <c r="KU38" s="78">
        <v>2396.3710000000001</v>
      </c>
      <c r="KV38" s="78">
        <v>2279.954999999999</v>
      </c>
      <c r="KW38" s="78">
        <v>2413.5269999999996</v>
      </c>
      <c r="KX38" s="78">
        <v>2311.96</v>
      </c>
      <c r="KY38" s="78">
        <v>2340.7640000000001</v>
      </c>
      <c r="KZ38" s="78">
        <v>2241.4520000000002</v>
      </c>
      <c r="LA38" s="78">
        <v>2405.6009999999997</v>
      </c>
      <c r="LB38" s="78">
        <v>1604.1659999999999</v>
      </c>
      <c r="LC38" s="78">
        <v>1679.4079999999999</v>
      </c>
      <c r="LD38" s="78">
        <v>2391.931</v>
      </c>
      <c r="LE38" s="78">
        <v>2316.2069999999999</v>
      </c>
      <c r="LF38" s="78">
        <v>2133.4160000000002</v>
      </c>
      <c r="LG38" s="78">
        <v>1972.31</v>
      </c>
      <c r="LH38" s="78">
        <v>2155.9999999999995</v>
      </c>
      <c r="LI38" s="78">
        <v>2239.3079999999995</v>
      </c>
      <c r="LJ38" s="78">
        <v>2377.6049999999996</v>
      </c>
      <c r="LK38" s="78">
        <v>2300.4419999999996</v>
      </c>
      <c r="LL38" s="78">
        <v>2503.1260000000002</v>
      </c>
      <c r="LM38" s="78">
        <v>2261.4969999999994</v>
      </c>
      <c r="LN38" s="78">
        <v>2334.3560000000002</v>
      </c>
      <c r="LO38" s="78">
        <v>2233.5950000000003</v>
      </c>
      <c r="LP38" s="78">
        <v>2348.489</v>
      </c>
      <c r="LQ38" s="78">
        <v>2311.5920000000001</v>
      </c>
      <c r="LR38" s="78">
        <v>2411.5600000000004</v>
      </c>
      <c r="LS38" s="78">
        <v>1570.7289999999996</v>
      </c>
      <c r="LT38" s="78">
        <v>2257.15</v>
      </c>
      <c r="LU38" s="78">
        <v>2309.6910000000003</v>
      </c>
      <c r="LV38" s="78">
        <v>2132.1440000000002</v>
      </c>
      <c r="LW38" s="78">
        <v>2323.8049999999998</v>
      </c>
      <c r="LX38" s="78">
        <v>2135.4429999999998</v>
      </c>
      <c r="LY38" s="78">
        <v>2378.2439999999997</v>
      </c>
      <c r="LZ38" s="78">
        <v>2406.8309999999992</v>
      </c>
      <c r="MA38" s="78">
        <v>2205.4129999999996</v>
      </c>
      <c r="MB38" s="78">
        <v>2442.2130000000006</v>
      </c>
      <c r="MC38" s="78">
        <v>2324.329999999999</v>
      </c>
      <c r="MD38" s="78">
        <v>2275.6719999999996</v>
      </c>
      <c r="ME38" s="98">
        <v>2416.4009999999994</v>
      </c>
      <c r="MF38" s="98">
        <v>2308.7860000000001</v>
      </c>
      <c r="MG38" s="98">
        <v>2524.424</v>
      </c>
      <c r="MH38" s="98">
        <v>2622.1529999999998</v>
      </c>
      <c r="MI38" s="78">
        <v>2525.0929999999998</v>
      </c>
      <c r="MJ38" s="78">
        <v>2372.652</v>
      </c>
      <c r="MK38" s="78">
        <v>2278.5205000000001</v>
      </c>
      <c r="ML38" s="78">
        <v>2131.759</v>
      </c>
      <c r="MM38" s="78">
        <v>2420.1280000000002</v>
      </c>
      <c r="MN38" s="78">
        <v>2378.5070000000001</v>
      </c>
      <c r="MO38" s="78">
        <v>2276.2240000000002</v>
      </c>
      <c r="MP38" s="78">
        <v>2170.9160000000002</v>
      </c>
      <c r="MQ38" s="78">
        <v>2415.721</v>
      </c>
      <c r="MR38" s="78">
        <v>2316.2190000000001</v>
      </c>
      <c r="MS38" s="78">
        <v>2059.0700000000002</v>
      </c>
      <c r="MT38" s="78">
        <v>2335.2109999999998</v>
      </c>
      <c r="MU38" s="78">
        <v>2549.9560000000001</v>
      </c>
      <c r="MV38" s="78">
        <v>2405.13</v>
      </c>
      <c r="MW38" s="78">
        <v>2391.4789999999998</v>
      </c>
      <c r="MX38" s="78">
        <v>1739.4090000000001</v>
      </c>
      <c r="MY38" s="78">
        <v>2016.6479999999999</v>
      </c>
      <c r="MZ38" s="78">
        <v>1997.7270000000001</v>
      </c>
      <c r="NA38" s="78">
        <v>2432.2489999999998</v>
      </c>
      <c r="NB38" s="78">
        <v>1418</v>
      </c>
      <c r="NC38" s="78">
        <v>1607.421</v>
      </c>
      <c r="ND38" s="78">
        <v>2326.5529999999999</v>
      </c>
      <c r="NE38" s="78">
        <v>2466.5230000000001</v>
      </c>
      <c r="NF38" s="78">
        <v>2250.6239999999998</v>
      </c>
      <c r="NG38" s="78">
        <v>2280.172</v>
      </c>
      <c r="NH38" s="78">
        <v>2153.3539999999998</v>
      </c>
      <c r="NI38" s="78">
        <v>2461.9830000000002</v>
      </c>
      <c r="NJ38" s="78">
        <v>2130.806</v>
      </c>
      <c r="NK38" s="78">
        <v>2341.9090000000001</v>
      </c>
      <c r="NL38" s="78">
        <v>2725.2159999999999</v>
      </c>
      <c r="NM38" s="78">
        <v>2765.4110000000001</v>
      </c>
      <c r="NN38" s="78">
        <v>2601.518</v>
      </c>
      <c r="NO38" s="78">
        <v>1787.88</v>
      </c>
      <c r="NP38" s="78">
        <v>2109.4459999999999</v>
      </c>
      <c r="NQ38" s="78">
        <v>2680.54</v>
      </c>
      <c r="NR38" s="78">
        <v>1943.598</v>
      </c>
      <c r="NS38" s="78">
        <v>2625.5129999999999</v>
      </c>
      <c r="NT38" s="78">
        <v>2296.7950000000001</v>
      </c>
      <c r="NU38" s="78">
        <v>2736.8440000000001</v>
      </c>
      <c r="NV38" s="78">
        <v>2364.127</v>
      </c>
      <c r="NW38" s="78">
        <v>2295.8530000000001</v>
      </c>
      <c r="NX38" s="78">
        <v>2658.78</v>
      </c>
      <c r="NY38" s="78">
        <v>2156.1640000000002</v>
      </c>
      <c r="NZ38" s="78">
        <v>2596.808</v>
      </c>
      <c r="OA38" s="78">
        <v>2677.5509999999999</v>
      </c>
      <c r="OB38" s="78">
        <v>2514.29</v>
      </c>
      <c r="OC38" s="78">
        <v>2797.663</v>
      </c>
      <c r="OD38" s="78">
        <v>2435.5259999999998</v>
      </c>
      <c r="OE38" s="78">
        <v>2787.297</v>
      </c>
      <c r="OF38" s="78">
        <v>2833.8359999999998</v>
      </c>
      <c r="OG38" s="99">
        <v>2666.1669999999999</v>
      </c>
      <c r="OH38" s="78">
        <v>2229.0300000000002</v>
      </c>
      <c r="OI38" s="78">
        <v>2773.5255000000002</v>
      </c>
      <c r="OJ38" s="78">
        <v>2792.9920000000002</v>
      </c>
      <c r="OK38" s="78">
        <v>2788.643</v>
      </c>
      <c r="OL38" s="78">
        <v>2773.2339999999999</v>
      </c>
      <c r="OM38" s="78">
        <v>2801.1329999999998</v>
      </c>
      <c r="ON38" s="78">
        <v>2494.0770000000002</v>
      </c>
      <c r="OO38" s="78">
        <v>2933.7959999999998</v>
      </c>
      <c r="OP38" s="78">
        <v>2838.9450000000002</v>
      </c>
      <c r="OQ38" s="78">
        <v>2598.1044999999999</v>
      </c>
      <c r="OR38" s="78">
        <v>2401.123</v>
      </c>
      <c r="OS38" s="78">
        <v>2797.2240000000002</v>
      </c>
      <c r="OT38" s="78">
        <v>2562.6289999999999</v>
      </c>
      <c r="OU38" s="78">
        <v>2657.7689999999998</v>
      </c>
      <c r="OV38" s="78">
        <v>2791.4470000000001</v>
      </c>
      <c r="OW38" s="78">
        <v>2920.4524999999999</v>
      </c>
      <c r="OX38" s="78">
        <v>2733.63</v>
      </c>
      <c r="OY38" s="78">
        <v>2801.0140000000001</v>
      </c>
      <c r="OZ38" s="78">
        <v>2523.4160000000002</v>
      </c>
      <c r="PA38" s="78">
        <v>2839.9659999999999</v>
      </c>
      <c r="PB38" s="78">
        <v>2540.6060000000002</v>
      </c>
      <c r="PC38" s="78">
        <v>2078.0129999999999</v>
      </c>
      <c r="PD38" s="78">
        <v>2045.3989999999999</v>
      </c>
      <c r="PE38" s="78">
        <v>2612.0540000000001</v>
      </c>
      <c r="PF38" s="78">
        <v>2617.223</v>
      </c>
      <c r="PG38" s="78">
        <v>2756.748</v>
      </c>
      <c r="PH38" s="78">
        <v>2677.9560000000001</v>
      </c>
      <c r="PI38" s="78">
        <v>2647.78</v>
      </c>
      <c r="PJ38" s="78">
        <v>2671.431</v>
      </c>
      <c r="PK38" s="78">
        <v>2789.42</v>
      </c>
      <c r="PL38" s="78">
        <v>2537.616</v>
      </c>
      <c r="PM38" s="78">
        <v>2755.2440000000001</v>
      </c>
      <c r="PN38" s="78">
        <v>2567.1019999999999</v>
      </c>
      <c r="PO38" s="78">
        <v>2670.0419999999999</v>
      </c>
      <c r="PP38" s="78">
        <v>2725.3710000000001</v>
      </c>
      <c r="PQ38" s="78">
        <v>2236.413</v>
      </c>
      <c r="PR38" s="78">
        <v>2875.8910000000001</v>
      </c>
      <c r="PS38" s="78">
        <v>3007.6129999999998</v>
      </c>
      <c r="PT38" s="78">
        <v>2376.4090000000001</v>
      </c>
      <c r="PU38" s="78">
        <v>106.342</v>
      </c>
      <c r="PV38" s="78">
        <v>519.90300000000002</v>
      </c>
      <c r="PW38" s="78">
        <v>939.37400000000002</v>
      </c>
      <c r="PX38" s="78">
        <v>1792.45</v>
      </c>
      <c r="PY38" s="78">
        <v>1495.8724999999999</v>
      </c>
      <c r="PZ38" s="78">
        <v>2179.027</v>
      </c>
      <c r="QA38" s="78">
        <v>2332.16</v>
      </c>
      <c r="QB38" s="78">
        <v>2553.9304999999999</v>
      </c>
      <c r="QC38" s="78">
        <v>2674.047</v>
      </c>
      <c r="QD38" s="78">
        <v>2672.26</v>
      </c>
      <c r="QE38" s="78">
        <v>2678.0149999999999</v>
      </c>
      <c r="QF38" s="78">
        <v>2540.8139999999999</v>
      </c>
      <c r="QG38" s="78">
        <v>2526.9929999999999</v>
      </c>
      <c r="QH38" s="78">
        <v>2682.29</v>
      </c>
      <c r="QI38" s="78">
        <v>2737.0210000000002</v>
      </c>
      <c r="QJ38" s="78">
        <v>2554.0940000000001</v>
      </c>
      <c r="QK38" s="78">
        <v>2772.2959999999998</v>
      </c>
      <c r="QL38" s="78">
        <v>2844.1770000000001</v>
      </c>
      <c r="QM38" s="78">
        <v>2890.5149999999999</v>
      </c>
      <c r="QN38" s="78">
        <v>2992.306</v>
      </c>
      <c r="QO38" s="78">
        <v>2661.83</v>
      </c>
      <c r="QP38" s="78">
        <v>3002.3989999999999</v>
      </c>
      <c r="QQ38" s="78">
        <v>2870.9319999999998</v>
      </c>
      <c r="QR38" s="78">
        <v>2919.9985000000001</v>
      </c>
      <c r="QS38" s="78">
        <v>2915.7269999999999</v>
      </c>
      <c r="QT38" s="78">
        <v>2655.32</v>
      </c>
      <c r="QU38" s="78">
        <v>3039.8130000000001</v>
      </c>
      <c r="QV38" s="78">
        <v>2891.7379999999998</v>
      </c>
      <c r="QW38" s="78">
        <v>2792.0680000000002</v>
      </c>
      <c r="QX38" s="78">
        <v>2835.864</v>
      </c>
      <c r="QY38" s="78">
        <v>2771.39</v>
      </c>
      <c r="QZ38" s="78">
        <v>2601.8429999999998</v>
      </c>
      <c r="RA38" s="78">
        <v>2967.8879999999999</v>
      </c>
      <c r="RB38" s="78">
        <v>2866.91</v>
      </c>
      <c r="RC38" s="78">
        <v>2165.9454999999998</v>
      </c>
      <c r="RD38" s="78">
        <v>1814.8905</v>
      </c>
      <c r="RE38" s="78">
        <v>2552.1309999999999</v>
      </c>
      <c r="RF38" s="78">
        <v>2707.8440000000001</v>
      </c>
      <c r="RG38" s="78">
        <v>2824.5569999999998</v>
      </c>
      <c r="RH38" s="78">
        <v>2605.248</v>
      </c>
      <c r="RI38" s="78">
        <v>2857.8960000000002</v>
      </c>
      <c r="RJ38" s="78">
        <v>2845.5965000000001</v>
      </c>
      <c r="RK38" s="78">
        <v>2695.1215000000002</v>
      </c>
      <c r="RL38" s="78">
        <v>2773.5875000000001</v>
      </c>
      <c r="RM38" s="78">
        <v>2744.0594999999998</v>
      </c>
      <c r="RN38" s="78">
        <v>2834.1640000000002</v>
      </c>
      <c r="RO38" s="78">
        <v>2838.0160000000001</v>
      </c>
      <c r="RP38" s="78">
        <v>2597.8969999999999</v>
      </c>
      <c r="RQ38" s="78">
        <v>2779.259</v>
      </c>
      <c r="RR38" s="78">
        <v>2730.2345</v>
      </c>
      <c r="RS38" s="78">
        <v>1910.6890000000001</v>
      </c>
      <c r="RT38" s="78">
        <v>2606.0974999999999</v>
      </c>
      <c r="RU38" s="78">
        <v>2696.11</v>
      </c>
      <c r="RV38" s="78">
        <v>2631.3290000000002</v>
      </c>
      <c r="RW38" s="78">
        <v>2437.4285</v>
      </c>
      <c r="RX38" s="78">
        <v>2952.0219999999999</v>
      </c>
      <c r="RY38" s="78">
        <v>2681.933</v>
      </c>
      <c r="RZ38" s="78">
        <v>2858.558</v>
      </c>
      <c r="SA38" s="78">
        <v>2550</v>
      </c>
      <c r="SB38" s="78">
        <v>2639.0805</v>
      </c>
      <c r="SC38" s="78">
        <v>2428.5084999999999</v>
      </c>
      <c r="SD38" s="78">
        <v>2684.1954999999998</v>
      </c>
      <c r="SE38" s="78">
        <v>2892.9349999999999</v>
      </c>
      <c r="SF38" s="78">
        <v>2561.9369999999999</v>
      </c>
      <c r="SG38" s="78">
        <v>2580.4684999999999</v>
      </c>
      <c r="SH38" s="78">
        <v>2711.3290000000002</v>
      </c>
      <c r="SI38" s="78">
        <v>2626.1480000000001</v>
      </c>
      <c r="SJ38" s="78">
        <v>2464.8159999999998</v>
      </c>
      <c r="SK38" s="78">
        <v>2666.0419999999999</v>
      </c>
      <c r="SL38" s="78">
        <v>2951.2040000000002</v>
      </c>
      <c r="SM38" s="78">
        <v>2470.6179999999999</v>
      </c>
      <c r="SN38" s="78">
        <v>2558.27</v>
      </c>
      <c r="SO38" s="78">
        <v>2560.5124999999998</v>
      </c>
      <c r="SP38" s="78">
        <v>2606.395</v>
      </c>
      <c r="SQ38" s="78">
        <v>2524.8150000000001</v>
      </c>
      <c r="SR38" s="78">
        <v>2265.2359999999999</v>
      </c>
      <c r="SS38" s="78">
        <v>2497.5214999999998</v>
      </c>
      <c r="ST38" s="78">
        <v>2623.0889999999999</v>
      </c>
      <c r="SU38" s="78">
        <v>2606.39</v>
      </c>
      <c r="SV38" s="78">
        <v>2371.1985</v>
      </c>
      <c r="SW38" s="78">
        <v>2476.8409999999999</v>
      </c>
      <c r="SX38" s="78">
        <v>2685.4749999999999</v>
      </c>
      <c r="SY38" s="78">
        <v>2625.4870000000001</v>
      </c>
      <c r="SZ38" s="78">
        <v>2295.6795000000002</v>
      </c>
      <c r="TA38" s="78">
        <v>2466.4299999999998</v>
      </c>
      <c r="TB38" s="78">
        <v>2553.5300000000002</v>
      </c>
      <c r="TC38" s="78">
        <v>2115.2849999999999</v>
      </c>
      <c r="TD38" s="78">
        <v>1642.3430000000001</v>
      </c>
      <c r="TE38" s="78">
        <v>1983.5319999999999</v>
      </c>
      <c r="TF38" s="78">
        <v>2380.1370000000002</v>
      </c>
      <c r="TG38" s="78">
        <v>2468.2890000000002</v>
      </c>
      <c r="TH38" s="78">
        <v>1962.335</v>
      </c>
      <c r="TI38" s="78">
        <v>2152.4180000000001</v>
      </c>
      <c r="TJ38" s="78">
        <v>2517.8150000000001</v>
      </c>
      <c r="TK38" s="78">
        <v>2349.6619999999998</v>
      </c>
      <c r="TL38" s="78">
        <v>2344.1129999999998</v>
      </c>
      <c r="TM38" s="78">
        <v>1887.6415</v>
      </c>
      <c r="TN38" s="78">
        <v>1909.3710000000001</v>
      </c>
      <c r="TO38" s="78">
        <v>2623.585</v>
      </c>
      <c r="TP38" s="78">
        <v>2255.701</v>
      </c>
      <c r="TQ38" s="78">
        <v>2114.8829999999998</v>
      </c>
      <c r="TR38" s="78">
        <v>1587.8589999999999</v>
      </c>
      <c r="TS38" s="78">
        <v>2406.7199999999998</v>
      </c>
      <c r="TT38" s="78">
        <v>2411.3119999999999</v>
      </c>
      <c r="TU38" s="78">
        <v>2444.1815000000001</v>
      </c>
      <c r="TV38" s="78">
        <v>2167.239</v>
      </c>
      <c r="TW38" s="78">
        <v>2514.23</v>
      </c>
      <c r="TX38" s="78">
        <v>2272.203</v>
      </c>
      <c r="TY38" s="78">
        <v>2299.857</v>
      </c>
      <c r="TZ38" s="78">
        <v>2415.002</v>
      </c>
      <c r="UA38" s="78">
        <v>2457.8429999999998</v>
      </c>
      <c r="UB38" s="78">
        <v>2400.634</v>
      </c>
      <c r="UC38" s="78">
        <v>2274.6759999999999</v>
      </c>
      <c r="UD38" s="78">
        <v>2098.0124999999998</v>
      </c>
      <c r="UE38" s="78">
        <v>2668.1419999999998</v>
      </c>
      <c r="UF38" s="78">
        <v>2644.319</v>
      </c>
      <c r="UG38" s="78">
        <v>2566.7570000000001</v>
      </c>
      <c r="UH38" s="78">
        <v>2008.415</v>
      </c>
      <c r="UI38" s="78">
        <v>2455.9360000000001</v>
      </c>
      <c r="UJ38" s="78">
        <v>2166.4549999999999</v>
      </c>
      <c r="UK38" s="78">
        <v>2119</v>
      </c>
      <c r="UL38" s="78">
        <v>1951.9670000000001</v>
      </c>
      <c r="UM38" s="78">
        <v>2529.9090000000001</v>
      </c>
      <c r="UN38" s="78">
        <v>2130.5189999999998</v>
      </c>
      <c r="UO38" s="78">
        <v>2205.0680000000002</v>
      </c>
      <c r="UP38" s="78">
        <v>2039.7950000000001</v>
      </c>
    </row>
    <row r="39" spans="1:562" ht="15" x14ac:dyDescent="0.25">
      <c r="A39" s="110" t="str">
        <f t="shared" si="73"/>
        <v>Cali, Cavasa y Santa Helena</v>
      </c>
      <c r="B39" s="110" t="s">
        <v>624</v>
      </c>
      <c r="C39" s="78">
        <v>2772.2416000000003</v>
      </c>
      <c r="D39" s="78">
        <v>3143.404</v>
      </c>
      <c r="E39" s="78">
        <v>2649.4059999999999</v>
      </c>
      <c r="F39" s="78">
        <v>2589.9182000000001</v>
      </c>
      <c r="G39" s="78">
        <v>2284.2860000000001</v>
      </c>
      <c r="H39" s="78">
        <v>2870.46</v>
      </c>
      <c r="I39" s="78">
        <v>2802.078</v>
      </c>
      <c r="J39" s="78">
        <v>1928.9269999999999</v>
      </c>
      <c r="K39" s="78">
        <v>1695.788</v>
      </c>
      <c r="L39" s="78">
        <v>3138.1129999999998</v>
      </c>
      <c r="M39" s="78">
        <v>3102.4989999999998</v>
      </c>
      <c r="N39" s="78">
        <v>2024.182</v>
      </c>
      <c r="O39" s="78">
        <v>2556.5459999999998</v>
      </c>
      <c r="P39" s="78">
        <v>3235.2150000000001</v>
      </c>
      <c r="Q39" s="78">
        <v>2803.3939999999998</v>
      </c>
      <c r="R39" s="78">
        <v>2975.069</v>
      </c>
      <c r="S39" s="78">
        <v>2546.893</v>
      </c>
      <c r="T39" s="78">
        <v>2409.3960000000002</v>
      </c>
      <c r="U39" s="78">
        <v>2323.989</v>
      </c>
      <c r="V39" s="78">
        <v>2537.9560000000001</v>
      </c>
      <c r="W39" s="78">
        <v>2909.3980000000001</v>
      </c>
      <c r="X39" s="78">
        <v>2773.2429999999999</v>
      </c>
      <c r="Y39" s="78">
        <v>2458.6943999999999</v>
      </c>
      <c r="Z39" s="78">
        <v>3178.8690000000001</v>
      </c>
      <c r="AA39" s="78">
        <v>2788.8130000000001</v>
      </c>
      <c r="AB39" s="78">
        <v>2653.163</v>
      </c>
      <c r="AC39" s="78">
        <v>3290.9217999999996</v>
      </c>
      <c r="AD39" s="78">
        <v>2641.373</v>
      </c>
      <c r="AE39" s="78">
        <v>2805.43</v>
      </c>
      <c r="AF39" s="78">
        <v>2660.4079999999999</v>
      </c>
      <c r="AG39" s="78">
        <v>2654.3150000000001</v>
      </c>
      <c r="AH39" s="78">
        <v>3103.0263999999997</v>
      </c>
      <c r="AI39" s="78">
        <v>2091.2244000000001</v>
      </c>
      <c r="AJ39" s="78">
        <v>1501.4727</v>
      </c>
      <c r="AK39" s="78">
        <v>1879.923</v>
      </c>
      <c r="AL39" s="78">
        <v>2756.2080000000001</v>
      </c>
      <c r="AM39" s="78">
        <v>2669.7869999999998</v>
      </c>
      <c r="AN39" s="78">
        <v>2308.6660000000002</v>
      </c>
      <c r="AO39" s="78">
        <v>2585.2910000000002</v>
      </c>
      <c r="AP39" s="78">
        <v>2058.5450000000001</v>
      </c>
      <c r="AQ39" s="78">
        <v>2177.2049999999999</v>
      </c>
      <c r="AR39" s="78">
        <v>2376.2779999999998</v>
      </c>
      <c r="AS39" s="78">
        <v>2548.2849999999999</v>
      </c>
      <c r="AT39" s="78">
        <v>2422.8119999999999</v>
      </c>
      <c r="AU39" s="78">
        <v>2420.7599999999998</v>
      </c>
      <c r="AV39" s="78">
        <v>2643.221</v>
      </c>
      <c r="AW39" s="78">
        <v>2725.482</v>
      </c>
      <c r="AX39" s="78">
        <v>2563.6149999999998</v>
      </c>
      <c r="AY39" s="78">
        <v>2901.0765000000001</v>
      </c>
      <c r="AZ39" s="78">
        <v>2897.6135199999999</v>
      </c>
      <c r="BA39" s="78">
        <v>2117.7150000000001</v>
      </c>
      <c r="BB39" s="78">
        <v>1704.8649999999971</v>
      </c>
      <c r="BC39" s="78">
        <v>2487.1909999999998</v>
      </c>
      <c r="BD39" s="78">
        <v>2900.0239999999999</v>
      </c>
      <c r="BE39" s="78">
        <v>2406.7199999999998</v>
      </c>
      <c r="BF39" s="78">
        <v>1653.6610000000001</v>
      </c>
      <c r="BG39" s="78">
        <v>2407.402</v>
      </c>
      <c r="BH39" s="78">
        <v>2504.1570000000002</v>
      </c>
      <c r="BI39" s="78">
        <v>2721.623</v>
      </c>
      <c r="BJ39" s="78">
        <v>2186.2615000000001</v>
      </c>
      <c r="BK39" s="78">
        <v>2618.6415999999999</v>
      </c>
      <c r="BL39" s="78">
        <v>2132.2579999999998</v>
      </c>
      <c r="BM39" s="78">
        <v>2098.65</v>
      </c>
      <c r="BN39" s="78">
        <v>2428.489</v>
      </c>
      <c r="BO39" s="78">
        <v>2353.9780000000001</v>
      </c>
      <c r="BP39" s="78">
        <v>2846.5014999999999</v>
      </c>
      <c r="BQ39" s="78">
        <v>2738.4243999999999</v>
      </c>
      <c r="BR39" s="78">
        <v>1854.8139999999999</v>
      </c>
      <c r="BS39" s="78">
        <v>2668.3310000000001</v>
      </c>
      <c r="BT39" s="78">
        <v>1998.867</v>
      </c>
      <c r="BU39" s="78">
        <v>2547.8625000000002</v>
      </c>
      <c r="BV39" s="78">
        <v>2341.6799999999998</v>
      </c>
      <c r="BW39" s="78">
        <v>3254.9450000000002</v>
      </c>
      <c r="BX39" s="78">
        <v>2428.424</v>
      </c>
      <c r="BY39" s="78">
        <v>2687.1950000000002</v>
      </c>
      <c r="BZ39" s="78">
        <v>3033.9319999999998</v>
      </c>
      <c r="CA39" s="78">
        <v>2768.6120000000001</v>
      </c>
      <c r="CB39" s="78">
        <v>2982.7374</v>
      </c>
      <c r="CC39" s="78">
        <v>3370.61</v>
      </c>
      <c r="CD39" s="78">
        <v>2682.2309999999998</v>
      </c>
      <c r="CE39" s="78">
        <v>3217.1109999999999</v>
      </c>
      <c r="CF39" s="78">
        <v>2729.0337999999997</v>
      </c>
      <c r="CG39" s="78">
        <v>3390.6215999999968</v>
      </c>
      <c r="CH39" s="78">
        <v>2648.1082000000001</v>
      </c>
      <c r="CI39" s="78">
        <v>2329.96</v>
      </c>
      <c r="CJ39" s="78">
        <v>2343.4293999999982</v>
      </c>
      <c r="CK39" s="78">
        <v>3229.931</v>
      </c>
      <c r="CL39" s="78">
        <v>2635.5379999999991</v>
      </c>
      <c r="CM39" s="78">
        <v>2356.5929999999989</v>
      </c>
      <c r="CN39" s="78">
        <v>2811.8949999999977</v>
      </c>
      <c r="CO39" s="78">
        <v>2672.8769999999986</v>
      </c>
      <c r="CP39" s="78">
        <v>2742.7149999999983</v>
      </c>
      <c r="CQ39" s="78">
        <v>2352.1019999999999</v>
      </c>
      <c r="CR39" s="78">
        <v>2686.2459999999983</v>
      </c>
      <c r="CS39" s="78">
        <v>2723.4069999999974</v>
      </c>
      <c r="CT39" s="78">
        <v>2406.2479999999969</v>
      </c>
      <c r="CU39" s="78">
        <v>2778.3319999999976</v>
      </c>
      <c r="CV39" s="78">
        <v>2488.308999999997</v>
      </c>
      <c r="CW39" s="78">
        <v>2907.5309999999972</v>
      </c>
      <c r="CX39" s="78">
        <v>2689.4879999999976</v>
      </c>
      <c r="CY39" s="78">
        <v>2514.9610000000002</v>
      </c>
      <c r="CZ39" s="78">
        <v>2421.2389999999978</v>
      </c>
      <c r="DA39" s="78">
        <v>2892</v>
      </c>
      <c r="DB39" s="78">
        <v>1833.3959999999984</v>
      </c>
      <c r="DC39" s="78">
        <v>1744.7185999999995</v>
      </c>
      <c r="DD39" s="78">
        <v>2308.8409999999976</v>
      </c>
      <c r="DE39" s="78">
        <v>2217.7049999999963</v>
      </c>
      <c r="DF39" s="78">
        <v>2390.1319999999987</v>
      </c>
      <c r="DG39" s="78">
        <v>2064.5299999999988</v>
      </c>
      <c r="DH39" s="78">
        <v>2335.8757999999962</v>
      </c>
      <c r="DI39" s="78">
        <v>2098.9807999999962</v>
      </c>
      <c r="DJ39" s="78">
        <v>2288.012999999999</v>
      </c>
      <c r="DK39" s="78">
        <v>2241.9749999999976</v>
      </c>
      <c r="DL39" s="78">
        <v>2305.1029999999978</v>
      </c>
      <c r="DM39" s="78">
        <v>1632.8479999999986</v>
      </c>
      <c r="DN39" s="78">
        <v>2832.6079999999961</v>
      </c>
      <c r="DO39" s="78">
        <v>2872.2585999999974</v>
      </c>
      <c r="DP39" s="78">
        <v>1580.1709999999989</v>
      </c>
      <c r="DQ39" s="78">
        <v>3106.8399999999956</v>
      </c>
      <c r="DR39" s="78">
        <v>2581.3369999999982</v>
      </c>
      <c r="DS39" s="78">
        <v>2150.6797999999981</v>
      </c>
      <c r="DT39" s="78">
        <v>1782.1349999999984</v>
      </c>
      <c r="DU39" s="78">
        <v>2380.7019999999975</v>
      </c>
      <c r="DV39" s="78">
        <v>2399.0219999999972</v>
      </c>
      <c r="DW39" s="78">
        <v>2513.936399999996</v>
      </c>
      <c r="DX39" s="78">
        <v>2185.3857999999964</v>
      </c>
      <c r="DY39" s="78">
        <v>2256.5459999999975</v>
      </c>
      <c r="DZ39" s="78">
        <v>2081.7889999999975</v>
      </c>
      <c r="EA39" s="78">
        <v>2090.6189999999988</v>
      </c>
      <c r="EB39" s="78">
        <v>2140.7349999999979</v>
      </c>
      <c r="EC39" s="78">
        <v>2354.8187999999973</v>
      </c>
      <c r="ED39" s="78">
        <v>2730.3629999999971</v>
      </c>
      <c r="EE39" s="78">
        <v>2314.3125999999984</v>
      </c>
      <c r="EF39" s="78">
        <v>2752.2825999999968</v>
      </c>
      <c r="EG39" s="78">
        <v>2855.7069999999967</v>
      </c>
      <c r="EH39" s="78">
        <v>2534.0699999999974</v>
      </c>
      <c r="EI39" s="78">
        <v>2259.9839999999976</v>
      </c>
      <c r="EJ39" s="78">
        <v>2809.5139999999983</v>
      </c>
      <c r="EK39" s="78">
        <v>2354.5329999999981</v>
      </c>
      <c r="EL39" s="78">
        <v>2344.4995999999987</v>
      </c>
      <c r="EM39" s="78">
        <v>2338.1129999999985</v>
      </c>
      <c r="EN39" s="78">
        <v>2531.7929999999983</v>
      </c>
      <c r="EO39" s="78">
        <v>2413.0579999999977</v>
      </c>
      <c r="EP39" s="78">
        <v>2029.6419999999973</v>
      </c>
      <c r="EQ39" s="78">
        <v>1905.4387999999985</v>
      </c>
      <c r="ER39" s="78">
        <v>2030.9649999999986</v>
      </c>
      <c r="ES39" s="78">
        <v>2479.1603999999979</v>
      </c>
      <c r="ET39" s="78">
        <v>1944.6444999999983</v>
      </c>
      <c r="EU39" s="78">
        <v>2058.9009999999985</v>
      </c>
      <c r="EV39" s="78">
        <v>2349.3937999999971</v>
      </c>
      <c r="EW39" s="78">
        <v>2037.6769999999979</v>
      </c>
      <c r="EX39" s="78">
        <v>2362.0179999999987</v>
      </c>
      <c r="EY39" s="78">
        <v>2295.4859999999981</v>
      </c>
      <c r="EZ39" s="78">
        <v>2707.9530999999974</v>
      </c>
      <c r="FA39" s="78">
        <v>2468.2257999999983</v>
      </c>
      <c r="FB39" s="78">
        <v>1880.0439999999976</v>
      </c>
      <c r="FC39" s="78">
        <v>1623.0789999999988</v>
      </c>
      <c r="FD39" s="78">
        <v>2128.1043999999961</v>
      </c>
      <c r="FE39" s="78">
        <v>2171.3889999999974</v>
      </c>
      <c r="FF39" s="78">
        <v>2382.9879999999966</v>
      </c>
      <c r="FG39" s="78">
        <v>2003.4299999999957</v>
      </c>
      <c r="FH39" s="78">
        <v>2225.2689999999984</v>
      </c>
      <c r="FI39" s="78">
        <v>2036.5219999999986</v>
      </c>
      <c r="FJ39" s="78">
        <v>2244.3629999999976</v>
      </c>
      <c r="FK39" s="78">
        <v>1661.0759999999996</v>
      </c>
      <c r="FL39" s="78">
        <v>1991.8739999999975</v>
      </c>
      <c r="FM39" s="78">
        <v>2070.1719999999982</v>
      </c>
      <c r="FN39" s="78">
        <v>1809.4345999999991</v>
      </c>
      <c r="FO39" s="78">
        <v>1502.879999999999</v>
      </c>
      <c r="FP39" s="78">
        <v>1955.5951999999979</v>
      </c>
      <c r="FQ39" s="78">
        <v>2065.6689999999981</v>
      </c>
      <c r="FR39" s="78">
        <v>2407.5329999999976</v>
      </c>
      <c r="FS39" s="78">
        <v>2204.3129999999965</v>
      </c>
      <c r="FT39" s="78">
        <v>2259.1063999999969</v>
      </c>
      <c r="FU39" s="78">
        <v>2196.8389999999972</v>
      </c>
      <c r="FV39" s="78">
        <v>2327.2759999999976</v>
      </c>
      <c r="FW39" s="78">
        <v>2075.3249999999985</v>
      </c>
      <c r="FX39" s="78">
        <v>1873.0409999999995</v>
      </c>
      <c r="FY39" s="78">
        <v>2348.429999999998</v>
      </c>
      <c r="FZ39" s="78">
        <v>2654.2829999999976</v>
      </c>
      <c r="GA39" s="78">
        <v>2512.9149999999968</v>
      </c>
      <c r="GB39" s="78">
        <v>1919.2369999999987</v>
      </c>
      <c r="GC39" s="78">
        <v>1445.9599999999998</v>
      </c>
      <c r="GD39" s="78">
        <v>1620.7539999999985</v>
      </c>
      <c r="GE39" s="78">
        <v>1691.9449999999997</v>
      </c>
      <c r="GF39" s="78">
        <v>2554.3509999999974</v>
      </c>
      <c r="GG39" s="78">
        <v>2516.2209999999986</v>
      </c>
      <c r="GH39" s="78">
        <v>2399.5125999999982</v>
      </c>
      <c r="GI39" s="78">
        <v>2226.4819999999977</v>
      </c>
      <c r="GJ39" s="78">
        <v>2285.7999999999975</v>
      </c>
      <c r="GK39" s="78">
        <v>2464.4039999999982</v>
      </c>
      <c r="GL39" s="78">
        <v>2186.0689999999986</v>
      </c>
      <c r="GM39" s="78">
        <v>1912.963999999999</v>
      </c>
      <c r="GN39" s="78">
        <v>1983.6181999999985</v>
      </c>
      <c r="GO39" s="78">
        <v>2170.001999999999</v>
      </c>
      <c r="GP39" s="78">
        <v>1923.0209999999986</v>
      </c>
      <c r="GQ39" s="78">
        <v>2318.2839999999987</v>
      </c>
      <c r="GR39" s="78">
        <v>2449.7249999999976</v>
      </c>
      <c r="GS39" s="78">
        <v>2504.8449999999984</v>
      </c>
      <c r="GT39" s="78">
        <v>2411.6379999999986</v>
      </c>
      <c r="GU39" s="78">
        <v>2026.3409999999981</v>
      </c>
      <c r="GV39" s="78">
        <v>2358.4719999999979</v>
      </c>
      <c r="GW39" s="78">
        <v>2754.7989999999991</v>
      </c>
      <c r="GX39" s="78">
        <v>2177.9094999999979</v>
      </c>
      <c r="GY39" s="78">
        <v>1862.77</v>
      </c>
      <c r="GZ39" s="78">
        <v>2241.0630000000001</v>
      </c>
      <c r="HA39" s="78">
        <v>2657.7110000000002</v>
      </c>
      <c r="HB39" s="78">
        <v>1970.8619999999987</v>
      </c>
      <c r="HC39" s="78">
        <v>1476.453</v>
      </c>
      <c r="HD39" s="78">
        <v>1795.1959999999988</v>
      </c>
      <c r="HE39" s="78">
        <v>2281.741</v>
      </c>
      <c r="HF39" s="78">
        <v>2002.7500000000002</v>
      </c>
      <c r="HG39" s="78">
        <v>2303.1150000000002</v>
      </c>
      <c r="HH39" s="78">
        <v>2366.029</v>
      </c>
      <c r="HI39" s="78">
        <v>2204.817</v>
      </c>
      <c r="HJ39" s="78">
        <v>2022.83</v>
      </c>
      <c r="HK39" s="78">
        <v>2112.64</v>
      </c>
      <c r="HL39" s="78">
        <v>2654.8409999999999</v>
      </c>
      <c r="HM39" s="78">
        <v>1971.5189999999998</v>
      </c>
      <c r="HN39" s="78">
        <v>2276.1210000000001</v>
      </c>
      <c r="HO39" s="78">
        <v>1997.7279999999998</v>
      </c>
      <c r="HP39" s="78">
        <v>2408.922</v>
      </c>
      <c r="HQ39" s="78">
        <v>2743.1660000000002</v>
      </c>
      <c r="HR39" s="78">
        <v>1575.135</v>
      </c>
      <c r="HS39" s="78">
        <v>2651.0210000000002</v>
      </c>
      <c r="HT39" s="78">
        <v>2565.5880000000002</v>
      </c>
      <c r="HU39" s="78">
        <v>2521.7919999999999</v>
      </c>
      <c r="HV39" s="78">
        <v>2922.569</v>
      </c>
      <c r="HW39" s="78">
        <v>2210.0790000000002</v>
      </c>
      <c r="HX39" s="78">
        <v>1973.1559999999997</v>
      </c>
      <c r="HY39" s="78">
        <v>2532.172</v>
      </c>
      <c r="HZ39" s="78">
        <v>2692.9079999999999</v>
      </c>
      <c r="IA39" s="78">
        <v>2638.306</v>
      </c>
      <c r="IB39" s="78">
        <v>2295.4690000000001</v>
      </c>
      <c r="IC39" s="78">
        <v>2257.0160000000001</v>
      </c>
      <c r="ID39" s="78">
        <v>2611.3599999999997</v>
      </c>
      <c r="IE39" s="78">
        <v>2701.3770000000004</v>
      </c>
      <c r="IF39" s="78">
        <v>2422.8489999999997</v>
      </c>
      <c r="IG39" s="78">
        <v>2780.913</v>
      </c>
      <c r="IH39" s="78">
        <v>2533.5650000000001</v>
      </c>
      <c r="II39" s="78">
        <v>2366.223</v>
      </c>
      <c r="IJ39" s="78">
        <v>2524.2739999999999</v>
      </c>
      <c r="IK39" s="78">
        <v>2692.306</v>
      </c>
      <c r="IL39" s="78">
        <v>2746.9850000000006</v>
      </c>
      <c r="IM39" s="78">
        <v>2708.5059999999999</v>
      </c>
      <c r="IN39" s="78">
        <v>2469.8540000000003</v>
      </c>
      <c r="IO39" s="78">
        <v>2340.9580000000001</v>
      </c>
      <c r="IP39" s="78">
        <v>2750.7280000000001</v>
      </c>
      <c r="IQ39" s="78">
        <v>2516.7570000000001</v>
      </c>
      <c r="IR39" s="78">
        <v>2731.4290000000001</v>
      </c>
      <c r="IS39" s="78">
        <v>2775.5899999999997</v>
      </c>
      <c r="IT39" s="78">
        <v>2646.4350000000004</v>
      </c>
      <c r="IU39" s="78">
        <v>2256.2729999999997</v>
      </c>
      <c r="IV39" s="78">
        <v>2362.9450000000002</v>
      </c>
      <c r="IW39" s="78">
        <v>2613.2930000000001</v>
      </c>
      <c r="IX39" s="78">
        <v>2682.2060000000001</v>
      </c>
      <c r="IY39" s="78">
        <v>2659.37</v>
      </c>
      <c r="IZ39" s="78">
        <v>2552.6689999999999</v>
      </c>
      <c r="JA39" s="78">
        <v>2554.0410000000002</v>
      </c>
      <c r="JB39" s="78">
        <v>2269.9450000000002</v>
      </c>
      <c r="JC39" s="78">
        <v>1723.001</v>
      </c>
      <c r="JD39" s="78">
        <v>2394.0789999999974</v>
      </c>
      <c r="JE39" s="78">
        <v>2953.9780000000001</v>
      </c>
      <c r="JF39" s="78">
        <v>2761.4809999999998</v>
      </c>
      <c r="JG39" s="78">
        <v>2140.7890000000002</v>
      </c>
      <c r="JH39" s="78">
        <v>2423.8040000000001</v>
      </c>
      <c r="JI39" s="78">
        <v>2452.2159999999999</v>
      </c>
      <c r="JJ39" s="78">
        <v>2305.1089999999999</v>
      </c>
      <c r="JK39" s="78">
        <v>2725.5319999999992</v>
      </c>
      <c r="JL39" s="78">
        <v>2828.8429999999998</v>
      </c>
      <c r="JM39" s="97">
        <v>1939.2639999999997</v>
      </c>
      <c r="JN39" s="78">
        <v>2475.3200000000002</v>
      </c>
      <c r="JO39" s="78">
        <v>2763.2359999999999</v>
      </c>
      <c r="JP39" s="78">
        <v>1779.953</v>
      </c>
      <c r="JQ39" s="78">
        <v>2462.3969999999999</v>
      </c>
      <c r="JR39" s="78">
        <v>2498.59</v>
      </c>
      <c r="JS39" s="78">
        <v>2300.8589999999999</v>
      </c>
      <c r="JT39" s="78">
        <v>2374.5099999999998</v>
      </c>
      <c r="JU39" s="78">
        <v>2382.2579999999998</v>
      </c>
      <c r="JV39" s="78">
        <v>2470.5039999999999</v>
      </c>
      <c r="JW39" s="78">
        <v>2498.953</v>
      </c>
      <c r="JX39" s="78">
        <v>2126.8589999999999</v>
      </c>
      <c r="JY39" s="78">
        <v>2387.5580000000004</v>
      </c>
      <c r="JZ39" s="78">
        <v>2022.4049999999997</v>
      </c>
      <c r="KA39" s="78">
        <v>1742.848</v>
      </c>
      <c r="KB39" s="78">
        <v>2157.511</v>
      </c>
      <c r="KC39" s="78">
        <v>2327.1060000000002</v>
      </c>
      <c r="KD39" s="78">
        <v>2872.2380000000003</v>
      </c>
      <c r="KE39" s="78">
        <v>2605.4190000000003</v>
      </c>
      <c r="KF39" s="78">
        <v>2546.3879999999999</v>
      </c>
      <c r="KG39" s="78">
        <v>2893.1429999999996</v>
      </c>
      <c r="KH39" s="78">
        <v>2537.6480000000001</v>
      </c>
      <c r="KI39" s="78">
        <v>2521.4840000000004</v>
      </c>
      <c r="KJ39" s="78">
        <v>2305.1579999999999</v>
      </c>
      <c r="KK39" s="78">
        <v>2228.299</v>
      </c>
      <c r="KL39" s="78">
        <v>2293.0419999999999</v>
      </c>
      <c r="KM39" s="78">
        <v>2757.9380000000001</v>
      </c>
      <c r="KN39" s="78">
        <v>2663.2789999999995</v>
      </c>
      <c r="KO39" s="78">
        <v>2569.8200000000002</v>
      </c>
      <c r="KP39" s="78">
        <v>2452.2029999999995</v>
      </c>
      <c r="KQ39" s="78">
        <v>2491.9279999999999</v>
      </c>
      <c r="KR39" s="78">
        <v>2265.9629999999997</v>
      </c>
      <c r="KS39" s="78">
        <v>2814.0610000000001</v>
      </c>
      <c r="KT39" s="78">
        <v>2976.1079999999997</v>
      </c>
      <c r="KU39" s="78">
        <v>2263.0479999999998</v>
      </c>
      <c r="KV39" s="78">
        <v>2801.0329999999999</v>
      </c>
      <c r="KW39" s="78">
        <v>2542.098</v>
      </c>
      <c r="KX39" s="78">
        <v>1988.5410000000002</v>
      </c>
      <c r="KY39" s="78">
        <v>2345.6329999999998</v>
      </c>
      <c r="KZ39" s="78">
        <v>2826.0910000000003</v>
      </c>
      <c r="LA39" s="78">
        <v>2650.1060000000002</v>
      </c>
      <c r="LB39" s="78">
        <v>2330.5569999999998</v>
      </c>
      <c r="LC39" s="78">
        <v>1898.376</v>
      </c>
      <c r="LD39" s="78">
        <v>3063.453</v>
      </c>
      <c r="LE39" s="78">
        <v>2658.5120000000006</v>
      </c>
      <c r="LF39" s="78">
        <v>2508.895</v>
      </c>
      <c r="LG39" s="78">
        <v>1923.1969999999999</v>
      </c>
      <c r="LH39" s="78">
        <v>2111.6440000000002</v>
      </c>
      <c r="LI39" s="78">
        <v>2258.2250000000004</v>
      </c>
      <c r="LJ39" s="78">
        <v>2525.3690000000001</v>
      </c>
      <c r="LK39" s="78">
        <v>2570.1450000000004</v>
      </c>
      <c r="LL39" s="78">
        <v>2548.6089999999995</v>
      </c>
      <c r="LM39" s="78">
        <v>2430.5649999999996</v>
      </c>
      <c r="LN39" s="78">
        <v>2404.373</v>
      </c>
      <c r="LO39" s="78">
        <v>2363.8500000000004</v>
      </c>
      <c r="LP39" s="78">
        <v>2145.91</v>
      </c>
      <c r="LQ39" s="78">
        <v>2334.2860000000001</v>
      </c>
      <c r="LR39" s="78">
        <v>2249.27</v>
      </c>
      <c r="LS39" s="78">
        <v>1548.162</v>
      </c>
      <c r="LT39" s="78">
        <v>2332.886</v>
      </c>
      <c r="LU39" s="78">
        <v>2297.7049999999999</v>
      </c>
      <c r="LV39" s="78">
        <v>2346.1510000000003</v>
      </c>
      <c r="LW39" s="78">
        <v>2179.5039999999999</v>
      </c>
      <c r="LX39" s="78">
        <v>2198.127</v>
      </c>
      <c r="LY39" s="78">
        <v>2120.6019999999999</v>
      </c>
      <c r="LZ39" s="78">
        <v>2360.3179999999998</v>
      </c>
      <c r="MA39" s="78">
        <v>2471.7719999999999</v>
      </c>
      <c r="MB39" s="78">
        <v>1901.6970000000001</v>
      </c>
      <c r="MC39" s="78">
        <v>2270.6109999999999</v>
      </c>
      <c r="MD39" s="78">
        <v>2561.6849999999995</v>
      </c>
      <c r="ME39" s="98">
        <v>2843.0789999999997</v>
      </c>
      <c r="MF39" s="98">
        <v>2411.692</v>
      </c>
      <c r="MG39" s="98">
        <v>2357.0628000000002</v>
      </c>
      <c r="MH39" s="98">
        <v>2439.4839999999999</v>
      </c>
      <c r="MI39" s="78">
        <v>2601.5727999999999</v>
      </c>
      <c r="MJ39" s="78">
        <v>2314.1840000000002</v>
      </c>
      <c r="MK39" s="78">
        <v>2196.5329999999999</v>
      </c>
      <c r="ML39" s="78">
        <v>2955.3679999999999</v>
      </c>
      <c r="MM39" s="78">
        <v>2807.192</v>
      </c>
      <c r="MN39" s="78">
        <v>2753.9622000000004</v>
      </c>
      <c r="MO39" s="78">
        <v>2581.41</v>
      </c>
      <c r="MP39" s="78">
        <v>3055.0210000000002</v>
      </c>
      <c r="MQ39" s="78">
        <v>2540.33</v>
      </c>
      <c r="MR39" s="78">
        <v>2642.268</v>
      </c>
      <c r="MS39" s="78">
        <v>2578.6619999999998</v>
      </c>
      <c r="MT39" s="78">
        <v>1981.4580000000001</v>
      </c>
      <c r="MU39" s="78">
        <v>2413.9839999999999</v>
      </c>
      <c r="MV39" s="78">
        <v>2213.1779999999999</v>
      </c>
      <c r="MW39" s="78">
        <v>2975.0329999999999</v>
      </c>
      <c r="MX39" s="78">
        <v>1932.9449999999999</v>
      </c>
      <c r="MY39" s="78">
        <v>2133.683</v>
      </c>
      <c r="MZ39" s="78">
        <v>2400.2892000000002</v>
      </c>
      <c r="NA39" s="78">
        <v>2277.752</v>
      </c>
      <c r="NB39" s="78">
        <v>1807.4109999999998</v>
      </c>
      <c r="NC39" s="78">
        <v>1866.6189999999999</v>
      </c>
      <c r="ND39" s="78">
        <v>1806.8589999999999</v>
      </c>
      <c r="NE39" s="78">
        <v>2421.0819999999999</v>
      </c>
      <c r="NF39" s="78">
        <v>2504.489</v>
      </c>
      <c r="NG39" s="78">
        <v>2413.576</v>
      </c>
      <c r="NH39" s="78">
        <v>2135.4720000000002</v>
      </c>
      <c r="NI39" s="78">
        <v>2251.1210000000001</v>
      </c>
      <c r="NJ39" s="78">
        <v>2402.578</v>
      </c>
      <c r="NK39" s="78">
        <v>2290.8809999999999</v>
      </c>
      <c r="NL39" s="78">
        <v>2444.2440000000001</v>
      </c>
      <c r="NM39" s="78">
        <v>3018.3470000000002</v>
      </c>
      <c r="NN39" s="78">
        <v>2876.855</v>
      </c>
      <c r="NO39" s="78">
        <v>2428.2170000000001</v>
      </c>
      <c r="NP39" s="78">
        <v>2490.0859999999998</v>
      </c>
      <c r="NQ39" s="78">
        <v>2789.7730000000001</v>
      </c>
      <c r="NR39" s="78">
        <v>960.90300000000002</v>
      </c>
      <c r="NS39" s="78">
        <v>2960.9236799999999</v>
      </c>
      <c r="NT39" s="78">
        <v>2408.0839999999998</v>
      </c>
      <c r="NU39" s="78">
        <v>2423.9369999999999</v>
      </c>
      <c r="NV39" s="78">
        <v>2011.9380000000001</v>
      </c>
      <c r="NW39" s="78">
        <v>2164.6559999999999</v>
      </c>
      <c r="NX39" s="78">
        <v>2201.7399999999998</v>
      </c>
      <c r="NY39" s="78">
        <v>2369.5500000000002</v>
      </c>
      <c r="NZ39" s="78">
        <v>2748.8069999999998</v>
      </c>
      <c r="OA39" s="78">
        <v>2342.3114</v>
      </c>
      <c r="OB39" s="78">
        <v>2396.1060000000002</v>
      </c>
      <c r="OC39" s="78">
        <v>2548.9459999999999</v>
      </c>
      <c r="OD39" s="78">
        <v>3233.0169999999998</v>
      </c>
      <c r="OE39" s="78">
        <v>3224.2339999999999</v>
      </c>
      <c r="OF39" s="78">
        <v>2832.6379999999999</v>
      </c>
      <c r="OG39" s="99">
        <v>2784.3510000000001</v>
      </c>
      <c r="OH39" s="78">
        <v>2774.9720400000001</v>
      </c>
      <c r="OI39" s="78">
        <v>3410.1917999999996</v>
      </c>
      <c r="OJ39" s="78">
        <v>2798.6689999999999</v>
      </c>
      <c r="OK39" s="78">
        <v>3380.317</v>
      </c>
      <c r="OL39" s="78">
        <v>2607.8690000000001</v>
      </c>
      <c r="OM39" s="78">
        <v>2780.248</v>
      </c>
      <c r="ON39" s="78">
        <v>2738.502</v>
      </c>
      <c r="OO39" s="78">
        <v>3042.5659999999998</v>
      </c>
      <c r="OP39" s="78">
        <v>2499.9940000000001</v>
      </c>
      <c r="OQ39" s="78">
        <v>2418.4690000000001</v>
      </c>
      <c r="OR39" s="78">
        <v>2753.8159999999998</v>
      </c>
      <c r="OS39" s="78">
        <v>2719.6970000000001</v>
      </c>
      <c r="OT39" s="78">
        <v>2267.9042000000004</v>
      </c>
      <c r="OU39" s="78">
        <v>2198.3209999999999</v>
      </c>
      <c r="OV39" s="78">
        <v>2559.6390000000001</v>
      </c>
      <c r="OW39" s="78">
        <v>2611.6619999999998</v>
      </c>
      <c r="OX39" s="78">
        <v>2861.9580000000001</v>
      </c>
      <c r="OY39" s="78">
        <v>2833.7832000000003</v>
      </c>
      <c r="OZ39" s="78">
        <v>2646.6750000000002</v>
      </c>
      <c r="PA39" s="78">
        <v>2780.4879999999998</v>
      </c>
      <c r="PB39" s="78">
        <v>3286.7440000000001</v>
      </c>
      <c r="PC39" s="78">
        <v>2483.4969999999998</v>
      </c>
      <c r="PD39" s="78">
        <v>1985.3</v>
      </c>
      <c r="PE39" s="78">
        <v>2677.2087999999999</v>
      </c>
      <c r="PF39" s="78">
        <v>2584.91</v>
      </c>
      <c r="PG39" s="78">
        <v>2836.4070000000002</v>
      </c>
      <c r="PH39" s="78">
        <v>2418.4070000000002</v>
      </c>
      <c r="PI39" s="78">
        <v>2650.9333999999999</v>
      </c>
      <c r="PJ39" s="78">
        <v>2524.0680000000002</v>
      </c>
      <c r="PK39" s="78">
        <v>2561.3346000000001</v>
      </c>
      <c r="PL39" s="78">
        <v>2927.6803999999997</v>
      </c>
      <c r="PM39" s="78">
        <v>3107.22</v>
      </c>
      <c r="PN39" s="78">
        <v>3072.953</v>
      </c>
      <c r="PO39" s="78">
        <v>3070.1759999999999</v>
      </c>
      <c r="PP39" s="78">
        <v>3152.8270000000002</v>
      </c>
      <c r="PQ39" s="78">
        <v>1630.2670000000001</v>
      </c>
      <c r="PR39" s="78">
        <v>3406.913</v>
      </c>
      <c r="PS39" s="78">
        <v>3148.0650000000001</v>
      </c>
      <c r="PT39" s="78">
        <v>3037.2559999999999</v>
      </c>
      <c r="PU39" s="78">
        <v>139.61199999999999</v>
      </c>
      <c r="PV39" s="78">
        <v>668.005</v>
      </c>
      <c r="PW39" s="78">
        <v>1027.307</v>
      </c>
      <c r="PX39" s="78">
        <v>1028.912</v>
      </c>
      <c r="PY39" s="78">
        <v>1349.9469999999999</v>
      </c>
      <c r="PZ39" s="78">
        <v>2517.7049999999999</v>
      </c>
      <c r="QA39" s="78">
        <v>2893.0569999999998</v>
      </c>
      <c r="QB39" s="78">
        <v>3007.2080000000001</v>
      </c>
      <c r="QC39" s="78">
        <v>2837.1559999999999</v>
      </c>
      <c r="QD39" s="78">
        <v>2627.51</v>
      </c>
      <c r="QE39" s="78">
        <v>2699.3330000000001</v>
      </c>
      <c r="QF39" s="78">
        <v>2422.5949999999998</v>
      </c>
      <c r="QG39" s="78">
        <v>2955.1950000000002</v>
      </c>
      <c r="QH39" s="78">
        <v>2099.7559999999999</v>
      </c>
      <c r="QI39" s="78">
        <v>2115.1489999999999</v>
      </c>
      <c r="QJ39" s="78">
        <v>2636.0529999999999</v>
      </c>
      <c r="QK39" s="78">
        <v>2636.7939999999999</v>
      </c>
      <c r="QL39" s="78">
        <v>2442.5059999999999</v>
      </c>
      <c r="QM39" s="78">
        <v>2854.0292000000004</v>
      </c>
      <c r="QN39" s="78">
        <v>2881.5320000000002</v>
      </c>
      <c r="QO39" s="78">
        <v>2840.6419999999998</v>
      </c>
      <c r="QP39" s="78">
        <v>2735.0409799999998</v>
      </c>
      <c r="QQ39" s="78">
        <v>2697.8032000000003</v>
      </c>
      <c r="QR39" s="78">
        <v>2572.748</v>
      </c>
      <c r="QS39" s="78">
        <v>2793.1190000000001</v>
      </c>
      <c r="QT39" s="78">
        <v>2815.328</v>
      </c>
      <c r="QU39" s="78">
        <v>2546.9430000000002</v>
      </c>
      <c r="QV39" s="78">
        <v>2692.3429999999998</v>
      </c>
      <c r="QW39" s="78">
        <v>2521.0198</v>
      </c>
      <c r="QX39" s="78">
        <v>3210.4079999999999</v>
      </c>
      <c r="QY39" s="78">
        <v>2800.09402</v>
      </c>
      <c r="QZ39" s="78">
        <v>2559.1759999999999</v>
      </c>
      <c r="RA39" s="78">
        <v>2952.2602000000002</v>
      </c>
      <c r="RB39" s="78">
        <v>3227.3519999999999</v>
      </c>
      <c r="RC39" s="78">
        <v>2752.5920000000001</v>
      </c>
      <c r="RD39" s="78">
        <v>2318.252</v>
      </c>
      <c r="RE39" s="78">
        <v>3310.7216000000003</v>
      </c>
      <c r="RF39" s="78">
        <v>2912.2629999999999</v>
      </c>
      <c r="RG39" s="78">
        <v>3008.2489999999998</v>
      </c>
      <c r="RH39" s="78">
        <v>2824.7559999999999</v>
      </c>
      <c r="RI39" s="78">
        <v>2604.183</v>
      </c>
      <c r="RJ39" s="78">
        <v>2933.3119999999999</v>
      </c>
      <c r="RK39" s="78">
        <v>2838.9859999999999</v>
      </c>
      <c r="RL39" s="78">
        <v>2741.567</v>
      </c>
      <c r="RM39" s="78">
        <v>2663.165</v>
      </c>
      <c r="RN39" s="78">
        <v>2577.884</v>
      </c>
      <c r="RO39" s="78">
        <v>2453.3077999999996</v>
      </c>
      <c r="RP39" s="78">
        <v>2315.8110000000001</v>
      </c>
      <c r="RQ39" s="78">
        <v>2561.393</v>
      </c>
      <c r="RR39" s="78">
        <v>3147.5189999999998</v>
      </c>
      <c r="RS39" s="78">
        <v>1439.4169999999999</v>
      </c>
      <c r="RT39" s="78">
        <v>2874.4404</v>
      </c>
      <c r="RU39" s="78">
        <v>2945.7363999999998</v>
      </c>
      <c r="RV39" s="78">
        <v>3030.6109999999999</v>
      </c>
      <c r="RW39" s="78">
        <v>3002.2759999999998</v>
      </c>
      <c r="RX39" s="78">
        <v>2316.7420000000002</v>
      </c>
      <c r="RY39" s="78">
        <v>2471.4720000000002</v>
      </c>
      <c r="RZ39" s="78">
        <v>2839.2449999999999</v>
      </c>
      <c r="SA39" s="78">
        <v>3623</v>
      </c>
      <c r="SB39" s="78">
        <v>2886.2890000000002</v>
      </c>
      <c r="SC39" s="78">
        <v>2944.752</v>
      </c>
      <c r="SD39" s="78">
        <v>2497.8470000000002</v>
      </c>
      <c r="SE39" s="78">
        <v>2627.32</v>
      </c>
      <c r="SF39" s="78">
        <v>2579.3560000000002</v>
      </c>
      <c r="SG39" s="78">
        <v>3022.4675999999999</v>
      </c>
      <c r="SH39" s="78">
        <v>2778.9374000000003</v>
      </c>
      <c r="SI39" s="78">
        <v>2619.8163999999997</v>
      </c>
      <c r="SJ39" s="78">
        <v>2552.8670000000002</v>
      </c>
      <c r="SK39" s="78">
        <v>2926.3627999999999</v>
      </c>
      <c r="SL39" s="78">
        <v>2220.3220000000001</v>
      </c>
      <c r="SM39" s="78">
        <v>2446.7397999999998</v>
      </c>
      <c r="SN39" s="78">
        <v>2387.654</v>
      </c>
      <c r="SO39" s="78">
        <v>2570.6390000000001</v>
      </c>
      <c r="SP39" s="78">
        <v>2615.261</v>
      </c>
      <c r="SQ39" s="78">
        <v>2421.848</v>
      </c>
      <c r="SR39" s="78">
        <v>2657.1812</v>
      </c>
      <c r="SS39" s="78">
        <v>2469.25</v>
      </c>
      <c r="ST39" s="78">
        <v>2670.6774</v>
      </c>
      <c r="SU39" s="78">
        <v>2585.5149999999999</v>
      </c>
      <c r="SV39" s="78">
        <v>2524.0540000000001</v>
      </c>
      <c r="SW39" s="78">
        <v>2186.12</v>
      </c>
      <c r="SX39" s="78">
        <v>2461.3200000000002</v>
      </c>
      <c r="SY39" s="78">
        <v>2998.5929999999998</v>
      </c>
      <c r="SZ39" s="78">
        <v>2879.9169999999999</v>
      </c>
      <c r="TA39" s="78">
        <v>2452.2370000000001</v>
      </c>
      <c r="TB39" s="78">
        <v>3177.413</v>
      </c>
      <c r="TC39" s="78">
        <v>2854.6592000000001</v>
      </c>
      <c r="TD39" s="78">
        <v>1872.626</v>
      </c>
      <c r="TE39" s="78">
        <v>1856.5219999999999</v>
      </c>
      <c r="TF39" s="78">
        <v>2826.395</v>
      </c>
      <c r="TG39" s="78">
        <v>2654.8519999999999</v>
      </c>
      <c r="TH39" s="78">
        <v>2660.453</v>
      </c>
      <c r="TI39" s="78">
        <v>2420.9859999999999</v>
      </c>
      <c r="TJ39" s="78">
        <v>2782.2080000000001</v>
      </c>
      <c r="TK39" s="78">
        <v>2360.1579999999999</v>
      </c>
      <c r="TL39" s="78">
        <v>2511.857</v>
      </c>
      <c r="TM39" s="78">
        <v>2067.0536000000002</v>
      </c>
      <c r="TN39" s="78">
        <v>2496.5940000000001</v>
      </c>
      <c r="TO39" s="78">
        <v>2436.2637999999997</v>
      </c>
      <c r="TP39" s="78">
        <v>2259.4272000000001</v>
      </c>
      <c r="TQ39" s="78">
        <v>2235.8809999999999</v>
      </c>
      <c r="TR39" s="78">
        <v>1862.47</v>
      </c>
      <c r="TS39" s="78">
        <v>2735.78</v>
      </c>
      <c r="TT39" s="78">
        <v>2861.1970000000001</v>
      </c>
      <c r="TU39" s="78">
        <v>2690.0812000000001</v>
      </c>
      <c r="TV39" s="78">
        <v>2839.9796000000001</v>
      </c>
      <c r="TW39" s="78">
        <v>2457.8539999999998</v>
      </c>
      <c r="TX39" s="78">
        <v>2316.3879999999999</v>
      </c>
      <c r="TY39" s="78">
        <v>2894.4243999999999</v>
      </c>
      <c r="TZ39" s="78">
        <v>2221.5239999999999</v>
      </c>
      <c r="UA39" s="78">
        <v>2273.915</v>
      </c>
      <c r="UB39" s="78">
        <v>2620.491</v>
      </c>
      <c r="UC39" s="78">
        <v>2934.8359999999998</v>
      </c>
      <c r="UD39" s="78">
        <v>2500.527</v>
      </c>
      <c r="UE39" s="78">
        <v>2778.2644</v>
      </c>
      <c r="UF39" s="78">
        <v>2707.7266</v>
      </c>
      <c r="UG39" s="78">
        <v>2309.5819999999999</v>
      </c>
      <c r="UH39" s="78">
        <v>2309.7640000000001</v>
      </c>
      <c r="UI39" s="78">
        <v>2510.5619999999999</v>
      </c>
      <c r="UJ39" s="78">
        <v>2365.989</v>
      </c>
      <c r="UK39" s="78">
        <v>2578</v>
      </c>
      <c r="UL39" s="78">
        <v>2685.8960000000002</v>
      </c>
      <c r="UM39" s="78">
        <v>2803.8319999999999</v>
      </c>
      <c r="UN39" s="78">
        <v>2506.9854</v>
      </c>
      <c r="UO39" s="78">
        <v>3064.3539999999998</v>
      </c>
      <c r="UP39" s="78">
        <v>3036.4490000000001</v>
      </c>
    </row>
    <row r="40" spans="1:562" x14ac:dyDescent="0.2">
      <c r="A40" s="100" t="str">
        <f t="shared" si="73"/>
        <v>Cali, Cavasa y Santa Helena</v>
      </c>
      <c r="B40" s="100" t="s">
        <v>626</v>
      </c>
      <c r="C40" s="101">
        <f t="shared" ref="C40:AX40" si="74">SUM(C36:C39)</f>
        <v>12392.509600000001</v>
      </c>
      <c r="D40" s="101">
        <f t="shared" si="74"/>
        <v>11999.556000000002</v>
      </c>
      <c r="E40" s="101">
        <f t="shared" si="74"/>
        <v>11907.099999999999</v>
      </c>
      <c r="F40" s="101">
        <f t="shared" si="74"/>
        <v>11281.332200000001</v>
      </c>
      <c r="G40" s="101">
        <f t="shared" si="74"/>
        <v>10773.032999999999</v>
      </c>
      <c r="H40" s="101">
        <f t="shared" si="74"/>
        <v>11949.685000000001</v>
      </c>
      <c r="I40" s="101">
        <f t="shared" si="74"/>
        <v>11729.41</v>
      </c>
      <c r="J40" s="101">
        <f t="shared" si="74"/>
        <v>8041.6980000000003</v>
      </c>
      <c r="K40" s="101">
        <f t="shared" si="74"/>
        <v>7357.9449999999997</v>
      </c>
      <c r="L40" s="101">
        <f t="shared" si="74"/>
        <v>12453.451999999999</v>
      </c>
      <c r="M40" s="101">
        <f t="shared" si="74"/>
        <v>12634.667000000001</v>
      </c>
      <c r="N40" s="101">
        <f t="shared" si="74"/>
        <v>7285.2419999999993</v>
      </c>
      <c r="O40" s="101">
        <f t="shared" si="74"/>
        <v>10915.01</v>
      </c>
      <c r="P40" s="101">
        <f t="shared" si="74"/>
        <v>12626.834000000001</v>
      </c>
      <c r="Q40" s="101">
        <f t="shared" si="74"/>
        <v>12199.663</v>
      </c>
      <c r="R40" s="101">
        <f t="shared" si="74"/>
        <v>11553.02</v>
      </c>
      <c r="S40" s="101">
        <f t="shared" si="74"/>
        <v>11582.192000000001</v>
      </c>
      <c r="T40" s="101">
        <f t="shared" si="74"/>
        <v>11167.945</v>
      </c>
      <c r="U40" s="101">
        <f t="shared" si="74"/>
        <v>10586.925999999999</v>
      </c>
      <c r="V40" s="101">
        <f t="shared" si="74"/>
        <v>11513.67</v>
      </c>
      <c r="W40" s="101">
        <f t="shared" si="74"/>
        <v>11678.011999999999</v>
      </c>
      <c r="X40" s="101">
        <f t="shared" si="74"/>
        <v>11658.542000000001</v>
      </c>
      <c r="Y40" s="101">
        <f t="shared" si="74"/>
        <v>11161.115399999999</v>
      </c>
      <c r="Z40" s="101">
        <f t="shared" si="74"/>
        <v>11952.359</v>
      </c>
      <c r="AA40" s="101">
        <f t="shared" si="74"/>
        <v>11755.862999999999</v>
      </c>
      <c r="AB40" s="101">
        <f t="shared" si="74"/>
        <v>11232.287</v>
      </c>
      <c r="AC40" s="101">
        <f t="shared" si="74"/>
        <v>11762.400799999999</v>
      </c>
      <c r="AD40" s="101">
        <f t="shared" si="74"/>
        <v>11219.796999999999</v>
      </c>
      <c r="AE40" s="101">
        <f t="shared" si="74"/>
        <v>12009.213</v>
      </c>
      <c r="AF40" s="101">
        <f t="shared" si="74"/>
        <v>11750.685999999998</v>
      </c>
      <c r="AG40" s="101">
        <f t="shared" si="74"/>
        <v>12142.960000000001</v>
      </c>
      <c r="AH40" s="101">
        <f t="shared" si="74"/>
        <v>12373.593400000002</v>
      </c>
      <c r="AI40" s="101">
        <f t="shared" si="74"/>
        <v>8193.5794000000005</v>
      </c>
      <c r="AJ40" s="101">
        <f t="shared" si="74"/>
        <v>5392.0757000000003</v>
      </c>
      <c r="AK40" s="101">
        <f t="shared" si="74"/>
        <v>9605.6450000000004</v>
      </c>
      <c r="AL40" s="101">
        <f t="shared" si="74"/>
        <v>11483.623</v>
      </c>
      <c r="AM40" s="101">
        <f t="shared" si="74"/>
        <v>12093.853000000001</v>
      </c>
      <c r="AN40" s="101">
        <f t="shared" si="74"/>
        <v>9588.4170000000013</v>
      </c>
      <c r="AO40" s="101">
        <f t="shared" si="74"/>
        <v>11546.255000000001</v>
      </c>
      <c r="AP40" s="101">
        <f t="shared" si="74"/>
        <v>10840.486999999999</v>
      </c>
      <c r="AQ40" s="101">
        <f t="shared" si="74"/>
        <v>10210.11</v>
      </c>
      <c r="AR40" s="101">
        <f t="shared" si="74"/>
        <v>9992.8775000000005</v>
      </c>
      <c r="AS40" s="101">
        <f t="shared" si="74"/>
        <v>10951.647000000001</v>
      </c>
      <c r="AT40" s="101">
        <f t="shared" si="74"/>
        <v>10047.933000000001</v>
      </c>
      <c r="AU40" s="101">
        <f t="shared" si="74"/>
        <v>10485.925999999999</v>
      </c>
      <c r="AV40" s="101">
        <f t="shared" si="74"/>
        <v>10689.635999999999</v>
      </c>
      <c r="AW40" s="101">
        <f t="shared" si="74"/>
        <v>11438.224999999999</v>
      </c>
      <c r="AX40" s="101">
        <f t="shared" si="74"/>
        <v>10760.707999999999</v>
      </c>
      <c r="AY40" s="101">
        <v>11237.1775</v>
      </c>
      <c r="AZ40" s="101">
        <v>11920.230519999999</v>
      </c>
      <c r="BA40" s="101">
        <f t="shared" ref="BA40:BF40" si="75">SUM(BA36:BA39)</f>
        <v>8290.0410000000011</v>
      </c>
      <c r="BB40" s="101">
        <f t="shared" si="75"/>
        <v>7904.8004299999975</v>
      </c>
      <c r="BC40" s="101">
        <f t="shared" si="75"/>
        <v>9694.8209999999999</v>
      </c>
      <c r="BD40" s="101">
        <f t="shared" si="75"/>
        <v>12001.765999999998</v>
      </c>
      <c r="BE40" s="101">
        <f t="shared" si="75"/>
        <v>11028.822999999999</v>
      </c>
      <c r="BF40" s="101">
        <f t="shared" si="75"/>
        <v>8892.9359999999997</v>
      </c>
      <c r="BG40" s="101">
        <v>11214.222</v>
      </c>
      <c r="BH40" s="101">
        <v>11331.233</v>
      </c>
      <c r="BI40" s="101">
        <v>11340.478999999999</v>
      </c>
      <c r="BJ40" s="101">
        <v>10709.781499999999</v>
      </c>
      <c r="BK40" s="101">
        <v>10763.765599999999</v>
      </c>
      <c r="BL40" s="101">
        <v>11170.97</v>
      </c>
      <c r="BM40" s="101">
        <v>9869.8960000000006</v>
      </c>
      <c r="BN40" s="101">
        <v>10570.891</v>
      </c>
      <c r="BO40" s="101">
        <v>11407.2215</v>
      </c>
      <c r="BP40" s="101">
        <v>12522.610500000001</v>
      </c>
      <c r="BQ40" s="101">
        <v>9969.9484000000011</v>
      </c>
      <c r="BR40" s="101">
        <v>7746.1319999999996</v>
      </c>
      <c r="BS40" s="101">
        <v>11351.271000000001</v>
      </c>
      <c r="BT40" s="101">
        <v>9984.1239999999998</v>
      </c>
      <c r="BU40" s="101">
        <v>10911.7565</v>
      </c>
      <c r="BV40" s="101">
        <v>10998.870999999999</v>
      </c>
      <c r="BW40" s="101">
        <v>11628.125</v>
      </c>
      <c r="BX40" s="101">
        <v>10567.606</v>
      </c>
      <c r="BY40" s="101">
        <v>11931.096</v>
      </c>
      <c r="BZ40" s="101">
        <v>12158.574000000001</v>
      </c>
      <c r="CA40" s="101">
        <v>10293.002</v>
      </c>
      <c r="CB40" s="101">
        <v>11953.879400000002</v>
      </c>
      <c r="CC40" s="101">
        <v>12349.298500000001</v>
      </c>
      <c r="CD40" s="101">
        <v>11059.27</v>
      </c>
      <c r="CE40" s="101">
        <v>11988.913</v>
      </c>
      <c r="CF40" s="101">
        <v>11695.763800000001</v>
      </c>
      <c r="CG40" s="101">
        <v>11832.759599999998</v>
      </c>
      <c r="CH40" s="101">
        <v>11504.548199999999</v>
      </c>
      <c r="CI40" s="101">
        <v>10750.511</v>
      </c>
      <c r="CJ40" s="101">
        <v>10062.537399999997</v>
      </c>
      <c r="CK40" s="101">
        <v>11502.3025</v>
      </c>
      <c r="CL40" s="101">
        <v>11559.144</v>
      </c>
      <c r="CM40" s="101">
        <v>10436.053499999998</v>
      </c>
      <c r="CN40" s="101">
        <v>10865.483999999995</v>
      </c>
      <c r="CO40" s="101">
        <v>11490.547999999997</v>
      </c>
      <c r="CP40" s="101">
        <v>10990.996999999998</v>
      </c>
      <c r="CQ40" s="101">
        <v>10278.9835</v>
      </c>
      <c r="CR40" s="101">
        <v>10773.313999999998</v>
      </c>
      <c r="CS40" s="101">
        <v>10568.041999999998</v>
      </c>
      <c r="CT40" s="101">
        <v>10579.577999999998</v>
      </c>
      <c r="CU40" s="101">
        <v>11402.858</v>
      </c>
      <c r="CV40" s="101">
        <v>11106.784</v>
      </c>
      <c r="CW40" s="101">
        <v>12288.319</v>
      </c>
      <c r="CX40" s="101">
        <v>11674.206999999999</v>
      </c>
      <c r="CY40" s="101">
        <v>10646.493999999999</v>
      </c>
      <c r="CZ40" s="101">
        <v>10772.328999999998</v>
      </c>
      <c r="DA40" s="101">
        <v>10620</v>
      </c>
      <c r="DB40" s="101">
        <v>7746.4009999999989</v>
      </c>
      <c r="DC40" s="101">
        <v>9732.4595999999983</v>
      </c>
      <c r="DD40" s="101">
        <v>11279.236999999997</v>
      </c>
      <c r="DE40" s="101">
        <v>10227.872499999998</v>
      </c>
      <c r="DF40" s="101">
        <v>10684.620999999999</v>
      </c>
      <c r="DG40" s="101">
        <v>10421.099000000002</v>
      </c>
      <c r="DH40" s="101">
        <v>10876.751799999996</v>
      </c>
      <c r="DI40" s="101">
        <v>10786.111799999999</v>
      </c>
      <c r="DJ40" s="101">
        <v>11175.252</v>
      </c>
      <c r="DK40" s="101">
        <v>10771.411999999997</v>
      </c>
      <c r="DL40" s="101">
        <v>10598.2035</v>
      </c>
      <c r="DM40" s="101">
        <v>8296.3259999999973</v>
      </c>
      <c r="DN40" s="101">
        <v>11931.292999999998</v>
      </c>
      <c r="DO40" s="101">
        <v>10481.389599999997</v>
      </c>
      <c r="DP40" s="101">
        <v>8438.5499999999993</v>
      </c>
      <c r="DQ40" s="101">
        <v>13561.849999999999</v>
      </c>
      <c r="DR40" s="101">
        <v>11693.911999999997</v>
      </c>
      <c r="DS40" s="101">
        <v>11656.310799999999</v>
      </c>
      <c r="DT40" s="101">
        <v>11253.452999999998</v>
      </c>
      <c r="DU40" s="101">
        <v>11330.983999999997</v>
      </c>
      <c r="DV40" s="101">
        <v>11026.135999999999</v>
      </c>
      <c r="DW40" s="101">
        <v>10769.424399999993</v>
      </c>
      <c r="DX40" s="101">
        <v>11360.217799999995</v>
      </c>
      <c r="DY40" s="101">
        <v>10715.6175</v>
      </c>
      <c r="DZ40" s="101">
        <v>11394.960999999996</v>
      </c>
      <c r="EA40" s="101">
        <v>10472.134</v>
      </c>
      <c r="EB40" s="101">
        <v>10754.032999999998</v>
      </c>
      <c r="EC40" s="101">
        <v>11887.701799999999</v>
      </c>
      <c r="ED40" s="101">
        <v>11570.198999999999</v>
      </c>
      <c r="EE40" s="101">
        <v>10728.959599999998</v>
      </c>
      <c r="EF40" s="101">
        <v>11699.810599999997</v>
      </c>
      <c r="EG40" s="101">
        <v>11568.056999999997</v>
      </c>
      <c r="EH40" s="101">
        <v>11133.889999999998</v>
      </c>
      <c r="EI40" s="101">
        <v>10118.962</v>
      </c>
      <c r="EJ40" s="101">
        <v>10871.512500000001</v>
      </c>
      <c r="EK40" s="101">
        <v>11096.956999999999</v>
      </c>
      <c r="EL40" s="101">
        <v>10688.254599999998</v>
      </c>
      <c r="EM40" s="101">
        <v>10829.504000000001</v>
      </c>
      <c r="EN40" s="101">
        <v>10087.300999999999</v>
      </c>
      <c r="EO40" s="101">
        <v>9855.6970000000001</v>
      </c>
      <c r="EP40" s="101">
        <v>9765.7629999999954</v>
      </c>
      <c r="EQ40" s="101">
        <v>9370.5708000000013</v>
      </c>
      <c r="ER40" s="101">
        <v>10343.006999999998</v>
      </c>
      <c r="ES40" s="101">
        <v>9513.066899999998</v>
      </c>
      <c r="ET40" s="101">
        <v>9110.6254999999983</v>
      </c>
      <c r="EU40" s="101">
        <v>9749.9830000000002</v>
      </c>
      <c r="EV40" s="101">
        <v>9707.2517999999982</v>
      </c>
      <c r="EW40" s="101">
        <v>9398.0939999999973</v>
      </c>
      <c r="EX40" s="101">
        <v>9641.9549999999981</v>
      </c>
      <c r="EY40" s="101">
        <v>9352.0139999999956</v>
      </c>
      <c r="EZ40" s="101">
        <v>10656.843099999998</v>
      </c>
      <c r="FA40" s="101">
        <v>9767.3542999999972</v>
      </c>
      <c r="FB40" s="101">
        <v>7294.1179999999968</v>
      </c>
      <c r="FC40" s="101">
        <v>7306.2499999999982</v>
      </c>
      <c r="FD40" s="101">
        <v>9334.3603999999978</v>
      </c>
      <c r="FE40" s="101">
        <v>9609.4179999999978</v>
      </c>
      <c r="FF40" s="101">
        <v>10090.680499999997</v>
      </c>
      <c r="FG40" s="101">
        <v>9598.8569999999963</v>
      </c>
      <c r="FH40" s="101">
        <v>9365.8770000000004</v>
      </c>
      <c r="FI40" s="101">
        <v>9376.0439999999981</v>
      </c>
      <c r="FJ40" s="101">
        <v>9155.4369999999981</v>
      </c>
      <c r="FK40" s="101">
        <v>9041.8149999999987</v>
      </c>
      <c r="FL40" s="101">
        <v>9166.4979999999978</v>
      </c>
      <c r="FM40" s="101">
        <v>9311.9569999999985</v>
      </c>
      <c r="FN40" s="101">
        <v>8732.6115999999984</v>
      </c>
      <c r="FO40" s="101">
        <v>6150.0599999999977</v>
      </c>
      <c r="FP40" s="101">
        <v>9755.3141999999989</v>
      </c>
      <c r="FQ40" s="101">
        <v>9474.4074999999993</v>
      </c>
      <c r="FR40" s="101">
        <v>9670.6649999999972</v>
      </c>
      <c r="FS40" s="101">
        <v>9198.7069999999967</v>
      </c>
      <c r="FT40" s="101">
        <v>9619.155399999996</v>
      </c>
      <c r="FU40" s="101">
        <v>9241.9709999999977</v>
      </c>
      <c r="FV40" s="101">
        <v>10095.238999999998</v>
      </c>
      <c r="FW40" s="101">
        <v>8954.2089999999989</v>
      </c>
      <c r="FX40" s="101">
        <v>8358.4560000000019</v>
      </c>
      <c r="FY40" s="101">
        <v>8304.0979999999981</v>
      </c>
      <c r="FZ40" s="101">
        <v>9734.1079999999965</v>
      </c>
      <c r="GA40" s="101">
        <v>8964.6034999999974</v>
      </c>
      <c r="GB40" s="101">
        <v>7786.0499999999993</v>
      </c>
      <c r="GC40" s="101">
        <v>7366.1129999999994</v>
      </c>
      <c r="GD40" s="101">
        <v>7486.0689999999977</v>
      </c>
      <c r="GE40" s="101">
        <v>8518.9650000000001</v>
      </c>
      <c r="GF40" s="101">
        <v>10993.379999999997</v>
      </c>
      <c r="GG40" s="101">
        <v>10356.174999999999</v>
      </c>
      <c r="GH40" s="101">
        <v>10790.197599999998</v>
      </c>
      <c r="GI40" s="101">
        <v>9627.4569999999985</v>
      </c>
      <c r="GJ40" s="101">
        <v>9578.6949999999961</v>
      </c>
      <c r="GK40" s="101">
        <v>8890.6889999999985</v>
      </c>
      <c r="GL40" s="101">
        <v>9056.0380000000005</v>
      </c>
      <c r="GM40" s="101">
        <v>8455.6899999999987</v>
      </c>
      <c r="GN40" s="101">
        <v>9017.3621999999996</v>
      </c>
      <c r="GO40" s="101">
        <v>9182.9459999999999</v>
      </c>
      <c r="GP40" s="101">
        <v>9910.8539999999994</v>
      </c>
      <c r="GQ40" s="101">
        <v>9643.7915000000012</v>
      </c>
      <c r="GR40" s="101">
        <v>9861.4049999999988</v>
      </c>
      <c r="GS40" s="101">
        <v>10044.278999999999</v>
      </c>
      <c r="GT40" s="101">
        <v>9384.7039999999979</v>
      </c>
      <c r="GU40" s="101">
        <v>8964.6209999999992</v>
      </c>
      <c r="GV40" s="101">
        <v>9402.8869999999988</v>
      </c>
      <c r="GW40" s="101">
        <v>9773.1015000000007</v>
      </c>
      <c r="GX40" s="101">
        <v>9409.1015000000007</v>
      </c>
      <c r="GY40" s="101">
        <v>9000.9529999999995</v>
      </c>
      <c r="GZ40" s="101">
        <v>9836.1080000000002</v>
      </c>
      <c r="HA40" s="101">
        <f>SUM(HA36:HA39)</f>
        <v>10134.253000000001</v>
      </c>
      <c r="HB40" s="101">
        <v>7352.6549999999988</v>
      </c>
      <c r="HC40" s="101">
        <v>6351.5010000000002</v>
      </c>
      <c r="HD40" s="101">
        <v>8167.4589999999989</v>
      </c>
      <c r="HE40" s="108">
        <f t="shared" ref="HE40:HX50" si="76">SUM(HE36:HE39)</f>
        <v>9512.757999999998</v>
      </c>
      <c r="HF40" s="108">
        <f t="shared" si="76"/>
        <v>9070.2180000000008</v>
      </c>
      <c r="HG40" s="108">
        <f t="shared" si="76"/>
        <v>9246.1200000000008</v>
      </c>
      <c r="HH40" s="108">
        <f t="shared" si="76"/>
        <v>8556.4030000000002</v>
      </c>
      <c r="HI40" s="108">
        <f t="shared" si="76"/>
        <v>8854.2610000000004</v>
      </c>
      <c r="HJ40" s="108">
        <f t="shared" si="76"/>
        <v>8584.6949999999997</v>
      </c>
      <c r="HK40" s="108">
        <f t="shared" si="76"/>
        <v>8879.2369999999992</v>
      </c>
      <c r="HL40" s="108">
        <f t="shared" si="76"/>
        <v>9694.2049999999999</v>
      </c>
      <c r="HM40" s="108">
        <f t="shared" si="76"/>
        <v>8855.0619999999999</v>
      </c>
      <c r="HN40" s="108">
        <f t="shared" si="76"/>
        <v>9513.0689999999995</v>
      </c>
      <c r="HO40" s="108">
        <f t="shared" si="76"/>
        <v>8540</v>
      </c>
      <c r="HP40" s="108">
        <f t="shared" si="76"/>
        <v>8907.9040000000023</v>
      </c>
      <c r="HQ40" s="108">
        <f t="shared" si="76"/>
        <v>9318.6620000000003</v>
      </c>
      <c r="HR40" s="108">
        <f t="shared" si="76"/>
        <v>6264.6810000000005</v>
      </c>
      <c r="HS40" s="108">
        <f t="shared" si="76"/>
        <v>9340.5550000000003</v>
      </c>
      <c r="HT40" s="108">
        <f t="shared" si="76"/>
        <v>9509.485999999999</v>
      </c>
      <c r="HU40" s="108">
        <f t="shared" si="76"/>
        <v>8968.5950000000012</v>
      </c>
      <c r="HV40" s="108">
        <f t="shared" si="76"/>
        <v>9955.6720000000005</v>
      </c>
      <c r="HW40" s="108">
        <f t="shared" si="76"/>
        <v>9396.5580000000009</v>
      </c>
      <c r="HX40" s="108">
        <f t="shared" si="76"/>
        <v>8879.476999999999</v>
      </c>
      <c r="HY40" s="108">
        <f t="shared" si="68"/>
        <v>9397.3160000000007</v>
      </c>
      <c r="HZ40" s="108">
        <f t="shared" si="68"/>
        <v>9595.4930000000004</v>
      </c>
      <c r="IA40" s="108">
        <f t="shared" si="68"/>
        <v>9052.8940000000002</v>
      </c>
      <c r="IB40" s="108">
        <f t="shared" si="68"/>
        <v>9602.4550000000017</v>
      </c>
      <c r="IC40" s="108">
        <f t="shared" si="68"/>
        <v>9171.9530000000013</v>
      </c>
      <c r="ID40" s="108">
        <f t="shared" si="68"/>
        <v>9617.2669999999998</v>
      </c>
      <c r="IE40" s="108">
        <f t="shared" si="68"/>
        <v>9738.2919999999995</v>
      </c>
      <c r="IF40" s="108">
        <f t="shared" si="68"/>
        <v>9402.375</v>
      </c>
      <c r="IG40" s="108">
        <f t="shared" si="68"/>
        <v>9724.7620000000006</v>
      </c>
      <c r="IH40" s="108">
        <f t="shared" si="68"/>
        <v>9660.1409999999996</v>
      </c>
      <c r="II40" s="108">
        <f t="shared" si="68"/>
        <v>9738.7060000000001</v>
      </c>
      <c r="IJ40" s="108">
        <f t="shared" si="68"/>
        <v>8987.6010000000006</v>
      </c>
      <c r="IK40" s="108">
        <f t="shared" si="68"/>
        <v>9791.8245000000006</v>
      </c>
      <c r="IL40" s="108">
        <f t="shared" si="68"/>
        <v>10048.138000000001</v>
      </c>
      <c r="IM40" s="108">
        <f t="shared" si="68"/>
        <v>9606.35</v>
      </c>
      <c r="IN40" s="108">
        <f t="shared" si="68"/>
        <v>9389.2239999999983</v>
      </c>
      <c r="IO40" s="108">
        <f t="shared" si="68"/>
        <v>9292.9490000000005</v>
      </c>
      <c r="IP40" s="108">
        <f t="shared" si="68"/>
        <v>8882.3819999999996</v>
      </c>
      <c r="IQ40" s="108">
        <f t="shared" si="68"/>
        <v>9679.0109999999986</v>
      </c>
      <c r="IR40" s="108">
        <f t="shared" si="68"/>
        <v>9281.09</v>
      </c>
      <c r="IS40" s="108">
        <f t="shared" si="68"/>
        <v>10174.172</v>
      </c>
      <c r="IT40" s="108">
        <f t="shared" si="68"/>
        <v>9089.9120000000003</v>
      </c>
      <c r="IU40" s="108">
        <f t="shared" si="68"/>
        <v>8142.4740000000002</v>
      </c>
      <c r="IV40" s="108">
        <f t="shared" si="68"/>
        <v>8975.9680000000008</v>
      </c>
      <c r="IW40" s="108">
        <f t="shared" si="68"/>
        <v>9357.3760000000002</v>
      </c>
      <c r="IX40" s="108">
        <f>SUM(IX36:IX39)</f>
        <v>10143.332</v>
      </c>
      <c r="IY40" s="108">
        <f t="shared" ref="IY40" si="77">SUM(IY36:IY39)</f>
        <v>9547.5339999999997</v>
      </c>
      <c r="IZ40" s="108">
        <f>SUM(IZ36:IZ39)</f>
        <v>9248.0370000000003</v>
      </c>
      <c r="JA40" s="108">
        <f>SUM(JA36:JA39)</f>
        <v>10037.991999999998</v>
      </c>
      <c r="JB40" s="108">
        <f>SUM(JB36:JB39)</f>
        <v>7089.5999999999985</v>
      </c>
      <c r="JC40" s="108">
        <f>SUM(JC36:JC39)</f>
        <v>5875.3460000000005</v>
      </c>
      <c r="JD40" s="108">
        <v>9396.525999999998</v>
      </c>
      <c r="JE40" s="108">
        <f t="shared" ref="JE40:LE40" si="78">SUM(JE36:JE39)</f>
        <v>10011.576000000001</v>
      </c>
      <c r="JF40" s="108">
        <f t="shared" si="78"/>
        <v>10178.047999999999</v>
      </c>
      <c r="JG40" s="108">
        <f t="shared" si="78"/>
        <v>10390.658000000001</v>
      </c>
      <c r="JH40" s="108">
        <f t="shared" si="78"/>
        <v>10049.723</v>
      </c>
      <c r="JI40" s="108">
        <f t="shared" si="78"/>
        <v>9876.2700000000023</v>
      </c>
      <c r="JJ40" s="108">
        <f t="shared" si="78"/>
        <v>9884.7690000000002</v>
      </c>
      <c r="JK40" s="108">
        <f t="shared" si="78"/>
        <v>10146.968999999999</v>
      </c>
      <c r="JL40" s="108">
        <f t="shared" si="78"/>
        <v>11173.344000000001</v>
      </c>
      <c r="JM40" s="101">
        <f t="shared" si="78"/>
        <v>10206.844000000001</v>
      </c>
      <c r="JN40" s="108">
        <f t="shared" si="78"/>
        <v>10373.289999999999</v>
      </c>
      <c r="JO40" s="108">
        <f t="shared" si="78"/>
        <v>10275.064</v>
      </c>
      <c r="JP40" s="108">
        <f t="shared" si="78"/>
        <v>7865.7380000000012</v>
      </c>
      <c r="JQ40" s="108">
        <f t="shared" si="78"/>
        <v>10671.187999999998</v>
      </c>
      <c r="JR40" s="108">
        <f t="shared" si="78"/>
        <v>10388.147000000001</v>
      </c>
      <c r="JS40" s="108">
        <f t="shared" si="78"/>
        <v>10258.725</v>
      </c>
      <c r="JT40" s="108">
        <f t="shared" si="78"/>
        <v>10418.046</v>
      </c>
      <c r="JU40" s="108">
        <f t="shared" si="78"/>
        <v>10179.777</v>
      </c>
      <c r="JV40" s="108">
        <f t="shared" si="78"/>
        <v>10557.859</v>
      </c>
      <c r="JW40" s="108">
        <f t="shared" si="78"/>
        <v>10111.722</v>
      </c>
      <c r="JX40" s="108">
        <f t="shared" si="78"/>
        <v>9845.4160000000011</v>
      </c>
      <c r="JY40" s="108">
        <f t="shared" si="78"/>
        <v>9965.7960000000003</v>
      </c>
      <c r="JZ40" s="108">
        <f t="shared" si="78"/>
        <v>9660.7429999999986</v>
      </c>
      <c r="KA40" s="108">
        <f t="shared" si="78"/>
        <v>8910.0950000000012</v>
      </c>
      <c r="KB40" s="108">
        <f t="shared" si="78"/>
        <v>9607.6389999999992</v>
      </c>
      <c r="KC40" s="108">
        <f t="shared" si="78"/>
        <v>9833.6260000000002</v>
      </c>
      <c r="KD40" s="108">
        <f t="shared" si="78"/>
        <v>10894.317999999999</v>
      </c>
      <c r="KE40" s="108">
        <f t="shared" si="78"/>
        <v>10373.212000000001</v>
      </c>
      <c r="KF40" s="108">
        <f t="shared" si="78"/>
        <v>9942.8329999999987</v>
      </c>
      <c r="KG40" s="111">
        <f t="shared" si="78"/>
        <v>10219.804</v>
      </c>
      <c r="KH40" s="102">
        <f t="shared" si="78"/>
        <v>10485.026000000002</v>
      </c>
      <c r="KI40" s="111">
        <f t="shared" si="78"/>
        <v>9972.7739999999994</v>
      </c>
      <c r="KJ40" s="111">
        <f t="shared" si="78"/>
        <v>10102.039999999999</v>
      </c>
      <c r="KK40" s="111">
        <f t="shared" si="78"/>
        <v>9300.3940000000002</v>
      </c>
      <c r="KL40" s="111">
        <f t="shared" si="78"/>
        <v>9954.4329999999991</v>
      </c>
      <c r="KM40" s="111">
        <f t="shared" si="78"/>
        <v>10804.931</v>
      </c>
      <c r="KN40" s="101">
        <f t="shared" si="78"/>
        <v>10736.776999999998</v>
      </c>
      <c r="KO40" s="111">
        <f t="shared" si="78"/>
        <v>10343.744999999999</v>
      </c>
      <c r="KP40" s="111">
        <f t="shared" si="78"/>
        <v>10094.192999999999</v>
      </c>
      <c r="KQ40" s="111">
        <f t="shared" si="78"/>
        <v>10333.16</v>
      </c>
      <c r="KR40" s="111">
        <f t="shared" si="78"/>
        <v>9622.9310000000005</v>
      </c>
      <c r="KS40" s="111">
        <f t="shared" si="78"/>
        <v>10405.968000000001</v>
      </c>
      <c r="KT40" s="111">
        <f t="shared" si="78"/>
        <v>10858.221</v>
      </c>
      <c r="KU40" s="111">
        <f t="shared" si="78"/>
        <v>9882.4629999999997</v>
      </c>
      <c r="KV40" s="111">
        <f t="shared" si="78"/>
        <v>9861.5749999999989</v>
      </c>
      <c r="KW40" s="111">
        <f t="shared" si="78"/>
        <v>10321.668</v>
      </c>
      <c r="KX40" s="111">
        <f t="shared" si="78"/>
        <v>8654.869999999999</v>
      </c>
      <c r="KY40" s="111">
        <f t="shared" si="78"/>
        <v>9361.9390000000003</v>
      </c>
      <c r="KZ40" s="111">
        <f t="shared" si="78"/>
        <v>10610.876</v>
      </c>
      <c r="LA40" s="111">
        <f t="shared" si="78"/>
        <v>10546.95</v>
      </c>
      <c r="LB40" s="111">
        <f t="shared" si="78"/>
        <v>6916.6529999999993</v>
      </c>
      <c r="LC40" s="111">
        <f t="shared" si="78"/>
        <v>6729.1890000000003</v>
      </c>
      <c r="LD40" s="111">
        <f t="shared" si="78"/>
        <v>10871.812999999998</v>
      </c>
      <c r="LE40" s="111">
        <f t="shared" si="78"/>
        <v>10097.861000000001</v>
      </c>
      <c r="LF40" s="111">
        <f>SUM(LF36:LF39)</f>
        <v>9146.3739999999998</v>
      </c>
      <c r="LG40" s="111">
        <f>SUM(LG36:LG39)</f>
        <v>8470.1460000000006</v>
      </c>
      <c r="LH40" s="111">
        <f>SUM(LH36:LH39)</f>
        <v>9063.0489999999991</v>
      </c>
      <c r="LI40" s="111">
        <f>SUM(LI36:LI39)</f>
        <v>9378.3729999999996</v>
      </c>
      <c r="LJ40" s="111">
        <v>9461.4230000000007</v>
      </c>
      <c r="LK40" s="111">
        <f t="shared" ref="LK40:LP40" si="79">SUM(LK36:LK39)</f>
        <v>10092.469999999999</v>
      </c>
      <c r="LL40" s="111">
        <f t="shared" si="79"/>
        <v>10298.09</v>
      </c>
      <c r="LM40" s="111">
        <f t="shared" si="79"/>
        <v>9209.7379999999976</v>
      </c>
      <c r="LN40" s="111">
        <f t="shared" si="79"/>
        <v>8761.4879999999994</v>
      </c>
      <c r="LO40" s="111">
        <f t="shared" si="79"/>
        <v>8712.9940000000006</v>
      </c>
      <c r="LP40" s="111">
        <f t="shared" si="79"/>
        <v>8478.5839999999989</v>
      </c>
      <c r="LQ40" s="111">
        <f>SUM(LQ36:LQ39)</f>
        <v>9555.2860000000001</v>
      </c>
      <c r="LR40" s="111">
        <v>9786.3090000000011</v>
      </c>
      <c r="LS40" s="111">
        <f t="shared" ref="LS40:MD40" si="80">SUM(LS36:LS39)</f>
        <v>6029.5109999999995</v>
      </c>
      <c r="LT40" s="111">
        <f t="shared" si="80"/>
        <v>10065.085000000001</v>
      </c>
      <c r="LU40" s="111">
        <f t="shared" si="80"/>
        <v>9070.6</v>
      </c>
      <c r="LV40" s="111">
        <f t="shared" si="80"/>
        <v>8614.2110000000011</v>
      </c>
      <c r="LW40" s="111">
        <f t="shared" si="80"/>
        <v>9134.8889999999992</v>
      </c>
      <c r="LX40" s="111">
        <f t="shared" si="80"/>
        <v>9532.1929999999993</v>
      </c>
      <c r="LY40" s="111">
        <f t="shared" si="80"/>
        <v>9040.3950000000004</v>
      </c>
      <c r="LZ40" s="111">
        <f t="shared" si="80"/>
        <v>9763.0849999999991</v>
      </c>
      <c r="MA40" s="111">
        <f t="shared" si="80"/>
        <v>8787.9549999999999</v>
      </c>
      <c r="MB40" s="111">
        <f t="shared" si="80"/>
        <v>8896.6980000000003</v>
      </c>
      <c r="MC40" s="111">
        <f t="shared" si="80"/>
        <v>9597.2909999999993</v>
      </c>
      <c r="MD40" s="111">
        <f t="shared" si="80"/>
        <v>9286.5509999999995</v>
      </c>
      <c r="ME40" s="111">
        <f>SUM(ME36:ME39)</f>
        <v>10475.553999999998</v>
      </c>
      <c r="MF40" s="111">
        <f>SUM(MF36:MF39)</f>
        <v>9521.107</v>
      </c>
      <c r="MG40" s="111">
        <v>9376.9307999999983</v>
      </c>
      <c r="MH40" s="111">
        <v>9619.4420000000009</v>
      </c>
      <c r="MI40" s="111">
        <v>10117.2178</v>
      </c>
      <c r="MJ40" s="111">
        <v>9477.4210000000003</v>
      </c>
      <c r="MK40" s="111">
        <v>9509.4735000000001</v>
      </c>
      <c r="ML40" s="111">
        <v>9660.4160000000011</v>
      </c>
      <c r="MM40" s="111">
        <v>10074.815000000002</v>
      </c>
      <c r="MN40" s="111">
        <v>9887.9802</v>
      </c>
      <c r="MO40" s="111">
        <v>9314.8150000000005</v>
      </c>
      <c r="MP40" s="111">
        <v>10066.597</v>
      </c>
      <c r="MQ40" s="111">
        <v>9781.99</v>
      </c>
      <c r="MR40" s="111">
        <v>9405.5519999999997</v>
      </c>
      <c r="MS40" s="111">
        <v>8684.5220000000008</v>
      </c>
      <c r="MT40" s="111">
        <v>8457.7939999999999</v>
      </c>
      <c r="MU40" s="111">
        <v>9958.8410000000003</v>
      </c>
      <c r="MV40" s="111">
        <v>9203.4804999999997</v>
      </c>
      <c r="MW40" s="111">
        <v>10504.522999999999</v>
      </c>
      <c r="MX40" s="111">
        <v>6981.674</v>
      </c>
      <c r="MY40" s="111">
        <v>7525.9809999999998</v>
      </c>
      <c r="MZ40" s="111">
        <v>8360.0562000000009</v>
      </c>
      <c r="NA40" s="111">
        <v>9257.7909999999993</v>
      </c>
      <c r="NB40" s="102">
        <v>6109.6379999999999</v>
      </c>
      <c r="NC40" s="102">
        <v>6338.0959999999995</v>
      </c>
      <c r="ND40" s="102">
        <v>9052.3230000000003</v>
      </c>
      <c r="NE40" s="102">
        <v>9744.7800000000007</v>
      </c>
      <c r="NF40" s="102">
        <v>9065.3580000000002</v>
      </c>
      <c r="NG40" s="102">
        <v>9438.2900000000009</v>
      </c>
      <c r="NH40" s="102">
        <v>9354.8510000000006</v>
      </c>
      <c r="NI40" s="102">
        <v>9739.0930000000008</v>
      </c>
      <c r="NJ40" s="102">
        <v>8933.7240000000002</v>
      </c>
      <c r="NK40" s="102">
        <v>9498.4850000000006</v>
      </c>
      <c r="NL40" s="102">
        <v>10273.02</v>
      </c>
      <c r="NM40" s="102">
        <v>12168.813</v>
      </c>
      <c r="NN40" s="102">
        <v>10834.213</v>
      </c>
      <c r="NO40" s="102">
        <v>9088.6970000000001</v>
      </c>
      <c r="NP40" s="102">
        <v>8628.0519999999997</v>
      </c>
      <c r="NQ40" s="102">
        <v>10196.218000000001</v>
      </c>
      <c r="NR40" s="102">
        <v>5934.116</v>
      </c>
      <c r="NS40" s="102">
        <v>10546.46668</v>
      </c>
      <c r="NT40" s="102">
        <v>9079.8070000000007</v>
      </c>
      <c r="NU40" s="102">
        <v>10323.41</v>
      </c>
      <c r="NV40" s="102">
        <v>8854.34</v>
      </c>
      <c r="NW40" s="102">
        <v>8914.9590000000007</v>
      </c>
      <c r="NX40" s="102">
        <v>9414.67</v>
      </c>
      <c r="NY40" s="102">
        <v>8709.8040000000001</v>
      </c>
      <c r="NZ40" s="102">
        <v>10719.825000000001</v>
      </c>
      <c r="OA40" s="102">
        <v>10644.9524</v>
      </c>
      <c r="OB40" s="102">
        <v>10039.344999999999</v>
      </c>
      <c r="OC40" s="102">
        <v>10441.644</v>
      </c>
      <c r="OD40" s="102">
        <v>10879.8025</v>
      </c>
      <c r="OE40" s="102">
        <v>11878.121000000001</v>
      </c>
      <c r="OF40" s="102">
        <v>11367.204</v>
      </c>
      <c r="OG40" s="102">
        <f>SUM(OG36:OG39)</f>
        <v>11055.737000000001</v>
      </c>
      <c r="OH40" s="103">
        <v>9892.4420400000017</v>
      </c>
      <c r="OI40" s="103">
        <v>12112.406299999999</v>
      </c>
      <c r="OJ40" s="103">
        <v>11463.754000000001</v>
      </c>
      <c r="OK40" s="103">
        <v>11618.954000000002</v>
      </c>
      <c r="OL40" s="103">
        <v>11210.508000000002</v>
      </c>
      <c r="OM40" s="103">
        <v>11488.714</v>
      </c>
      <c r="ON40" s="103">
        <v>11082.219000000001</v>
      </c>
      <c r="OO40" s="103">
        <v>11083.952000000001</v>
      </c>
      <c r="OP40" s="103">
        <v>11302.959000000001</v>
      </c>
      <c r="OQ40" s="103">
        <v>10696.967499999999</v>
      </c>
      <c r="OR40" s="103">
        <v>10856.328999999998</v>
      </c>
      <c r="OS40" s="103">
        <v>11378.689</v>
      </c>
      <c r="OT40" s="103">
        <v>10467.4202</v>
      </c>
      <c r="OU40" s="103">
        <v>10390.293</v>
      </c>
      <c r="OV40" s="103">
        <v>11219.949000000001</v>
      </c>
      <c r="OW40" s="103">
        <v>11263.512500000001</v>
      </c>
      <c r="OX40" s="103">
        <v>10976.623</v>
      </c>
      <c r="OY40" s="103">
        <v>11001.505200000001</v>
      </c>
      <c r="OZ40" s="103">
        <v>10506.965</v>
      </c>
      <c r="PA40" s="103">
        <v>11160.523999999999</v>
      </c>
      <c r="PB40" s="103">
        <v>11534.5</v>
      </c>
      <c r="PC40" s="103">
        <v>8375.3599999999988</v>
      </c>
      <c r="PD40" s="103">
        <v>7861.9540000000006</v>
      </c>
      <c r="PE40" s="103">
        <v>11053.1978</v>
      </c>
      <c r="PF40" s="103">
        <v>10534.883</v>
      </c>
      <c r="PG40" s="103">
        <v>10338.755000000001</v>
      </c>
      <c r="PH40" s="103">
        <v>10664.972999999998</v>
      </c>
      <c r="PI40" s="103">
        <v>10040.2294</v>
      </c>
      <c r="PJ40" s="103">
        <v>10240.123</v>
      </c>
      <c r="PK40" s="103">
        <v>10189.963599999999</v>
      </c>
      <c r="PL40" s="103">
        <v>9974.1124</v>
      </c>
      <c r="PM40" s="103">
        <v>11107.246999999999</v>
      </c>
      <c r="PN40" s="103">
        <v>10475.682000000001</v>
      </c>
      <c r="PO40" s="103">
        <v>10916.618499999999</v>
      </c>
      <c r="PP40" s="103">
        <v>11010.238000000001</v>
      </c>
      <c r="PQ40" s="103">
        <v>7760.3069999999998</v>
      </c>
      <c r="PR40" s="103">
        <v>11748.198</v>
      </c>
      <c r="PS40" s="103">
        <v>12069.432000000001</v>
      </c>
      <c r="PT40" s="103">
        <v>9696.2989999999991</v>
      </c>
      <c r="PU40" s="103">
        <v>386.97899999999993</v>
      </c>
      <c r="PV40" s="103">
        <v>2022.9009999999998</v>
      </c>
      <c r="PW40" s="103">
        <v>3948.3519999999999</v>
      </c>
      <c r="PX40" s="103">
        <v>5921.6370000000006</v>
      </c>
      <c r="PY40" s="103">
        <v>6004.5254999999997</v>
      </c>
      <c r="PZ40" s="103">
        <v>9046.6620000000003</v>
      </c>
      <c r="QA40" s="103">
        <v>9513.1409999999996</v>
      </c>
      <c r="QB40" s="103">
        <v>9994.5025000000005</v>
      </c>
      <c r="QC40" s="103">
        <v>10372.393</v>
      </c>
      <c r="QD40" s="103">
        <v>10033.11</v>
      </c>
      <c r="QE40" s="103">
        <v>10405.099</v>
      </c>
      <c r="QF40" s="103">
        <v>9775.2469999999994</v>
      </c>
      <c r="QG40" s="103">
        <v>10360.512999999999</v>
      </c>
      <c r="QH40" s="103">
        <v>10090.637000000001</v>
      </c>
      <c r="QI40" s="103">
        <v>9579.1219999999994</v>
      </c>
      <c r="QJ40" s="103">
        <v>10487.003499999999</v>
      </c>
      <c r="QK40" s="103">
        <v>10024.778</v>
      </c>
      <c r="QL40" s="103">
        <v>10573.859999999999</v>
      </c>
      <c r="QM40" s="103">
        <v>10639.9827</v>
      </c>
      <c r="QN40" s="103">
        <v>11333.600999999999</v>
      </c>
      <c r="QO40" s="103">
        <v>10478.153</v>
      </c>
      <c r="QP40" s="103">
        <v>11151.78298</v>
      </c>
      <c r="QQ40" s="103">
        <v>10461.010199999999</v>
      </c>
      <c r="QR40" s="103">
        <v>10669.934499999999</v>
      </c>
      <c r="QS40" s="103">
        <v>10497.069</v>
      </c>
      <c r="QT40" s="103">
        <v>9893.2119999999995</v>
      </c>
      <c r="QU40" s="103">
        <v>10777.209000000001</v>
      </c>
      <c r="QV40" s="103">
        <v>10656.88</v>
      </c>
      <c r="QW40" s="103">
        <v>10177.0468</v>
      </c>
      <c r="QX40" s="103">
        <v>10973.421</v>
      </c>
      <c r="QY40" s="103">
        <v>10178.943019999999</v>
      </c>
      <c r="QZ40" s="103">
        <v>9898.3040000000001</v>
      </c>
      <c r="RA40" s="103">
        <v>10635.930199999999</v>
      </c>
      <c r="RB40" s="103">
        <v>10996.707</v>
      </c>
      <c r="RC40" s="103">
        <v>8527.8705000000009</v>
      </c>
      <c r="RD40" s="103">
        <v>6955.1864999999998</v>
      </c>
      <c r="RE40" s="103">
        <v>10309.9236</v>
      </c>
      <c r="RF40" s="103">
        <v>10174.5</v>
      </c>
      <c r="RG40" s="103">
        <v>10440.576999999999</v>
      </c>
      <c r="RH40" s="103">
        <v>9706.857</v>
      </c>
      <c r="RI40" s="103">
        <v>9679.4940000000006</v>
      </c>
      <c r="RJ40" s="103">
        <v>10286.773999999999</v>
      </c>
      <c r="RK40" s="103">
        <v>9757.5169999999998</v>
      </c>
      <c r="RL40" s="103">
        <v>9971.9664999999986</v>
      </c>
      <c r="RM40" s="103">
        <v>10179.9265</v>
      </c>
      <c r="RN40" s="111">
        <v>10116.121499999999</v>
      </c>
      <c r="RO40" s="111">
        <v>9877.497800000001</v>
      </c>
      <c r="RP40" s="111">
        <v>9781.9529999999995</v>
      </c>
      <c r="RQ40" s="111">
        <v>9981.8860000000004</v>
      </c>
      <c r="RR40" s="111">
        <v>11562.014500000001</v>
      </c>
      <c r="RS40" s="111">
        <v>6631.1530000000002</v>
      </c>
      <c r="RT40" s="111">
        <v>10456.7389</v>
      </c>
      <c r="RU40" s="111">
        <v>11132.0784</v>
      </c>
      <c r="RV40" s="111">
        <v>10715.446</v>
      </c>
      <c r="RW40" s="111">
        <v>10297.636</v>
      </c>
      <c r="RX40" s="111">
        <v>10550.282000000001</v>
      </c>
      <c r="RY40" s="103">
        <v>10010.804</v>
      </c>
      <c r="RZ40" s="103">
        <v>10556.528999999999</v>
      </c>
      <c r="SA40" s="103">
        <v>11545</v>
      </c>
      <c r="SB40" s="103">
        <v>10437.3235</v>
      </c>
      <c r="SC40" s="103">
        <v>10011.208500000001</v>
      </c>
      <c r="SD40" s="103">
        <v>10385.6265</v>
      </c>
      <c r="SE40" s="103">
        <v>10567.053</v>
      </c>
      <c r="SF40" s="103">
        <v>10522.903</v>
      </c>
      <c r="SG40" s="103">
        <v>10664.875100000001</v>
      </c>
      <c r="SH40" s="103">
        <v>11053.963400000001</v>
      </c>
      <c r="SI40" s="103">
        <v>10766.9434</v>
      </c>
      <c r="SJ40" s="103">
        <v>9985.7030000000013</v>
      </c>
      <c r="SK40" s="103">
        <v>10962.998800000001</v>
      </c>
      <c r="SL40" s="103">
        <v>10265.112999999999</v>
      </c>
      <c r="SM40" s="103">
        <v>9712.7837999999992</v>
      </c>
      <c r="SN40" s="103">
        <v>10209.405000000001</v>
      </c>
      <c r="SO40" s="103">
        <v>9762.5655000000006</v>
      </c>
      <c r="SP40" s="103">
        <v>10094.072</v>
      </c>
      <c r="SQ40" s="103">
        <v>9505.1980000000003</v>
      </c>
      <c r="SR40" s="103">
        <v>9648.5031999999992</v>
      </c>
      <c r="SS40" s="103">
        <v>9297.1334999999999</v>
      </c>
      <c r="ST40" s="103">
        <v>9926.501400000001</v>
      </c>
      <c r="SU40" s="103">
        <v>9795.2849999999999</v>
      </c>
      <c r="SV40" s="103">
        <v>9374.6744999999992</v>
      </c>
      <c r="SW40" s="103">
        <v>9153.7659999999996</v>
      </c>
      <c r="SX40" s="103">
        <v>9717.4930000000004</v>
      </c>
      <c r="SY40" s="103">
        <v>10112.337</v>
      </c>
      <c r="SZ40" s="103">
        <v>9527.3235000000004</v>
      </c>
      <c r="TA40" s="103">
        <v>9698.2890000000007</v>
      </c>
      <c r="TB40" s="103">
        <v>10358.163</v>
      </c>
      <c r="TC40" s="103">
        <v>8181.8261999999995</v>
      </c>
      <c r="TD40" s="103">
        <v>6872.7570000000005</v>
      </c>
      <c r="TE40" s="103">
        <v>7809.0680000000002</v>
      </c>
      <c r="TF40" s="103">
        <v>9564.357</v>
      </c>
      <c r="TG40" s="103">
        <v>8618.2050000000017</v>
      </c>
      <c r="TH40" s="103">
        <v>8368.1129999999994</v>
      </c>
      <c r="TI40" s="103">
        <v>8247.3389999999999</v>
      </c>
      <c r="TJ40" s="103">
        <v>9887.9950000000008</v>
      </c>
      <c r="TK40" s="103">
        <v>8479.762999999999</v>
      </c>
      <c r="TL40" s="103">
        <v>8693.607</v>
      </c>
      <c r="TM40" s="103">
        <v>6828.5830999999998</v>
      </c>
      <c r="TN40" s="103">
        <v>8596.6119999999992</v>
      </c>
      <c r="TO40" s="103">
        <v>9111.9063000000006</v>
      </c>
      <c r="TP40" s="103">
        <v>9745.7932000000001</v>
      </c>
      <c r="TQ40" s="103">
        <v>8130.6279999999997</v>
      </c>
      <c r="TR40" s="103">
        <v>6826.2089999999998</v>
      </c>
      <c r="TS40" s="103">
        <v>9320.7880000000005</v>
      </c>
      <c r="TT40" s="103">
        <v>9685.3089999999993</v>
      </c>
      <c r="TU40" s="103">
        <v>9545.8076999999994</v>
      </c>
      <c r="TV40" s="103">
        <v>9607.1386000000002</v>
      </c>
      <c r="TW40" s="103">
        <v>9520.5540000000001</v>
      </c>
      <c r="TX40" s="103">
        <v>9019.2759999999998</v>
      </c>
      <c r="TY40" s="103">
        <v>9596.4323999999997</v>
      </c>
      <c r="TZ40" s="103">
        <v>9211.8989999999994</v>
      </c>
      <c r="UA40" s="103">
        <v>9317.375</v>
      </c>
      <c r="UB40" s="103">
        <v>9676.2430000000004</v>
      </c>
      <c r="UC40" s="103">
        <v>9404.3070000000007</v>
      </c>
      <c r="UD40" s="103">
        <v>8903.7595000000001</v>
      </c>
      <c r="UE40" s="103">
        <v>9435.6964000000007</v>
      </c>
      <c r="UF40" s="103">
        <v>9889.2425999999996</v>
      </c>
      <c r="UG40" s="103">
        <v>9408.3909999999996</v>
      </c>
      <c r="UH40" s="103">
        <v>8051.1680000000006</v>
      </c>
      <c r="UI40" s="103">
        <v>9046.098</v>
      </c>
      <c r="UJ40" s="103">
        <v>8922.2189999999991</v>
      </c>
      <c r="UK40" s="103">
        <v>8580</v>
      </c>
      <c r="UL40" s="103">
        <v>8645.598</v>
      </c>
      <c r="UM40" s="103">
        <v>9391.5110000000004</v>
      </c>
      <c r="UN40" s="103">
        <v>8432.7114000000001</v>
      </c>
      <c r="UO40" s="103">
        <v>9601.5169999999998</v>
      </c>
      <c r="UP40" s="103">
        <v>8848.2800000000007</v>
      </c>
    </row>
    <row r="41" spans="1:562" ht="15" x14ac:dyDescent="0.25">
      <c r="A41" s="110" t="s">
        <v>45</v>
      </c>
      <c r="B41" s="110" t="s">
        <v>621</v>
      </c>
      <c r="C41" s="78"/>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v>419.17399999999998</v>
      </c>
      <c r="HJ41" s="78">
        <v>569.82899999999995</v>
      </c>
      <c r="HK41" s="78">
        <v>643.83799999999974</v>
      </c>
      <c r="HL41" s="78">
        <v>510.71799999999985</v>
      </c>
      <c r="HM41" s="78">
        <v>656.59600000000012</v>
      </c>
      <c r="HN41" s="78">
        <v>743.59700000000021</v>
      </c>
      <c r="HO41" s="78">
        <v>608.1400000000001</v>
      </c>
      <c r="HP41" s="78">
        <v>632.48599999999999</v>
      </c>
      <c r="HQ41" s="78">
        <v>592.73699999999985</v>
      </c>
      <c r="HR41" s="78">
        <v>332.62899999999996</v>
      </c>
      <c r="HS41" s="78">
        <v>774.56900000000007</v>
      </c>
      <c r="HT41" s="78">
        <v>529.10399999999993</v>
      </c>
      <c r="HU41" s="78">
        <v>516.86300000000006</v>
      </c>
      <c r="HV41" s="78">
        <v>528.13599999999997</v>
      </c>
      <c r="HW41" s="78">
        <v>666.88199999999983</v>
      </c>
      <c r="HX41" s="78">
        <v>568.89800000000014</v>
      </c>
      <c r="HY41" s="78">
        <v>473.34800000000001</v>
      </c>
      <c r="HZ41" s="78">
        <v>513.70699999999988</v>
      </c>
      <c r="IA41" s="78">
        <v>495.9899999999999</v>
      </c>
      <c r="IB41" s="78">
        <v>519.11599999999999</v>
      </c>
      <c r="IC41" s="78">
        <v>446.45299999999997</v>
      </c>
      <c r="ID41" s="78">
        <v>495.15099999999995</v>
      </c>
      <c r="IE41" s="78">
        <v>412.577</v>
      </c>
      <c r="IF41" s="78">
        <v>436.80600000000004</v>
      </c>
      <c r="IG41" s="78">
        <v>531.096</v>
      </c>
      <c r="IH41" s="78">
        <v>581.5859999999999</v>
      </c>
      <c r="II41" s="78">
        <v>383.82999999999993</v>
      </c>
      <c r="IJ41" s="78">
        <v>467.68600000000004</v>
      </c>
      <c r="IK41" s="78">
        <v>456.99299999999999</v>
      </c>
      <c r="IL41" s="78">
        <v>503.93700000000007</v>
      </c>
      <c r="IM41" s="78">
        <v>396.238</v>
      </c>
      <c r="IN41" s="78">
        <v>489.25399999999996</v>
      </c>
      <c r="IO41" s="78">
        <v>650.14800000000002</v>
      </c>
      <c r="IP41" s="78">
        <v>612.90299999999991</v>
      </c>
      <c r="IQ41" s="78">
        <v>581.8180000000001</v>
      </c>
      <c r="IR41" s="78">
        <v>629.41300000000001</v>
      </c>
      <c r="IS41" s="78">
        <v>628.3839999999999</v>
      </c>
      <c r="IT41" s="78">
        <v>601.13600000000008</v>
      </c>
      <c r="IU41" s="78">
        <v>676.2639999999999</v>
      </c>
      <c r="IV41" s="78">
        <v>670.54999999999984</v>
      </c>
      <c r="IW41" s="78">
        <v>632.63700000000006</v>
      </c>
      <c r="IX41" s="78">
        <v>832.37000000000012</v>
      </c>
      <c r="IY41" s="78">
        <v>668.86999999999978</v>
      </c>
      <c r="IZ41" s="78">
        <v>498.04</v>
      </c>
      <c r="JA41" s="78">
        <v>610.25100000000009</v>
      </c>
      <c r="JB41" s="78">
        <v>415.17400000000009</v>
      </c>
      <c r="JC41" s="78">
        <v>402.57</v>
      </c>
      <c r="JD41" s="78">
        <v>763.06</v>
      </c>
      <c r="JE41" s="78">
        <v>774.91199999999992</v>
      </c>
      <c r="JF41" s="78">
        <v>802.46499999999992</v>
      </c>
      <c r="JG41" s="78">
        <v>768.096</v>
      </c>
      <c r="JH41" s="78">
        <v>603.47900000000004</v>
      </c>
      <c r="JI41" s="78">
        <v>662.24900000000014</v>
      </c>
      <c r="JJ41" s="78">
        <v>441.28999999999996</v>
      </c>
      <c r="JK41" s="78">
        <v>700.60799999999995</v>
      </c>
      <c r="JL41" s="78">
        <v>552.21500000000003</v>
      </c>
      <c r="JM41" s="97">
        <v>485.85299999999995</v>
      </c>
      <c r="JN41" s="78">
        <v>655.84299999999996</v>
      </c>
      <c r="JO41" s="78">
        <v>527.16399999999999</v>
      </c>
      <c r="JP41" s="78">
        <v>274.34199999999998</v>
      </c>
      <c r="JQ41" s="78">
        <v>650.32100000000003</v>
      </c>
      <c r="JR41" s="78">
        <v>412.40900000000011</v>
      </c>
      <c r="JS41" s="78">
        <v>569.26299999999992</v>
      </c>
      <c r="JT41" s="78">
        <v>545.822</v>
      </c>
      <c r="JU41" s="78">
        <v>477.08600000000007</v>
      </c>
      <c r="JV41" s="78">
        <v>376.92500000000001</v>
      </c>
      <c r="JW41" s="78">
        <v>696.64300000000014</v>
      </c>
      <c r="JX41" s="78">
        <v>395.262</v>
      </c>
      <c r="JY41" s="78">
        <v>385.00200000000001</v>
      </c>
      <c r="JZ41" s="78">
        <v>580.38399999999979</v>
      </c>
      <c r="KA41" s="78">
        <v>627.61999999999978</v>
      </c>
      <c r="KB41" s="78">
        <v>288.77600000000007</v>
      </c>
      <c r="KC41" s="78">
        <v>496.10900000000015</v>
      </c>
      <c r="KD41" s="78">
        <v>676.62399999999991</v>
      </c>
      <c r="KE41" s="78">
        <v>673.14699999999993</v>
      </c>
      <c r="KF41" s="78">
        <v>584.14600000000007</v>
      </c>
      <c r="KG41" s="78">
        <v>525.25299999999982</v>
      </c>
      <c r="KH41" s="78">
        <v>525.24599999999998</v>
      </c>
      <c r="KI41" s="78">
        <v>593.25900000000013</v>
      </c>
      <c r="KJ41" s="78">
        <v>493.84000000000003</v>
      </c>
      <c r="KK41" s="78">
        <v>526.17499999999995</v>
      </c>
      <c r="KL41" s="78">
        <v>577.56900000000007</v>
      </c>
      <c r="KM41" s="78">
        <v>654.84300000000007</v>
      </c>
      <c r="KN41" s="78">
        <v>555.16599999999994</v>
      </c>
      <c r="KO41" s="78">
        <v>597.29300000000012</v>
      </c>
      <c r="KP41" s="78">
        <v>629.50000000000011</v>
      </c>
      <c r="KQ41" s="78">
        <v>576.95800000000008</v>
      </c>
      <c r="KR41" s="78">
        <v>601.94299999999987</v>
      </c>
      <c r="KS41" s="78">
        <v>683.44600000000014</v>
      </c>
      <c r="KT41" s="78">
        <v>642.29199999999992</v>
      </c>
      <c r="KU41" s="78">
        <v>656.81799999999998</v>
      </c>
      <c r="KV41" s="78">
        <v>652.25</v>
      </c>
      <c r="KW41" s="78">
        <v>598.47400000000005</v>
      </c>
      <c r="KX41" s="78">
        <v>579.02100000000007</v>
      </c>
      <c r="KY41" s="78">
        <v>569.63</v>
      </c>
      <c r="KZ41" s="78">
        <v>702.20699999999988</v>
      </c>
      <c r="LA41" s="78">
        <v>729.23900000000003</v>
      </c>
      <c r="LB41" s="78">
        <v>703.20100000000014</v>
      </c>
      <c r="LC41" s="78">
        <v>437.66899999999998</v>
      </c>
      <c r="LD41" s="78">
        <v>667.55199999999968</v>
      </c>
      <c r="LE41" s="78">
        <v>838.86400000000003</v>
      </c>
      <c r="LF41" s="78">
        <v>874.35899999999992</v>
      </c>
      <c r="LG41" s="78">
        <v>766.89499999999998</v>
      </c>
      <c r="LH41" s="78">
        <v>631.23900000000003</v>
      </c>
      <c r="LI41" s="78">
        <v>747.81000000000006</v>
      </c>
      <c r="LJ41" s="78">
        <v>616.798</v>
      </c>
      <c r="LK41" s="78">
        <v>510.51900000000006</v>
      </c>
      <c r="LL41" s="78">
        <v>594.37199999999996</v>
      </c>
      <c r="LM41" s="98">
        <v>678.95600000000002</v>
      </c>
      <c r="LN41" s="98">
        <v>546.40399999999988</v>
      </c>
      <c r="LO41" s="78">
        <v>600.30799999999999</v>
      </c>
      <c r="LP41" s="78">
        <v>658.23700000000008</v>
      </c>
      <c r="LQ41" s="78">
        <v>532.24699999999996</v>
      </c>
      <c r="LR41" s="78">
        <v>585.13199999999983</v>
      </c>
      <c r="LS41" s="78">
        <v>339.12199999999996</v>
      </c>
      <c r="LT41" s="78">
        <v>648.03300000000002</v>
      </c>
      <c r="LU41" s="78">
        <v>477.06100000000004</v>
      </c>
      <c r="LV41" s="78">
        <v>459.14299999999997</v>
      </c>
      <c r="LW41" s="78">
        <v>630.51799999999992</v>
      </c>
      <c r="LX41" s="78">
        <v>522.98299999999995</v>
      </c>
      <c r="LY41" s="78">
        <v>527.65499999999997</v>
      </c>
      <c r="LZ41" s="78">
        <v>464.642</v>
      </c>
      <c r="MA41" s="78">
        <v>638.56000000000006</v>
      </c>
      <c r="MB41" s="78">
        <v>522.85299999999995</v>
      </c>
      <c r="MC41" s="78">
        <v>557.18799999999999</v>
      </c>
      <c r="MD41" s="78">
        <v>613.69199999999989</v>
      </c>
      <c r="ME41" s="98">
        <v>533.173</v>
      </c>
      <c r="MF41" s="98">
        <v>581.779</v>
      </c>
      <c r="MG41" s="98">
        <v>530.17750000000001</v>
      </c>
      <c r="MH41" s="98">
        <v>641.25649999999996</v>
      </c>
      <c r="MI41" s="78">
        <v>541.16700000000003</v>
      </c>
      <c r="MJ41" s="78">
        <v>551.25099999999998</v>
      </c>
      <c r="MK41" s="78">
        <v>481.81900000000002</v>
      </c>
      <c r="ML41" s="78">
        <v>602.92949999999996</v>
      </c>
      <c r="MM41" s="78">
        <v>563.80499999999995</v>
      </c>
      <c r="MN41" s="78">
        <v>600.10799999999995</v>
      </c>
      <c r="MO41" s="78">
        <v>597.37099999999998</v>
      </c>
      <c r="MP41" s="78">
        <v>420.45650000000001</v>
      </c>
      <c r="MQ41" s="78">
        <v>595.75149999999996</v>
      </c>
      <c r="MR41" s="78">
        <v>587.91999999999996</v>
      </c>
      <c r="MS41" s="78">
        <v>591.61800000000005</v>
      </c>
      <c r="MT41" s="78">
        <v>495.50900000000001</v>
      </c>
      <c r="MU41" s="78">
        <v>629.77250000000004</v>
      </c>
      <c r="MV41" s="78">
        <v>735.07050000000004</v>
      </c>
      <c r="MW41" s="78">
        <v>574.68550000000005</v>
      </c>
      <c r="MX41" s="78">
        <v>696.02350000000001</v>
      </c>
      <c r="MY41" s="78">
        <v>610.55100000000004</v>
      </c>
      <c r="MZ41" s="78">
        <v>596.21550000000002</v>
      </c>
      <c r="NA41" s="78">
        <v>540.93349999999998</v>
      </c>
      <c r="NB41" s="78">
        <v>478.91200000000003</v>
      </c>
      <c r="NC41" s="78">
        <v>371.11750000000001</v>
      </c>
      <c r="ND41" s="78">
        <v>586.154</v>
      </c>
      <c r="NE41" s="78">
        <v>650.22500000000002</v>
      </c>
      <c r="NF41" s="78">
        <v>667.49699999999996</v>
      </c>
      <c r="NG41" s="78">
        <v>710.67449999999997</v>
      </c>
      <c r="NH41" s="78">
        <v>684.0675</v>
      </c>
      <c r="NI41" s="78">
        <v>652.42399999999998</v>
      </c>
      <c r="NJ41" s="78">
        <v>525.31500000000005</v>
      </c>
      <c r="NK41" s="78">
        <v>642.18349999999998</v>
      </c>
      <c r="NL41" s="78">
        <v>618.12350000000004</v>
      </c>
      <c r="NM41" s="78">
        <v>712.94050000000004</v>
      </c>
      <c r="NN41" s="78">
        <v>709.75599999999997</v>
      </c>
      <c r="NO41" s="78">
        <v>355.1635</v>
      </c>
      <c r="NP41" s="78">
        <v>523.02449999999999</v>
      </c>
      <c r="NQ41" s="78">
        <v>565.41099999999994</v>
      </c>
      <c r="NR41" s="78">
        <v>236.77250000000001</v>
      </c>
      <c r="NS41" s="78">
        <v>425.89800000000002</v>
      </c>
      <c r="NT41" s="78">
        <v>454.93950000000001</v>
      </c>
      <c r="NU41" s="78">
        <v>418.928</v>
      </c>
      <c r="NV41" s="78">
        <v>462.0915</v>
      </c>
      <c r="NW41" s="78">
        <v>409.29849999999999</v>
      </c>
      <c r="NX41" s="78">
        <v>287.03449999999998</v>
      </c>
      <c r="NY41" s="78">
        <v>468.45350000000002</v>
      </c>
      <c r="NZ41" s="98">
        <v>572.40499999999997</v>
      </c>
      <c r="OA41" s="98">
        <v>566.31399999999996</v>
      </c>
      <c r="OB41" s="98">
        <v>574.23199999999997</v>
      </c>
      <c r="OC41" s="98">
        <v>537.99350000000004</v>
      </c>
      <c r="OD41" s="98">
        <v>622.67999999999995</v>
      </c>
      <c r="OE41" s="78">
        <v>582.09199999999998</v>
      </c>
      <c r="OF41" s="78">
        <v>655.84649999999999</v>
      </c>
      <c r="OG41" s="99">
        <v>653.03700000000003</v>
      </c>
      <c r="OH41" s="78">
        <v>682.94299999999998</v>
      </c>
      <c r="OI41" s="78">
        <v>629.85249999999996</v>
      </c>
      <c r="OJ41" s="78">
        <v>541.55999999999995</v>
      </c>
      <c r="OK41" s="78">
        <v>577.17949999999996</v>
      </c>
      <c r="OL41" s="78">
        <v>658.85550000000001</v>
      </c>
      <c r="OM41" s="78">
        <v>637.51149999999996</v>
      </c>
      <c r="ON41" s="78">
        <v>647.92100000000005</v>
      </c>
      <c r="OO41" s="78">
        <v>640.76649999999995</v>
      </c>
      <c r="OP41" s="78">
        <v>666.51</v>
      </c>
      <c r="OQ41" s="78">
        <v>707.46500000000003</v>
      </c>
      <c r="OR41" s="78">
        <v>731.26750000000004</v>
      </c>
      <c r="OS41" s="78">
        <v>539.47500000000002</v>
      </c>
      <c r="OT41" s="78">
        <v>504.38350000000003</v>
      </c>
      <c r="OU41" s="78">
        <v>657.78750000000002</v>
      </c>
      <c r="OV41" s="78">
        <v>585.11599999999999</v>
      </c>
      <c r="OW41" s="78">
        <v>566.72799999999995</v>
      </c>
      <c r="OX41" s="78">
        <v>568.55650000000003</v>
      </c>
      <c r="OY41" s="78">
        <v>611.57899999999995</v>
      </c>
      <c r="OZ41" s="78">
        <v>521.79150000000004</v>
      </c>
      <c r="PA41" s="78">
        <v>593.57500000000005</v>
      </c>
      <c r="PB41" s="78">
        <v>614.70899999999995</v>
      </c>
      <c r="PC41" s="78">
        <v>321.91849999999999</v>
      </c>
      <c r="PD41" s="78">
        <v>290.99650000000003</v>
      </c>
      <c r="PE41" s="78">
        <v>641.37249999999995</v>
      </c>
      <c r="PF41" s="78">
        <v>623.81700000000001</v>
      </c>
      <c r="PG41" s="78">
        <v>649.76649999999995</v>
      </c>
      <c r="PH41" s="78">
        <v>509.16199999999998</v>
      </c>
      <c r="PI41" s="78">
        <v>652.41549999999995</v>
      </c>
      <c r="PJ41" s="78">
        <v>618.26099999999997</v>
      </c>
      <c r="PK41" s="78">
        <v>618.76949999999999</v>
      </c>
      <c r="PL41" s="78">
        <v>595.18700000000001</v>
      </c>
      <c r="PM41" s="78">
        <v>794.55600000000004</v>
      </c>
      <c r="PN41" s="78">
        <v>850.86699999999996</v>
      </c>
      <c r="PO41" s="78">
        <v>949.46500000000003</v>
      </c>
      <c r="PP41" s="78">
        <v>867.89300000000003</v>
      </c>
      <c r="PQ41" s="78">
        <v>541.41600000000005</v>
      </c>
      <c r="PR41" s="78">
        <v>792.55050000000006</v>
      </c>
      <c r="PS41" s="78">
        <v>574.23599999999999</v>
      </c>
      <c r="PT41" s="78">
        <v>700.68499999999995</v>
      </c>
      <c r="PU41" s="78">
        <v>506.18200000000002</v>
      </c>
      <c r="PV41" s="78">
        <v>475.02749999999997</v>
      </c>
      <c r="PW41" s="78">
        <v>517.79</v>
      </c>
      <c r="PX41" s="78">
        <v>483.67250000000001</v>
      </c>
      <c r="PY41" s="78">
        <v>584.71849999999995</v>
      </c>
      <c r="PZ41" s="78">
        <v>570.55449999999996</v>
      </c>
      <c r="QA41" s="78">
        <v>658.34749999999997</v>
      </c>
      <c r="QB41" s="78">
        <v>563.12750000000005</v>
      </c>
      <c r="QC41" s="78">
        <v>619.99599999999998</v>
      </c>
      <c r="QD41" s="78">
        <v>582.70249999999999</v>
      </c>
      <c r="QE41" s="78">
        <v>688.45550000000003</v>
      </c>
      <c r="QF41" s="78">
        <v>644.38300000000004</v>
      </c>
      <c r="QG41" s="78">
        <v>577.51800000000003</v>
      </c>
      <c r="QH41" s="78">
        <v>639.23649999999998</v>
      </c>
      <c r="QI41" s="78">
        <v>583.20899999999995</v>
      </c>
      <c r="QJ41" s="78">
        <v>466.45600000000002</v>
      </c>
      <c r="QK41" s="78">
        <v>647.79250000000002</v>
      </c>
      <c r="QL41" s="78">
        <v>635.64149999999995</v>
      </c>
      <c r="QM41" s="78">
        <v>604.90099999999995</v>
      </c>
      <c r="QN41" s="78">
        <v>716.154</v>
      </c>
      <c r="QO41" s="78">
        <v>699.68899999999996</v>
      </c>
      <c r="QP41" s="78">
        <v>633.15899999999999</v>
      </c>
      <c r="QQ41" s="78">
        <v>806.75350000000003</v>
      </c>
      <c r="QR41" s="78">
        <v>678.52599999999995</v>
      </c>
      <c r="QS41" s="78">
        <v>693.93299999999999</v>
      </c>
      <c r="QT41" s="78">
        <v>785.33399999999995</v>
      </c>
      <c r="QU41" s="78">
        <v>819.33249999999998</v>
      </c>
      <c r="QV41" s="78">
        <v>787.1345</v>
      </c>
      <c r="QW41" s="78">
        <v>898.01049999999998</v>
      </c>
      <c r="QX41" s="78">
        <v>814.01250000000005</v>
      </c>
      <c r="QY41" s="78">
        <v>643.60050000000001</v>
      </c>
      <c r="QZ41" s="78">
        <v>608.64549999999997</v>
      </c>
      <c r="RA41" s="78">
        <v>719.70849999999996</v>
      </c>
      <c r="RB41" s="78">
        <v>848.03</v>
      </c>
      <c r="RC41" s="78">
        <v>641.92550000000006</v>
      </c>
      <c r="RD41" s="78">
        <v>612.87400000000002</v>
      </c>
      <c r="RE41" s="78">
        <v>757.91899999999998</v>
      </c>
      <c r="RF41" s="78">
        <v>873.49850000000004</v>
      </c>
      <c r="RG41" s="78">
        <v>1046.1925000000001</v>
      </c>
      <c r="RH41" s="78">
        <v>884.16949999999997</v>
      </c>
      <c r="RI41" s="78">
        <v>972.66150000000005</v>
      </c>
      <c r="RJ41" s="78">
        <v>988.19849999999997</v>
      </c>
      <c r="RK41" s="78">
        <v>986.38400000000001</v>
      </c>
      <c r="RL41" s="78">
        <v>939.07650000000001</v>
      </c>
      <c r="RM41" s="78">
        <v>1170.4280000000001</v>
      </c>
      <c r="RN41" s="78">
        <v>1230.0515</v>
      </c>
      <c r="RO41" s="78">
        <v>1037.3785</v>
      </c>
      <c r="RP41" s="78">
        <v>915.98</v>
      </c>
      <c r="RQ41" s="78">
        <v>1053.934</v>
      </c>
      <c r="RR41" s="78">
        <v>1012.674</v>
      </c>
      <c r="RS41" s="78">
        <v>393.18549999999999</v>
      </c>
      <c r="RT41" s="78">
        <v>967.77250000000004</v>
      </c>
      <c r="RU41" s="78">
        <v>879.07650000000001</v>
      </c>
      <c r="RV41" s="78">
        <v>706.08150000000001</v>
      </c>
      <c r="RW41" s="78">
        <v>994.19150000000002</v>
      </c>
      <c r="RX41" s="78">
        <v>808.03200000000004</v>
      </c>
      <c r="RY41" s="78">
        <v>802.12149999999997</v>
      </c>
      <c r="RZ41" s="78">
        <v>731.97749999999996</v>
      </c>
      <c r="SA41" s="78">
        <v>738</v>
      </c>
      <c r="SB41" s="78">
        <v>742.77449999999999</v>
      </c>
      <c r="SC41" s="78">
        <v>647.27650000000006</v>
      </c>
      <c r="SD41" s="78">
        <v>820.32100000000003</v>
      </c>
      <c r="SE41" s="78">
        <v>830.07799999999997</v>
      </c>
      <c r="SF41" s="78">
        <v>669.48</v>
      </c>
      <c r="SG41" s="78">
        <v>758.43399999999997</v>
      </c>
      <c r="SH41" s="78">
        <v>747.52700000000004</v>
      </c>
      <c r="SI41" s="78">
        <v>761.024</v>
      </c>
      <c r="SJ41" s="78">
        <v>732.98050000000001</v>
      </c>
      <c r="SK41" s="78">
        <v>778.66650000000004</v>
      </c>
      <c r="SL41" s="78">
        <v>749.91049999999996</v>
      </c>
      <c r="SM41" s="78">
        <v>704.18</v>
      </c>
      <c r="SN41" s="78">
        <v>775.83450000000005</v>
      </c>
      <c r="SO41" s="78">
        <v>789.04100000000005</v>
      </c>
      <c r="SP41" s="78">
        <v>698.86149999999998</v>
      </c>
      <c r="SQ41" s="78">
        <v>878.33050000000003</v>
      </c>
      <c r="SR41" s="78">
        <v>914.68349999999998</v>
      </c>
      <c r="SS41" s="78">
        <v>712.26049999999998</v>
      </c>
      <c r="ST41" s="78">
        <v>750.23</v>
      </c>
      <c r="SU41" s="78">
        <v>825.85649999999998</v>
      </c>
      <c r="SV41" s="78">
        <v>792.99800000000005</v>
      </c>
      <c r="SW41" s="78">
        <v>822.32799999999997</v>
      </c>
      <c r="SX41" s="78">
        <v>899.87249999999995</v>
      </c>
      <c r="SY41" s="78">
        <v>789.66300000000001</v>
      </c>
      <c r="SZ41" s="78">
        <v>853.226</v>
      </c>
      <c r="TA41" s="78">
        <v>862.673</v>
      </c>
      <c r="TB41" s="78">
        <v>952.94449999999995</v>
      </c>
      <c r="TC41" s="78">
        <v>682.97349999999994</v>
      </c>
      <c r="TD41" s="78">
        <v>698.74149999999997</v>
      </c>
      <c r="TE41" s="78">
        <v>789.35850000000005</v>
      </c>
      <c r="TF41" s="78">
        <v>751.63</v>
      </c>
      <c r="TG41" s="78">
        <v>884.20299999999997</v>
      </c>
      <c r="TH41" s="78">
        <v>689.74149999999997</v>
      </c>
      <c r="TI41" s="78">
        <v>654.31399999999996</v>
      </c>
      <c r="TJ41" s="78">
        <v>603.21349999999995</v>
      </c>
      <c r="TK41" s="78">
        <v>738.08950000000004</v>
      </c>
      <c r="TL41" s="78">
        <v>770.53599999999994</v>
      </c>
      <c r="TM41" s="78">
        <v>804.36450000000002</v>
      </c>
      <c r="TN41" s="78">
        <v>901.00549999999998</v>
      </c>
      <c r="TO41" s="78">
        <v>986.88099999999997</v>
      </c>
      <c r="TP41" s="78">
        <v>1103.204</v>
      </c>
      <c r="TQ41" s="78">
        <v>992.51949999999999</v>
      </c>
      <c r="TR41" s="78">
        <v>501.92250000000001</v>
      </c>
      <c r="TS41" s="78">
        <v>860.16700000000003</v>
      </c>
      <c r="TT41" s="78">
        <v>817.73050000000001</v>
      </c>
      <c r="TU41" s="78">
        <v>765.03150000000005</v>
      </c>
      <c r="TV41" s="78">
        <v>720.76700000000005</v>
      </c>
      <c r="TW41" s="78">
        <v>725.69449999999995</v>
      </c>
      <c r="TX41" s="78">
        <v>775.41899999999998</v>
      </c>
      <c r="TY41" s="78">
        <v>846.21</v>
      </c>
      <c r="TZ41" s="78">
        <v>702.38900000000001</v>
      </c>
      <c r="UA41" s="78">
        <v>710.38549999999998</v>
      </c>
      <c r="UB41" s="78">
        <v>646.18849999999998</v>
      </c>
      <c r="UC41" s="78">
        <v>730.49</v>
      </c>
      <c r="UD41" s="78">
        <v>701.63</v>
      </c>
      <c r="UE41" s="78">
        <v>733.59500000000003</v>
      </c>
      <c r="UF41" s="78">
        <v>813.83050000000003</v>
      </c>
      <c r="UG41" s="78">
        <v>759.25149999999996</v>
      </c>
      <c r="UH41" s="78">
        <v>881.97299999999996</v>
      </c>
      <c r="UI41" s="78">
        <v>712.21849999999995</v>
      </c>
      <c r="UJ41" s="78">
        <v>743.80050000000006</v>
      </c>
      <c r="UK41" s="78">
        <v>670</v>
      </c>
      <c r="UL41" s="78">
        <v>901.67200000000003</v>
      </c>
      <c r="UM41" s="78">
        <v>840.62400000000002</v>
      </c>
      <c r="UN41" s="78">
        <v>741.58749999999998</v>
      </c>
      <c r="UO41" s="78">
        <v>678.16</v>
      </c>
      <c r="UP41" s="78">
        <v>756.78150000000005</v>
      </c>
    </row>
    <row r="42" spans="1:562" ht="15" x14ac:dyDescent="0.25">
      <c r="A42" s="110" t="str">
        <f t="shared" ref="A42:A45" si="81">+A41</f>
        <v>Cartagena, Bazurto</v>
      </c>
      <c r="B42" s="110" t="s">
        <v>622</v>
      </c>
      <c r="C42" s="78"/>
      <c r="D42" s="78"/>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v>568.99</v>
      </c>
      <c r="HJ42" s="78">
        <v>1113.7439999999999</v>
      </c>
      <c r="HK42" s="78">
        <v>1064.5740000000001</v>
      </c>
      <c r="HL42" s="78">
        <v>824.88799999999992</v>
      </c>
      <c r="HM42" s="78">
        <v>1063.01</v>
      </c>
      <c r="HN42" s="78">
        <v>927.05799999999988</v>
      </c>
      <c r="HO42" s="78">
        <v>953.80600000000004</v>
      </c>
      <c r="HP42" s="78">
        <v>1153.7099999999998</v>
      </c>
      <c r="HQ42" s="78">
        <v>1417.2699999999998</v>
      </c>
      <c r="HR42" s="78">
        <v>546.61599999999999</v>
      </c>
      <c r="HS42" s="78">
        <v>1468.144</v>
      </c>
      <c r="HT42" s="78">
        <v>1053.434</v>
      </c>
      <c r="HU42" s="78">
        <v>943.03399999999999</v>
      </c>
      <c r="HV42" s="78">
        <v>1163.818</v>
      </c>
      <c r="HW42" s="78">
        <v>1219.2479999999998</v>
      </c>
      <c r="HX42" s="78">
        <v>980.36400000000003</v>
      </c>
      <c r="HY42" s="78">
        <v>976.58400000000006</v>
      </c>
      <c r="HZ42" s="78">
        <v>1057.9579999999999</v>
      </c>
      <c r="IA42" s="78">
        <v>1149.9860000000001</v>
      </c>
      <c r="IB42" s="78">
        <v>970.27999999999986</v>
      </c>
      <c r="IC42" s="78">
        <v>1016.022</v>
      </c>
      <c r="ID42" s="78">
        <v>1315.1499999999999</v>
      </c>
      <c r="IE42" s="78">
        <v>1008.6400000000001</v>
      </c>
      <c r="IF42" s="78">
        <v>1198.6659999999999</v>
      </c>
      <c r="IG42" s="78">
        <v>1085.7740000000001</v>
      </c>
      <c r="IH42" s="78">
        <v>1117.4199999999998</v>
      </c>
      <c r="II42" s="78">
        <v>1093.9480000000001</v>
      </c>
      <c r="IJ42" s="78">
        <v>1393.018</v>
      </c>
      <c r="IK42" s="78">
        <v>1244.7</v>
      </c>
      <c r="IL42" s="78">
        <v>1156.5340000000001</v>
      </c>
      <c r="IM42" s="78">
        <v>804.48599999999999</v>
      </c>
      <c r="IN42" s="78">
        <v>1141.32</v>
      </c>
      <c r="IO42" s="78">
        <v>1276.2859999999998</v>
      </c>
      <c r="IP42" s="78">
        <v>1089.1160000000002</v>
      </c>
      <c r="IQ42" s="78">
        <v>1067.4999999999998</v>
      </c>
      <c r="IR42" s="78">
        <v>1103.058</v>
      </c>
      <c r="IS42" s="78">
        <v>1198.9299999999998</v>
      </c>
      <c r="IT42" s="78">
        <v>1076.5099999999998</v>
      </c>
      <c r="IU42" s="78">
        <v>1031.434</v>
      </c>
      <c r="IV42" s="78">
        <v>1007.38</v>
      </c>
      <c r="IW42" s="78">
        <v>1008.5300000000001</v>
      </c>
      <c r="IX42" s="78">
        <v>1177.6399999999999</v>
      </c>
      <c r="IY42" s="78">
        <v>1271.6840000000002</v>
      </c>
      <c r="IZ42" s="78">
        <v>532.6</v>
      </c>
      <c r="JA42" s="78">
        <v>1261.05</v>
      </c>
      <c r="JB42" s="78">
        <v>728.32999999999993</v>
      </c>
      <c r="JC42" s="78">
        <v>599.73</v>
      </c>
      <c r="JD42" s="78">
        <v>1027.9599999999998</v>
      </c>
      <c r="JE42" s="78">
        <v>1115.8100000000002</v>
      </c>
      <c r="JF42" s="78">
        <v>988.59000000000015</v>
      </c>
      <c r="JG42" s="78">
        <v>1112.3240000000001</v>
      </c>
      <c r="JH42" s="78">
        <v>1276.5940000000001</v>
      </c>
      <c r="JI42" s="78">
        <v>716.33399999999995</v>
      </c>
      <c r="JJ42" s="78">
        <v>1014.692</v>
      </c>
      <c r="JK42" s="78">
        <v>939.64</v>
      </c>
      <c r="JL42" s="78">
        <v>992.53</v>
      </c>
      <c r="JM42" s="97">
        <v>1030.81</v>
      </c>
      <c r="JN42" s="78">
        <v>1199.5260000000003</v>
      </c>
      <c r="JO42" s="78">
        <v>1208.6200000000001</v>
      </c>
      <c r="JP42" s="78">
        <v>724.49</v>
      </c>
      <c r="JQ42" s="78">
        <v>1353.3960000000002</v>
      </c>
      <c r="JR42" s="78">
        <v>971.0200000000001</v>
      </c>
      <c r="JS42" s="78">
        <v>1212.3999999999999</v>
      </c>
      <c r="JT42" s="78">
        <v>1262.432</v>
      </c>
      <c r="JU42" s="78">
        <v>1095.4400000000003</v>
      </c>
      <c r="JV42" s="78">
        <v>1034.18</v>
      </c>
      <c r="JW42" s="78">
        <v>1243.232</v>
      </c>
      <c r="JX42" s="78">
        <v>1189.68</v>
      </c>
      <c r="JY42" s="78">
        <v>1080.01</v>
      </c>
      <c r="JZ42" s="78">
        <v>1296.7120000000002</v>
      </c>
      <c r="KA42" s="78">
        <v>905.68</v>
      </c>
      <c r="KB42" s="78">
        <v>1353.43</v>
      </c>
      <c r="KC42" s="78">
        <v>1209.566</v>
      </c>
      <c r="KD42" s="78">
        <v>1357.7299999999998</v>
      </c>
      <c r="KE42" s="78">
        <v>1513.5979999999997</v>
      </c>
      <c r="KF42" s="78">
        <v>1577.7479999999998</v>
      </c>
      <c r="KG42" s="78">
        <v>1333.2959999999998</v>
      </c>
      <c r="KH42" s="78">
        <v>1475.42</v>
      </c>
      <c r="KI42" s="78">
        <v>1368.92</v>
      </c>
      <c r="KJ42" s="78">
        <v>1347.144</v>
      </c>
      <c r="KK42" s="78">
        <v>1292.82</v>
      </c>
      <c r="KL42" s="78">
        <v>1285.9500000000003</v>
      </c>
      <c r="KM42" s="78">
        <v>1321.5740000000001</v>
      </c>
      <c r="KN42" s="78">
        <v>1484.5799999999997</v>
      </c>
      <c r="KO42" s="78">
        <v>1482.63</v>
      </c>
      <c r="KP42" s="78">
        <v>1597.9019999999998</v>
      </c>
      <c r="KQ42" s="78">
        <v>1472.3779999999999</v>
      </c>
      <c r="KR42" s="78">
        <v>1441.9199999999998</v>
      </c>
      <c r="KS42" s="78">
        <v>1549.5500000000002</v>
      </c>
      <c r="KT42" s="78">
        <v>1536.63</v>
      </c>
      <c r="KU42" s="78">
        <v>1370.9099999999999</v>
      </c>
      <c r="KV42" s="78">
        <v>1613.5399999999997</v>
      </c>
      <c r="KW42" s="78">
        <v>1767.2600000000002</v>
      </c>
      <c r="KX42" s="78">
        <v>1202.2860000000001</v>
      </c>
      <c r="KY42" s="78">
        <v>1583.9099999999999</v>
      </c>
      <c r="KZ42" s="78">
        <v>1315.55</v>
      </c>
      <c r="LA42" s="78">
        <v>1253.1739999999998</v>
      </c>
      <c r="LB42" s="78">
        <v>1137.3799999999999</v>
      </c>
      <c r="LC42" s="78">
        <v>923.39</v>
      </c>
      <c r="LD42" s="78">
        <v>1278.5840000000001</v>
      </c>
      <c r="LE42" s="78">
        <v>1064.99</v>
      </c>
      <c r="LF42" s="78">
        <v>1248.1959999999999</v>
      </c>
      <c r="LG42" s="78">
        <v>1259.9300000000003</v>
      </c>
      <c r="LH42" s="78">
        <v>1096.288</v>
      </c>
      <c r="LI42" s="78">
        <v>1053.3900000000001</v>
      </c>
      <c r="LJ42" s="78">
        <v>1254.42</v>
      </c>
      <c r="LK42" s="78">
        <v>1253.32</v>
      </c>
      <c r="LL42" s="78">
        <v>1435.86</v>
      </c>
      <c r="LM42" s="98">
        <v>1340.97</v>
      </c>
      <c r="LN42" s="98">
        <v>1336.3500000000001</v>
      </c>
      <c r="LO42" s="78">
        <v>1350.22</v>
      </c>
      <c r="LP42" s="78">
        <v>1408.12</v>
      </c>
      <c r="LQ42" s="78">
        <v>1584.74</v>
      </c>
      <c r="LR42" s="78">
        <v>1659.6419999999998</v>
      </c>
      <c r="LS42" s="78">
        <v>817.99</v>
      </c>
      <c r="LT42" s="78">
        <v>1163.97</v>
      </c>
      <c r="LU42" s="78">
        <v>1143.9700000000003</v>
      </c>
      <c r="LV42" s="78">
        <v>1299.52</v>
      </c>
      <c r="LW42" s="78">
        <v>1178.18</v>
      </c>
      <c r="LX42" s="78">
        <v>1159.3699999999999</v>
      </c>
      <c r="LY42" s="78">
        <v>1330.48</v>
      </c>
      <c r="LZ42" s="78">
        <v>1336.0400000000002</v>
      </c>
      <c r="MA42" s="78">
        <v>1433.3719999999998</v>
      </c>
      <c r="MB42" s="78">
        <v>1325.7640000000001</v>
      </c>
      <c r="MC42" s="78">
        <v>1357.9100000000003</v>
      </c>
      <c r="MD42" s="78">
        <v>1490.8999999999999</v>
      </c>
      <c r="ME42" s="98">
        <v>1256.18</v>
      </c>
      <c r="MF42" s="98">
        <v>1082.8200000000002</v>
      </c>
      <c r="MG42" s="98">
        <v>1301.8019999999999</v>
      </c>
      <c r="MH42" s="98">
        <v>1317.48</v>
      </c>
      <c r="MI42" s="78">
        <v>1450.81</v>
      </c>
      <c r="MJ42" s="78">
        <v>1356.14</v>
      </c>
      <c r="MK42" s="78">
        <v>1467.99</v>
      </c>
      <c r="ML42" s="78">
        <v>1367.364</v>
      </c>
      <c r="MM42" s="78">
        <v>1351.73</v>
      </c>
      <c r="MN42" s="78">
        <v>1570.5719999999999</v>
      </c>
      <c r="MO42" s="78">
        <v>1498.126</v>
      </c>
      <c r="MP42" s="78">
        <v>1495.75</v>
      </c>
      <c r="MQ42" s="78">
        <v>1355.442</v>
      </c>
      <c r="MR42" s="78">
        <v>1473.6220000000001</v>
      </c>
      <c r="MS42" s="78">
        <v>1322.816</v>
      </c>
      <c r="MT42" s="78">
        <v>1308.998</v>
      </c>
      <c r="MU42" s="78">
        <v>1243.432</v>
      </c>
      <c r="MV42" s="78">
        <v>1555.876</v>
      </c>
      <c r="MW42" s="78">
        <v>1638.67</v>
      </c>
      <c r="MX42" s="78">
        <v>1690.721</v>
      </c>
      <c r="MY42" s="78">
        <v>1717.5219999999999</v>
      </c>
      <c r="MZ42" s="78">
        <v>1588.03</v>
      </c>
      <c r="NA42" s="78">
        <v>1474.49</v>
      </c>
      <c r="NB42" s="78">
        <v>1199.9399999999998</v>
      </c>
      <c r="NC42" s="78">
        <v>1381.37</v>
      </c>
      <c r="ND42" s="78">
        <v>1639.83</v>
      </c>
      <c r="NE42" s="78">
        <v>2023.972</v>
      </c>
      <c r="NF42" s="78">
        <v>1848.404</v>
      </c>
      <c r="NG42" s="78">
        <v>2002.2460000000001</v>
      </c>
      <c r="NH42" s="78">
        <v>1889.9680000000001</v>
      </c>
      <c r="NI42" s="78">
        <v>1914.0519999999999</v>
      </c>
      <c r="NJ42" s="78">
        <v>1854.222</v>
      </c>
      <c r="NK42" s="78">
        <v>1916.17</v>
      </c>
      <c r="NL42" s="78">
        <v>1722.23</v>
      </c>
      <c r="NM42" s="78">
        <v>1614.96</v>
      </c>
      <c r="NN42" s="78">
        <v>1559.55</v>
      </c>
      <c r="NO42" s="78">
        <v>1414.34</v>
      </c>
      <c r="NP42" s="78">
        <v>1408.79</v>
      </c>
      <c r="NQ42" s="78">
        <v>2052.0700000000002</v>
      </c>
      <c r="NR42" s="78">
        <v>1141.9880000000001</v>
      </c>
      <c r="NS42" s="78">
        <v>1861.672</v>
      </c>
      <c r="NT42" s="78">
        <v>1602.5419999999999</v>
      </c>
      <c r="NU42" s="78">
        <v>1154.6479999999999</v>
      </c>
      <c r="NV42" s="78">
        <v>1680.606</v>
      </c>
      <c r="NW42" s="78">
        <v>1510.13</v>
      </c>
      <c r="NX42" s="78">
        <v>942.80200000000002</v>
      </c>
      <c r="NY42" s="78">
        <v>1430.0419999999999</v>
      </c>
      <c r="NZ42" s="98">
        <v>1800.12</v>
      </c>
      <c r="OA42" s="98">
        <v>1500.4739999999999</v>
      </c>
      <c r="OB42" s="98">
        <v>1527.45</v>
      </c>
      <c r="OC42" s="98">
        <v>1557.95</v>
      </c>
      <c r="OD42" s="98">
        <v>1415.03</v>
      </c>
      <c r="OE42" s="78">
        <v>1876.33</v>
      </c>
      <c r="OF42" s="78">
        <v>1868.2439999999999</v>
      </c>
      <c r="OG42" s="99">
        <v>1786.92</v>
      </c>
      <c r="OH42" s="78">
        <v>1657.7460000000001</v>
      </c>
      <c r="OI42" s="78">
        <v>2024.5940000000001</v>
      </c>
      <c r="OJ42" s="78">
        <v>1709.8240000000001</v>
      </c>
      <c r="OK42" s="78">
        <v>1795.8019999999999</v>
      </c>
      <c r="OL42" s="78">
        <v>1851.51</v>
      </c>
      <c r="OM42" s="78">
        <v>1715.3779999999999</v>
      </c>
      <c r="ON42" s="78">
        <v>2265.2240000000002</v>
      </c>
      <c r="OO42" s="78">
        <v>2015.32</v>
      </c>
      <c r="OP42" s="78">
        <v>1969.0820000000001</v>
      </c>
      <c r="OQ42" s="78">
        <v>2045.97</v>
      </c>
      <c r="OR42" s="78">
        <v>2037.42</v>
      </c>
      <c r="OS42" s="78">
        <v>2205.8159999999998</v>
      </c>
      <c r="OT42" s="78">
        <v>1714.896</v>
      </c>
      <c r="OU42" s="78">
        <v>1710.0920000000001</v>
      </c>
      <c r="OV42" s="78">
        <v>1886.548</v>
      </c>
      <c r="OW42" s="78">
        <v>1660.52</v>
      </c>
      <c r="OX42" s="78">
        <v>1693.298</v>
      </c>
      <c r="OY42" s="78">
        <v>1623.664</v>
      </c>
      <c r="OZ42" s="78">
        <v>1788.0139999999999</v>
      </c>
      <c r="PA42" s="78">
        <v>1684.6579999999999</v>
      </c>
      <c r="PB42" s="78">
        <v>1917.3</v>
      </c>
      <c r="PC42" s="78">
        <v>1179.18</v>
      </c>
      <c r="PD42" s="78">
        <v>1127.2760000000001</v>
      </c>
      <c r="PE42" s="78">
        <v>1746.3219999999999</v>
      </c>
      <c r="PF42" s="78">
        <v>1699.008</v>
      </c>
      <c r="PG42" s="78">
        <v>1919.704</v>
      </c>
      <c r="PH42" s="78">
        <v>1861.8219999999999</v>
      </c>
      <c r="PI42" s="78">
        <v>1881.174</v>
      </c>
      <c r="PJ42" s="78">
        <v>1802.952</v>
      </c>
      <c r="PK42" s="78">
        <v>1655.136</v>
      </c>
      <c r="PL42" s="78">
        <v>1763.405</v>
      </c>
      <c r="PM42" s="78">
        <v>1798.11</v>
      </c>
      <c r="PN42" s="78">
        <v>1533.364</v>
      </c>
      <c r="PO42" s="78">
        <v>1492.086</v>
      </c>
      <c r="PP42" s="78">
        <v>1944.72</v>
      </c>
      <c r="PQ42" s="78">
        <v>1171.0060000000001</v>
      </c>
      <c r="PR42" s="78">
        <v>1650.662</v>
      </c>
      <c r="PS42" s="78">
        <v>1388.626</v>
      </c>
      <c r="PT42" s="78">
        <v>1552.412</v>
      </c>
      <c r="PU42" s="78">
        <v>1020.782</v>
      </c>
      <c r="PV42" s="78">
        <v>1259.134</v>
      </c>
      <c r="PW42" s="78">
        <v>1228.97</v>
      </c>
      <c r="PX42" s="78">
        <v>1542.998</v>
      </c>
      <c r="PY42" s="78">
        <v>1251.104</v>
      </c>
      <c r="PZ42" s="78">
        <v>1532.982</v>
      </c>
      <c r="QA42" s="78">
        <v>1700.1079999999999</v>
      </c>
      <c r="QB42" s="78">
        <v>1622.6859999999999</v>
      </c>
      <c r="QC42" s="78">
        <v>1532.854</v>
      </c>
      <c r="QD42" s="78">
        <v>1550.6279999999999</v>
      </c>
      <c r="QE42" s="78">
        <v>1634.69</v>
      </c>
      <c r="QF42" s="78">
        <v>1280.202</v>
      </c>
      <c r="QG42" s="78">
        <v>1490.89</v>
      </c>
      <c r="QH42" s="78">
        <v>1366.8820000000001</v>
      </c>
      <c r="QI42" s="78">
        <v>1564.8720000000001</v>
      </c>
      <c r="QJ42" s="78">
        <v>1467.9359999999999</v>
      </c>
      <c r="QK42" s="78">
        <v>1609.402</v>
      </c>
      <c r="QL42" s="78">
        <v>1894.8720000000001</v>
      </c>
      <c r="QM42" s="78">
        <v>1788.8879999999999</v>
      </c>
      <c r="QN42" s="78">
        <v>1720.56</v>
      </c>
      <c r="QO42" s="78">
        <v>1574.4</v>
      </c>
      <c r="QP42" s="78">
        <v>1678.134</v>
      </c>
      <c r="QQ42" s="78">
        <v>1874.932</v>
      </c>
      <c r="QR42" s="78">
        <v>1556.4680000000001</v>
      </c>
      <c r="QS42" s="78">
        <v>1724.8240000000001</v>
      </c>
      <c r="QT42" s="78">
        <v>1766.2239999999999</v>
      </c>
      <c r="QU42" s="78">
        <v>1488.44</v>
      </c>
      <c r="QV42" s="78">
        <v>1374.4839999999999</v>
      </c>
      <c r="QW42" s="78">
        <v>1700.694</v>
      </c>
      <c r="QX42" s="78">
        <v>1389.624</v>
      </c>
      <c r="QY42" s="78">
        <v>1445.2560000000001</v>
      </c>
      <c r="QZ42" s="78">
        <v>1351.028</v>
      </c>
      <c r="RA42" s="78">
        <v>1537.34</v>
      </c>
      <c r="RB42" s="78">
        <v>1641.162</v>
      </c>
      <c r="RC42" s="78">
        <v>1340.69</v>
      </c>
      <c r="RD42" s="78">
        <v>1240.9480000000001</v>
      </c>
      <c r="RE42" s="78">
        <v>1440.63</v>
      </c>
      <c r="RF42" s="78">
        <v>1372.19</v>
      </c>
      <c r="RG42" s="78">
        <v>1722.184</v>
      </c>
      <c r="RH42" s="78">
        <v>1609.2159999999999</v>
      </c>
      <c r="RI42" s="78">
        <v>1698.7360000000001</v>
      </c>
      <c r="RJ42" s="78">
        <v>1477.664</v>
      </c>
      <c r="RK42" s="78">
        <v>1675.03</v>
      </c>
      <c r="RL42" s="78">
        <v>1728.28</v>
      </c>
      <c r="RM42" s="78">
        <v>1616.7639999999999</v>
      </c>
      <c r="RN42" s="78">
        <v>1588.568</v>
      </c>
      <c r="RO42" s="78">
        <v>1294.1659999999999</v>
      </c>
      <c r="RP42" s="78">
        <v>1617.922</v>
      </c>
      <c r="RQ42" s="78">
        <v>1311.174</v>
      </c>
      <c r="RR42" s="78">
        <v>2177.7820000000002</v>
      </c>
      <c r="RS42" s="78">
        <v>733.06799999999998</v>
      </c>
      <c r="RT42" s="78">
        <v>1921.2719999999999</v>
      </c>
      <c r="RU42" s="78">
        <v>1512.8</v>
      </c>
      <c r="RV42" s="78">
        <v>1391.21</v>
      </c>
      <c r="RW42" s="78">
        <v>1759.1179999999999</v>
      </c>
      <c r="RX42" s="78">
        <v>1834.414</v>
      </c>
      <c r="RY42" s="78">
        <v>1674.54</v>
      </c>
      <c r="RZ42" s="78">
        <v>1718.9939999999999</v>
      </c>
      <c r="SA42" s="78">
        <v>1504</v>
      </c>
      <c r="SB42" s="78">
        <v>1666.204</v>
      </c>
      <c r="SC42" s="78">
        <v>1727.7560000000001</v>
      </c>
      <c r="SD42" s="78">
        <v>1545.94</v>
      </c>
      <c r="SE42" s="78">
        <v>1926.7619999999999</v>
      </c>
      <c r="SF42" s="78">
        <v>1534.992</v>
      </c>
      <c r="SG42" s="78">
        <v>1985.5540000000001</v>
      </c>
      <c r="SH42" s="78">
        <v>1507.6420000000001</v>
      </c>
      <c r="SI42" s="78">
        <v>1783.374</v>
      </c>
      <c r="SJ42" s="78">
        <v>1936.15</v>
      </c>
      <c r="SK42" s="78">
        <v>1998.8820000000001</v>
      </c>
      <c r="SL42" s="78">
        <v>2038.79</v>
      </c>
      <c r="SM42" s="78">
        <v>2031.4380000000001</v>
      </c>
      <c r="SN42" s="78">
        <v>1840.058</v>
      </c>
      <c r="SO42" s="78">
        <v>1974.4059999999999</v>
      </c>
      <c r="SP42" s="78">
        <v>1701.202</v>
      </c>
      <c r="SQ42" s="78">
        <v>1772.336</v>
      </c>
      <c r="SR42" s="78">
        <v>1787.9079999999999</v>
      </c>
      <c r="SS42" s="78">
        <v>1815.54</v>
      </c>
      <c r="ST42" s="78">
        <v>1489.18</v>
      </c>
      <c r="SU42" s="78">
        <v>1573.9739999999999</v>
      </c>
      <c r="SV42" s="78">
        <v>1609.78</v>
      </c>
      <c r="SW42" s="78">
        <v>1588.0060000000001</v>
      </c>
      <c r="SX42" s="78">
        <v>1679.866</v>
      </c>
      <c r="SY42" s="78">
        <v>1432.9639999999999</v>
      </c>
      <c r="SZ42" s="78">
        <v>1861.2940000000001</v>
      </c>
      <c r="TA42" s="78">
        <v>1430.09</v>
      </c>
      <c r="TB42" s="78">
        <v>1722.9059999999999</v>
      </c>
      <c r="TC42" s="78">
        <v>1349.347</v>
      </c>
      <c r="TD42" s="78">
        <v>1287.912</v>
      </c>
      <c r="TE42" s="78">
        <v>1404.49</v>
      </c>
      <c r="TF42" s="78">
        <v>1573.73</v>
      </c>
      <c r="TG42" s="78">
        <v>1340.4010000000001</v>
      </c>
      <c r="TH42" s="78">
        <v>1533.6510000000001</v>
      </c>
      <c r="TI42" s="78">
        <v>1435.376</v>
      </c>
      <c r="TJ42" s="78">
        <v>1273.164</v>
      </c>
      <c r="TK42" s="78">
        <v>1293.278</v>
      </c>
      <c r="TL42" s="78">
        <v>1295.4580000000001</v>
      </c>
      <c r="TM42" s="78">
        <v>1596.212</v>
      </c>
      <c r="TN42" s="78">
        <v>1537.4559999999999</v>
      </c>
      <c r="TO42" s="78">
        <v>1486.8520000000001</v>
      </c>
      <c r="TP42" s="78">
        <v>1682.06</v>
      </c>
      <c r="TQ42" s="78">
        <v>2117.5059999999999</v>
      </c>
      <c r="TR42" s="78">
        <v>908.71</v>
      </c>
      <c r="TS42" s="78">
        <v>1560.5550000000001</v>
      </c>
      <c r="TT42" s="78">
        <v>1555.97</v>
      </c>
      <c r="TU42" s="78">
        <v>1354.15</v>
      </c>
      <c r="TV42" s="78">
        <v>1615.528</v>
      </c>
      <c r="TW42" s="78">
        <v>1471.152</v>
      </c>
      <c r="TX42" s="78">
        <v>1496.319</v>
      </c>
      <c r="TY42" s="78">
        <v>1807.683</v>
      </c>
      <c r="TZ42" s="78">
        <v>1422.021</v>
      </c>
      <c r="UA42" s="78">
        <v>1968.1489999999999</v>
      </c>
      <c r="UB42" s="78">
        <v>1770.212</v>
      </c>
      <c r="UC42" s="78">
        <v>1739.806</v>
      </c>
      <c r="UD42" s="78">
        <v>1644.2170000000001</v>
      </c>
      <c r="UE42" s="78">
        <v>1827.144</v>
      </c>
      <c r="UF42" s="78">
        <v>1626.008</v>
      </c>
      <c r="UG42" s="78">
        <v>1736.556</v>
      </c>
      <c r="UH42" s="78">
        <v>1797.97</v>
      </c>
      <c r="UI42" s="78">
        <v>1754.7339999999999</v>
      </c>
      <c r="UJ42" s="78">
        <v>1821.028</v>
      </c>
      <c r="UK42" s="78">
        <v>1630</v>
      </c>
      <c r="UL42" s="78">
        <v>1529.902</v>
      </c>
      <c r="UM42" s="78">
        <v>1567.1120000000001</v>
      </c>
      <c r="UN42" s="78">
        <v>1847.9179999999999</v>
      </c>
      <c r="UO42" s="78">
        <v>1467.5</v>
      </c>
      <c r="UP42" s="78">
        <v>1766.68</v>
      </c>
    </row>
    <row r="43" spans="1:562" ht="15" x14ac:dyDescent="0.25">
      <c r="A43" s="110" t="str">
        <f t="shared" si="81"/>
        <v>Cartagena, Bazurto</v>
      </c>
      <c r="B43" s="110" t="s">
        <v>623</v>
      </c>
      <c r="C43" s="78"/>
      <c r="D43" s="78"/>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v>175.172</v>
      </c>
      <c r="HJ43" s="78">
        <v>422.76</v>
      </c>
      <c r="HK43" s="78">
        <v>369.84599999999995</v>
      </c>
      <c r="HL43" s="78">
        <v>434.86099999999993</v>
      </c>
      <c r="HM43" s="78">
        <v>544.57000000000005</v>
      </c>
      <c r="HN43" s="78">
        <v>422.66700000000003</v>
      </c>
      <c r="HO43" s="78">
        <v>537.76400000000001</v>
      </c>
      <c r="HP43" s="78">
        <v>500.70600000000002</v>
      </c>
      <c r="HQ43" s="78">
        <v>470.077</v>
      </c>
      <c r="HR43" s="78">
        <v>216.99999999999997</v>
      </c>
      <c r="HS43" s="78">
        <v>454.60499999999996</v>
      </c>
      <c r="HT43" s="78">
        <v>474.57500000000005</v>
      </c>
      <c r="HU43" s="78">
        <v>618.08100000000002</v>
      </c>
      <c r="HV43" s="78">
        <v>689.77700000000016</v>
      </c>
      <c r="HW43" s="78">
        <v>833.91</v>
      </c>
      <c r="HX43" s="78">
        <v>808.98399999999992</v>
      </c>
      <c r="HY43" s="78">
        <v>792.70200000000011</v>
      </c>
      <c r="HZ43" s="78">
        <v>807.23099999999977</v>
      </c>
      <c r="IA43" s="78">
        <v>810.12299999999993</v>
      </c>
      <c r="IB43" s="78">
        <v>743.18799999999976</v>
      </c>
      <c r="IC43" s="78">
        <v>772.32</v>
      </c>
      <c r="ID43" s="78">
        <v>686.82999999999993</v>
      </c>
      <c r="IE43" s="78">
        <v>750.77399999999989</v>
      </c>
      <c r="IF43" s="78">
        <v>639.39499999999998</v>
      </c>
      <c r="IG43" s="78">
        <v>644.82700000000011</v>
      </c>
      <c r="IH43" s="78">
        <v>690.06299999999999</v>
      </c>
      <c r="II43" s="78">
        <v>721.64999999999986</v>
      </c>
      <c r="IJ43" s="78">
        <v>784.53500000000008</v>
      </c>
      <c r="IK43" s="78">
        <v>697.17100000000005</v>
      </c>
      <c r="IL43" s="78">
        <v>731.79200000000014</v>
      </c>
      <c r="IM43" s="78">
        <v>414.85900000000004</v>
      </c>
      <c r="IN43" s="78">
        <v>626.34899999999993</v>
      </c>
      <c r="IO43" s="78">
        <v>706.58399999999983</v>
      </c>
      <c r="IP43" s="78">
        <v>690.18399999999997</v>
      </c>
      <c r="IQ43" s="78">
        <v>841.67</v>
      </c>
      <c r="IR43" s="78">
        <v>745.75300000000004</v>
      </c>
      <c r="IS43" s="78">
        <v>587.56100000000004</v>
      </c>
      <c r="IT43" s="78">
        <v>649.97199999999987</v>
      </c>
      <c r="IU43" s="78">
        <v>727.3069999999999</v>
      </c>
      <c r="IV43" s="78">
        <v>614.15800000000024</v>
      </c>
      <c r="IW43" s="78">
        <v>717.95399999999995</v>
      </c>
      <c r="IX43" s="78">
        <v>656.83800000000008</v>
      </c>
      <c r="IY43" s="78">
        <v>659.69800000000021</v>
      </c>
      <c r="IZ43" s="78">
        <v>315.11</v>
      </c>
      <c r="JA43" s="78">
        <v>609.66000000000008</v>
      </c>
      <c r="JB43" s="78">
        <v>426.73999999999995</v>
      </c>
      <c r="JC43" s="78">
        <v>377.36000000000007</v>
      </c>
      <c r="JD43" s="78">
        <v>609.16500000000019</v>
      </c>
      <c r="JE43" s="78">
        <v>659.53</v>
      </c>
      <c r="JF43" s="78">
        <v>698.80800000000011</v>
      </c>
      <c r="JG43" s="78">
        <v>702.18799999999999</v>
      </c>
      <c r="JH43" s="78">
        <v>703.63900000000001</v>
      </c>
      <c r="JI43" s="78">
        <v>551.48699999999985</v>
      </c>
      <c r="JJ43" s="78">
        <v>751.88700000000006</v>
      </c>
      <c r="JK43" s="78">
        <v>782.80200000000013</v>
      </c>
      <c r="JL43" s="78">
        <v>594.35000000000014</v>
      </c>
      <c r="JM43" s="97">
        <v>724.01999999999987</v>
      </c>
      <c r="JN43" s="78">
        <v>690.84400000000005</v>
      </c>
      <c r="JO43" s="78">
        <v>573.02499999999998</v>
      </c>
      <c r="JP43" s="78">
        <v>419.99599999999998</v>
      </c>
      <c r="JQ43" s="78">
        <v>693.53500000000008</v>
      </c>
      <c r="JR43" s="78">
        <v>598.553</v>
      </c>
      <c r="JS43" s="78">
        <v>736.34399999999994</v>
      </c>
      <c r="JT43" s="78">
        <v>778.9849999999999</v>
      </c>
      <c r="JU43" s="78">
        <v>579.57300000000009</v>
      </c>
      <c r="JV43" s="78">
        <v>747.88300000000004</v>
      </c>
      <c r="JW43" s="78">
        <v>775.096</v>
      </c>
      <c r="JX43" s="78">
        <v>580.07299999999987</v>
      </c>
      <c r="JY43" s="78">
        <v>777.28999999999985</v>
      </c>
      <c r="JZ43" s="78">
        <v>756.71300000000019</v>
      </c>
      <c r="KA43" s="78">
        <v>540.96400000000006</v>
      </c>
      <c r="KB43" s="78">
        <v>675.09999999999991</v>
      </c>
      <c r="KC43" s="78">
        <v>633.15099999999995</v>
      </c>
      <c r="KD43" s="78">
        <v>844.27700000000016</v>
      </c>
      <c r="KE43" s="78">
        <v>945.09599999999978</v>
      </c>
      <c r="KF43" s="78">
        <v>742.03700000000003</v>
      </c>
      <c r="KG43" s="78">
        <v>785.70299999999986</v>
      </c>
      <c r="KH43" s="78">
        <v>693.91300000000001</v>
      </c>
      <c r="KI43" s="78">
        <v>810.45000000000016</v>
      </c>
      <c r="KJ43" s="78">
        <v>770.37899999999979</v>
      </c>
      <c r="KK43" s="78">
        <v>710.59999999999991</v>
      </c>
      <c r="KL43" s="78">
        <v>873.15099999999973</v>
      </c>
      <c r="KM43" s="78">
        <v>849.93600000000004</v>
      </c>
      <c r="KN43" s="78">
        <v>747.0809999999999</v>
      </c>
      <c r="KO43" s="78">
        <v>762.55000000000007</v>
      </c>
      <c r="KP43" s="78">
        <v>919.05499999999995</v>
      </c>
      <c r="KQ43" s="78">
        <v>841.37</v>
      </c>
      <c r="KR43" s="78">
        <v>720.61400000000015</v>
      </c>
      <c r="KS43" s="78">
        <v>774.90999999999985</v>
      </c>
      <c r="KT43" s="78">
        <v>858.60599999999988</v>
      </c>
      <c r="KU43" s="78">
        <v>772.48</v>
      </c>
      <c r="KV43" s="78">
        <v>775.46900000000016</v>
      </c>
      <c r="KW43" s="78">
        <v>800.18899999999996</v>
      </c>
      <c r="KX43" s="78">
        <v>730.93400000000008</v>
      </c>
      <c r="KY43" s="78">
        <v>686.41399999999987</v>
      </c>
      <c r="KZ43" s="78">
        <v>701.94200000000001</v>
      </c>
      <c r="LA43" s="78">
        <v>585.96399999999994</v>
      </c>
      <c r="LB43" s="78">
        <v>540.96599999999989</v>
      </c>
      <c r="LC43" s="78">
        <v>464.22899999999998</v>
      </c>
      <c r="LD43" s="78">
        <v>580.673</v>
      </c>
      <c r="LE43" s="78">
        <v>654.82599999999991</v>
      </c>
      <c r="LF43" s="78">
        <v>594.18999999999994</v>
      </c>
      <c r="LG43" s="78">
        <v>602.75100000000009</v>
      </c>
      <c r="LH43" s="78">
        <v>525.84</v>
      </c>
      <c r="LI43" s="78">
        <v>647.2170000000001</v>
      </c>
      <c r="LJ43" s="78">
        <v>706.81000000000006</v>
      </c>
      <c r="LK43" s="78">
        <v>732.14899999999989</v>
      </c>
      <c r="LL43" s="78">
        <v>792.78100000000006</v>
      </c>
      <c r="LM43" s="98">
        <v>736.38</v>
      </c>
      <c r="LN43" s="98">
        <v>788.30100000000004</v>
      </c>
      <c r="LO43" s="78">
        <v>787.19799999999998</v>
      </c>
      <c r="LP43" s="78">
        <v>774.68299999999988</v>
      </c>
      <c r="LQ43" s="78">
        <v>835.81600000000026</v>
      </c>
      <c r="LR43" s="78">
        <v>929.76800000000003</v>
      </c>
      <c r="LS43" s="78">
        <v>468.48400000000004</v>
      </c>
      <c r="LT43" s="78">
        <v>813.31000000000006</v>
      </c>
      <c r="LU43" s="78">
        <v>851.44</v>
      </c>
      <c r="LV43" s="78">
        <v>693.23</v>
      </c>
      <c r="LW43" s="78">
        <v>900.8420000000001</v>
      </c>
      <c r="LX43" s="78">
        <v>726.51900000000001</v>
      </c>
      <c r="LY43" s="78">
        <v>654.80600000000004</v>
      </c>
      <c r="LZ43" s="78">
        <v>530.95899999999995</v>
      </c>
      <c r="MA43" s="78">
        <v>520.93999999999994</v>
      </c>
      <c r="MB43" s="78">
        <v>639.79000000000008</v>
      </c>
      <c r="MC43" s="78">
        <v>711.03099999999995</v>
      </c>
      <c r="MD43" s="78">
        <v>854.92</v>
      </c>
      <c r="ME43" s="98">
        <v>865.01299999999992</v>
      </c>
      <c r="MF43" s="98">
        <v>726.73500000000001</v>
      </c>
      <c r="MG43" s="98">
        <v>682.03399999999999</v>
      </c>
      <c r="MH43" s="98">
        <v>822.71199999999999</v>
      </c>
      <c r="MI43" s="78">
        <v>889.04100000000005</v>
      </c>
      <c r="MJ43" s="78">
        <v>850.54300000000001</v>
      </c>
      <c r="MK43" s="78">
        <v>857.74400000000003</v>
      </c>
      <c r="ML43" s="78">
        <v>902.07600000000002</v>
      </c>
      <c r="MM43" s="78">
        <v>743.82799999999997</v>
      </c>
      <c r="MN43" s="78">
        <v>889.35749999999996</v>
      </c>
      <c r="MO43" s="78">
        <v>724.63750000000005</v>
      </c>
      <c r="MP43" s="78">
        <v>694.529</v>
      </c>
      <c r="MQ43" s="78">
        <v>803.39499999999998</v>
      </c>
      <c r="MR43" s="78">
        <v>810.91099999999994</v>
      </c>
      <c r="MS43" s="78">
        <v>891.56399999999996</v>
      </c>
      <c r="MT43" s="78">
        <v>749.48699999999997</v>
      </c>
      <c r="MU43" s="78">
        <v>834.61400000000003</v>
      </c>
      <c r="MV43" s="78">
        <v>749.99599999999998</v>
      </c>
      <c r="MW43" s="78">
        <v>743.89800000000002</v>
      </c>
      <c r="MX43" s="78">
        <v>768.923</v>
      </c>
      <c r="MY43" s="78">
        <v>759.85900000000004</v>
      </c>
      <c r="MZ43" s="78">
        <v>737.88800000000003</v>
      </c>
      <c r="NA43" s="78">
        <v>731.65599999999995</v>
      </c>
      <c r="NB43" s="78">
        <v>606.779</v>
      </c>
      <c r="NC43" s="78">
        <v>525.32500000000005</v>
      </c>
      <c r="ND43" s="78">
        <v>709.34199999999998</v>
      </c>
      <c r="NE43" s="78">
        <v>830.57799999999997</v>
      </c>
      <c r="NF43" s="78">
        <v>729.726</v>
      </c>
      <c r="NG43" s="78">
        <v>792.88199999999995</v>
      </c>
      <c r="NH43" s="78">
        <v>828.82600000000002</v>
      </c>
      <c r="NI43" s="78">
        <v>860.04399999999998</v>
      </c>
      <c r="NJ43" s="78">
        <v>659.75099999999998</v>
      </c>
      <c r="NK43" s="78">
        <v>733.15</v>
      </c>
      <c r="NL43" s="78">
        <v>922.12800000000004</v>
      </c>
      <c r="NM43" s="78">
        <v>878.29</v>
      </c>
      <c r="NN43" s="78">
        <v>820.14400000000001</v>
      </c>
      <c r="NO43" s="78">
        <v>638.86699999999996</v>
      </c>
      <c r="NP43" s="78">
        <v>636.80399999999997</v>
      </c>
      <c r="NQ43" s="78">
        <v>911.59299999999996</v>
      </c>
      <c r="NR43" s="78">
        <v>480.03899999999999</v>
      </c>
      <c r="NS43" s="78">
        <v>729.49900000000002</v>
      </c>
      <c r="NT43" s="78">
        <v>689.06100000000004</v>
      </c>
      <c r="NU43" s="78">
        <v>548.01499999999999</v>
      </c>
      <c r="NV43" s="78">
        <v>800.92899999999997</v>
      </c>
      <c r="NW43" s="78">
        <v>647.11</v>
      </c>
      <c r="NX43" s="78">
        <v>419.40899999999999</v>
      </c>
      <c r="NY43" s="78">
        <v>755.68700000000001</v>
      </c>
      <c r="NZ43" s="98">
        <v>801.39400000000001</v>
      </c>
      <c r="OA43" s="98">
        <v>789.71900000000005</v>
      </c>
      <c r="OB43" s="98">
        <v>811.16399999999999</v>
      </c>
      <c r="OC43" s="98">
        <v>654.97299999999996</v>
      </c>
      <c r="OD43" s="98">
        <v>710.79499999999996</v>
      </c>
      <c r="OE43" s="78">
        <v>689.93700000000001</v>
      </c>
      <c r="OF43" s="78">
        <v>728.96</v>
      </c>
      <c r="OG43" s="99">
        <v>798.11400000000003</v>
      </c>
      <c r="OH43" s="78">
        <v>722.35900000000004</v>
      </c>
      <c r="OI43" s="78">
        <v>702.01</v>
      </c>
      <c r="OJ43" s="78">
        <v>665.43100000000004</v>
      </c>
      <c r="OK43" s="78">
        <v>674.79700000000003</v>
      </c>
      <c r="OL43" s="78">
        <v>807.67200000000003</v>
      </c>
      <c r="OM43" s="78">
        <v>776.875</v>
      </c>
      <c r="ON43" s="78">
        <v>706.53599999999994</v>
      </c>
      <c r="OO43" s="78">
        <v>854.904</v>
      </c>
      <c r="OP43" s="78">
        <v>783.59</v>
      </c>
      <c r="OQ43" s="78">
        <v>832.17700000000002</v>
      </c>
      <c r="OR43" s="78">
        <v>754.30100000000004</v>
      </c>
      <c r="OS43" s="78">
        <v>694.01300000000003</v>
      </c>
      <c r="OT43" s="78">
        <v>810.572</v>
      </c>
      <c r="OU43" s="78">
        <v>780.774</v>
      </c>
      <c r="OV43" s="78">
        <v>848.74199999999996</v>
      </c>
      <c r="OW43" s="78">
        <v>856.76900000000001</v>
      </c>
      <c r="OX43" s="78">
        <v>705.06399999999996</v>
      </c>
      <c r="OY43" s="78">
        <v>854.67600000000004</v>
      </c>
      <c r="OZ43" s="78">
        <v>786.21500000000003</v>
      </c>
      <c r="PA43" s="78">
        <v>827.06100000000004</v>
      </c>
      <c r="PB43" s="78">
        <v>795.39</v>
      </c>
      <c r="PC43" s="78">
        <v>558.85799999999995</v>
      </c>
      <c r="PD43" s="78">
        <v>563.89300000000003</v>
      </c>
      <c r="PE43" s="78">
        <v>880.904</v>
      </c>
      <c r="PF43" s="78">
        <v>829.28499999999997</v>
      </c>
      <c r="PG43" s="78">
        <v>826.54700000000003</v>
      </c>
      <c r="PH43" s="78">
        <v>794.69100000000003</v>
      </c>
      <c r="PI43" s="78">
        <v>915.49099999999999</v>
      </c>
      <c r="PJ43" s="78">
        <v>801.41099999999994</v>
      </c>
      <c r="PK43" s="78">
        <v>903.20799999999997</v>
      </c>
      <c r="PL43" s="78">
        <v>835.25699999999995</v>
      </c>
      <c r="PM43" s="78">
        <v>1022.625</v>
      </c>
      <c r="PN43" s="78">
        <v>1085.9549999999999</v>
      </c>
      <c r="PO43" s="78">
        <v>1025.3320000000001</v>
      </c>
      <c r="PP43" s="78">
        <v>1362.029</v>
      </c>
      <c r="PQ43" s="78">
        <v>694.93399999999997</v>
      </c>
      <c r="PR43" s="78">
        <v>1033.5619999999999</v>
      </c>
      <c r="PS43" s="78">
        <v>870.40300000000002</v>
      </c>
      <c r="PT43" s="78">
        <v>946.88599999999997</v>
      </c>
      <c r="PU43" s="78">
        <v>761.95600000000002</v>
      </c>
      <c r="PV43" s="78">
        <v>680.69100000000003</v>
      </c>
      <c r="PW43" s="78">
        <v>862.23500000000001</v>
      </c>
      <c r="PX43" s="78">
        <v>840.24300000000005</v>
      </c>
      <c r="PY43" s="78">
        <v>918.74699999999996</v>
      </c>
      <c r="PZ43" s="78">
        <v>991.24900000000002</v>
      </c>
      <c r="QA43" s="78">
        <v>1017.288</v>
      </c>
      <c r="QB43" s="78">
        <v>893.98699999999997</v>
      </c>
      <c r="QC43" s="78">
        <v>829.32399999999996</v>
      </c>
      <c r="QD43" s="78">
        <v>973.327</v>
      </c>
      <c r="QE43" s="78">
        <v>1092.241</v>
      </c>
      <c r="QF43" s="78">
        <v>1022.838</v>
      </c>
      <c r="QG43" s="78">
        <v>946.255</v>
      </c>
      <c r="QH43" s="78">
        <v>864.56500000000005</v>
      </c>
      <c r="QI43" s="78">
        <v>816.06200000000001</v>
      </c>
      <c r="QJ43" s="78">
        <v>742.98199999999997</v>
      </c>
      <c r="QK43" s="78">
        <v>764.39300000000003</v>
      </c>
      <c r="QL43" s="78">
        <v>810.21400000000006</v>
      </c>
      <c r="QM43" s="78">
        <v>1078.124</v>
      </c>
      <c r="QN43" s="78">
        <v>852.12400000000002</v>
      </c>
      <c r="QO43" s="78">
        <v>858.12199999999996</v>
      </c>
      <c r="QP43" s="78">
        <v>899.66600000000005</v>
      </c>
      <c r="QQ43" s="78">
        <v>830.11</v>
      </c>
      <c r="QR43" s="78">
        <v>901.69500000000005</v>
      </c>
      <c r="QS43" s="78">
        <v>928.50900000000001</v>
      </c>
      <c r="QT43" s="78">
        <v>868.52700000000004</v>
      </c>
      <c r="QU43" s="78">
        <v>924.71600000000001</v>
      </c>
      <c r="QV43" s="78">
        <v>872.70699999999999</v>
      </c>
      <c r="QW43" s="78">
        <v>930.86099999999999</v>
      </c>
      <c r="QX43" s="78">
        <v>896.07600000000002</v>
      </c>
      <c r="QY43" s="78">
        <v>786.33699999999999</v>
      </c>
      <c r="QZ43" s="78">
        <v>698.14200000000005</v>
      </c>
      <c r="RA43" s="78">
        <v>919.56799999999998</v>
      </c>
      <c r="RB43" s="78">
        <v>927.73800000000006</v>
      </c>
      <c r="RC43" s="78">
        <v>802.17499999999995</v>
      </c>
      <c r="RD43" s="78">
        <v>765.72900000000004</v>
      </c>
      <c r="RE43" s="78">
        <v>901.79300000000001</v>
      </c>
      <c r="RF43" s="78">
        <v>992.68700000000001</v>
      </c>
      <c r="RG43" s="78">
        <v>1054.4680000000001</v>
      </c>
      <c r="RH43" s="78">
        <v>1021.356</v>
      </c>
      <c r="RI43" s="78">
        <v>1040.645</v>
      </c>
      <c r="RJ43" s="78">
        <v>1001.2430000000001</v>
      </c>
      <c r="RK43" s="78">
        <v>1085.837</v>
      </c>
      <c r="RL43" s="78">
        <v>942.91200000000003</v>
      </c>
      <c r="RM43" s="78">
        <v>1006.9109999999999</v>
      </c>
      <c r="RN43" s="78">
        <v>1098.921</v>
      </c>
      <c r="RO43" s="78">
        <v>877.37800000000004</v>
      </c>
      <c r="RP43" s="78">
        <v>917.02499999999998</v>
      </c>
      <c r="RQ43" s="78">
        <v>939.904</v>
      </c>
      <c r="RR43" s="78">
        <v>1309.691</v>
      </c>
      <c r="RS43" s="78">
        <v>559.47500000000002</v>
      </c>
      <c r="RT43" s="78">
        <v>1080.2249999999999</v>
      </c>
      <c r="RU43" s="78">
        <v>931.64200000000005</v>
      </c>
      <c r="RV43" s="78">
        <v>980.05799999999999</v>
      </c>
      <c r="RW43" s="78">
        <v>1063.7149999999999</v>
      </c>
      <c r="RX43" s="78">
        <v>1016.245</v>
      </c>
      <c r="RY43" s="78">
        <v>904.58100000000002</v>
      </c>
      <c r="RZ43" s="78">
        <v>944.096</v>
      </c>
      <c r="SA43" s="78">
        <v>861</v>
      </c>
      <c r="SB43" s="78">
        <v>901.04600000000005</v>
      </c>
      <c r="SC43" s="78">
        <v>891.67600000000004</v>
      </c>
      <c r="SD43" s="78">
        <v>878.51499999999999</v>
      </c>
      <c r="SE43" s="78">
        <v>1000.403</v>
      </c>
      <c r="SF43" s="78">
        <v>905.98299999999995</v>
      </c>
      <c r="SG43" s="78">
        <v>886.86400000000003</v>
      </c>
      <c r="SH43" s="78">
        <v>906.73699999999997</v>
      </c>
      <c r="SI43" s="78">
        <v>883.42849999999999</v>
      </c>
      <c r="SJ43" s="78">
        <v>851.29300000000001</v>
      </c>
      <c r="SK43" s="78">
        <v>953.779</v>
      </c>
      <c r="SL43" s="78">
        <v>872.25900000000001</v>
      </c>
      <c r="SM43" s="78">
        <v>982.59500000000003</v>
      </c>
      <c r="SN43" s="78">
        <v>906.69</v>
      </c>
      <c r="SO43" s="78">
        <v>884.32600000000002</v>
      </c>
      <c r="SP43" s="78">
        <v>852.02300000000002</v>
      </c>
      <c r="SQ43" s="78">
        <v>843.61</v>
      </c>
      <c r="SR43" s="78">
        <v>875.77599999999995</v>
      </c>
      <c r="SS43" s="78">
        <v>881.62199999999996</v>
      </c>
      <c r="ST43" s="78">
        <v>876.64599999999996</v>
      </c>
      <c r="SU43" s="78">
        <v>839.16499999999996</v>
      </c>
      <c r="SV43" s="78">
        <v>917.077</v>
      </c>
      <c r="SW43" s="78">
        <v>833.4</v>
      </c>
      <c r="SX43" s="78">
        <v>930.04300000000001</v>
      </c>
      <c r="SY43" s="78">
        <v>979.678</v>
      </c>
      <c r="SZ43" s="78">
        <v>972.49099999999999</v>
      </c>
      <c r="TA43" s="78">
        <v>987.07</v>
      </c>
      <c r="TB43" s="78">
        <v>1041.7809999999999</v>
      </c>
      <c r="TC43" s="78">
        <v>742.58699999999999</v>
      </c>
      <c r="TD43" s="78">
        <v>686.73699999999997</v>
      </c>
      <c r="TE43" s="78">
        <v>1033.2819999999999</v>
      </c>
      <c r="TF43" s="78">
        <v>1014.833</v>
      </c>
      <c r="TG43" s="78">
        <v>1002.347</v>
      </c>
      <c r="TH43" s="78">
        <v>925.88199999999995</v>
      </c>
      <c r="TI43" s="78">
        <v>785.39499999999998</v>
      </c>
      <c r="TJ43" s="78">
        <v>870.71900000000005</v>
      </c>
      <c r="TK43" s="78">
        <v>907.44899999999996</v>
      </c>
      <c r="TL43" s="78">
        <v>871.71400000000006</v>
      </c>
      <c r="TM43" s="78">
        <v>1028.92</v>
      </c>
      <c r="TN43" s="78">
        <v>924.19899999999996</v>
      </c>
      <c r="TO43" s="78">
        <v>940.61400000000003</v>
      </c>
      <c r="TP43" s="78">
        <v>1037.1020000000001</v>
      </c>
      <c r="TQ43" s="78">
        <v>1402.415</v>
      </c>
      <c r="TR43" s="78">
        <v>605.90800000000002</v>
      </c>
      <c r="TS43" s="78">
        <v>1044.27</v>
      </c>
      <c r="TT43" s="78">
        <v>1073.92</v>
      </c>
      <c r="TU43" s="78">
        <v>861.30600000000004</v>
      </c>
      <c r="TV43" s="78">
        <v>1019.56</v>
      </c>
      <c r="TW43" s="78">
        <v>982.87599999999998</v>
      </c>
      <c r="TX43" s="78">
        <v>1029.8430000000001</v>
      </c>
      <c r="TY43" s="78">
        <v>1026.325</v>
      </c>
      <c r="TZ43" s="78">
        <v>1049.319</v>
      </c>
      <c r="UA43" s="78">
        <v>1044.742</v>
      </c>
      <c r="UB43" s="78">
        <v>919.34299999999996</v>
      </c>
      <c r="UC43" s="78">
        <v>968.01900000000001</v>
      </c>
      <c r="UD43" s="78">
        <v>878.79200000000003</v>
      </c>
      <c r="UE43" s="78">
        <v>920.07899999999995</v>
      </c>
      <c r="UF43" s="78">
        <v>873.75099999999998</v>
      </c>
      <c r="UG43" s="78">
        <v>882.99400000000003</v>
      </c>
      <c r="UH43" s="78">
        <v>938.07299999999998</v>
      </c>
      <c r="UI43" s="78">
        <v>972.16800000000001</v>
      </c>
      <c r="UJ43" s="78">
        <v>922.54759999999999</v>
      </c>
      <c r="UK43" s="78">
        <v>983</v>
      </c>
      <c r="UL43" s="78">
        <v>935.755</v>
      </c>
      <c r="UM43" s="78">
        <v>908.14599999999996</v>
      </c>
      <c r="UN43" s="78">
        <v>964.17</v>
      </c>
      <c r="UO43" s="78">
        <v>986.45500000000004</v>
      </c>
      <c r="UP43" s="78">
        <v>967.71900000000005</v>
      </c>
    </row>
    <row r="44" spans="1:562" ht="15" x14ac:dyDescent="0.25">
      <c r="A44" s="110" t="str">
        <f t="shared" si="81"/>
        <v>Cartagena, Bazurto</v>
      </c>
      <c r="B44" s="110" t="s">
        <v>624</v>
      </c>
      <c r="C44" s="78"/>
      <c r="D44" s="78"/>
      <c r="E44" s="78"/>
      <c r="F44" s="78"/>
      <c r="G44" s="78"/>
      <c r="H44" s="78"/>
      <c r="I44" s="78"/>
      <c r="J44" s="78"/>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c r="AQ44" s="78"/>
      <c r="AR44" s="78"/>
      <c r="AS44" s="78"/>
      <c r="AT44" s="78"/>
      <c r="AU44" s="78"/>
      <c r="AV44" s="78"/>
      <c r="AW44" s="78"/>
      <c r="AX44" s="78"/>
      <c r="AY44" s="78"/>
      <c r="AZ44" s="78"/>
      <c r="BA44" s="78"/>
      <c r="BB44" s="78"/>
      <c r="BC44" s="78"/>
      <c r="BD44" s="78"/>
      <c r="BE44" s="78"/>
      <c r="BF44" s="78"/>
      <c r="BG44" s="78"/>
      <c r="BH44" s="78"/>
      <c r="BI44" s="78"/>
      <c r="BJ44" s="78"/>
      <c r="BK44" s="78"/>
      <c r="BL44" s="78"/>
      <c r="BM44" s="78"/>
      <c r="BN44" s="78"/>
      <c r="BO44" s="78"/>
      <c r="BP44" s="78"/>
      <c r="BQ44" s="78"/>
      <c r="BR44" s="78"/>
      <c r="BS44" s="78"/>
      <c r="BT44" s="78"/>
      <c r="BU44" s="78"/>
      <c r="BV44" s="78"/>
      <c r="BW44" s="78"/>
      <c r="BX44" s="78"/>
      <c r="BY44" s="78"/>
      <c r="BZ44" s="78"/>
      <c r="CA44" s="78"/>
      <c r="CB44" s="78"/>
      <c r="CC44" s="78"/>
      <c r="CD44" s="78"/>
      <c r="CE44" s="78"/>
      <c r="CF44" s="78"/>
      <c r="CG44" s="78"/>
      <c r="CH44" s="78"/>
      <c r="CI44" s="78"/>
      <c r="CJ44" s="78"/>
      <c r="CK44" s="78"/>
      <c r="CL44" s="78"/>
      <c r="CM44" s="78"/>
      <c r="CN44" s="78"/>
      <c r="CO44" s="78"/>
      <c r="CP44" s="78"/>
      <c r="CQ44" s="78"/>
      <c r="CR44" s="78"/>
      <c r="CS44" s="78"/>
      <c r="CT44" s="78"/>
      <c r="CU44" s="78"/>
      <c r="CV44" s="78"/>
      <c r="CW44" s="78"/>
      <c r="CX44" s="78"/>
      <c r="CY44" s="78"/>
      <c r="CZ44" s="78"/>
      <c r="DA44" s="78"/>
      <c r="DB44" s="78"/>
      <c r="DC44" s="78"/>
      <c r="DD44" s="78"/>
      <c r="DE44" s="78"/>
      <c r="DF44" s="78"/>
      <c r="DG44" s="78"/>
      <c r="DH44" s="78"/>
      <c r="DI44" s="78"/>
      <c r="DJ44" s="78"/>
      <c r="DK44" s="78"/>
      <c r="DL44" s="78"/>
      <c r="DM44" s="78"/>
      <c r="DN44" s="78"/>
      <c r="DO44" s="78"/>
      <c r="DP44" s="78"/>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c r="EY44" s="78"/>
      <c r="EZ44" s="78"/>
      <c r="FA44" s="78"/>
      <c r="FB44" s="78"/>
      <c r="FC44" s="78"/>
      <c r="FD44" s="78"/>
      <c r="FE44" s="78"/>
      <c r="FF44" s="78"/>
      <c r="FG44" s="78"/>
      <c r="FH44" s="78"/>
      <c r="FI44" s="78"/>
      <c r="FJ44" s="78"/>
      <c r="FK44" s="78"/>
      <c r="FL44" s="78"/>
      <c r="FM44" s="78"/>
      <c r="FN44" s="78"/>
      <c r="FO44" s="78"/>
      <c r="FP44" s="78"/>
      <c r="FQ44" s="78"/>
      <c r="FR44" s="78"/>
      <c r="FS44" s="78"/>
      <c r="FT44" s="78"/>
      <c r="FU44" s="78"/>
      <c r="FV44" s="78"/>
      <c r="FW44" s="78"/>
      <c r="FX44" s="78"/>
      <c r="FY44" s="78"/>
      <c r="FZ44" s="78"/>
      <c r="GA44" s="78"/>
      <c r="GB44" s="78"/>
      <c r="GC44" s="78"/>
      <c r="GD44" s="78"/>
      <c r="GE44" s="78"/>
      <c r="GF44" s="78"/>
      <c r="GG44" s="78"/>
      <c r="GH44" s="78"/>
      <c r="GI44" s="78"/>
      <c r="GJ44" s="78"/>
      <c r="GK44" s="78"/>
      <c r="GL44" s="78"/>
      <c r="GM44" s="78"/>
      <c r="GN44" s="78"/>
      <c r="GO44" s="78"/>
      <c r="GP44" s="78"/>
      <c r="GQ44" s="78"/>
      <c r="GR44" s="78"/>
      <c r="GS44" s="78"/>
      <c r="GT44" s="78"/>
      <c r="GU44" s="78"/>
      <c r="GV44" s="78"/>
      <c r="GW44" s="78"/>
      <c r="GX44" s="78"/>
      <c r="GY44" s="78"/>
      <c r="GZ44" s="78"/>
      <c r="HA44" s="78"/>
      <c r="HB44" s="78"/>
      <c r="HC44" s="78"/>
      <c r="HD44" s="78"/>
      <c r="HE44" s="78"/>
      <c r="HF44" s="78"/>
      <c r="HG44" s="78"/>
      <c r="HH44" s="78"/>
      <c r="HI44" s="78">
        <v>546.84100000000001</v>
      </c>
      <c r="HJ44" s="78">
        <v>643.43900000000008</v>
      </c>
      <c r="HK44" s="78">
        <v>643.53</v>
      </c>
      <c r="HL44" s="78">
        <v>843.70100000000002</v>
      </c>
      <c r="HM44" s="78">
        <v>718.64499999999998</v>
      </c>
      <c r="HN44" s="78">
        <v>757.99900000000002</v>
      </c>
      <c r="HO44" s="78">
        <v>613.8420000000001</v>
      </c>
      <c r="HP44" s="78">
        <v>580.92999999999995</v>
      </c>
      <c r="HQ44" s="78">
        <v>510.2589999999999</v>
      </c>
      <c r="HR44" s="78">
        <v>170.45700000000002</v>
      </c>
      <c r="HS44" s="78">
        <v>609.27099999999996</v>
      </c>
      <c r="HT44" s="78">
        <v>464.87099999999992</v>
      </c>
      <c r="HU44" s="78">
        <v>402.28199999999998</v>
      </c>
      <c r="HV44" s="78">
        <v>433.2299999999999</v>
      </c>
      <c r="HW44" s="78">
        <v>334.71699999999998</v>
      </c>
      <c r="HX44" s="78">
        <v>376.28999999999996</v>
      </c>
      <c r="HY44" s="78">
        <v>569.90899999999999</v>
      </c>
      <c r="HZ44" s="78">
        <v>346.30499999999995</v>
      </c>
      <c r="IA44" s="78">
        <v>325.17599999999993</v>
      </c>
      <c r="IB44" s="78">
        <v>450.19100000000003</v>
      </c>
      <c r="IC44" s="78">
        <v>384.66700000000003</v>
      </c>
      <c r="ID44" s="78">
        <v>445.85</v>
      </c>
      <c r="IE44" s="78">
        <v>339.95100000000008</v>
      </c>
      <c r="IF44" s="78">
        <v>380.18700000000001</v>
      </c>
      <c r="IG44" s="78">
        <v>697.15200000000004</v>
      </c>
      <c r="IH44" s="78">
        <v>604.72500000000002</v>
      </c>
      <c r="II44" s="78">
        <v>484.15900000000011</v>
      </c>
      <c r="IJ44" s="78">
        <v>350.46100000000001</v>
      </c>
      <c r="IK44" s="78">
        <v>577.54383000000007</v>
      </c>
      <c r="IL44" s="78">
        <v>559.75</v>
      </c>
      <c r="IM44" s="78">
        <v>548.74300000000005</v>
      </c>
      <c r="IN44" s="78">
        <v>573.93599999999992</v>
      </c>
      <c r="IO44" s="78">
        <v>575.02199999999993</v>
      </c>
      <c r="IP44" s="78">
        <v>476.09299999999996</v>
      </c>
      <c r="IQ44" s="78">
        <v>627.11399999999992</v>
      </c>
      <c r="IR44" s="78">
        <v>515.11799999999994</v>
      </c>
      <c r="IS44" s="78">
        <v>458.28299999999996</v>
      </c>
      <c r="IT44" s="78">
        <v>505.839</v>
      </c>
      <c r="IU44" s="78">
        <v>463.56099999999992</v>
      </c>
      <c r="IV44" s="78">
        <v>530.26199999999994</v>
      </c>
      <c r="IW44" s="78">
        <v>263.87</v>
      </c>
      <c r="IX44" s="78">
        <v>440.709</v>
      </c>
      <c r="IY44" s="78">
        <v>516.74399999999991</v>
      </c>
      <c r="IZ44" s="78">
        <v>497.90099999999995</v>
      </c>
      <c r="JA44" s="78">
        <v>601.56700000000012</v>
      </c>
      <c r="JB44" s="78">
        <v>484.93600000000004</v>
      </c>
      <c r="JC44" s="78">
        <v>282.87200000000001</v>
      </c>
      <c r="JD44" s="78">
        <v>427.67526000000021</v>
      </c>
      <c r="JE44" s="78">
        <v>356.863</v>
      </c>
      <c r="JF44" s="78">
        <v>468.46299999999997</v>
      </c>
      <c r="JG44" s="78">
        <v>473.92699999999991</v>
      </c>
      <c r="JH44" s="78">
        <v>541.78499999999997</v>
      </c>
      <c r="JI44" s="78">
        <v>554.37</v>
      </c>
      <c r="JJ44" s="78">
        <v>423.81900000000002</v>
      </c>
      <c r="JK44" s="78">
        <v>515.23599999999999</v>
      </c>
      <c r="JL44" s="78">
        <v>740.83999999999992</v>
      </c>
      <c r="JM44" s="97">
        <v>561.66800000000001</v>
      </c>
      <c r="JN44" s="78">
        <v>584.27800000000002</v>
      </c>
      <c r="JO44" s="78">
        <v>708.89599999999996</v>
      </c>
      <c r="JP44" s="78">
        <v>261.66199999999998</v>
      </c>
      <c r="JQ44" s="78">
        <v>819.53800000000001</v>
      </c>
      <c r="JR44" s="78">
        <v>733.43600000000004</v>
      </c>
      <c r="JS44" s="78">
        <v>375</v>
      </c>
      <c r="JT44" s="78">
        <v>509.30999999999995</v>
      </c>
      <c r="JU44" s="78">
        <v>493.65899999999999</v>
      </c>
      <c r="JV44" s="78">
        <v>299.452</v>
      </c>
      <c r="JW44" s="78">
        <v>586.44099999999992</v>
      </c>
      <c r="JX44" s="78">
        <v>449.99599999999998</v>
      </c>
      <c r="JY44" s="78">
        <v>492.92099999999999</v>
      </c>
      <c r="JZ44" s="78">
        <v>525.24400000000003</v>
      </c>
      <c r="KA44" s="78">
        <v>1010.2740000000001</v>
      </c>
      <c r="KB44" s="78">
        <v>435.09100000000001</v>
      </c>
      <c r="KC44" s="78">
        <v>394.13900000000001</v>
      </c>
      <c r="KD44" s="78">
        <v>726.37200000000007</v>
      </c>
      <c r="KE44" s="78">
        <v>633.08199999999999</v>
      </c>
      <c r="KF44" s="78">
        <v>723.84300000000007</v>
      </c>
      <c r="KG44" s="78">
        <v>591.99900000000002</v>
      </c>
      <c r="KH44" s="78">
        <v>626.00400000000002</v>
      </c>
      <c r="KI44" s="78">
        <v>556.46300000000008</v>
      </c>
      <c r="KJ44" s="78">
        <v>549.39699999999993</v>
      </c>
      <c r="KK44" s="78">
        <v>691.50099999999986</v>
      </c>
      <c r="KL44" s="78">
        <v>529.50599999999997</v>
      </c>
      <c r="KM44" s="78">
        <v>622.44599999999991</v>
      </c>
      <c r="KN44" s="78">
        <v>533.59700000000009</v>
      </c>
      <c r="KO44" s="78">
        <v>469.48500000000001</v>
      </c>
      <c r="KP44" s="78">
        <v>567.75600000000009</v>
      </c>
      <c r="KQ44" s="78">
        <v>543.84899999999993</v>
      </c>
      <c r="KR44" s="78">
        <v>364.81699999999995</v>
      </c>
      <c r="KS44" s="78">
        <v>461.25599999999991</v>
      </c>
      <c r="KT44" s="78">
        <v>437.7999999999999</v>
      </c>
      <c r="KU44" s="78">
        <v>515.94299999999998</v>
      </c>
      <c r="KV44" s="78">
        <v>610.53399999999999</v>
      </c>
      <c r="KW44" s="78">
        <v>447.09399999999994</v>
      </c>
      <c r="KX44" s="78">
        <v>567.93399999999986</v>
      </c>
      <c r="KY44" s="78">
        <v>487.30600000000004</v>
      </c>
      <c r="KZ44" s="78">
        <v>580.19299999999998</v>
      </c>
      <c r="LA44" s="78">
        <v>421.98700000000002</v>
      </c>
      <c r="LB44" s="78">
        <v>333.69100000000003</v>
      </c>
      <c r="LC44" s="78">
        <v>411.92900000000003</v>
      </c>
      <c r="LD44" s="78">
        <v>621.60699999999997</v>
      </c>
      <c r="LE44" s="78">
        <v>749.447</v>
      </c>
      <c r="LF44" s="78">
        <v>813.86699999999996</v>
      </c>
      <c r="LG44" s="78">
        <v>742.38200000000006</v>
      </c>
      <c r="LH44" s="78">
        <v>769.31099999999992</v>
      </c>
      <c r="LI44" s="78">
        <v>846.80899999999997</v>
      </c>
      <c r="LJ44" s="78">
        <v>531.08100000000002</v>
      </c>
      <c r="LK44" s="78">
        <v>530.97900000000004</v>
      </c>
      <c r="LL44" s="78">
        <v>520.95900000000006</v>
      </c>
      <c r="LM44" s="78">
        <v>434.52199999999999</v>
      </c>
      <c r="LN44" s="78">
        <v>425.83899999999994</v>
      </c>
      <c r="LO44" s="78">
        <v>399.09499999999997</v>
      </c>
      <c r="LP44" s="78">
        <v>655.55100000000004</v>
      </c>
      <c r="LQ44" s="78">
        <v>520.47699999999998</v>
      </c>
      <c r="LR44" s="78">
        <v>570.78099999999995</v>
      </c>
      <c r="LS44" s="78">
        <v>255.17000000000002</v>
      </c>
      <c r="LT44" s="78">
        <v>529.95700000000011</v>
      </c>
      <c r="LU44" s="78">
        <v>597.44299999999998</v>
      </c>
      <c r="LV44" s="78">
        <v>374.04599999999999</v>
      </c>
      <c r="LW44" s="78">
        <v>397.75</v>
      </c>
      <c r="LX44" s="78">
        <v>468.44400000000002</v>
      </c>
      <c r="LY44" s="78">
        <v>599.68200000000002</v>
      </c>
      <c r="LZ44" s="78">
        <v>796.44600000000014</v>
      </c>
      <c r="MA44" s="78">
        <v>664.67600000000004</v>
      </c>
      <c r="MB44" s="78">
        <v>835.48900000000003</v>
      </c>
      <c r="MC44" s="78">
        <v>597.51400000000001</v>
      </c>
      <c r="MD44" s="78">
        <v>620.31600000000014</v>
      </c>
      <c r="ME44" s="98">
        <v>579.26199999999994</v>
      </c>
      <c r="MF44" s="98">
        <v>678.74800000000005</v>
      </c>
      <c r="MG44" s="98">
        <v>581.0634</v>
      </c>
      <c r="MH44" s="98">
        <v>498.29300000000001</v>
      </c>
      <c r="MI44" s="78">
        <v>479.47800000000001</v>
      </c>
      <c r="MJ44" s="78">
        <v>432.04700000000003</v>
      </c>
      <c r="MK44" s="78">
        <v>484.09100000000001</v>
      </c>
      <c r="ML44" s="78">
        <v>568.49099999999999</v>
      </c>
      <c r="MM44" s="78">
        <v>490.79700000000003</v>
      </c>
      <c r="MN44" s="78">
        <v>397.7</v>
      </c>
      <c r="MO44" s="78">
        <v>398.40899999999999</v>
      </c>
      <c r="MP44" s="78">
        <v>469.65</v>
      </c>
      <c r="MQ44" s="78">
        <v>677.45550000000003</v>
      </c>
      <c r="MR44" s="78">
        <v>485.50599999999997</v>
      </c>
      <c r="MS44" s="78">
        <v>511.32499999999999</v>
      </c>
      <c r="MT44" s="78">
        <v>545.87950000000001</v>
      </c>
      <c r="MU44" s="78">
        <v>514.62479999999994</v>
      </c>
      <c r="MV44" s="78">
        <v>441.947</v>
      </c>
      <c r="MW44" s="78">
        <v>514.57299999999998</v>
      </c>
      <c r="MX44" s="78">
        <v>451.59649999999999</v>
      </c>
      <c r="MY44" s="78">
        <v>417.47500000000002</v>
      </c>
      <c r="MZ44" s="78">
        <v>332.08049999999997</v>
      </c>
      <c r="NA44" s="78">
        <v>420.44600000000003</v>
      </c>
      <c r="NB44" s="78">
        <v>423.14000000000004</v>
      </c>
      <c r="NC44" s="78">
        <v>259.11599999999999</v>
      </c>
      <c r="ND44" s="78">
        <v>386.73</v>
      </c>
      <c r="NE44" s="78">
        <v>433.01600000000002</v>
      </c>
      <c r="NF44" s="78">
        <v>442.78399999999999</v>
      </c>
      <c r="NG44" s="78">
        <v>506.90499999999997</v>
      </c>
      <c r="NH44" s="78">
        <v>352.53899999999999</v>
      </c>
      <c r="NI44" s="78">
        <v>373.38200000000001</v>
      </c>
      <c r="NJ44" s="78">
        <v>383.60899999999998</v>
      </c>
      <c r="NK44" s="78">
        <v>488.45400000000001</v>
      </c>
      <c r="NL44" s="78">
        <v>407.49900000000002</v>
      </c>
      <c r="NM44" s="78">
        <v>325.69099999999997</v>
      </c>
      <c r="NN44" s="78">
        <v>417.46800000000002</v>
      </c>
      <c r="NO44" s="78">
        <v>337.10700000000003</v>
      </c>
      <c r="NP44" s="78">
        <v>504.88900000000001</v>
      </c>
      <c r="NQ44" s="78">
        <v>488.964</v>
      </c>
      <c r="NR44" s="78">
        <v>354.97199999999998</v>
      </c>
      <c r="NS44" s="78">
        <v>589.66800000000001</v>
      </c>
      <c r="NT44" s="78">
        <v>394.53199999999998</v>
      </c>
      <c r="NU44" s="78">
        <v>314.68</v>
      </c>
      <c r="NV44" s="78">
        <v>352.42399999999998</v>
      </c>
      <c r="NW44" s="78">
        <v>490.01499999999999</v>
      </c>
      <c r="NX44" s="78">
        <v>182.61</v>
      </c>
      <c r="NY44" s="78">
        <v>313.774</v>
      </c>
      <c r="NZ44" s="78">
        <v>288.291</v>
      </c>
      <c r="OA44" s="78">
        <v>403.24099999999999</v>
      </c>
      <c r="OB44" s="78">
        <v>399.09</v>
      </c>
      <c r="OC44" s="78">
        <v>524.80880000000002</v>
      </c>
      <c r="OD44" s="78">
        <v>582.96550000000002</v>
      </c>
      <c r="OE44" s="78">
        <v>646.97</v>
      </c>
      <c r="OF44" s="78">
        <v>530.29750000000001</v>
      </c>
      <c r="OG44" s="99">
        <v>573.67100000000005</v>
      </c>
      <c r="OH44" s="78">
        <v>819.45799999999997</v>
      </c>
      <c r="OI44" s="78">
        <v>617.66600000000005</v>
      </c>
      <c r="OJ44" s="78">
        <v>584.49</v>
      </c>
      <c r="OK44" s="78">
        <v>847.00300000000004</v>
      </c>
      <c r="OL44" s="78">
        <v>799.66700000000003</v>
      </c>
      <c r="OM44" s="78">
        <v>875.57899999999995</v>
      </c>
      <c r="ON44" s="78">
        <v>1065.6769999999999</v>
      </c>
      <c r="OO44" s="78">
        <v>1457.1980000000001</v>
      </c>
      <c r="OP44" s="78">
        <v>1134.7070000000001</v>
      </c>
      <c r="OQ44" s="78">
        <v>982.08100000000002</v>
      </c>
      <c r="OR44" s="78">
        <v>762.63900000000001</v>
      </c>
      <c r="OS44" s="78">
        <v>1058.9010000000001</v>
      </c>
      <c r="OT44" s="78">
        <v>946.41399999999999</v>
      </c>
      <c r="OU44" s="78">
        <v>984.83900000000006</v>
      </c>
      <c r="OV44" s="78">
        <v>912.029</v>
      </c>
      <c r="OW44" s="78">
        <v>1001.899</v>
      </c>
      <c r="OX44" s="78">
        <v>1021.18</v>
      </c>
      <c r="OY44" s="78">
        <v>1000.1</v>
      </c>
      <c r="OZ44" s="78">
        <v>818.34299999999996</v>
      </c>
      <c r="PA44" s="78">
        <v>725.601</v>
      </c>
      <c r="PB44" s="78">
        <v>939.88</v>
      </c>
      <c r="PC44" s="78">
        <v>602.92200000000003</v>
      </c>
      <c r="PD44" s="78">
        <v>546.98699999999997</v>
      </c>
      <c r="PE44" s="78">
        <v>840.48599999999999</v>
      </c>
      <c r="PF44" s="78">
        <v>904.67600000000004</v>
      </c>
      <c r="PG44" s="78">
        <v>1042.4559999999999</v>
      </c>
      <c r="PH44" s="78">
        <v>800.74199999999996</v>
      </c>
      <c r="PI44" s="78">
        <v>798.20799999999997</v>
      </c>
      <c r="PJ44" s="78">
        <v>845.91600000000005</v>
      </c>
      <c r="PK44" s="78">
        <v>760.38699999999994</v>
      </c>
      <c r="PL44" s="78">
        <v>362.54300000000001</v>
      </c>
      <c r="PM44" s="78">
        <v>553.101</v>
      </c>
      <c r="PN44" s="78">
        <v>676.8</v>
      </c>
      <c r="PO44" s="78">
        <v>803.19299999999998</v>
      </c>
      <c r="PP44" s="78">
        <v>789.56799999999998</v>
      </c>
      <c r="PQ44" s="78">
        <v>405.37459999999999</v>
      </c>
      <c r="PR44" s="78">
        <v>685.63199999999995</v>
      </c>
      <c r="PS44" s="78">
        <v>725.673</v>
      </c>
      <c r="PT44" s="78">
        <v>715.79</v>
      </c>
      <c r="PU44" s="78">
        <v>511.19400000000002</v>
      </c>
      <c r="PV44" s="78">
        <v>570.505</v>
      </c>
      <c r="PW44" s="78">
        <v>582.33749999999998</v>
      </c>
      <c r="PX44" s="78">
        <v>694.26250000000005</v>
      </c>
      <c r="PY44" s="78">
        <v>733.54349999999999</v>
      </c>
      <c r="PZ44" s="78">
        <v>576.38400000000001</v>
      </c>
      <c r="QA44" s="78">
        <v>483.05599999999998</v>
      </c>
      <c r="QB44" s="78">
        <v>763.37900000000002</v>
      </c>
      <c r="QC44" s="78">
        <v>634.45650000000001</v>
      </c>
      <c r="QD44" s="78">
        <v>774.87300000000005</v>
      </c>
      <c r="QE44" s="78">
        <v>466.14</v>
      </c>
      <c r="QF44" s="78">
        <v>609.84856000000002</v>
      </c>
      <c r="QG44" s="78">
        <v>852.65240000000006</v>
      </c>
      <c r="QH44" s="78">
        <v>618.49800000000005</v>
      </c>
      <c r="QI44" s="78">
        <v>1054.4870000000001</v>
      </c>
      <c r="QJ44" s="78">
        <v>744.75099999999998</v>
      </c>
      <c r="QK44" s="78">
        <v>906.86199999999997</v>
      </c>
      <c r="QL44" s="78">
        <v>987.76099999999997</v>
      </c>
      <c r="QM44" s="78">
        <v>1184.173</v>
      </c>
      <c r="QN44" s="78">
        <v>712.62099999999998</v>
      </c>
      <c r="QO44" s="78">
        <v>672.87549999999999</v>
      </c>
      <c r="QP44" s="78">
        <v>524.42650000000003</v>
      </c>
      <c r="QQ44" s="78">
        <v>544.40599999999995</v>
      </c>
      <c r="QR44" s="78">
        <v>1089.93</v>
      </c>
      <c r="QS44" s="78">
        <v>995.024</v>
      </c>
      <c r="QT44" s="78">
        <v>1109.9302</v>
      </c>
      <c r="QU44" s="78">
        <v>1047.721</v>
      </c>
      <c r="QV44" s="78">
        <v>1083.425</v>
      </c>
      <c r="QW44" s="78">
        <v>894.01900000000001</v>
      </c>
      <c r="QX44" s="78">
        <v>914.31650000000002</v>
      </c>
      <c r="QY44" s="78">
        <v>810.90300000000002</v>
      </c>
      <c r="QZ44" s="78">
        <v>776.11699999999996</v>
      </c>
      <c r="RA44" s="78">
        <v>1073.2170000000001</v>
      </c>
      <c r="RB44" s="78">
        <v>1096.799</v>
      </c>
      <c r="RC44" s="78">
        <v>902.06600000000003</v>
      </c>
      <c r="RD44" s="78">
        <v>1078.4090000000001</v>
      </c>
      <c r="RE44" s="78">
        <v>803.02800000000002</v>
      </c>
      <c r="RF44" s="78">
        <v>1163.3610000000001</v>
      </c>
      <c r="RG44" s="78">
        <v>1558.6569999999999</v>
      </c>
      <c r="RH44" s="78">
        <v>1694.87</v>
      </c>
      <c r="RI44" s="78">
        <v>1280.511</v>
      </c>
      <c r="RJ44" s="78">
        <v>1515.519</v>
      </c>
      <c r="RK44" s="78">
        <v>1728.153</v>
      </c>
      <c r="RL44" s="78">
        <v>1380.8209999999999</v>
      </c>
      <c r="RM44" s="78">
        <v>1468.115</v>
      </c>
      <c r="RN44" s="78">
        <v>1592.905</v>
      </c>
      <c r="RO44" s="78">
        <v>1345.9829999999999</v>
      </c>
      <c r="RP44" s="78">
        <v>1428.2339999999999</v>
      </c>
      <c r="RQ44" s="78">
        <v>1508.9259999999999</v>
      </c>
      <c r="RR44" s="78">
        <v>1587.258</v>
      </c>
      <c r="RS44" s="78">
        <v>714.197</v>
      </c>
      <c r="RT44" s="78">
        <v>1627.1559999999999</v>
      </c>
      <c r="RU44" s="78">
        <v>1315.0615</v>
      </c>
      <c r="RV44" s="78">
        <v>1310.4949999999999</v>
      </c>
      <c r="RW44" s="78">
        <v>1377.9469999999999</v>
      </c>
      <c r="RX44" s="78">
        <v>1326.6559999999999</v>
      </c>
      <c r="RY44" s="78">
        <v>1054.8320000000001</v>
      </c>
      <c r="RZ44" s="78">
        <v>1595.9855</v>
      </c>
      <c r="SA44" s="78">
        <v>1238</v>
      </c>
      <c r="SB44" s="78">
        <v>1245.701</v>
      </c>
      <c r="SC44" s="78">
        <v>1311.1690000000001</v>
      </c>
      <c r="SD44" s="78">
        <v>1513.7405000000001</v>
      </c>
      <c r="SE44" s="78">
        <v>1844.0530000000001</v>
      </c>
      <c r="SF44" s="78">
        <v>1578.261</v>
      </c>
      <c r="SG44" s="78">
        <v>1544.0170000000001</v>
      </c>
      <c r="SH44" s="78">
        <v>1503.6980000000001</v>
      </c>
      <c r="SI44" s="78">
        <v>1400.6210000000001</v>
      </c>
      <c r="SJ44" s="78">
        <v>1297.152</v>
      </c>
      <c r="SK44" s="78">
        <v>1866.1479999999999</v>
      </c>
      <c r="SL44" s="78">
        <v>1723.125</v>
      </c>
      <c r="SM44" s="78">
        <v>1408.701</v>
      </c>
      <c r="SN44" s="78">
        <v>1366.3779999999999</v>
      </c>
      <c r="SO44" s="78">
        <v>1353.165</v>
      </c>
      <c r="SP44" s="78">
        <v>1586.164</v>
      </c>
      <c r="SQ44" s="78">
        <v>1457.6949999999999</v>
      </c>
      <c r="SR44" s="78">
        <v>1551.2049999999999</v>
      </c>
      <c r="SS44" s="78">
        <v>1176.4780000000001</v>
      </c>
      <c r="ST44" s="78">
        <v>1533.4939999999999</v>
      </c>
      <c r="SU44" s="78">
        <v>1338.403</v>
      </c>
      <c r="SV44" s="78">
        <v>1391.9418000000001</v>
      </c>
      <c r="SW44" s="78">
        <v>1145.5350000000001</v>
      </c>
      <c r="SX44" s="78">
        <v>925.18899999999996</v>
      </c>
      <c r="SY44" s="78">
        <v>1212.123</v>
      </c>
      <c r="SZ44" s="78">
        <v>1394.8340000000001</v>
      </c>
      <c r="TA44" s="78">
        <v>1489.498</v>
      </c>
      <c r="TB44" s="78">
        <v>2122.4969999999998</v>
      </c>
      <c r="TC44" s="78">
        <v>1741.2139999999999</v>
      </c>
      <c r="TD44" s="78">
        <v>1342.5</v>
      </c>
      <c r="TE44" s="78">
        <v>1264.6400000000001</v>
      </c>
      <c r="TF44" s="78">
        <v>1707.94</v>
      </c>
      <c r="TG44" s="78">
        <v>1663.46</v>
      </c>
      <c r="TH44" s="78">
        <v>2140.0659999999998</v>
      </c>
      <c r="TI44" s="78">
        <v>1630.596</v>
      </c>
      <c r="TJ44" s="78">
        <v>1673.2829999999999</v>
      </c>
      <c r="TK44" s="78">
        <v>1616.9110000000001</v>
      </c>
      <c r="TL44" s="78">
        <v>1641.6559999999999</v>
      </c>
      <c r="TM44" s="78">
        <v>1703.02</v>
      </c>
      <c r="TN44" s="78">
        <v>1834.213</v>
      </c>
      <c r="TO44" s="78">
        <v>1591.9649999999999</v>
      </c>
      <c r="TP44" s="78">
        <v>2127.2910000000002</v>
      </c>
      <c r="TQ44" s="78">
        <v>1850.4280000000001</v>
      </c>
      <c r="TR44" s="78">
        <v>827.40660000000003</v>
      </c>
      <c r="TS44" s="78">
        <v>1561.0615</v>
      </c>
      <c r="TT44" s="78">
        <v>1164.5319999999999</v>
      </c>
      <c r="TU44" s="78">
        <v>1626.432</v>
      </c>
      <c r="TV44" s="78">
        <v>1767.3440000000001</v>
      </c>
      <c r="TW44" s="78">
        <v>1543.3140000000001</v>
      </c>
      <c r="TX44" s="78">
        <v>1287.819</v>
      </c>
      <c r="TY44" s="78">
        <v>1657.4649999999999</v>
      </c>
      <c r="TZ44" s="78">
        <v>1668.731</v>
      </c>
      <c r="UA44" s="78">
        <v>1380.999</v>
      </c>
      <c r="UB44" s="78">
        <v>1536.171</v>
      </c>
      <c r="UC44" s="78">
        <v>1559.3889999999999</v>
      </c>
      <c r="UD44" s="78">
        <v>1664.23</v>
      </c>
      <c r="UE44" s="78">
        <v>2082.2094999999999</v>
      </c>
      <c r="UF44" s="78">
        <v>1614.587</v>
      </c>
      <c r="UG44" s="78">
        <v>1684.694</v>
      </c>
      <c r="UH44" s="78">
        <v>2180.0819999999999</v>
      </c>
      <c r="UI44" s="78">
        <v>1662.454</v>
      </c>
      <c r="UJ44" s="78">
        <v>2093.8020000000001</v>
      </c>
      <c r="UK44" s="78">
        <v>1680</v>
      </c>
      <c r="UL44" s="78">
        <v>1641.28</v>
      </c>
      <c r="UM44" s="78">
        <v>1905.482</v>
      </c>
      <c r="UN44" s="78">
        <v>1879.2650000000001</v>
      </c>
      <c r="UO44" s="78">
        <v>1734.7449999999999</v>
      </c>
      <c r="UP44" s="78">
        <v>2104.64</v>
      </c>
    </row>
    <row r="45" spans="1:562" x14ac:dyDescent="0.2">
      <c r="A45" s="100" t="str">
        <f t="shared" si="81"/>
        <v>Cartagena, Bazurto</v>
      </c>
      <c r="B45" s="100" t="s">
        <v>626</v>
      </c>
      <c r="C45" s="101"/>
      <c r="D45" s="101"/>
      <c r="E45" s="101"/>
      <c r="F45" s="101"/>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c r="AV45" s="101"/>
      <c r="AW45" s="101"/>
      <c r="AX45" s="101"/>
      <c r="AY45" s="101"/>
      <c r="AZ45" s="101"/>
      <c r="BA45" s="101"/>
      <c r="BB45" s="101"/>
      <c r="BC45" s="101"/>
      <c r="BD45" s="101"/>
      <c r="BE45" s="101"/>
      <c r="BF45" s="101"/>
      <c r="BG45" s="101"/>
      <c r="BH45" s="101"/>
      <c r="BI45" s="101"/>
      <c r="BJ45" s="101"/>
      <c r="BK45" s="101"/>
      <c r="BL45" s="101"/>
      <c r="BM45" s="101"/>
      <c r="BN45" s="101"/>
      <c r="BO45" s="101"/>
      <c r="BP45" s="101"/>
      <c r="BQ45" s="101"/>
      <c r="BR45" s="101"/>
      <c r="BS45" s="101"/>
      <c r="BT45" s="101"/>
      <c r="BU45" s="101"/>
      <c r="BV45" s="101"/>
      <c r="BW45" s="101"/>
      <c r="BX45" s="101"/>
      <c r="BY45" s="101"/>
      <c r="BZ45" s="101"/>
      <c r="CA45" s="101"/>
      <c r="CB45" s="101"/>
      <c r="CC45" s="101"/>
      <c r="CD45" s="101"/>
      <c r="CE45" s="101"/>
      <c r="CF45" s="101"/>
      <c r="CG45" s="101"/>
      <c r="CH45" s="101"/>
      <c r="CI45" s="101"/>
      <c r="CJ45" s="101"/>
      <c r="CK45" s="101"/>
      <c r="CL45" s="101"/>
      <c r="CM45" s="101"/>
      <c r="CN45" s="101"/>
      <c r="CO45" s="101"/>
      <c r="CP45" s="101"/>
      <c r="CQ45" s="101"/>
      <c r="CR45" s="101"/>
      <c r="CS45" s="101"/>
      <c r="CT45" s="101"/>
      <c r="CU45" s="101"/>
      <c r="CV45" s="101"/>
      <c r="CW45" s="101"/>
      <c r="CX45" s="101"/>
      <c r="CY45" s="101"/>
      <c r="CZ45" s="101"/>
      <c r="DA45" s="101"/>
      <c r="DB45" s="101"/>
      <c r="DC45" s="101"/>
      <c r="DD45" s="101"/>
      <c r="DE45" s="101"/>
      <c r="DF45" s="101"/>
      <c r="DG45" s="101"/>
      <c r="DH45" s="101"/>
      <c r="DI45" s="101"/>
      <c r="DJ45" s="101"/>
      <c r="DK45" s="101"/>
      <c r="DL45" s="101"/>
      <c r="DM45" s="101"/>
      <c r="DN45" s="101"/>
      <c r="DO45" s="101"/>
      <c r="DP45" s="101"/>
      <c r="DQ45" s="101"/>
      <c r="DR45" s="101"/>
      <c r="DS45" s="101"/>
      <c r="DT45" s="101"/>
      <c r="DU45" s="101"/>
      <c r="DV45" s="101"/>
      <c r="DW45" s="101"/>
      <c r="DX45" s="101"/>
      <c r="DY45" s="101"/>
      <c r="DZ45" s="101"/>
      <c r="EA45" s="101"/>
      <c r="EB45" s="101"/>
      <c r="EC45" s="101"/>
      <c r="ED45" s="101"/>
      <c r="EE45" s="101"/>
      <c r="EF45" s="101"/>
      <c r="EG45" s="101"/>
      <c r="EH45" s="101"/>
      <c r="EI45" s="101"/>
      <c r="EJ45" s="101"/>
      <c r="EK45" s="101"/>
      <c r="EL45" s="101"/>
      <c r="EM45" s="101"/>
      <c r="EN45" s="101"/>
      <c r="EO45" s="101"/>
      <c r="EP45" s="101"/>
      <c r="EQ45" s="101"/>
      <c r="ER45" s="101"/>
      <c r="ES45" s="101"/>
      <c r="ET45" s="101"/>
      <c r="EU45" s="101"/>
      <c r="EV45" s="101"/>
      <c r="EW45" s="101"/>
      <c r="EX45" s="101"/>
      <c r="EY45" s="101"/>
      <c r="EZ45" s="101"/>
      <c r="FA45" s="101"/>
      <c r="FB45" s="101"/>
      <c r="FC45" s="101"/>
      <c r="FD45" s="101"/>
      <c r="FE45" s="101"/>
      <c r="FF45" s="101"/>
      <c r="FG45" s="101"/>
      <c r="FH45" s="101"/>
      <c r="FI45" s="101"/>
      <c r="FJ45" s="101"/>
      <c r="FK45" s="101"/>
      <c r="FL45" s="101"/>
      <c r="FM45" s="101"/>
      <c r="FN45" s="101"/>
      <c r="FO45" s="101"/>
      <c r="FP45" s="101"/>
      <c r="FQ45" s="101"/>
      <c r="FR45" s="101"/>
      <c r="FS45" s="101"/>
      <c r="FT45" s="101"/>
      <c r="FU45" s="101"/>
      <c r="FV45" s="101"/>
      <c r="FW45" s="101"/>
      <c r="FX45" s="101"/>
      <c r="FY45" s="101"/>
      <c r="FZ45" s="101"/>
      <c r="GA45" s="101"/>
      <c r="GB45" s="101"/>
      <c r="GC45" s="101"/>
      <c r="GD45" s="101"/>
      <c r="GE45" s="101"/>
      <c r="GF45" s="101"/>
      <c r="GG45" s="101"/>
      <c r="GH45" s="101"/>
      <c r="GI45" s="101"/>
      <c r="GJ45" s="101"/>
      <c r="GK45" s="101"/>
      <c r="GL45" s="101"/>
      <c r="GM45" s="101"/>
      <c r="GN45" s="101"/>
      <c r="GO45" s="101"/>
      <c r="GP45" s="101"/>
      <c r="GQ45" s="101"/>
      <c r="GR45" s="101"/>
      <c r="GS45" s="101"/>
      <c r="GT45" s="101"/>
      <c r="GU45" s="101"/>
      <c r="GV45" s="101"/>
      <c r="GW45" s="101"/>
      <c r="GX45" s="101"/>
      <c r="GY45" s="101"/>
      <c r="GZ45" s="101"/>
      <c r="HA45" s="101"/>
      <c r="HB45" s="101"/>
      <c r="HC45" s="101"/>
      <c r="HD45" s="101"/>
      <c r="HE45" s="108"/>
      <c r="HF45" s="108"/>
      <c r="HG45" s="108"/>
      <c r="HH45" s="108"/>
      <c r="HI45" s="108">
        <f t="shared" ref="HI45:HT45" si="82">SUM(HI41:HI44)</f>
        <v>1710.1770000000001</v>
      </c>
      <c r="HJ45" s="108">
        <f t="shared" si="82"/>
        <v>2749.7719999999999</v>
      </c>
      <c r="HK45" s="108">
        <f t="shared" si="82"/>
        <v>2721.7879999999996</v>
      </c>
      <c r="HL45" s="108">
        <f t="shared" si="82"/>
        <v>2614.1679999999997</v>
      </c>
      <c r="HM45" s="108">
        <f t="shared" si="82"/>
        <v>2982.8210000000004</v>
      </c>
      <c r="HN45" s="108">
        <f t="shared" si="82"/>
        <v>2851.3209999999999</v>
      </c>
      <c r="HO45" s="108">
        <f t="shared" si="82"/>
        <v>2713.5520000000001</v>
      </c>
      <c r="HP45" s="108">
        <f t="shared" si="82"/>
        <v>2867.8319999999999</v>
      </c>
      <c r="HQ45" s="108">
        <f t="shared" si="82"/>
        <v>2990.3429999999998</v>
      </c>
      <c r="HR45" s="108">
        <f t="shared" si="82"/>
        <v>1266.702</v>
      </c>
      <c r="HS45" s="108">
        <f t="shared" si="82"/>
        <v>3306.5889999999999</v>
      </c>
      <c r="HT45" s="108">
        <f t="shared" si="82"/>
        <v>2521.9840000000004</v>
      </c>
      <c r="HU45" s="108">
        <f>SUM(HU41:HU44)</f>
        <v>2480.2600000000002</v>
      </c>
      <c r="HV45" s="108">
        <f>SUM(HV41:HV44)</f>
        <v>2814.9610000000002</v>
      </c>
      <c r="HW45" s="108">
        <f t="shared" ref="HW45:IW45" si="83">SUM(HW41:HW44)</f>
        <v>3054.7569999999996</v>
      </c>
      <c r="HX45" s="108">
        <f t="shared" si="83"/>
        <v>2734.5360000000001</v>
      </c>
      <c r="HY45" s="108">
        <f t="shared" si="83"/>
        <v>2812.5430000000001</v>
      </c>
      <c r="HZ45" s="108">
        <f t="shared" si="83"/>
        <v>2725.2009999999996</v>
      </c>
      <c r="IA45" s="108">
        <f t="shared" si="83"/>
        <v>2781.2750000000001</v>
      </c>
      <c r="IB45" s="108">
        <f t="shared" si="83"/>
        <v>2682.7749999999996</v>
      </c>
      <c r="IC45" s="108">
        <f t="shared" si="83"/>
        <v>2619.462</v>
      </c>
      <c r="ID45" s="108">
        <f t="shared" si="83"/>
        <v>2942.9809999999998</v>
      </c>
      <c r="IE45" s="108">
        <f t="shared" si="83"/>
        <v>2511.942</v>
      </c>
      <c r="IF45" s="108">
        <f t="shared" si="83"/>
        <v>2655.0540000000001</v>
      </c>
      <c r="IG45" s="108">
        <f t="shared" si="83"/>
        <v>2958.8490000000002</v>
      </c>
      <c r="IH45" s="108">
        <f t="shared" si="83"/>
        <v>2993.7939999999999</v>
      </c>
      <c r="II45" s="108">
        <f t="shared" si="83"/>
        <v>2683.587</v>
      </c>
      <c r="IJ45" s="108">
        <f t="shared" si="83"/>
        <v>2995.7000000000007</v>
      </c>
      <c r="IK45" s="108">
        <f t="shared" si="83"/>
        <v>2976.4078300000001</v>
      </c>
      <c r="IL45" s="108">
        <f t="shared" si="83"/>
        <v>2952.0130000000004</v>
      </c>
      <c r="IM45" s="108">
        <f t="shared" si="83"/>
        <v>2164.326</v>
      </c>
      <c r="IN45" s="108">
        <f t="shared" si="83"/>
        <v>2830.8589999999995</v>
      </c>
      <c r="IO45" s="108">
        <f t="shared" si="83"/>
        <v>3208.0399999999995</v>
      </c>
      <c r="IP45" s="108">
        <f t="shared" si="83"/>
        <v>2868.2960000000003</v>
      </c>
      <c r="IQ45" s="108">
        <f t="shared" si="83"/>
        <v>3118.1019999999999</v>
      </c>
      <c r="IR45" s="108">
        <f t="shared" si="83"/>
        <v>2993.3420000000001</v>
      </c>
      <c r="IS45" s="108">
        <f t="shared" si="83"/>
        <v>2873.1579999999999</v>
      </c>
      <c r="IT45" s="108">
        <f t="shared" si="83"/>
        <v>2833.4569999999994</v>
      </c>
      <c r="IU45" s="108">
        <f t="shared" si="83"/>
        <v>2898.5659999999998</v>
      </c>
      <c r="IV45" s="108">
        <f t="shared" si="83"/>
        <v>2822.3500000000004</v>
      </c>
      <c r="IW45" s="108">
        <f t="shared" si="83"/>
        <v>2622.991</v>
      </c>
      <c r="IX45" s="108">
        <f>SUM(IX41:IX44)</f>
        <v>3107.5569999999998</v>
      </c>
      <c r="IY45" s="108">
        <f t="shared" ref="IY45" si="84">SUM(IY41:IY44)</f>
        <v>3116.9960000000001</v>
      </c>
      <c r="IZ45" s="108">
        <f>SUM(IZ41:IZ44)</f>
        <v>1843.6509999999998</v>
      </c>
      <c r="JA45" s="108">
        <f>SUM(JA41:JA44)</f>
        <v>3082.5280000000002</v>
      </c>
      <c r="JB45" s="108">
        <f>SUM(JB41:JB44)</f>
        <v>2055.1799999999998</v>
      </c>
      <c r="JC45" s="108">
        <f>SUM(JC41:JC44)</f>
        <v>1662.5320000000002</v>
      </c>
      <c r="JD45" s="108">
        <v>2827.8602600000004</v>
      </c>
      <c r="JE45" s="108">
        <f t="shared" ref="JE45:JX45" si="85">SUM(JE41:JE44)</f>
        <v>2907.1150000000002</v>
      </c>
      <c r="JF45" s="108">
        <f t="shared" si="85"/>
        <v>2958.326</v>
      </c>
      <c r="JG45" s="108">
        <f t="shared" si="85"/>
        <v>3056.5349999999999</v>
      </c>
      <c r="JH45" s="108">
        <f t="shared" si="85"/>
        <v>3125.4969999999998</v>
      </c>
      <c r="JI45" s="108">
        <f t="shared" si="85"/>
        <v>2484.44</v>
      </c>
      <c r="JJ45" s="108">
        <f t="shared" si="85"/>
        <v>2631.6880000000001</v>
      </c>
      <c r="JK45" s="108">
        <f t="shared" si="85"/>
        <v>2938.2860000000001</v>
      </c>
      <c r="JL45" s="108">
        <f t="shared" si="85"/>
        <v>2879.9350000000004</v>
      </c>
      <c r="JM45" s="101">
        <f t="shared" si="85"/>
        <v>2802.3510000000001</v>
      </c>
      <c r="JN45" s="108">
        <f t="shared" si="85"/>
        <v>3130.491</v>
      </c>
      <c r="JO45" s="108">
        <f t="shared" si="85"/>
        <v>3017.7049999999999</v>
      </c>
      <c r="JP45" s="108">
        <f t="shared" si="85"/>
        <v>1680.49</v>
      </c>
      <c r="JQ45" s="108">
        <f t="shared" si="85"/>
        <v>3516.7900000000004</v>
      </c>
      <c r="JR45" s="108">
        <f t="shared" si="85"/>
        <v>2715.4180000000001</v>
      </c>
      <c r="JS45" s="108">
        <f t="shared" si="85"/>
        <v>2893.0069999999996</v>
      </c>
      <c r="JT45" s="108">
        <f t="shared" si="85"/>
        <v>3096.5489999999995</v>
      </c>
      <c r="JU45" s="108">
        <f t="shared" si="85"/>
        <v>2645.7580000000003</v>
      </c>
      <c r="JV45" s="108">
        <f t="shared" si="85"/>
        <v>2458.4400000000005</v>
      </c>
      <c r="JW45" s="108">
        <f t="shared" si="85"/>
        <v>3301.4119999999998</v>
      </c>
      <c r="JX45" s="108">
        <f t="shared" si="85"/>
        <v>2615.011</v>
      </c>
      <c r="JY45" s="108">
        <f>SUM(JY41:JY44)</f>
        <v>2735.2229999999995</v>
      </c>
      <c r="JZ45" s="108">
        <f>SUM(JZ41:JZ44)</f>
        <v>3159.0530000000003</v>
      </c>
      <c r="KA45" s="108">
        <f>SUM(KA41:KA44)</f>
        <v>3084.5379999999996</v>
      </c>
      <c r="KB45" s="108">
        <f>SUM(KB41:KB44)</f>
        <v>2752.3969999999999</v>
      </c>
      <c r="KC45" s="108">
        <f>SUM(KC41:KC44)</f>
        <v>2732.9650000000001</v>
      </c>
      <c r="KD45" s="108">
        <f t="shared" ref="KD45:LE45" si="86">SUM(KD41:KD44)</f>
        <v>3605.0029999999997</v>
      </c>
      <c r="KE45" s="108">
        <f t="shared" si="86"/>
        <v>3764.9229999999993</v>
      </c>
      <c r="KF45" s="108">
        <f t="shared" si="86"/>
        <v>3627.7739999999994</v>
      </c>
      <c r="KG45" s="111">
        <f t="shared" si="86"/>
        <v>3236.2509999999993</v>
      </c>
      <c r="KH45" s="102">
        <f t="shared" si="86"/>
        <v>3320.5830000000001</v>
      </c>
      <c r="KI45" s="111">
        <f t="shared" si="86"/>
        <v>3329.0920000000006</v>
      </c>
      <c r="KJ45" s="111">
        <f t="shared" si="86"/>
        <v>3160.7599999999998</v>
      </c>
      <c r="KK45" s="111">
        <f t="shared" si="86"/>
        <v>3221.0959999999995</v>
      </c>
      <c r="KL45" s="111">
        <f t="shared" si="86"/>
        <v>3266.1759999999999</v>
      </c>
      <c r="KM45" s="111">
        <f t="shared" si="86"/>
        <v>3448.799</v>
      </c>
      <c r="KN45" s="101">
        <f t="shared" si="86"/>
        <v>3320.4239999999995</v>
      </c>
      <c r="KO45" s="111">
        <f t="shared" si="86"/>
        <v>3311.9580000000005</v>
      </c>
      <c r="KP45" s="111">
        <f t="shared" si="86"/>
        <v>3714.2129999999997</v>
      </c>
      <c r="KQ45" s="111">
        <f t="shared" si="86"/>
        <v>3434.5550000000003</v>
      </c>
      <c r="KR45" s="111">
        <f t="shared" si="86"/>
        <v>3129.2939999999999</v>
      </c>
      <c r="KS45" s="111">
        <f t="shared" si="86"/>
        <v>3469.1619999999998</v>
      </c>
      <c r="KT45" s="111">
        <f t="shared" si="86"/>
        <v>3475.3279999999995</v>
      </c>
      <c r="KU45" s="111">
        <f t="shared" si="86"/>
        <v>3316.1509999999998</v>
      </c>
      <c r="KV45" s="111">
        <f t="shared" si="86"/>
        <v>3651.7930000000001</v>
      </c>
      <c r="KW45" s="111">
        <f t="shared" si="86"/>
        <v>3613.0170000000003</v>
      </c>
      <c r="KX45" s="111">
        <f t="shared" si="86"/>
        <v>3080.1750000000002</v>
      </c>
      <c r="KY45" s="111">
        <f t="shared" si="86"/>
        <v>3327.2599999999998</v>
      </c>
      <c r="KZ45" s="111">
        <f t="shared" si="86"/>
        <v>3299.8919999999998</v>
      </c>
      <c r="LA45" s="111">
        <f t="shared" si="86"/>
        <v>2990.3639999999996</v>
      </c>
      <c r="LB45" s="111">
        <f t="shared" si="86"/>
        <v>2715.2380000000003</v>
      </c>
      <c r="LC45" s="111">
        <f t="shared" si="86"/>
        <v>2237.2170000000001</v>
      </c>
      <c r="LD45" s="111">
        <f t="shared" si="86"/>
        <v>3148.4159999999997</v>
      </c>
      <c r="LE45" s="111">
        <f t="shared" si="86"/>
        <v>3308.127</v>
      </c>
      <c r="LF45" s="111">
        <f>SUM(LF41:LF44)</f>
        <v>3530.6120000000001</v>
      </c>
      <c r="LG45" s="111">
        <f>SUM(LG41:LG44)</f>
        <v>3371.9580000000005</v>
      </c>
      <c r="LH45" s="111">
        <f>SUM(LH41:LH44)</f>
        <v>3022.6779999999999</v>
      </c>
      <c r="LI45" s="111">
        <f>SUM(LI41:LI44)</f>
        <v>3295.2260000000006</v>
      </c>
      <c r="LJ45" s="111">
        <v>3109.1090000000004</v>
      </c>
      <c r="LK45" s="111">
        <f t="shared" ref="LK45:LP45" si="87">SUM(LK41:LK44)</f>
        <v>3026.9669999999996</v>
      </c>
      <c r="LL45" s="111">
        <f t="shared" si="87"/>
        <v>3343.9719999999998</v>
      </c>
      <c r="LM45" s="111">
        <f t="shared" si="87"/>
        <v>3190.828</v>
      </c>
      <c r="LN45" s="111">
        <f t="shared" si="87"/>
        <v>3096.8939999999998</v>
      </c>
      <c r="LO45" s="111">
        <f t="shared" si="87"/>
        <v>3136.8209999999999</v>
      </c>
      <c r="LP45" s="111">
        <f t="shared" si="87"/>
        <v>3496.5909999999999</v>
      </c>
      <c r="LQ45" s="111">
        <f>SUM(LQ41:LQ44)</f>
        <v>3473.28</v>
      </c>
      <c r="LR45" s="111">
        <v>3745.3229999999994</v>
      </c>
      <c r="LS45" s="111">
        <f t="shared" ref="LS45:MD45" si="88">SUM(LS41:LS44)</f>
        <v>1880.7660000000001</v>
      </c>
      <c r="LT45" s="111">
        <f t="shared" si="88"/>
        <v>3155.2700000000004</v>
      </c>
      <c r="LU45" s="111">
        <f t="shared" si="88"/>
        <v>3069.9140000000007</v>
      </c>
      <c r="LV45" s="111">
        <f t="shared" si="88"/>
        <v>2825.9389999999999</v>
      </c>
      <c r="LW45" s="111">
        <f t="shared" si="88"/>
        <v>3107.29</v>
      </c>
      <c r="LX45" s="111">
        <f t="shared" si="88"/>
        <v>2877.3159999999998</v>
      </c>
      <c r="LY45" s="111">
        <f t="shared" si="88"/>
        <v>3112.6229999999996</v>
      </c>
      <c r="LZ45" s="111">
        <f t="shared" si="88"/>
        <v>3128.0870000000004</v>
      </c>
      <c r="MA45" s="111">
        <f t="shared" si="88"/>
        <v>3257.5479999999998</v>
      </c>
      <c r="MB45" s="111">
        <f t="shared" si="88"/>
        <v>3323.8960000000002</v>
      </c>
      <c r="MC45" s="111">
        <f t="shared" si="88"/>
        <v>3223.6430000000005</v>
      </c>
      <c r="MD45" s="111">
        <f t="shared" si="88"/>
        <v>3579.828</v>
      </c>
      <c r="ME45" s="111">
        <f>SUM(ME41:ME44)</f>
        <v>3233.6279999999997</v>
      </c>
      <c r="MF45" s="111">
        <f>SUM(MF41:MF44)</f>
        <v>3070.0820000000003</v>
      </c>
      <c r="MG45" s="111">
        <v>3095.0769</v>
      </c>
      <c r="MH45" s="111">
        <v>3279.7415000000001</v>
      </c>
      <c r="MI45" s="111">
        <v>3360.4960000000001</v>
      </c>
      <c r="MJ45" s="111">
        <v>3189.9810000000002</v>
      </c>
      <c r="MK45" s="111">
        <v>3291.6439999999998</v>
      </c>
      <c r="ML45" s="111">
        <v>3440.8604999999998</v>
      </c>
      <c r="MM45" s="111">
        <v>3150.16</v>
      </c>
      <c r="MN45" s="111">
        <v>3457.7374999999997</v>
      </c>
      <c r="MO45" s="111">
        <v>3218.5435000000002</v>
      </c>
      <c r="MP45" s="111">
        <v>3080.3854999999999</v>
      </c>
      <c r="MQ45" s="111">
        <v>3432.0439999999999</v>
      </c>
      <c r="MR45" s="111">
        <v>3357.9589999999998</v>
      </c>
      <c r="MS45" s="111">
        <v>3317.3229999999999</v>
      </c>
      <c r="MT45" s="111">
        <v>3099.8735000000001</v>
      </c>
      <c r="MU45" s="111">
        <v>3222.4432999999999</v>
      </c>
      <c r="MV45" s="111">
        <v>3482.8895000000002</v>
      </c>
      <c r="MW45" s="111">
        <v>3471.8265000000001</v>
      </c>
      <c r="MX45" s="111">
        <v>3607.2640000000001</v>
      </c>
      <c r="MY45" s="111">
        <v>3505.4069999999997</v>
      </c>
      <c r="MZ45" s="111">
        <v>3254.2139999999999</v>
      </c>
      <c r="NA45" s="111">
        <v>3167.5255000000002</v>
      </c>
      <c r="NB45" s="102">
        <v>2708.7709999999997</v>
      </c>
      <c r="NC45" s="102">
        <v>2536.9285</v>
      </c>
      <c r="ND45" s="102">
        <v>3322.056</v>
      </c>
      <c r="NE45" s="102">
        <v>3937.7910000000002</v>
      </c>
      <c r="NF45" s="102">
        <v>3688.4110000000001</v>
      </c>
      <c r="NG45" s="102">
        <v>4012.7075</v>
      </c>
      <c r="NH45" s="102">
        <v>3755.4005000000002</v>
      </c>
      <c r="NI45" s="102">
        <v>3799.902</v>
      </c>
      <c r="NJ45" s="102">
        <v>3422.8970000000004</v>
      </c>
      <c r="NK45" s="102">
        <v>3779.9575</v>
      </c>
      <c r="NL45" s="102">
        <v>3669.9805000000001</v>
      </c>
      <c r="NM45" s="102">
        <v>3531.8815</v>
      </c>
      <c r="NN45" s="102">
        <v>3506.9180000000001</v>
      </c>
      <c r="NO45" s="102">
        <v>2745.4775</v>
      </c>
      <c r="NP45" s="102">
        <v>3073.5075000000002</v>
      </c>
      <c r="NQ45" s="102">
        <v>4018.038</v>
      </c>
      <c r="NR45" s="102">
        <v>2213.7714999999998</v>
      </c>
      <c r="NS45" s="102">
        <v>3606.7370000000001</v>
      </c>
      <c r="NT45" s="102">
        <v>3141.0745000000002</v>
      </c>
      <c r="NU45" s="102">
        <v>2436.2710000000002</v>
      </c>
      <c r="NV45" s="102">
        <v>3296.0505000000003</v>
      </c>
      <c r="NW45" s="102">
        <v>3056.5535</v>
      </c>
      <c r="NX45" s="102">
        <v>1831.8555000000001</v>
      </c>
      <c r="NY45" s="102">
        <v>2967.9564999999998</v>
      </c>
      <c r="NZ45" s="102">
        <v>3462.21</v>
      </c>
      <c r="OA45" s="102">
        <v>3259.748</v>
      </c>
      <c r="OB45" s="102">
        <v>3311.9359999999997</v>
      </c>
      <c r="OC45" s="102">
        <v>3275.7252999999996</v>
      </c>
      <c r="OD45" s="102">
        <v>3331.4704999999999</v>
      </c>
      <c r="OE45" s="102">
        <v>3795.3289999999997</v>
      </c>
      <c r="OF45" s="102">
        <v>3783.348</v>
      </c>
      <c r="OG45" s="102">
        <f>SUM(OG41:OG44)</f>
        <v>3811.7420000000002</v>
      </c>
      <c r="OH45" s="103">
        <v>3882.5060000000003</v>
      </c>
      <c r="OI45" s="103">
        <v>3974.1225000000004</v>
      </c>
      <c r="OJ45" s="103">
        <v>3501.3050000000003</v>
      </c>
      <c r="OK45" s="103">
        <v>3894.7815000000001</v>
      </c>
      <c r="OL45" s="103">
        <v>4117.7044999999998</v>
      </c>
      <c r="OM45" s="103">
        <v>4005.3434999999999</v>
      </c>
      <c r="ON45" s="103">
        <v>4685.3580000000002</v>
      </c>
      <c r="OO45" s="103">
        <v>4968.1885000000002</v>
      </c>
      <c r="OP45" s="103">
        <v>4553.8890000000001</v>
      </c>
      <c r="OQ45" s="103">
        <v>4567.6930000000002</v>
      </c>
      <c r="OR45" s="103">
        <v>4285.6274999999996</v>
      </c>
      <c r="OS45" s="103">
        <v>4498.2049999999999</v>
      </c>
      <c r="OT45" s="103">
        <v>3976.2655000000004</v>
      </c>
      <c r="OU45" s="103">
        <v>4133.4925000000003</v>
      </c>
      <c r="OV45" s="103">
        <v>4232.4349999999995</v>
      </c>
      <c r="OW45" s="103">
        <v>4085.9159999999997</v>
      </c>
      <c r="OX45" s="103">
        <v>3988.0984999999996</v>
      </c>
      <c r="OY45" s="103">
        <v>4090.0189999999998</v>
      </c>
      <c r="OZ45" s="103">
        <v>3914.3634999999999</v>
      </c>
      <c r="PA45" s="103">
        <v>3830.8950000000004</v>
      </c>
      <c r="PB45" s="103">
        <v>4267.2789999999995</v>
      </c>
      <c r="PC45" s="103">
        <v>2662.8785000000003</v>
      </c>
      <c r="PD45" s="103">
        <v>2529.1525000000001</v>
      </c>
      <c r="PE45" s="103">
        <v>4109.0844999999999</v>
      </c>
      <c r="PF45" s="103">
        <v>4056.7859999999996</v>
      </c>
      <c r="PG45" s="103">
        <v>4438.4735000000001</v>
      </c>
      <c r="PH45" s="103">
        <v>3966.4170000000004</v>
      </c>
      <c r="PI45" s="103">
        <v>4247.2884999999997</v>
      </c>
      <c r="PJ45" s="103">
        <v>4068.54</v>
      </c>
      <c r="PK45" s="103">
        <v>3937.5005000000001</v>
      </c>
      <c r="PL45" s="103">
        <v>3556.3920000000003</v>
      </c>
      <c r="PM45" s="103">
        <v>4168.3919999999998</v>
      </c>
      <c r="PN45" s="103">
        <v>4146.9859999999999</v>
      </c>
      <c r="PO45" s="103">
        <v>4270.076</v>
      </c>
      <c r="PP45" s="103">
        <v>4964.21</v>
      </c>
      <c r="PQ45" s="103">
        <v>2812.7305999999999</v>
      </c>
      <c r="PR45" s="103">
        <v>4162.4065000000001</v>
      </c>
      <c r="PS45" s="103">
        <v>3558.9380000000001</v>
      </c>
      <c r="PT45" s="103">
        <v>3915.7729999999997</v>
      </c>
      <c r="PU45" s="103">
        <v>2800.114</v>
      </c>
      <c r="PV45" s="103">
        <v>2985.3575000000001</v>
      </c>
      <c r="PW45" s="103">
        <v>3191.3325</v>
      </c>
      <c r="PX45" s="103">
        <v>3561.1760000000004</v>
      </c>
      <c r="PY45" s="103">
        <v>3488.1130000000003</v>
      </c>
      <c r="PZ45" s="103">
        <v>3671.1695</v>
      </c>
      <c r="QA45" s="103">
        <v>3858.7995000000001</v>
      </c>
      <c r="QB45" s="103">
        <v>3843.1795000000002</v>
      </c>
      <c r="QC45" s="103">
        <v>3616.6305000000002</v>
      </c>
      <c r="QD45" s="103">
        <v>3881.5305000000003</v>
      </c>
      <c r="QE45" s="103">
        <v>3881.5264999999999</v>
      </c>
      <c r="QF45" s="103">
        <v>3557.2715599999997</v>
      </c>
      <c r="QG45" s="103">
        <v>3867.3154000000004</v>
      </c>
      <c r="QH45" s="103">
        <v>3489.1815000000001</v>
      </c>
      <c r="QI45" s="103">
        <v>4018.63</v>
      </c>
      <c r="QJ45" s="103">
        <v>3422.125</v>
      </c>
      <c r="QK45" s="103">
        <v>3928.4495000000002</v>
      </c>
      <c r="QL45" s="103">
        <v>4328.4884999999995</v>
      </c>
      <c r="QM45" s="103">
        <v>4656.0859999999993</v>
      </c>
      <c r="QN45" s="103">
        <v>4001.4589999999998</v>
      </c>
      <c r="QO45" s="103">
        <v>3805.0864999999999</v>
      </c>
      <c r="QP45" s="103">
        <v>3735.3854999999999</v>
      </c>
      <c r="QQ45" s="103">
        <v>4056.2015000000001</v>
      </c>
      <c r="QR45" s="103">
        <v>4226.6189999999997</v>
      </c>
      <c r="QS45" s="103">
        <v>4342.29</v>
      </c>
      <c r="QT45" s="103">
        <v>4530.0151999999998</v>
      </c>
      <c r="QU45" s="103">
        <v>4280.2094999999999</v>
      </c>
      <c r="QV45" s="103">
        <v>4117.7505000000001</v>
      </c>
      <c r="QW45" s="103">
        <v>4423.5844999999999</v>
      </c>
      <c r="QX45" s="103">
        <v>4014.029</v>
      </c>
      <c r="QY45" s="103">
        <v>3686.0965000000001</v>
      </c>
      <c r="QZ45" s="103">
        <v>3433.9324999999999</v>
      </c>
      <c r="RA45" s="103">
        <v>4249.8334999999997</v>
      </c>
      <c r="RB45" s="103">
        <v>4513.7290000000003</v>
      </c>
      <c r="RC45" s="103">
        <v>3686.8564999999999</v>
      </c>
      <c r="RD45" s="103">
        <v>3697.96</v>
      </c>
      <c r="RE45" s="103">
        <v>3903.37</v>
      </c>
      <c r="RF45" s="103">
        <v>4401.7365</v>
      </c>
      <c r="RG45" s="103">
        <v>5381.5015000000003</v>
      </c>
      <c r="RH45" s="103">
        <v>5209.6115</v>
      </c>
      <c r="RI45" s="103">
        <v>4992.5535</v>
      </c>
      <c r="RJ45" s="103">
        <v>4982.6244999999999</v>
      </c>
      <c r="RK45" s="103">
        <v>5475.4040000000005</v>
      </c>
      <c r="RL45" s="103">
        <v>4991.0895</v>
      </c>
      <c r="RM45" s="103">
        <v>5262.2179999999998</v>
      </c>
      <c r="RN45" s="111">
        <v>5510.4454999999998</v>
      </c>
      <c r="RO45" s="111">
        <v>4554.9054999999998</v>
      </c>
      <c r="RP45" s="111">
        <v>4879.1610000000001</v>
      </c>
      <c r="RQ45" s="111">
        <v>4813.9380000000001</v>
      </c>
      <c r="RR45" s="111">
        <v>6087.4049999999997</v>
      </c>
      <c r="RS45" s="111">
        <v>2399.9255000000003</v>
      </c>
      <c r="RT45" s="111">
        <v>5596.4254999999994</v>
      </c>
      <c r="RU45" s="111">
        <v>4638.58</v>
      </c>
      <c r="RV45" s="111">
        <v>4387.8445000000002</v>
      </c>
      <c r="RW45" s="111">
        <v>5194.9714999999997</v>
      </c>
      <c r="RX45" s="111">
        <v>4985.3469999999998</v>
      </c>
      <c r="RY45" s="103">
        <v>4436.0745000000006</v>
      </c>
      <c r="RZ45" s="103">
        <v>4991.0529999999999</v>
      </c>
      <c r="SA45" s="103">
        <v>4341</v>
      </c>
      <c r="SB45" s="103">
        <v>4555.7255000000005</v>
      </c>
      <c r="SC45" s="103">
        <v>4577.8775000000005</v>
      </c>
      <c r="SD45" s="103">
        <v>4758.5164999999997</v>
      </c>
      <c r="SE45" s="103">
        <v>5601.2960000000003</v>
      </c>
      <c r="SF45" s="103">
        <v>4688.7160000000003</v>
      </c>
      <c r="SG45" s="103">
        <v>5174.8690000000006</v>
      </c>
      <c r="SH45" s="103">
        <v>4665.6040000000003</v>
      </c>
      <c r="SI45" s="103">
        <v>4828.4475000000002</v>
      </c>
      <c r="SJ45" s="103">
        <v>4817.5755000000008</v>
      </c>
      <c r="SK45" s="103">
        <v>5597.4754999999996</v>
      </c>
      <c r="SL45" s="103">
        <v>5384.0844999999999</v>
      </c>
      <c r="SM45" s="103">
        <v>5126.9139999999998</v>
      </c>
      <c r="SN45" s="103">
        <v>4888.9605000000001</v>
      </c>
      <c r="SO45" s="103">
        <v>5000.9380000000001</v>
      </c>
      <c r="SP45" s="103">
        <v>4838.2505000000001</v>
      </c>
      <c r="SQ45" s="103">
        <v>4951.9715000000006</v>
      </c>
      <c r="SR45" s="103">
        <v>5129.5725000000002</v>
      </c>
      <c r="SS45" s="103">
        <v>4585.9004999999997</v>
      </c>
      <c r="ST45" s="103">
        <v>4649.5499999999993</v>
      </c>
      <c r="SU45" s="103">
        <v>4577.3985000000002</v>
      </c>
      <c r="SV45" s="103">
        <v>4711.7968000000001</v>
      </c>
      <c r="SW45" s="103">
        <v>4389.2690000000002</v>
      </c>
      <c r="SX45" s="103">
        <v>4434.9705000000004</v>
      </c>
      <c r="SY45" s="103">
        <v>4414.4279999999999</v>
      </c>
      <c r="SZ45" s="103">
        <v>5081.8450000000003</v>
      </c>
      <c r="TA45" s="103">
        <v>4769.3310000000001</v>
      </c>
      <c r="TB45" s="103">
        <v>5840.1284999999998</v>
      </c>
      <c r="TC45" s="103">
        <v>4516.1214999999993</v>
      </c>
      <c r="TD45" s="103">
        <v>4015.8905</v>
      </c>
      <c r="TE45" s="103">
        <v>4491.7705000000005</v>
      </c>
      <c r="TF45" s="103">
        <v>5048.1329999999998</v>
      </c>
      <c r="TG45" s="103">
        <v>4890.4110000000001</v>
      </c>
      <c r="TH45" s="103">
        <v>5289.3405000000002</v>
      </c>
      <c r="TI45" s="103">
        <v>4505.6810000000005</v>
      </c>
      <c r="TJ45" s="103">
        <v>4420.3795</v>
      </c>
      <c r="TK45" s="103">
        <v>4555.7275</v>
      </c>
      <c r="TL45" s="103">
        <v>4579.3639999999996</v>
      </c>
      <c r="TM45" s="103">
        <v>5132.5164999999997</v>
      </c>
      <c r="TN45" s="103">
        <v>5196.8734999999997</v>
      </c>
      <c r="TO45" s="103">
        <v>5006.3119999999999</v>
      </c>
      <c r="TP45" s="103">
        <v>5949.6570000000002</v>
      </c>
      <c r="TQ45" s="103">
        <v>6362.8684999999996</v>
      </c>
      <c r="TR45" s="103">
        <v>2843.9471000000003</v>
      </c>
      <c r="TS45" s="103">
        <v>5026.0535</v>
      </c>
      <c r="TT45" s="103">
        <v>4612.1525000000001</v>
      </c>
      <c r="TU45" s="103">
        <v>4606.9195</v>
      </c>
      <c r="TV45" s="103">
        <v>5123.1989999999996</v>
      </c>
      <c r="TW45" s="103">
        <v>4723.0365000000002</v>
      </c>
      <c r="TX45" s="103">
        <v>4589.3999999999996</v>
      </c>
      <c r="TY45" s="103">
        <v>5337.683</v>
      </c>
      <c r="TZ45" s="103">
        <v>4842.46</v>
      </c>
      <c r="UA45" s="103">
        <v>5104.2754999999997</v>
      </c>
      <c r="UB45" s="103">
        <v>4871.9144999999999</v>
      </c>
      <c r="UC45" s="103">
        <v>4997.7039999999997</v>
      </c>
      <c r="UD45" s="103">
        <v>4888.8690000000006</v>
      </c>
      <c r="UE45" s="103">
        <v>5563.0275000000001</v>
      </c>
      <c r="UF45" s="103">
        <v>4928.1764999999996</v>
      </c>
      <c r="UG45" s="103">
        <v>5063.4955</v>
      </c>
      <c r="UH45" s="103">
        <v>5798.098</v>
      </c>
      <c r="UI45" s="103">
        <v>5101.5744999999997</v>
      </c>
      <c r="UJ45" s="103">
        <v>5581.1781000000001</v>
      </c>
      <c r="UK45" s="103">
        <v>4964</v>
      </c>
      <c r="UL45" s="103">
        <v>5008.6090000000004</v>
      </c>
      <c r="UM45" s="103">
        <v>5221.3639999999996</v>
      </c>
      <c r="UN45" s="103">
        <v>5432.9404999999997</v>
      </c>
      <c r="UO45" s="103">
        <v>4866.8599999999997</v>
      </c>
      <c r="UP45" s="103">
        <v>5595.8204999999998</v>
      </c>
    </row>
    <row r="46" spans="1:562" ht="15" x14ac:dyDescent="0.25">
      <c r="A46" s="112" t="s">
        <v>630</v>
      </c>
      <c r="B46" s="112" t="s">
        <v>621</v>
      </c>
      <c r="C46" s="78">
        <v>874.89499999999998</v>
      </c>
      <c r="D46" s="78">
        <v>748.822</v>
      </c>
      <c r="E46" s="78">
        <v>793.125</v>
      </c>
      <c r="F46" s="78">
        <v>885.6</v>
      </c>
      <c r="G46" s="78">
        <v>768.18899999999996</v>
      </c>
      <c r="H46" s="78">
        <v>776.86199999999997</v>
      </c>
      <c r="I46" s="78">
        <v>677.10299999999995</v>
      </c>
      <c r="J46" s="78">
        <v>645.77</v>
      </c>
      <c r="K46" s="78">
        <v>662.255</v>
      </c>
      <c r="L46" s="78">
        <v>755.18200000000002</v>
      </c>
      <c r="M46" s="78">
        <v>771.00199999999995</v>
      </c>
      <c r="N46" s="78">
        <v>536.76099999999997</v>
      </c>
      <c r="O46" s="78">
        <v>931.82899999999995</v>
      </c>
      <c r="P46" s="78">
        <v>759.39700000000005</v>
      </c>
      <c r="Q46" s="78">
        <v>886.21600000000001</v>
      </c>
      <c r="R46" s="78">
        <v>898.12</v>
      </c>
      <c r="S46" s="78">
        <v>740.76300000000003</v>
      </c>
      <c r="T46" s="78">
        <v>1008.272</v>
      </c>
      <c r="U46" s="78">
        <v>1131.422</v>
      </c>
      <c r="V46" s="78">
        <v>1051.251</v>
      </c>
      <c r="W46" s="78">
        <v>962.63300000000004</v>
      </c>
      <c r="X46" s="78">
        <v>774.803</v>
      </c>
      <c r="Y46" s="78">
        <v>892.16099999999994</v>
      </c>
      <c r="Z46" s="78">
        <v>751.16099999999994</v>
      </c>
      <c r="AA46" s="78">
        <v>829.80399999999997</v>
      </c>
      <c r="AB46" s="78">
        <v>808.43299999999999</v>
      </c>
      <c r="AC46" s="78">
        <v>862.51099999999997</v>
      </c>
      <c r="AD46" s="78">
        <v>804.20500000000004</v>
      </c>
      <c r="AE46" s="78">
        <v>826.05100000000004</v>
      </c>
      <c r="AF46" s="78">
        <v>903.09199999999998</v>
      </c>
      <c r="AG46" s="78">
        <v>843.72799999999995</v>
      </c>
      <c r="AH46" s="78">
        <v>857.37300000000005</v>
      </c>
      <c r="AI46" s="78">
        <v>805.89700000000005</v>
      </c>
      <c r="AJ46" s="78">
        <v>685.428</v>
      </c>
      <c r="AK46" s="78">
        <v>864.25099999999998</v>
      </c>
      <c r="AL46" s="78">
        <v>792.89700000000005</v>
      </c>
      <c r="AM46" s="78">
        <v>955.20500000000004</v>
      </c>
      <c r="AN46" s="78">
        <v>887.04100000000005</v>
      </c>
      <c r="AO46" s="78">
        <v>753.47</v>
      </c>
      <c r="AP46" s="78">
        <v>849.16600000000005</v>
      </c>
      <c r="AQ46" s="78">
        <v>718.70799999999997</v>
      </c>
      <c r="AR46" s="78">
        <v>565.87</v>
      </c>
      <c r="AS46" s="78">
        <v>659.49300000000005</v>
      </c>
      <c r="AT46" s="78">
        <v>519.01499999999999</v>
      </c>
      <c r="AU46" s="78">
        <v>601.90599999999995</v>
      </c>
      <c r="AV46" s="78">
        <v>670.50199999999995</v>
      </c>
      <c r="AW46" s="78">
        <v>655.09799999999996</v>
      </c>
      <c r="AX46" s="78">
        <v>739.024</v>
      </c>
      <c r="AY46" s="78">
        <v>682.36199999999997</v>
      </c>
      <c r="AZ46" s="78">
        <v>720.34900000000005</v>
      </c>
      <c r="BA46" s="78">
        <v>513.04</v>
      </c>
      <c r="BB46" s="78">
        <v>452.59400000000005</v>
      </c>
      <c r="BC46" s="78">
        <v>698.79399999999998</v>
      </c>
      <c r="BD46" s="78">
        <v>541.81899999999996</v>
      </c>
      <c r="BE46" s="78">
        <v>723.05600000000004</v>
      </c>
      <c r="BF46" s="78">
        <v>491.69</v>
      </c>
      <c r="BG46" s="78">
        <v>908.20999999999992</v>
      </c>
      <c r="BH46" s="78">
        <v>789.279</v>
      </c>
      <c r="BI46" s="78">
        <v>761.66300000000001</v>
      </c>
      <c r="BJ46" s="78">
        <v>684.98500000000001</v>
      </c>
      <c r="BK46" s="78">
        <v>721.48099999999999</v>
      </c>
      <c r="BL46" s="78">
        <v>608.83299999999997</v>
      </c>
      <c r="BM46" s="78">
        <v>760.54100000000005</v>
      </c>
      <c r="BN46" s="78">
        <v>721.149</v>
      </c>
      <c r="BO46" s="78">
        <v>767.86199999999997</v>
      </c>
      <c r="BP46" s="78">
        <v>638.80600000000004</v>
      </c>
      <c r="BQ46" s="78">
        <v>774.73500000000001</v>
      </c>
      <c r="BR46" s="78">
        <v>422.02800000000002</v>
      </c>
      <c r="BS46" s="78">
        <v>782.60900000000004</v>
      </c>
      <c r="BT46" s="78">
        <v>773.49300000000005</v>
      </c>
      <c r="BU46" s="78">
        <v>769.71900000000005</v>
      </c>
      <c r="BV46" s="78">
        <v>706.56100000000004</v>
      </c>
      <c r="BW46" s="78">
        <v>739.83699999999999</v>
      </c>
      <c r="BX46" s="78">
        <v>805.88699999999994</v>
      </c>
      <c r="BY46" s="78">
        <v>625.33100000000002</v>
      </c>
      <c r="BZ46" s="78">
        <v>804.70799999999997</v>
      </c>
      <c r="CA46" s="78">
        <v>711.00199999999995</v>
      </c>
      <c r="CB46" s="78">
        <v>583.65800000000002</v>
      </c>
      <c r="CC46" s="78">
        <v>599.65700000000004</v>
      </c>
      <c r="CD46" s="78">
        <v>717.30700000000002</v>
      </c>
      <c r="CE46" s="78">
        <v>688.81100000000004</v>
      </c>
      <c r="CF46" s="78">
        <v>774.16499999999996</v>
      </c>
      <c r="CG46" s="78">
        <v>733.69700000000012</v>
      </c>
      <c r="CH46" s="78">
        <v>754.35400000000004</v>
      </c>
      <c r="CI46" s="78">
        <v>728.31100000000004</v>
      </c>
      <c r="CJ46" s="78">
        <v>722.73799999999972</v>
      </c>
      <c r="CK46" s="78">
        <v>647.79200000000003</v>
      </c>
      <c r="CL46" s="78">
        <v>784.53700000000003</v>
      </c>
      <c r="CM46" s="78">
        <v>721.32500000000016</v>
      </c>
      <c r="CN46" s="78">
        <v>706.03399999999999</v>
      </c>
      <c r="CO46" s="78">
        <v>781.64999999999975</v>
      </c>
      <c r="CP46" s="78">
        <v>641.93100000000015</v>
      </c>
      <c r="CQ46" s="78">
        <v>604.68700000000001</v>
      </c>
      <c r="CR46" s="78">
        <v>774.74400000000014</v>
      </c>
      <c r="CS46" s="78">
        <v>734.8390000000004</v>
      </c>
      <c r="CT46" s="78">
        <v>717.92100000000005</v>
      </c>
      <c r="CU46" s="78">
        <v>753.0830000000002</v>
      </c>
      <c r="CV46" s="78">
        <v>603.09899999999982</v>
      </c>
      <c r="CW46" s="78">
        <v>619.29099999999983</v>
      </c>
      <c r="CX46" s="78">
        <v>618.1049999999999</v>
      </c>
      <c r="CY46" s="78">
        <v>591.21799999999996</v>
      </c>
      <c r="CZ46" s="78">
        <v>822.28399999999954</v>
      </c>
      <c r="DA46" s="78">
        <v>726</v>
      </c>
      <c r="DB46" s="78">
        <v>523.83500000000015</v>
      </c>
      <c r="DC46" s="78">
        <v>534.81100000000015</v>
      </c>
      <c r="DD46" s="78">
        <v>744.12599999999998</v>
      </c>
      <c r="DE46" s="78">
        <v>814.56899999999985</v>
      </c>
      <c r="DF46" s="78">
        <v>756.36700000000019</v>
      </c>
      <c r="DG46" s="78">
        <v>749.50400000000013</v>
      </c>
      <c r="DH46" s="78">
        <v>738.38</v>
      </c>
      <c r="DI46" s="78">
        <v>627.06900000000007</v>
      </c>
      <c r="DJ46" s="78">
        <v>626.19700000000012</v>
      </c>
      <c r="DK46" s="78">
        <v>656.38099999999986</v>
      </c>
      <c r="DL46" s="78">
        <v>698.34900000000016</v>
      </c>
      <c r="DM46" s="78">
        <v>696.62799999999982</v>
      </c>
      <c r="DN46" s="78">
        <v>575.92399999999986</v>
      </c>
      <c r="DO46" s="78">
        <v>655.70099999999979</v>
      </c>
      <c r="DP46" s="78">
        <v>455.96999999999986</v>
      </c>
      <c r="DQ46" s="78">
        <v>885.9249999999995</v>
      </c>
      <c r="DR46" s="78">
        <v>632.05200000000036</v>
      </c>
      <c r="DS46" s="78">
        <v>627.6350000000001</v>
      </c>
      <c r="DT46" s="78">
        <v>647.10300000000007</v>
      </c>
      <c r="DU46" s="78">
        <v>793.69499999999937</v>
      </c>
      <c r="DV46" s="78">
        <v>721.21200000000067</v>
      </c>
      <c r="DW46" s="78">
        <v>634.73699999999985</v>
      </c>
      <c r="DX46" s="78">
        <v>718.19499999999994</v>
      </c>
      <c r="DY46" s="78">
        <v>754.80599999999959</v>
      </c>
      <c r="DZ46" s="78">
        <v>657.3119999999999</v>
      </c>
      <c r="EA46" s="78">
        <v>732.91499999999985</v>
      </c>
      <c r="EB46" s="78">
        <v>576.72899999999993</v>
      </c>
      <c r="EC46" s="78">
        <v>602.54499999999996</v>
      </c>
      <c r="ED46" s="78">
        <v>650.88000000000011</v>
      </c>
      <c r="EE46" s="78">
        <v>486.28500000000025</v>
      </c>
      <c r="EF46" s="78">
        <v>769.67400000000021</v>
      </c>
      <c r="EG46" s="78">
        <v>735.74000000000035</v>
      </c>
      <c r="EH46" s="78">
        <v>629.49900000000014</v>
      </c>
      <c r="EI46" s="78">
        <v>696.27999999999952</v>
      </c>
      <c r="EJ46" s="78">
        <v>678.08699999999999</v>
      </c>
      <c r="EK46" s="78">
        <v>669.9699999999998</v>
      </c>
      <c r="EL46" s="78">
        <v>773.1260000000002</v>
      </c>
      <c r="EM46" s="78">
        <v>591.92899999999997</v>
      </c>
      <c r="EN46" s="78">
        <v>833.66399999999965</v>
      </c>
      <c r="EO46" s="78">
        <v>780.13599999999997</v>
      </c>
      <c r="EP46" s="78">
        <v>673.74200000000053</v>
      </c>
      <c r="EQ46" s="78">
        <v>690.91500000000019</v>
      </c>
      <c r="ER46" s="78">
        <v>729.62800000000004</v>
      </c>
      <c r="ES46" s="78">
        <v>599.49900000000025</v>
      </c>
      <c r="ET46" s="78">
        <v>820.03000000000043</v>
      </c>
      <c r="EU46" s="78">
        <v>710.25300000000016</v>
      </c>
      <c r="EV46" s="78">
        <v>738.12799999999993</v>
      </c>
      <c r="EW46" s="78">
        <v>674.60000000000014</v>
      </c>
      <c r="EX46" s="78">
        <v>594.09600000000012</v>
      </c>
      <c r="EY46" s="78">
        <v>689.42999999999984</v>
      </c>
      <c r="EZ46" s="78">
        <v>627.88699999999994</v>
      </c>
      <c r="FA46" s="78">
        <v>650.7049999999997</v>
      </c>
      <c r="FB46" s="78">
        <v>456.38999999999993</v>
      </c>
      <c r="FC46" s="78">
        <v>431.59000000000009</v>
      </c>
      <c r="FD46" s="78">
        <v>612.86999999999989</v>
      </c>
      <c r="FE46" s="78">
        <v>662.4440000000003</v>
      </c>
      <c r="FF46" s="78">
        <v>728.65499999999963</v>
      </c>
      <c r="FG46" s="78">
        <v>547.08099999999979</v>
      </c>
      <c r="FH46" s="78">
        <v>674.44100000000026</v>
      </c>
      <c r="FI46" s="78">
        <v>709.30499999999984</v>
      </c>
      <c r="FJ46" s="78">
        <v>635.13500000000033</v>
      </c>
      <c r="FK46" s="78">
        <v>621.64800000000002</v>
      </c>
      <c r="FL46" s="78">
        <v>625.471</v>
      </c>
      <c r="FM46" s="78">
        <v>707.03700000000003</v>
      </c>
      <c r="FN46" s="78">
        <v>569.0700000000005</v>
      </c>
      <c r="FO46" s="78">
        <v>365.7850000000002</v>
      </c>
      <c r="FP46" s="78">
        <v>745.70000000000027</v>
      </c>
      <c r="FQ46" s="78">
        <v>655.73500000000001</v>
      </c>
      <c r="FR46" s="78">
        <v>715.48200000000031</v>
      </c>
      <c r="FS46" s="78">
        <v>758.07200000000012</v>
      </c>
      <c r="FT46" s="78">
        <v>721.49399999999957</v>
      </c>
      <c r="FU46" s="78">
        <v>757.85899999999992</v>
      </c>
      <c r="FV46" s="78">
        <v>723.12100000000055</v>
      </c>
      <c r="FW46" s="78">
        <v>728.56999999999994</v>
      </c>
      <c r="FX46" s="78">
        <v>775.78</v>
      </c>
      <c r="FY46" s="78">
        <v>778.85200000000054</v>
      </c>
      <c r="FZ46" s="78">
        <v>779.98599999999954</v>
      </c>
      <c r="GA46" s="78">
        <v>709.14499999999998</v>
      </c>
      <c r="GB46" s="78">
        <v>696.16999999999973</v>
      </c>
      <c r="GC46" s="78">
        <v>756.05600000000084</v>
      </c>
      <c r="GD46" s="78">
        <v>631.58699999999953</v>
      </c>
      <c r="GE46" s="78">
        <v>717.76800000000014</v>
      </c>
      <c r="GF46" s="78">
        <v>781.94499999999971</v>
      </c>
      <c r="GG46" s="78">
        <v>731.81599999999946</v>
      </c>
      <c r="GH46" s="78">
        <v>717.34400000000051</v>
      </c>
      <c r="GI46" s="78">
        <v>693.50199999999973</v>
      </c>
      <c r="GJ46" s="78">
        <v>814.29600000000028</v>
      </c>
      <c r="GK46" s="78">
        <v>823.06000000000017</v>
      </c>
      <c r="GL46" s="78">
        <v>779.58899999999949</v>
      </c>
      <c r="GM46" s="78">
        <v>816.84399999999994</v>
      </c>
      <c r="GN46" s="78">
        <v>802.86600000000021</v>
      </c>
      <c r="GO46" s="78">
        <v>655.24300000000028</v>
      </c>
      <c r="GP46" s="78">
        <v>828.02999999999975</v>
      </c>
      <c r="GQ46" s="78">
        <v>719.23800000000028</v>
      </c>
      <c r="GR46" s="78">
        <v>767.9150000000003</v>
      </c>
      <c r="GS46" s="78">
        <v>874.9249999999995</v>
      </c>
      <c r="GT46" s="78">
        <v>772.53200000000015</v>
      </c>
      <c r="GU46" s="78">
        <v>863.3589999999997</v>
      </c>
      <c r="GV46" s="78">
        <v>700.86099999999965</v>
      </c>
      <c r="GW46" s="78">
        <v>707.97099999999955</v>
      </c>
      <c r="GX46" s="78">
        <v>758.10000000000014</v>
      </c>
      <c r="GY46" s="78">
        <v>695.80400000000009</v>
      </c>
      <c r="GZ46" s="78">
        <v>595.29999999999984</v>
      </c>
      <c r="HA46" s="78">
        <v>737.37100000000009</v>
      </c>
      <c r="HB46" s="78">
        <v>662.36400000000003</v>
      </c>
      <c r="HC46" s="78">
        <v>555.36800000000028</v>
      </c>
      <c r="HD46" s="78">
        <v>683.13199999999995</v>
      </c>
      <c r="HE46" s="78">
        <v>718.7600000000001</v>
      </c>
      <c r="HF46" s="78">
        <v>710.91700000000026</v>
      </c>
      <c r="HG46" s="78">
        <v>622.32100000000014</v>
      </c>
      <c r="HH46" s="78">
        <v>733.65</v>
      </c>
      <c r="HI46" s="78">
        <v>732.91499999999996</v>
      </c>
      <c r="HJ46" s="78">
        <v>662.64499999999998</v>
      </c>
      <c r="HK46" s="78">
        <v>634.40699999999981</v>
      </c>
      <c r="HL46" s="78">
        <v>780.08300000000008</v>
      </c>
      <c r="HM46" s="78">
        <v>775.88499999999999</v>
      </c>
      <c r="HN46" s="78">
        <v>773.66700000000014</v>
      </c>
      <c r="HO46" s="78">
        <v>750.74900000000014</v>
      </c>
      <c r="HP46" s="78">
        <v>712.46199999999988</v>
      </c>
      <c r="HQ46" s="78">
        <v>770.77700000000004</v>
      </c>
      <c r="HR46" s="78">
        <v>538.15499999999997</v>
      </c>
      <c r="HS46" s="78">
        <v>851.89399999999989</v>
      </c>
      <c r="HT46" s="78">
        <v>848.33500000000015</v>
      </c>
      <c r="HU46" s="78">
        <v>826.31499999999983</v>
      </c>
      <c r="HV46" s="78">
        <v>724.67</v>
      </c>
      <c r="HW46" s="78">
        <v>810.00400000000002</v>
      </c>
      <c r="HX46" s="78">
        <v>763.2940000000001</v>
      </c>
      <c r="HY46" s="78">
        <v>887.67499999999973</v>
      </c>
      <c r="HZ46" s="78">
        <v>876.93100000000015</v>
      </c>
      <c r="IA46" s="78">
        <v>959.11</v>
      </c>
      <c r="IB46" s="78">
        <v>906.58799999999985</v>
      </c>
      <c r="IC46" s="78">
        <v>801.70500000000004</v>
      </c>
      <c r="ID46" s="78">
        <v>868.73699999999985</v>
      </c>
      <c r="IE46" s="78">
        <v>858.221</v>
      </c>
      <c r="IF46" s="78">
        <v>870.77999999999975</v>
      </c>
      <c r="IG46" s="78">
        <v>842.53099999999984</v>
      </c>
      <c r="IH46" s="78">
        <v>816.29000000000008</v>
      </c>
      <c r="II46" s="78">
        <v>873.25299999999993</v>
      </c>
      <c r="IJ46" s="78">
        <v>817.08300000000031</v>
      </c>
      <c r="IK46" s="78">
        <v>799.423</v>
      </c>
      <c r="IL46" s="78">
        <v>767.91500000000008</v>
      </c>
      <c r="IM46" s="78">
        <v>867.23700000000008</v>
      </c>
      <c r="IN46" s="78">
        <v>786.20999999999981</v>
      </c>
      <c r="IO46" s="78">
        <v>769.06899999999985</v>
      </c>
      <c r="IP46" s="78">
        <v>794.73900000000026</v>
      </c>
      <c r="IQ46" s="78">
        <v>782.57999999999981</v>
      </c>
      <c r="IR46" s="78">
        <v>816.45900000000006</v>
      </c>
      <c r="IS46" s="78">
        <v>777.04300000000012</v>
      </c>
      <c r="IT46" s="78">
        <v>831.11399999999969</v>
      </c>
      <c r="IU46" s="78">
        <v>770.09400000000005</v>
      </c>
      <c r="IV46" s="78">
        <v>769.6310000000002</v>
      </c>
      <c r="IW46" s="78">
        <v>702.39699999999993</v>
      </c>
      <c r="IX46" s="78">
        <v>689.17</v>
      </c>
      <c r="IY46" s="78">
        <v>778.54599999999982</v>
      </c>
      <c r="IZ46" s="78">
        <v>708.28199999999993</v>
      </c>
      <c r="JA46" s="78">
        <v>835.43100000000004</v>
      </c>
      <c r="JB46" s="78">
        <v>493.90000000000009</v>
      </c>
      <c r="JC46" s="78">
        <v>490.476</v>
      </c>
      <c r="JD46" s="78">
        <v>807.32299999999975</v>
      </c>
      <c r="JE46" s="78">
        <v>726.18999999999994</v>
      </c>
      <c r="JF46" s="78">
        <v>732.9060000000004</v>
      </c>
      <c r="JG46" s="78">
        <v>741.58999999999969</v>
      </c>
      <c r="JH46" s="78">
        <v>737.08800000000008</v>
      </c>
      <c r="JI46" s="78">
        <v>802.97300000000007</v>
      </c>
      <c r="JJ46" s="78">
        <v>798.58900000000017</v>
      </c>
      <c r="JK46" s="78">
        <v>711.01800000000003</v>
      </c>
      <c r="JL46" s="78">
        <v>796.60400000000027</v>
      </c>
      <c r="JM46" s="97">
        <v>768.12000000000012</v>
      </c>
      <c r="JN46" s="78">
        <v>795.62999999999977</v>
      </c>
      <c r="JO46" s="78">
        <v>826.36900000000003</v>
      </c>
      <c r="JP46" s="78">
        <v>463.76699999999994</v>
      </c>
      <c r="JQ46" s="78">
        <v>789.11000000000013</v>
      </c>
      <c r="JR46" s="78">
        <v>714.75700000000006</v>
      </c>
      <c r="JS46" s="78">
        <v>745.19600000000003</v>
      </c>
      <c r="JT46" s="78">
        <v>739.64599999999996</v>
      </c>
      <c r="JU46" s="78">
        <v>710.93700000000001</v>
      </c>
      <c r="JV46" s="78">
        <v>691.21499999999992</v>
      </c>
      <c r="JW46" s="78">
        <v>725.72599999999989</v>
      </c>
      <c r="JX46" s="78">
        <v>656.77499999999975</v>
      </c>
      <c r="JY46" s="78">
        <v>841.09699999999998</v>
      </c>
      <c r="JZ46" s="78">
        <v>702.05299999999988</v>
      </c>
      <c r="KA46" s="78">
        <v>659.80700000000002</v>
      </c>
      <c r="KB46" s="78">
        <v>703.89799999999991</v>
      </c>
      <c r="KC46" s="78">
        <v>660.17800000000011</v>
      </c>
      <c r="KD46" s="78">
        <v>680.25599999999986</v>
      </c>
      <c r="KE46" s="78">
        <v>785.57899999999995</v>
      </c>
      <c r="KF46" s="78">
        <v>810.19500000000016</v>
      </c>
      <c r="KG46" s="78">
        <v>789.30200000000013</v>
      </c>
      <c r="KH46" s="78">
        <v>806.12699999999973</v>
      </c>
      <c r="KI46" s="78">
        <v>835.9849999999999</v>
      </c>
      <c r="KJ46" s="78">
        <v>746.00099999999998</v>
      </c>
      <c r="KK46" s="78">
        <v>791.11499999999978</v>
      </c>
      <c r="KL46" s="78">
        <v>782.76300000000015</v>
      </c>
      <c r="KM46" s="78">
        <v>775.05300000000022</v>
      </c>
      <c r="KN46" s="78">
        <v>838.21100000000001</v>
      </c>
      <c r="KO46" s="78">
        <v>878.34299999999985</v>
      </c>
      <c r="KP46" s="78">
        <v>836.41700000000014</v>
      </c>
      <c r="KQ46" s="78">
        <v>823.71499999999992</v>
      </c>
      <c r="KR46" s="78">
        <v>781.96500000000003</v>
      </c>
      <c r="KS46" s="78">
        <v>843.50500000000022</v>
      </c>
      <c r="KT46" s="78">
        <v>982.6350000000001</v>
      </c>
      <c r="KU46" s="78">
        <v>810.93499999999995</v>
      </c>
      <c r="KV46" s="78">
        <v>816.86999999999989</v>
      </c>
      <c r="KW46" s="78">
        <v>862.58399999999983</v>
      </c>
      <c r="KX46" s="78">
        <v>883.24799999999971</v>
      </c>
      <c r="KY46" s="78">
        <v>699.23000000000025</v>
      </c>
      <c r="KZ46" s="78">
        <v>841.84499999999969</v>
      </c>
      <c r="LA46" s="98">
        <v>812.06000000000006</v>
      </c>
      <c r="LB46" s="98">
        <v>582.25</v>
      </c>
      <c r="LC46" s="98">
        <v>540.32999999999993</v>
      </c>
      <c r="LD46" s="98">
        <v>709.33100000000002</v>
      </c>
      <c r="LE46" s="98">
        <v>786.44800000000009</v>
      </c>
      <c r="LF46" s="98">
        <v>841.80499999999984</v>
      </c>
      <c r="LG46" s="98">
        <v>865.47500000000025</v>
      </c>
      <c r="LH46" s="98">
        <v>786.64800000000002</v>
      </c>
      <c r="LI46" s="98">
        <v>984.13600000000019</v>
      </c>
      <c r="LJ46" s="98">
        <v>831.35899999999992</v>
      </c>
      <c r="LK46" s="98">
        <v>944.04299999999989</v>
      </c>
      <c r="LL46" s="98">
        <v>933.92899999999997</v>
      </c>
      <c r="LM46" s="98">
        <v>914.68999999999994</v>
      </c>
      <c r="LN46" s="98">
        <v>828.42000000000007</v>
      </c>
      <c r="LO46" s="78">
        <v>899.20399999999995</v>
      </c>
      <c r="LP46" s="78">
        <v>813.0350000000002</v>
      </c>
      <c r="LQ46" s="78">
        <v>801.38999999999987</v>
      </c>
      <c r="LR46" s="98">
        <v>853.83499999999981</v>
      </c>
      <c r="LS46" s="98">
        <v>522.55500000000006</v>
      </c>
      <c r="LT46" s="98">
        <v>854.81499999999971</v>
      </c>
      <c r="LU46" s="98">
        <v>827.77499999999975</v>
      </c>
      <c r="LV46" s="98">
        <v>777.91500000000008</v>
      </c>
      <c r="LW46" s="78">
        <v>901.83000000000015</v>
      </c>
      <c r="LX46" s="78">
        <v>877.55499999999995</v>
      </c>
      <c r="LY46" s="78">
        <v>761.13199999999995</v>
      </c>
      <c r="LZ46" s="78">
        <v>794.34399999999994</v>
      </c>
      <c r="MA46" s="78">
        <v>807.21499999999992</v>
      </c>
      <c r="MB46" s="78">
        <v>716.07000000000016</v>
      </c>
      <c r="MC46" s="78">
        <v>794.78200000000004</v>
      </c>
      <c r="MD46" s="78">
        <v>727.16499999999985</v>
      </c>
      <c r="ME46" s="78">
        <v>833.08999999999958</v>
      </c>
      <c r="MF46" s="78">
        <v>917.12499999999989</v>
      </c>
      <c r="MG46" s="78">
        <v>828.21699999999998</v>
      </c>
      <c r="MH46" s="78">
        <v>864.61500000000001</v>
      </c>
      <c r="MI46" s="78">
        <v>860.06500000000005</v>
      </c>
      <c r="MJ46" s="78">
        <v>941.93499999999995</v>
      </c>
      <c r="MK46" s="78">
        <v>772.02</v>
      </c>
      <c r="ML46" s="78">
        <v>884.80799999999999</v>
      </c>
      <c r="MM46" s="78">
        <v>938.92600000000004</v>
      </c>
      <c r="MN46" s="78">
        <v>792.32500000000005</v>
      </c>
      <c r="MO46" s="78">
        <v>906.59799999999996</v>
      </c>
      <c r="MP46" s="98">
        <v>914.96400000000006</v>
      </c>
      <c r="MQ46" s="98">
        <v>980.745</v>
      </c>
      <c r="MR46" s="98">
        <v>910.36</v>
      </c>
      <c r="MS46" s="98">
        <v>861.86</v>
      </c>
      <c r="MT46" s="98">
        <v>864.73</v>
      </c>
      <c r="MU46" s="98">
        <v>920.17499999999995</v>
      </c>
      <c r="MV46" s="98">
        <v>815.37</v>
      </c>
      <c r="MW46" s="98">
        <v>823.65</v>
      </c>
      <c r="MX46" s="98">
        <v>761.10500000000002</v>
      </c>
      <c r="MY46" s="98">
        <v>682.15499999999997</v>
      </c>
      <c r="MZ46" s="98">
        <v>844.68499999999995</v>
      </c>
      <c r="NA46" s="98">
        <v>864.98400000000004</v>
      </c>
      <c r="NB46" s="98">
        <v>563.89599999999996</v>
      </c>
      <c r="NC46" s="98">
        <v>580.84900000000005</v>
      </c>
      <c r="ND46" s="98">
        <v>760.94</v>
      </c>
      <c r="NE46" s="98">
        <v>890.30200000000002</v>
      </c>
      <c r="NF46" s="98">
        <v>843.80200000000002</v>
      </c>
      <c r="NG46" s="98">
        <v>962.03499999999997</v>
      </c>
      <c r="NH46" s="98">
        <v>900.5</v>
      </c>
      <c r="NI46" s="98">
        <v>914.87</v>
      </c>
      <c r="NJ46" s="98">
        <v>860.63499999999999</v>
      </c>
      <c r="NK46" s="98">
        <v>966.26499999999999</v>
      </c>
      <c r="NL46" s="98">
        <v>956</v>
      </c>
      <c r="NM46" s="98">
        <v>1067.99</v>
      </c>
      <c r="NN46" s="98">
        <v>1129.6300000000001</v>
      </c>
      <c r="NO46" s="98">
        <v>901.70600000000002</v>
      </c>
      <c r="NP46" s="98">
        <v>715.59</v>
      </c>
      <c r="NQ46" s="98">
        <v>896.96</v>
      </c>
      <c r="NR46" s="98">
        <v>443.14499999999998</v>
      </c>
      <c r="NS46" s="98">
        <v>985.25</v>
      </c>
      <c r="NT46" s="98">
        <v>877.83</v>
      </c>
      <c r="NU46" s="98">
        <v>799.72500000000002</v>
      </c>
      <c r="NV46" s="98">
        <v>898.65</v>
      </c>
      <c r="NW46" s="98">
        <v>1038.05</v>
      </c>
      <c r="NX46" s="98">
        <v>1022.955</v>
      </c>
      <c r="NY46" s="98">
        <v>1045.0150000000001</v>
      </c>
      <c r="NZ46" s="98">
        <v>1181.4880000000001</v>
      </c>
      <c r="OA46" s="98">
        <v>967.24199999999996</v>
      </c>
      <c r="OB46" s="98">
        <v>1127.7349999999999</v>
      </c>
      <c r="OC46" s="98">
        <v>1107.7819999999999</v>
      </c>
      <c r="OD46" s="98">
        <v>1136.68</v>
      </c>
      <c r="OE46" s="78">
        <v>1200.4190000000001</v>
      </c>
      <c r="OF46" s="78">
        <v>1271.67</v>
      </c>
      <c r="OG46" s="99">
        <v>1184.8150000000001</v>
      </c>
      <c r="OH46" s="78">
        <v>1385.2</v>
      </c>
      <c r="OI46" s="78">
        <v>1360.56</v>
      </c>
      <c r="OJ46" s="78">
        <v>1126.23</v>
      </c>
      <c r="OK46" s="78">
        <v>1458.164</v>
      </c>
      <c r="OL46" s="78">
        <v>1411.1410000000001</v>
      </c>
      <c r="OM46" s="78">
        <v>1272.7090000000001</v>
      </c>
      <c r="ON46" s="78">
        <v>1396.317</v>
      </c>
      <c r="OO46" s="78">
        <v>1347.595</v>
      </c>
      <c r="OP46" s="78">
        <v>1199.5899999999999</v>
      </c>
      <c r="OQ46" s="78">
        <v>1399.4290000000001</v>
      </c>
      <c r="OR46" s="78">
        <v>1348.48</v>
      </c>
      <c r="OS46" s="78">
        <v>1450.8050000000001</v>
      </c>
      <c r="OT46" s="78">
        <v>1343.9159999999999</v>
      </c>
      <c r="OU46" s="78">
        <v>1345.6759999999999</v>
      </c>
      <c r="OV46" s="78">
        <v>1170.7049999999999</v>
      </c>
      <c r="OW46" s="78">
        <v>1013.865</v>
      </c>
      <c r="OX46" s="78">
        <v>1185.2950000000001</v>
      </c>
      <c r="OY46" s="78">
        <v>1201.971</v>
      </c>
      <c r="OZ46" s="78">
        <v>1157.9649999999999</v>
      </c>
      <c r="PA46" s="78">
        <v>1260.097</v>
      </c>
      <c r="PB46" s="78">
        <v>1314.7149999999999</v>
      </c>
      <c r="PC46" s="78">
        <v>747.64099999999996</v>
      </c>
      <c r="PD46" s="78">
        <v>672.55499999999995</v>
      </c>
      <c r="PE46" s="78">
        <v>1321.385</v>
      </c>
      <c r="PF46" s="78">
        <v>1204.325</v>
      </c>
      <c r="PG46" s="78">
        <v>1190.99</v>
      </c>
      <c r="PH46" s="78">
        <v>1383.415</v>
      </c>
      <c r="PI46" s="78">
        <v>1285.32</v>
      </c>
      <c r="PJ46" s="78">
        <v>1367.605</v>
      </c>
      <c r="PK46" s="78">
        <v>1298.9680000000001</v>
      </c>
      <c r="PL46" s="78">
        <v>1208.885</v>
      </c>
      <c r="PM46" s="78">
        <v>1212.472</v>
      </c>
      <c r="PN46" s="78">
        <v>1254.646</v>
      </c>
      <c r="PO46" s="78">
        <v>1047.671</v>
      </c>
      <c r="PP46" s="78">
        <v>1141.2349999999999</v>
      </c>
      <c r="PQ46" s="78">
        <v>744.23900000000003</v>
      </c>
      <c r="PR46" s="78">
        <v>1166.2940000000001</v>
      </c>
      <c r="PS46" s="78">
        <v>1138.711</v>
      </c>
      <c r="PT46" s="78">
        <v>1083.365</v>
      </c>
      <c r="PU46" s="78">
        <v>629.6</v>
      </c>
      <c r="PV46" s="78">
        <v>867.47900000000004</v>
      </c>
      <c r="PW46" s="78">
        <v>1027.8340000000001</v>
      </c>
      <c r="PX46" s="78">
        <v>1144.626</v>
      </c>
      <c r="PY46" s="78">
        <v>1090.7940000000001</v>
      </c>
      <c r="PZ46" s="78">
        <v>1068.5840000000001</v>
      </c>
      <c r="QA46" s="78">
        <v>1040.5239999999999</v>
      </c>
      <c r="QB46" s="78">
        <v>1077.6400000000001</v>
      </c>
      <c r="QC46" s="78">
        <v>1058.83</v>
      </c>
      <c r="QD46" s="78">
        <v>960.39</v>
      </c>
      <c r="QE46" s="78">
        <v>1081.537</v>
      </c>
      <c r="QF46" s="78">
        <v>1015.808</v>
      </c>
      <c r="QG46" s="78">
        <v>980.21</v>
      </c>
      <c r="QH46" s="78">
        <v>1053.221</v>
      </c>
      <c r="QI46" s="78">
        <v>977.45699999999999</v>
      </c>
      <c r="QJ46" s="78">
        <v>1025.4349999999999</v>
      </c>
      <c r="QK46" s="78">
        <v>978.76499999999999</v>
      </c>
      <c r="QL46" s="78">
        <v>997.15</v>
      </c>
      <c r="QM46" s="78">
        <v>1096.1199999999999</v>
      </c>
      <c r="QN46" s="78">
        <v>1161.395</v>
      </c>
      <c r="QO46" s="78">
        <v>1147.3530000000001</v>
      </c>
      <c r="QP46" s="78">
        <v>1113.68</v>
      </c>
      <c r="QQ46" s="78">
        <v>1103.4449999999999</v>
      </c>
      <c r="QR46" s="78">
        <v>1255.25</v>
      </c>
      <c r="QS46" s="78">
        <v>1147.7850000000001</v>
      </c>
      <c r="QT46" s="78">
        <v>1128.4349999999999</v>
      </c>
      <c r="QU46" s="78">
        <v>1171.3520000000001</v>
      </c>
      <c r="QV46" s="78">
        <v>1325.4349999999999</v>
      </c>
      <c r="QW46" s="78">
        <v>1172.5550000000001</v>
      </c>
      <c r="QX46" s="78">
        <v>1175.5650000000001</v>
      </c>
      <c r="QY46" s="78">
        <v>1257.5250000000001</v>
      </c>
      <c r="QZ46" s="78">
        <v>1264.6849999999999</v>
      </c>
      <c r="RA46" s="78">
        <v>1170.72</v>
      </c>
      <c r="RB46" s="78">
        <v>1231.7149999999999</v>
      </c>
      <c r="RC46" s="78">
        <v>742.11</v>
      </c>
      <c r="RD46" s="78">
        <v>672.52</v>
      </c>
      <c r="RE46" s="78">
        <v>987.85500000000002</v>
      </c>
      <c r="RF46" s="78">
        <v>1144.442</v>
      </c>
      <c r="RG46" s="78">
        <v>1036.635</v>
      </c>
      <c r="RH46" s="78">
        <v>1200.4100000000001</v>
      </c>
      <c r="RI46" s="78">
        <v>1002.1950000000001</v>
      </c>
      <c r="RJ46" s="78">
        <v>1183.4449999999999</v>
      </c>
      <c r="RK46" s="78">
        <v>1225.3800000000001</v>
      </c>
      <c r="RL46" s="78">
        <v>822.52</v>
      </c>
      <c r="RM46" s="78">
        <v>1116.165</v>
      </c>
      <c r="RN46" s="98">
        <v>1097.4100000000001</v>
      </c>
      <c r="RO46" s="98">
        <v>999.65</v>
      </c>
      <c r="RP46" s="98">
        <v>1031.7059999999999</v>
      </c>
      <c r="RQ46" s="98">
        <v>1164.74</v>
      </c>
      <c r="RR46" s="98">
        <v>1138.26</v>
      </c>
      <c r="RS46" s="98">
        <v>625.08500000000004</v>
      </c>
      <c r="RT46" s="98">
        <v>1042.0050000000001</v>
      </c>
      <c r="RU46" s="98">
        <v>773.34500000000003</v>
      </c>
      <c r="RV46" s="98">
        <v>1034.9110000000001</v>
      </c>
      <c r="RW46" s="98">
        <v>924.04</v>
      </c>
      <c r="RX46" s="98">
        <v>1082.915</v>
      </c>
      <c r="RY46" s="78">
        <v>1040.17</v>
      </c>
      <c r="RZ46" s="78">
        <v>1124.93</v>
      </c>
      <c r="SA46" s="78">
        <v>1037</v>
      </c>
      <c r="SB46" s="78">
        <v>1057.675</v>
      </c>
      <c r="SC46" s="78">
        <v>918.57500000000005</v>
      </c>
      <c r="SD46" s="78">
        <v>982.47500000000002</v>
      </c>
      <c r="SE46" s="78">
        <v>1088.3</v>
      </c>
      <c r="SF46" s="78">
        <v>1143.0999999999999</v>
      </c>
      <c r="SG46" s="78">
        <v>943.66</v>
      </c>
      <c r="SH46" s="78">
        <v>1097.2550000000001</v>
      </c>
      <c r="SI46" s="78">
        <v>947.87</v>
      </c>
      <c r="SJ46" s="78">
        <v>948.52499999999998</v>
      </c>
      <c r="SK46" s="78">
        <v>879.76</v>
      </c>
      <c r="SL46" s="78">
        <v>914.375</v>
      </c>
      <c r="SM46" s="78">
        <v>819.49</v>
      </c>
      <c r="SN46" s="78">
        <v>936.36</v>
      </c>
      <c r="SO46" s="78">
        <v>866.8</v>
      </c>
      <c r="SP46" s="78">
        <v>1063.67</v>
      </c>
      <c r="SQ46" s="78">
        <v>836.22500000000002</v>
      </c>
      <c r="SR46" s="78">
        <v>894.26499999999999</v>
      </c>
      <c r="SS46" s="78">
        <v>835.9</v>
      </c>
      <c r="ST46" s="78">
        <v>917.36</v>
      </c>
      <c r="SU46" s="78">
        <v>746.14499999999998</v>
      </c>
      <c r="SV46" s="78">
        <v>769.11</v>
      </c>
      <c r="SW46" s="78">
        <v>833.63499999999999</v>
      </c>
      <c r="SX46" s="78">
        <v>875.58</v>
      </c>
      <c r="SY46" s="78">
        <v>792.96</v>
      </c>
      <c r="SZ46" s="78">
        <v>709.82500000000005</v>
      </c>
      <c r="TA46" s="78">
        <v>754.77</v>
      </c>
      <c r="TB46" s="78">
        <v>937.37</v>
      </c>
      <c r="TC46" s="78">
        <v>686.22500000000002</v>
      </c>
      <c r="TD46" s="78">
        <v>635.41999999999996</v>
      </c>
      <c r="TE46" s="78">
        <v>813.83</v>
      </c>
      <c r="TF46" s="78">
        <v>921.87</v>
      </c>
      <c r="TG46" s="78">
        <v>744.72500000000002</v>
      </c>
      <c r="TH46" s="78">
        <v>866.43</v>
      </c>
      <c r="TI46" s="78">
        <v>831.53</v>
      </c>
      <c r="TJ46" s="78">
        <v>829.95500000000004</v>
      </c>
      <c r="TK46" s="78">
        <v>744.52499999999998</v>
      </c>
      <c r="TL46" s="78">
        <v>780.59500000000003</v>
      </c>
      <c r="TM46" s="78">
        <v>902.755</v>
      </c>
      <c r="TN46" s="78">
        <v>797.2</v>
      </c>
      <c r="TO46" s="78">
        <v>899.63499999999999</v>
      </c>
      <c r="TP46" s="78">
        <v>850.11</v>
      </c>
      <c r="TQ46" s="78">
        <v>779.53</v>
      </c>
      <c r="TR46" s="78">
        <v>497.6</v>
      </c>
      <c r="TS46" s="78">
        <v>885.7</v>
      </c>
      <c r="TT46" s="78">
        <v>746.11</v>
      </c>
      <c r="TU46" s="78">
        <v>753.71500000000003</v>
      </c>
      <c r="TV46" s="78">
        <v>745.85</v>
      </c>
      <c r="TW46" s="78">
        <v>860.28499999999997</v>
      </c>
      <c r="TX46" s="78">
        <v>762.73</v>
      </c>
      <c r="TY46" s="78">
        <v>841.25</v>
      </c>
      <c r="TZ46" s="78">
        <v>802.255</v>
      </c>
      <c r="UA46" s="78">
        <v>738.56</v>
      </c>
      <c r="UB46" s="78">
        <v>829.52</v>
      </c>
      <c r="UC46" s="78">
        <v>760.82</v>
      </c>
      <c r="UD46" s="78">
        <v>724.38499999999999</v>
      </c>
      <c r="UE46" s="78">
        <v>752.57500000000005</v>
      </c>
      <c r="UF46" s="78">
        <v>723.50300000000004</v>
      </c>
      <c r="UG46" s="78">
        <v>714.38</v>
      </c>
      <c r="UH46" s="78">
        <v>725.09</v>
      </c>
      <c r="UI46" s="78">
        <v>777.43</v>
      </c>
      <c r="UJ46" s="78">
        <v>652.54999999999995</v>
      </c>
      <c r="UK46" s="78">
        <v>699</v>
      </c>
      <c r="UL46" s="78">
        <v>719.21500000000003</v>
      </c>
      <c r="UM46" s="78">
        <v>705.24</v>
      </c>
      <c r="UN46" s="78">
        <v>682.03</v>
      </c>
      <c r="UO46" s="78">
        <v>690.20500000000004</v>
      </c>
      <c r="UP46" s="78">
        <v>871.51499999999999</v>
      </c>
    </row>
    <row r="47" spans="1:562" ht="15" x14ac:dyDescent="0.25">
      <c r="A47" s="112" t="str">
        <f t="shared" ref="A47:A50" si="89">+A46</f>
        <v>Cúcuta, Cenabastos y La Nueva Sexta</v>
      </c>
      <c r="B47" s="112" t="s">
        <v>622</v>
      </c>
      <c r="C47" s="78">
        <v>2473.3420000000001</v>
      </c>
      <c r="D47" s="78">
        <v>2016.569</v>
      </c>
      <c r="E47" s="78">
        <v>1893.4</v>
      </c>
      <c r="F47" s="78">
        <v>1608.08</v>
      </c>
      <c r="G47" s="78">
        <v>2175.3090000000002</v>
      </c>
      <c r="H47" s="78">
        <v>1916.1</v>
      </c>
      <c r="I47" s="78">
        <v>2099.17</v>
      </c>
      <c r="J47" s="78">
        <v>1753.2460000000001</v>
      </c>
      <c r="K47" s="78">
        <v>1672.27</v>
      </c>
      <c r="L47" s="78">
        <v>2512.11</v>
      </c>
      <c r="M47" s="78">
        <v>1783.2819999999999</v>
      </c>
      <c r="N47" s="78">
        <v>1617.05</v>
      </c>
      <c r="O47" s="78">
        <v>2511.2600000000002</v>
      </c>
      <c r="P47" s="78">
        <v>1708.84</v>
      </c>
      <c r="Q47" s="78">
        <v>2164.6860000000001</v>
      </c>
      <c r="R47" s="78">
        <v>1735.2619999999999</v>
      </c>
      <c r="S47" s="78">
        <v>1519.18</v>
      </c>
      <c r="T47" s="78">
        <v>1888.1980000000001</v>
      </c>
      <c r="U47" s="78">
        <v>2026.84</v>
      </c>
      <c r="V47" s="78">
        <v>2215.02</v>
      </c>
      <c r="W47" s="78">
        <v>1814.3720000000001</v>
      </c>
      <c r="X47" s="78">
        <v>1724.154</v>
      </c>
      <c r="Y47" s="78">
        <v>1856.5260000000001</v>
      </c>
      <c r="Z47" s="78">
        <v>1809.614</v>
      </c>
      <c r="AA47" s="78">
        <v>1695.7639999999999</v>
      </c>
      <c r="AB47" s="78">
        <v>1668.55</v>
      </c>
      <c r="AC47" s="78">
        <v>1703.664</v>
      </c>
      <c r="AD47" s="78">
        <v>1699.0840000000001</v>
      </c>
      <c r="AE47" s="78">
        <v>1943.931</v>
      </c>
      <c r="AF47" s="78">
        <v>1971.164</v>
      </c>
      <c r="AG47" s="78">
        <v>1752.885</v>
      </c>
      <c r="AH47" s="78">
        <v>1896.566</v>
      </c>
      <c r="AI47" s="78">
        <v>1247.83</v>
      </c>
      <c r="AJ47" s="78">
        <v>1452.7249999999999</v>
      </c>
      <c r="AK47" s="78">
        <v>1690.66</v>
      </c>
      <c r="AL47" s="78">
        <v>1641.68</v>
      </c>
      <c r="AM47" s="78">
        <v>1539.9</v>
      </c>
      <c r="AN47" s="78">
        <v>1985.664</v>
      </c>
      <c r="AO47" s="78">
        <v>1388.59</v>
      </c>
      <c r="AP47" s="78">
        <v>1812.1420000000001</v>
      </c>
      <c r="AQ47" s="78">
        <v>1217.922</v>
      </c>
      <c r="AR47" s="78">
        <v>1554.326</v>
      </c>
      <c r="AS47" s="78">
        <v>1715.8019999999999</v>
      </c>
      <c r="AT47" s="78">
        <v>1531.3240000000001</v>
      </c>
      <c r="AU47" s="78">
        <v>1786.2660000000001</v>
      </c>
      <c r="AV47" s="78">
        <v>1453.2249999999999</v>
      </c>
      <c r="AW47" s="78">
        <v>1631.538</v>
      </c>
      <c r="AX47" s="78">
        <v>1780.7739999999999</v>
      </c>
      <c r="AY47" s="78">
        <v>1619.232</v>
      </c>
      <c r="AZ47" s="78">
        <v>1922.991</v>
      </c>
      <c r="BA47" s="78">
        <v>1267.2239999999999</v>
      </c>
      <c r="BB47" s="78">
        <v>1134.8860000000002</v>
      </c>
      <c r="BC47" s="78">
        <v>2034.4159999999999</v>
      </c>
      <c r="BD47" s="78">
        <v>1632.3240000000001</v>
      </c>
      <c r="BE47" s="78">
        <v>1816.528</v>
      </c>
      <c r="BF47" s="78">
        <v>1004.7</v>
      </c>
      <c r="BG47" s="78">
        <v>1873.2739999999999</v>
      </c>
      <c r="BH47" s="78">
        <v>1760.43</v>
      </c>
      <c r="BI47" s="78">
        <v>1940.9760000000001</v>
      </c>
      <c r="BJ47" s="78">
        <v>1861.93</v>
      </c>
      <c r="BK47" s="78">
        <v>1875.75</v>
      </c>
      <c r="BL47" s="78">
        <v>1679.88</v>
      </c>
      <c r="BM47" s="78">
        <v>1881.95</v>
      </c>
      <c r="BN47" s="78">
        <v>1517.8340000000001</v>
      </c>
      <c r="BO47" s="78">
        <v>1660.9159999999999</v>
      </c>
      <c r="BP47" s="78">
        <v>1514.0039999999999</v>
      </c>
      <c r="BQ47" s="78">
        <v>1587.6779999999999</v>
      </c>
      <c r="BR47" s="78">
        <v>1310.2560000000001</v>
      </c>
      <c r="BS47" s="78">
        <v>1364.81</v>
      </c>
      <c r="BT47" s="78">
        <v>1456.77</v>
      </c>
      <c r="BU47" s="78">
        <v>1410.78</v>
      </c>
      <c r="BV47" s="78">
        <v>1814.146</v>
      </c>
      <c r="BW47" s="78">
        <v>1477.9179999999999</v>
      </c>
      <c r="BX47" s="78">
        <v>1533.864</v>
      </c>
      <c r="BY47" s="78">
        <v>1288.0940000000001</v>
      </c>
      <c r="BZ47" s="78">
        <v>1623.19</v>
      </c>
      <c r="CA47" s="78">
        <v>1506.47</v>
      </c>
      <c r="CB47" s="78">
        <v>1400.0819999999999</v>
      </c>
      <c r="CC47" s="78">
        <v>1052.9100000000001</v>
      </c>
      <c r="CD47" s="78">
        <v>1393.5510000000002</v>
      </c>
      <c r="CE47" s="78">
        <v>1670.96</v>
      </c>
      <c r="CF47" s="78">
        <v>1630.088</v>
      </c>
      <c r="CG47" s="78">
        <v>1307.5600000000004</v>
      </c>
      <c r="CH47" s="78">
        <v>1632.4580000000001</v>
      </c>
      <c r="CI47" s="78">
        <v>1482.0719999999999</v>
      </c>
      <c r="CJ47" s="78">
        <v>1634.0920000000001</v>
      </c>
      <c r="CK47" s="78">
        <v>1404.8910000000001</v>
      </c>
      <c r="CL47" s="78">
        <v>1584.9579999999999</v>
      </c>
      <c r="CM47" s="78">
        <v>1622.4959999999996</v>
      </c>
      <c r="CN47" s="78">
        <v>1499.6940000000006</v>
      </c>
      <c r="CO47" s="78">
        <v>1391.2139999999993</v>
      </c>
      <c r="CP47" s="78">
        <v>1466.7799999999995</v>
      </c>
      <c r="CQ47" s="78">
        <v>1293.6099999999999</v>
      </c>
      <c r="CR47" s="78">
        <v>1499.6210000000015</v>
      </c>
      <c r="CS47" s="78">
        <v>1520.6959999999992</v>
      </c>
      <c r="CT47" s="78">
        <v>1186.0950000000003</v>
      </c>
      <c r="CU47" s="78">
        <v>1535.1699999999996</v>
      </c>
      <c r="CV47" s="78">
        <v>1551.2619999999993</v>
      </c>
      <c r="CW47" s="78">
        <v>1584.1340000000005</v>
      </c>
      <c r="CX47" s="78">
        <v>1368.6640000000004</v>
      </c>
      <c r="CY47" s="78">
        <v>1339.4479999999999</v>
      </c>
      <c r="CZ47" s="78">
        <v>1632.7689999999998</v>
      </c>
      <c r="DA47" s="78">
        <v>1494</v>
      </c>
      <c r="DB47" s="78">
        <v>1537.6449999999998</v>
      </c>
      <c r="DC47" s="78">
        <v>1304.856</v>
      </c>
      <c r="DD47" s="78">
        <v>1616.9430000000002</v>
      </c>
      <c r="DE47" s="78">
        <v>1564.8639999999991</v>
      </c>
      <c r="DF47" s="78">
        <v>1282.8650000000002</v>
      </c>
      <c r="DG47" s="78">
        <v>1394.2649999999999</v>
      </c>
      <c r="DH47" s="78">
        <v>1403.0469999999996</v>
      </c>
      <c r="DI47" s="78">
        <v>1559.2370000000003</v>
      </c>
      <c r="DJ47" s="78">
        <v>1310.3910000000005</v>
      </c>
      <c r="DK47" s="78">
        <v>1150.3049999999998</v>
      </c>
      <c r="DL47" s="78">
        <v>1163.7150000000001</v>
      </c>
      <c r="DM47" s="78">
        <v>1527.692</v>
      </c>
      <c r="DN47" s="78">
        <v>1278.375</v>
      </c>
      <c r="DO47" s="78">
        <v>1440.6469999999995</v>
      </c>
      <c r="DP47" s="78">
        <v>1193.4649999999997</v>
      </c>
      <c r="DQ47" s="78">
        <v>1529.1149999999996</v>
      </c>
      <c r="DR47" s="78">
        <v>1482.8029999999999</v>
      </c>
      <c r="DS47" s="78">
        <v>1269.6989999999998</v>
      </c>
      <c r="DT47" s="78">
        <v>1607.9599999999998</v>
      </c>
      <c r="DU47" s="78">
        <v>1518.2699999999995</v>
      </c>
      <c r="DV47" s="78">
        <v>1380.4840000000004</v>
      </c>
      <c r="DW47" s="78">
        <v>1449.7699999999995</v>
      </c>
      <c r="DX47" s="78">
        <v>1522.4399999999996</v>
      </c>
      <c r="DY47" s="78">
        <v>1691.8000000000004</v>
      </c>
      <c r="DZ47" s="78">
        <v>1500.1299999999994</v>
      </c>
      <c r="EA47" s="78">
        <v>1330.2399999999996</v>
      </c>
      <c r="EB47" s="78">
        <v>1315.3800000000006</v>
      </c>
      <c r="EC47" s="78">
        <v>1612.0250000000003</v>
      </c>
      <c r="ED47" s="78">
        <v>1498.4150000000004</v>
      </c>
      <c r="EE47" s="78">
        <v>1498.145</v>
      </c>
      <c r="EF47" s="78">
        <v>1555.5150000000001</v>
      </c>
      <c r="EG47" s="78">
        <v>1570.9299999999996</v>
      </c>
      <c r="EH47" s="78">
        <v>1537.9749999999992</v>
      </c>
      <c r="EI47" s="78">
        <v>1601.2800000000002</v>
      </c>
      <c r="EJ47" s="78">
        <v>1612.739</v>
      </c>
      <c r="EK47" s="78">
        <v>1490.9919999999995</v>
      </c>
      <c r="EL47" s="78">
        <v>1463.6990000000001</v>
      </c>
      <c r="EM47" s="78">
        <v>1540.0279999999991</v>
      </c>
      <c r="EN47" s="78">
        <v>1607.0659999999993</v>
      </c>
      <c r="EO47" s="78">
        <v>1528.2149999999997</v>
      </c>
      <c r="EP47" s="78">
        <v>1522.8949999999995</v>
      </c>
      <c r="EQ47" s="78">
        <v>1385.0719999999997</v>
      </c>
      <c r="ER47" s="78">
        <v>1616.617</v>
      </c>
      <c r="ES47" s="78">
        <v>1556.2349999999999</v>
      </c>
      <c r="ET47" s="78">
        <v>1539.1959999999999</v>
      </c>
      <c r="EU47" s="78">
        <v>1675.07</v>
      </c>
      <c r="EV47" s="78">
        <v>1538.3449999999998</v>
      </c>
      <c r="EW47" s="78">
        <v>1658.2919999999997</v>
      </c>
      <c r="EX47" s="78">
        <v>1517.8400000000004</v>
      </c>
      <c r="EY47" s="78">
        <v>1638.3739999999996</v>
      </c>
      <c r="EZ47" s="78">
        <v>1557.6249999999998</v>
      </c>
      <c r="FA47" s="78">
        <v>1653.9609999999998</v>
      </c>
      <c r="FB47" s="78">
        <v>1301.4990000000005</v>
      </c>
      <c r="FC47" s="78">
        <v>1215.0099999999998</v>
      </c>
      <c r="FD47" s="78">
        <v>1594.4049999999993</v>
      </c>
      <c r="FE47" s="78">
        <v>1489.374</v>
      </c>
      <c r="FF47" s="78">
        <v>1559.1959999999999</v>
      </c>
      <c r="FG47" s="78">
        <v>1361.5059999999994</v>
      </c>
      <c r="FH47" s="78">
        <v>1544.066</v>
      </c>
      <c r="FI47" s="78">
        <v>1349.1649999999997</v>
      </c>
      <c r="FJ47" s="78">
        <v>1519.9999999999998</v>
      </c>
      <c r="FK47" s="78">
        <v>1391.6759999999999</v>
      </c>
      <c r="FL47" s="78">
        <v>1576.2479999999994</v>
      </c>
      <c r="FM47" s="78">
        <v>1562.585</v>
      </c>
      <c r="FN47" s="78">
        <v>1336.3309999999999</v>
      </c>
      <c r="FO47" s="78">
        <v>1066.3579999999999</v>
      </c>
      <c r="FP47" s="78">
        <v>1435.5039999999999</v>
      </c>
      <c r="FQ47" s="78">
        <v>1334.8649999999998</v>
      </c>
      <c r="FR47" s="78">
        <v>1421.769</v>
      </c>
      <c r="FS47" s="78">
        <v>1277.1149999999993</v>
      </c>
      <c r="FT47" s="78">
        <v>1245.5800000000002</v>
      </c>
      <c r="FU47" s="78">
        <v>1306.8639999999996</v>
      </c>
      <c r="FV47" s="78">
        <v>1277.4559999999988</v>
      </c>
      <c r="FW47" s="78">
        <v>1326.2249999999999</v>
      </c>
      <c r="FX47" s="78">
        <v>1296.6679999999992</v>
      </c>
      <c r="FY47" s="78">
        <v>1178.4149999999993</v>
      </c>
      <c r="FZ47" s="78">
        <v>1335.2789999999995</v>
      </c>
      <c r="GA47" s="78">
        <v>1323.8850000000004</v>
      </c>
      <c r="GB47" s="78">
        <v>1168.4650000000001</v>
      </c>
      <c r="GC47" s="78">
        <v>1351.1139999999996</v>
      </c>
      <c r="GD47" s="78">
        <v>1308.9599999999998</v>
      </c>
      <c r="GE47" s="78">
        <v>1249.4659999999994</v>
      </c>
      <c r="GF47" s="78">
        <v>1282.5450000000003</v>
      </c>
      <c r="GG47" s="78">
        <v>1279.1409999999992</v>
      </c>
      <c r="GH47" s="78">
        <v>1535.8479999999995</v>
      </c>
      <c r="GI47" s="78">
        <v>1202.643</v>
      </c>
      <c r="GJ47" s="78">
        <v>1444.7479999999998</v>
      </c>
      <c r="GK47" s="78">
        <v>1316.5949999999991</v>
      </c>
      <c r="GL47" s="78">
        <v>1516.2559999999996</v>
      </c>
      <c r="GM47" s="78">
        <v>1431.846</v>
      </c>
      <c r="GN47" s="78">
        <v>1613.44</v>
      </c>
      <c r="GO47" s="78">
        <v>1543.4499999999996</v>
      </c>
      <c r="GP47" s="78">
        <v>1531.867</v>
      </c>
      <c r="GQ47" s="78">
        <v>1820.7659999999998</v>
      </c>
      <c r="GR47" s="78">
        <v>1247.9650000000004</v>
      </c>
      <c r="GS47" s="78">
        <v>1902.4849999999999</v>
      </c>
      <c r="GT47" s="78">
        <v>1320.2419999999997</v>
      </c>
      <c r="GU47" s="78">
        <v>1361.133</v>
      </c>
      <c r="GV47" s="78">
        <v>1340.7469999999998</v>
      </c>
      <c r="GW47" s="78">
        <v>1704.6359999999997</v>
      </c>
      <c r="GX47" s="78">
        <v>1543.5799999999992</v>
      </c>
      <c r="GY47" s="78">
        <v>1588.511</v>
      </c>
      <c r="GZ47" s="78">
        <v>1664.2800000000002</v>
      </c>
      <c r="HA47" s="78">
        <v>1501.87</v>
      </c>
      <c r="HB47" s="78">
        <v>1665.8499999999995</v>
      </c>
      <c r="HC47" s="78">
        <v>1317.1709999999996</v>
      </c>
      <c r="HD47" s="78">
        <v>1618.5449999999989</v>
      </c>
      <c r="HE47" s="78">
        <v>1651.4570000000001</v>
      </c>
      <c r="HF47" s="78">
        <v>1651.7910000000004</v>
      </c>
      <c r="HG47" s="78">
        <v>1649.0199999999998</v>
      </c>
      <c r="HH47" s="78">
        <v>1833.1859999999999</v>
      </c>
      <c r="HI47" s="78">
        <v>1505.3750000000002</v>
      </c>
      <c r="HJ47" s="78">
        <v>1581.93</v>
      </c>
      <c r="HK47" s="78">
        <v>1750.8040000000001</v>
      </c>
      <c r="HL47" s="78">
        <v>1681.5869999999998</v>
      </c>
      <c r="HM47" s="78">
        <v>1818.3899999999996</v>
      </c>
      <c r="HN47" s="78">
        <v>1872.5</v>
      </c>
      <c r="HO47" s="78">
        <v>1594.729</v>
      </c>
      <c r="HP47" s="78">
        <v>1763.1170000000002</v>
      </c>
      <c r="HQ47" s="78">
        <v>1800.5839999999996</v>
      </c>
      <c r="HR47" s="78">
        <v>1626.8109999999997</v>
      </c>
      <c r="HS47" s="78">
        <v>1822.0749999999998</v>
      </c>
      <c r="HT47" s="78">
        <v>1713.7649999999999</v>
      </c>
      <c r="HU47" s="78">
        <v>1939.0049999999999</v>
      </c>
      <c r="HV47" s="78">
        <v>1734.204</v>
      </c>
      <c r="HW47" s="78">
        <v>1793.385</v>
      </c>
      <c r="HX47" s="78">
        <v>1910.4999999999998</v>
      </c>
      <c r="HY47" s="78">
        <v>1853.095</v>
      </c>
      <c r="HZ47" s="78">
        <v>1816.4880000000001</v>
      </c>
      <c r="IA47" s="78">
        <v>1938.9299999999996</v>
      </c>
      <c r="IB47" s="78">
        <v>1871.5970000000002</v>
      </c>
      <c r="IC47" s="78">
        <v>1887.0619999999999</v>
      </c>
      <c r="ID47" s="78">
        <v>1712.096</v>
      </c>
      <c r="IE47" s="78">
        <v>2038.4260000000002</v>
      </c>
      <c r="IF47" s="78">
        <v>1953.155</v>
      </c>
      <c r="IG47" s="78">
        <v>1789.6949999999999</v>
      </c>
      <c r="IH47" s="78">
        <v>1963.2150000000001</v>
      </c>
      <c r="II47" s="78">
        <v>1894.1299999999999</v>
      </c>
      <c r="IJ47" s="78">
        <v>1907.6550000000002</v>
      </c>
      <c r="IK47" s="78">
        <v>1837.644</v>
      </c>
      <c r="IL47" s="78">
        <v>1643.71</v>
      </c>
      <c r="IM47" s="78">
        <v>1715.9450000000002</v>
      </c>
      <c r="IN47" s="78">
        <v>1797.65</v>
      </c>
      <c r="IO47" s="78">
        <v>1642.3890000000001</v>
      </c>
      <c r="IP47" s="78">
        <v>1634.7059999999999</v>
      </c>
      <c r="IQ47" s="78">
        <v>1840.4119999999998</v>
      </c>
      <c r="IR47" s="78">
        <v>1498.9549999999997</v>
      </c>
      <c r="IS47" s="78">
        <v>1795.423</v>
      </c>
      <c r="IT47" s="78">
        <v>1345.3719999999998</v>
      </c>
      <c r="IU47" s="78">
        <v>1620.2259999999999</v>
      </c>
      <c r="IV47" s="78">
        <v>1440.4190000000001</v>
      </c>
      <c r="IW47" s="78">
        <v>1447.0500000000004</v>
      </c>
      <c r="IX47" s="78">
        <v>1662.779</v>
      </c>
      <c r="IY47" s="78">
        <v>1601.6550000000002</v>
      </c>
      <c r="IZ47" s="78">
        <v>1666.6379999999999</v>
      </c>
      <c r="JA47" s="78">
        <v>1785.597</v>
      </c>
      <c r="JB47" s="78">
        <v>1303.5189999999998</v>
      </c>
      <c r="JC47" s="78">
        <v>1176.5350000000001</v>
      </c>
      <c r="JD47" s="78">
        <v>1951.0969999999988</v>
      </c>
      <c r="JE47" s="78">
        <v>1452.6629999999998</v>
      </c>
      <c r="JF47" s="78">
        <v>1630.3349999999998</v>
      </c>
      <c r="JG47" s="78">
        <v>1442.6310000000001</v>
      </c>
      <c r="JH47" s="78">
        <v>1541.7269999999999</v>
      </c>
      <c r="JI47" s="78">
        <v>1457.4790000000003</v>
      </c>
      <c r="JJ47" s="78">
        <v>1655.8040000000001</v>
      </c>
      <c r="JK47" s="78">
        <v>1694.627</v>
      </c>
      <c r="JL47" s="78">
        <v>1556.5179999999998</v>
      </c>
      <c r="JM47" s="97">
        <v>1664.338</v>
      </c>
      <c r="JN47" s="78">
        <v>1455.9510000000002</v>
      </c>
      <c r="JO47" s="78">
        <v>1647.557</v>
      </c>
      <c r="JP47" s="78">
        <v>1334.9159999999997</v>
      </c>
      <c r="JQ47" s="78">
        <v>1854.72</v>
      </c>
      <c r="JR47" s="78">
        <v>1584.6799999999998</v>
      </c>
      <c r="JS47" s="78">
        <v>1926.1900000000003</v>
      </c>
      <c r="JT47" s="78">
        <v>1620.2309999999998</v>
      </c>
      <c r="JU47" s="78">
        <v>1576.3950000000002</v>
      </c>
      <c r="JV47" s="78">
        <v>1966.2839999999999</v>
      </c>
      <c r="JW47" s="78">
        <v>1876.7629999999999</v>
      </c>
      <c r="JX47" s="78">
        <v>1568.8140000000001</v>
      </c>
      <c r="JY47" s="78">
        <v>1927.2420000000002</v>
      </c>
      <c r="JZ47" s="78">
        <v>1808.4549999999999</v>
      </c>
      <c r="KA47" s="78">
        <v>1473.278</v>
      </c>
      <c r="KB47" s="78">
        <v>1731.2410000000002</v>
      </c>
      <c r="KC47" s="78">
        <v>1711.1610000000001</v>
      </c>
      <c r="KD47" s="78">
        <v>1823.5349999999999</v>
      </c>
      <c r="KE47" s="78">
        <v>1807.5519999999999</v>
      </c>
      <c r="KF47" s="78">
        <v>1938.0100000000002</v>
      </c>
      <c r="KG47" s="78">
        <v>1879.6990000000001</v>
      </c>
      <c r="KH47" s="78">
        <v>1838.3710000000001</v>
      </c>
      <c r="KI47" s="78">
        <v>1954.73</v>
      </c>
      <c r="KJ47" s="78">
        <v>1852.127</v>
      </c>
      <c r="KK47" s="78">
        <v>1914.6379999999999</v>
      </c>
      <c r="KL47" s="78">
        <v>1699.4919999999997</v>
      </c>
      <c r="KM47" s="78">
        <v>1909.99</v>
      </c>
      <c r="KN47" s="78">
        <v>1975.771</v>
      </c>
      <c r="KO47" s="78">
        <v>1833.4839999999999</v>
      </c>
      <c r="KP47" s="78">
        <v>1804.7440000000001</v>
      </c>
      <c r="KQ47" s="78">
        <v>1797.367</v>
      </c>
      <c r="KR47" s="78">
        <v>1669.4490000000001</v>
      </c>
      <c r="KS47" s="78">
        <v>1727.5800000000002</v>
      </c>
      <c r="KT47" s="78">
        <v>1911.2280000000001</v>
      </c>
      <c r="KU47" s="78">
        <v>1904.4069999999999</v>
      </c>
      <c r="KV47" s="78">
        <v>1615.7279999999998</v>
      </c>
      <c r="KW47" s="78">
        <v>1947.68</v>
      </c>
      <c r="KX47" s="78">
        <v>1633.49</v>
      </c>
      <c r="KY47" s="78">
        <v>1811.308</v>
      </c>
      <c r="KZ47" s="78">
        <v>2004.0559999999998</v>
      </c>
      <c r="LA47" s="98">
        <v>1960.23</v>
      </c>
      <c r="LB47" s="98">
        <v>1642.71</v>
      </c>
      <c r="LC47" s="98">
        <v>1400.37</v>
      </c>
      <c r="LD47" s="98">
        <v>2326.3400000000006</v>
      </c>
      <c r="LE47" s="98">
        <v>1877.7309999999998</v>
      </c>
      <c r="LF47" s="98">
        <v>1811.43</v>
      </c>
      <c r="LG47" s="98">
        <v>1979.155</v>
      </c>
      <c r="LH47" s="98">
        <v>2048.29</v>
      </c>
      <c r="LI47" s="98">
        <v>2361.7449999999999</v>
      </c>
      <c r="LJ47" s="98">
        <v>2107.9410000000003</v>
      </c>
      <c r="LK47" s="98">
        <v>1751.9300000000003</v>
      </c>
      <c r="LL47" s="98">
        <v>1973.3899999999999</v>
      </c>
      <c r="LM47" s="98">
        <v>2071.52</v>
      </c>
      <c r="LN47" s="98">
        <v>1811.2029999999997</v>
      </c>
      <c r="LO47" s="78">
        <v>2144.8710000000001</v>
      </c>
      <c r="LP47" s="78">
        <v>1757.212</v>
      </c>
      <c r="LQ47" s="78">
        <v>2141.0300000000002</v>
      </c>
      <c r="LR47" s="98">
        <v>1738.8589999999999</v>
      </c>
      <c r="LS47" s="98">
        <v>1420.2499999999998</v>
      </c>
      <c r="LT47" s="98">
        <v>1629.98</v>
      </c>
      <c r="LU47" s="98">
        <v>1893.6070000000002</v>
      </c>
      <c r="LV47" s="98">
        <v>1968.7049999999999</v>
      </c>
      <c r="LW47" s="78">
        <v>1747.1950000000002</v>
      </c>
      <c r="LX47" s="78">
        <v>1768.1450000000002</v>
      </c>
      <c r="LY47" s="78">
        <v>1807.8319999999999</v>
      </c>
      <c r="LZ47" s="78">
        <v>1938.7349999999999</v>
      </c>
      <c r="MA47" s="78">
        <v>1765.7909999999997</v>
      </c>
      <c r="MB47" s="78">
        <v>1629.7199999999998</v>
      </c>
      <c r="MC47" s="78">
        <v>1691.2629999999999</v>
      </c>
      <c r="MD47" s="78">
        <v>1991.3340000000001</v>
      </c>
      <c r="ME47" s="78">
        <v>1769.5549999999998</v>
      </c>
      <c r="MF47" s="78">
        <v>1819.7750000000001</v>
      </c>
      <c r="MG47" s="78">
        <v>2027.085</v>
      </c>
      <c r="MH47" s="78">
        <v>1925.962</v>
      </c>
      <c r="MI47" s="78">
        <v>1681.954</v>
      </c>
      <c r="MJ47" s="78">
        <v>2025.8320000000001</v>
      </c>
      <c r="MK47" s="78">
        <v>1906.99</v>
      </c>
      <c r="ML47" s="78">
        <v>2360.5949999999998</v>
      </c>
      <c r="MM47" s="78">
        <v>2208.56</v>
      </c>
      <c r="MN47" s="78">
        <v>1734.11</v>
      </c>
      <c r="MO47" s="78">
        <v>1884.9739999999999</v>
      </c>
      <c r="MP47" s="98">
        <v>1891.0940000000001</v>
      </c>
      <c r="MQ47" s="98">
        <v>1930.48</v>
      </c>
      <c r="MR47" s="98">
        <v>1936.5139999999999</v>
      </c>
      <c r="MS47" s="98">
        <v>1754.8409999999999</v>
      </c>
      <c r="MT47" s="98">
        <v>1609.4849999999999</v>
      </c>
      <c r="MU47" s="98">
        <v>1876.1679999999999</v>
      </c>
      <c r="MV47" s="98">
        <v>1868.9449999999999</v>
      </c>
      <c r="MW47" s="98">
        <v>1861.75</v>
      </c>
      <c r="MX47" s="98">
        <v>1592.6479999999999</v>
      </c>
      <c r="MY47" s="98">
        <v>2079.4479999999999</v>
      </c>
      <c r="MZ47" s="98">
        <v>2261.6219999999998</v>
      </c>
      <c r="NA47" s="98">
        <v>2032.6030000000001</v>
      </c>
      <c r="NB47" s="98">
        <v>1915.0990000000004</v>
      </c>
      <c r="NC47" s="98">
        <v>1345.171</v>
      </c>
      <c r="ND47" s="98">
        <v>2504.75</v>
      </c>
      <c r="NE47" s="98">
        <v>2427.0239999999999</v>
      </c>
      <c r="NF47" s="98">
        <v>2251.7809999999999</v>
      </c>
      <c r="NG47" s="98">
        <v>2683.194</v>
      </c>
      <c r="NH47" s="98">
        <v>2216.5529999999999</v>
      </c>
      <c r="NI47" s="98">
        <v>2614.6019999999999</v>
      </c>
      <c r="NJ47" s="98">
        <v>2027.662</v>
      </c>
      <c r="NK47" s="98">
        <v>2000.82</v>
      </c>
      <c r="NL47" s="98">
        <v>2186.116</v>
      </c>
      <c r="NM47" s="98">
        <v>2183.0430000000001</v>
      </c>
      <c r="NN47" s="98">
        <v>2500.7849999999999</v>
      </c>
      <c r="NO47" s="98">
        <v>2061.422</v>
      </c>
      <c r="NP47" s="98">
        <v>1599.2059999999999</v>
      </c>
      <c r="NQ47" s="98">
        <v>1854.15</v>
      </c>
      <c r="NR47" s="98">
        <v>1352.9839999999999</v>
      </c>
      <c r="NS47" s="98">
        <v>1879.575</v>
      </c>
      <c r="NT47" s="98">
        <v>1609.12</v>
      </c>
      <c r="NU47" s="98">
        <v>1736.63</v>
      </c>
      <c r="NV47" s="98">
        <v>1735.741</v>
      </c>
      <c r="NW47" s="98">
        <v>2076.9830000000002</v>
      </c>
      <c r="NX47" s="98">
        <v>1804.9359999999999</v>
      </c>
      <c r="NY47" s="98">
        <v>1982.71</v>
      </c>
      <c r="NZ47" s="98">
        <v>2009.173</v>
      </c>
      <c r="OA47" s="98">
        <v>2164.7820000000002</v>
      </c>
      <c r="OB47" s="98">
        <v>2003.16</v>
      </c>
      <c r="OC47" s="98">
        <v>2452.4369999999999</v>
      </c>
      <c r="OD47" s="98">
        <v>2144.768</v>
      </c>
      <c r="OE47" s="78">
        <v>2248.8359999999998</v>
      </c>
      <c r="OF47" s="78">
        <v>2323.453</v>
      </c>
      <c r="OG47" s="99">
        <v>2064.259</v>
      </c>
      <c r="OH47" s="78">
        <v>2535.462</v>
      </c>
      <c r="OI47" s="78">
        <v>2315.2779999999998</v>
      </c>
      <c r="OJ47" s="78">
        <v>2238.0929999999998</v>
      </c>
      <c r="OK47" s="78">
        <v>2325.748</v>
      </c>
      <c r="OL47" s="78">
        <v>2190.39</v>
      </c>
      <c r="OM47" s="78">
        <v>2312.0540000000001</v>
      </c>
      <c r="ON47" s="78">
        <v>2433.02</v>
      </c>
      <c r="OO47" s="78">
        <v>2045.7940000000001</v>
      </c>
      <c r="OP47" s="78">
        <v>2060.5120000000002</v>
      </c>
      <c r="OQ47" s="78">
        <v>2132.8620000000001</v>
      </c>
      <c r="OR47" s="78">
        <v>2239.0050000000001</v>
      </c>
      <c r="OS47" s="78">
        <v>2607.5839999999998</v>
      </c>
      <c r="OT47" s="78">
        <v>2108.6990000000001</v>
      </c>
      <c r="OU47" s="78">
        <v>2031.0619999999999</v>
      </c>
      <c r="OV47" s="78">
        <v>2014.596</v>
      </c>
      <c r="OW47" s="78">
        <v>1857.1379999999999</v>
      </c>
      <c r="OX47" s="78">
        <v>2198.0100000000002</v>
      </c>
      <c r="OY47" s="78">
        <v>2278.3739999999998</v>
      </c>
      <c r="OZ47" s="78">
        <v>2048.518</v>
      </c>
      <c r="PA47" s="78">
        <v>2236.7460000000001</v>
      </c>
      <c r="PB47" s="78">
        <v>2303.71</v>
      </c>
      <c r="PC47" s="78">
        <v>1418.95</v>
      </c>
      <c r="PD47" s="78">
        <v>1725.4739999999999</v>
      </c>
      <c r="PE47" s="78">
        <v>2336.0450000000001</v>
      </c>
      <c r="PF47" s="78">
        <v>2372.0830000000001</v>
      </c>
      <c r="PG47" s="78">
        <v>2267.1849999999999</v>
      </c>
      <c r="PH47" s="78">
        <v>2179.902</v>
      </c>
      <c r="PI47" s="78">
        <v>2194.152</v>
      </c>
      <c r="PJ47" s="78">
        <v>2337.683</v>
      </c>
      <c r="PK47" s="78">
        <v>2217.7779999999998</v>
      </c>
      <c r="PL47" s="78">
        <v>1954.7280000000001</v>
      </c>
      <c r="PM47" s="78">
        <v>2257.8200000000002</v>
      </c>
      <c r="PN47" s="78">
        <v>2062.3440000000001</v>
      </c>
      <c r="PO47" s="78">
        <v>2259.9749999999999</v>
      </c>
      <c r="PP47" s="78">
        <v>2079.5349999999999</v>
      </c>
      <c r="PQ47" s="78">
        <v>1538.32</v>
      </c>
      <c r="PR47" s="78">
        <v>2087.386</v>
      </c>
      <c r="PS47" s="78">
        <v>2204.2800000000002</v>
      </c>
      <c r="PT47" s="78">
        <v>1922.123</v>
      </c>
      <c r="PU47" s="78">
        <v>1231.7180000000001</v>
      </c>
      <c r="PV47" s="78">
        <v>2094.4679999999998</v>
      </c>
      <c r="PW47" s="78">
        <v>1937.123</v>
      </c>
      <c r="PX47" s="78">
        <v>2266.8290000000002</v>
      </c>
      <c r="PY47" s="78">
        <v>1815.8889999999999</v>
      </c>
      <c r="PZ47" s="78">
        <v>2405.4490000000001</v>
      </c>
      <c r="QA47" s="78">
        <v>2304.5830000000001</v>
      </c>
      <c r="QB47" s="78">
        <v>2149.5</v>
      </c>
      <c r="QC47" s="78">
        <v>2348.0210000000002</v>
      </c>
      <c r="QD47" s="78">
        <v>1911.1849999999999</v>
      </c>
      <c r="QE47" s="78">
        <v>2041.912</v>
      </c>
      <c r="QF47" s="78">
        <v>2504.2159999999999</v>
      </c>
      <c r="QG47" s="78">
        <v>1981.673</v>
      </c>
      <c r="QH47" s="78">
        <v>1950.365</v>
      </c>
      <c r="QI47" s="78">
        <v>2633.7510000000002</v>
      </c>
      <c r="QJ47" s="78">
        <v>2132.61</v>
      </c>
      <c r="QK47" s="78">
        <v>2206.627</v>
      </c>
      <c r="QL47" s="78">
        <v>2010.08</v>
      </c>
      <c r="QM47" s="78">
        <v>2183.06</v>
      </c>
      <c r="QN47" s="78">
        <v>2178.011</v>
      </c>
      <c r="QO47" s="78">
        <v>2264.2339999999999</v>
      </c>
      <c r="QP47" s="78">
        <v>2159.4949999999999</v>
      </c>
      <c r="QQ47" s="78">
        <v>1915.3679999999999</v>
      </c>
      <c r="QR47" s="78">
        <v>2240.9050000000002</v>
      </c>
      <c r="QS47" s="78">
        <v>2246.1550000000002</v>
      </c>
      <c r="QT47" s="78">
        <v>1872.62</v>
      </c>
      <c r="QU47" s="78">
        <v>2112.5149999999999</v>
      </c>
      <c r="QV47" s="78">
        <v>2047.99</v>
      </c>
      <c r="QW47" s="78">
        <v>1734.84</v>
      </c>
      <c r="QX47" s="78">
        <v>2065.2550000000001</v>
      </c>
      <c r="QY47" s="78">
        <v>1872.67</v>
      </c>
      <c r="QZ47" s="78">
        <v>1803.55</v>
      </c>
      <c r="RA47" s="78">
        <v>2040.796</v>
      </c>
      <c r="RB47" s="78">
        <v>2026.7750000000001</v>
      </c>
      <c r="RC47" s="78">
        <v>1167.28</v>
      </c>
      <c r="RD47" s="78">
        <v>1349.35</v>
      </c>
      <c r="RE47" s="78">
        <v>1776.66</v>
      </c>
      <c r="RF47" s="78">
        <v>1881.6110000000001</v>
      </c>
      <c r="RG47" s="78">
        <v>1773.8679999999999</v>
      </c>
      <c r="RH47" s="78">
        <v>1549.02</v>
      </c>
      <c r="RI47" s="78">
        <v>1547.194</v>
      </c>
      <c r="RJ47" s="78">
        <v>1756.4549999999999</v>
      </c>
      <c r="RK47" s="78">
        <v>1226.22</v>
      </c>
      <c r="RL47" s="78">
        <v>1428.126</v>
      </c>
      <c r="RM47" s="78">
        <v>1779.0029999999999</v>
      </c>
      <c r="RN47" s="98">
        <v>1489.74</v>
      </c>
      <c r="RO47" s="98">
        <v>1604.6030000000001</v>
      </c>
      <c r="RP47" s="98">
        <v>1715.2950000000001</v>
      </c>
      <c r="RQ47" s="98">
        <v>1402.925</v>
      </c>
      <c r="RR47" s="98">
        <v>1638.7750000000001</v>
      </c>
      <c r="RS47" s="98">
        <v>1185.81</v>
      </c>
      <c r="RT47" s="98">
        <v>1621.43</v>
      </c>
      <c r="RU47" s="98">
        <v>1517.7840000000001</v>
      </c>
      <c r="RV47" s="98">
        <v>1638.4449999999999</v>
      </c>
      <c r="RW47" s="98">
        <v>1687.826</v>
      </c>
      <c r="RX47" s="98">
        <v>1879.327</v>
      </c>
      <c r="RY47" s="78">
        <v>1990.125</v>
      </c>
      <c r="RZ47" s="78">
        <v>1849.26</v>
      </c>
      <c r="SA47" s="78">
        <v>1708</v>
      </c>
      <c r="SB47" s="78">
        <v>1718.06</v>
      </c>
      <c r="SC47" s="78">
        <v>1394.825</v>
      </c>
      <c r="SD47" s="78">
        <v>2078.2199999999998</v>
      </c>
      <c r="SE47" s="78">
        <v>1905.99</v>
      </c>
      <c r="SF47" s="78">
        <v>1747.19</v>
      </c>
      <c r="SG47" s="78">
        <v>1750.65</v>
      </c>
      <c r="SH47" s="78">
        <v>1897.34</v>
      </c>
      <c r="SI47" s="78">
        <v>2051.5300000000002</v>
      </c>
      <c r="SJ47" s="78">
        <v>1853.835</v>
      </c>
      <c r="SK47" s="78">
        <v>2089.0700000000002</v>
      </c>
      <c r="SL47" s="78">
        <v>1933.98</v>
      </c>
      <c r="SM47" s="78">
        <v>1698.6</v>
      </c>
      <c r="SN47" s="78">
        <v>1866.52</v>
      </c>
      <c r="SO47" s="78">
        <v>1667.6759999999999</v>
      </c>
      <c r="SP47" s="78">
        <v>2024.99</v>
      </c>
      <c r="SQ47" s="78">
        <v>1384.57</v>
      </c>
      <c r="SR47" s="78">
        <v>1327.97</v>
      </c>
      <c r="SS47" s="78">
        <v>1673.4</v>
      </c>
      <c r="ST47" s="78">
        <v>1601.39</v>
      </c>
      <c r="SU47" s="78">
        <v>1492.29</v>
      </c>
      <c r="SV47" s="78">
        <v>1299.4100000000001</v>
      </c>
      <c r="SW47" s="78">
        <v>1436.17</v>
      </c>
      <c r="SX47" s="78">
        <v>1356.87</v>
      </c>
      <c r="SY47" s="78">
        <v>1313.33</v>
      </c>
      <c r="SZ47" s="78">
        <v>1214.46</v>
      </c>
      <c r="TA47" s="78">
        <v>1360.88</v>
      </c>
      <c r="TB47" s="78">
        <v>1522.18</v>
      </c>
      <c r="TC47" s="78">
        <v>1449.69</v>
      </c>
      <c r="TD47" s="78">
        <v>1180.6759999999999</v>
      </c>
      <c r="TE47" s="78">
        <v>1412.98</v>
      </c>
      <c r="TF47" s="78">
        <v>1536.18</v>
      </c>
      <c r="TG47" s="78">
        <v>1064.5</v>
      </c>
      <c r="TH47" s="78">
        <v>1505.28</v>
      </c>
      <c r="TI47" s="78">
        <v>1278.3499999999999</v>
      </c>
      <c r="TJ47" s="78">
        <v>1424.7</v>
      </c>
      <c r="TK47" s="78">
        <v>1244.3800000000001</v>
      </c>
      <c r="TL47" s="78">
        <v>1386.75</v>
      </c>
      <c r="TM47" s="78">
        <v>1355.83</v>
      </c>
      <c r="TN47" s="78">
        <v>1311.35</v>
      </c>
      <c r="TO47" s="78">
        <v>1167.44</v>
      </c>
      <c r="TP47" s="78">
        <v>1543.1849999999999</v>
      </c>
      <c r="TQ47" s="78">
        <v>1480.26</v>
      </c>
      <c r="TR47" s="78">
        <v>1015.4</v>
      </c>
      <c r="TS47" s="78">
        <v>1305.8900000000001</v>
      </c>
      <c r="TT47" s="78">
        <v>1211.78</v>
      </c>
      <c r="TU47" s="78">
        <v>1342.96</v>
      </c>
      <c r="TV47" s="78">
        <v>1364.99</v>
      </c>
      <c r="TW47" s="78">
        <v>1208.3399999999999</v>
      </c>
      <c r="TX47" s="78">
        <v>1406.58</v>
      </c>
      <c r="TY47" s="78">
        <v>1435.5250000000001</v>
      </c>
      <c r="TZ47" s="78">
        <v>1627.44</v>
      </c>
      <c r="UA47" s="78">
        <v>1559.63</v>
      </c>
      <c r="UB47" s="78">
        <v>1616.83</v>
      </c>
      <c r="UC47" s="78">
        <v>1748.59</v>
      </c>
      <c r="UD47" s="78">
        <v>1625.49</v>
      </c>
      <c r="UE47" s="78">
        <v>1490.316</v>
      </c>
      <c r="UF47" s="78">
        <v>1705.17</v>
      </c>
      <c r="UG47" s="78">
        <v>1619.21</v>
      </c>
      <c r="UH47" s="78">
        <v>1621.27</v>
      </c>
      <c r="UI47" s="78">
        <v>1597.32</v>
      </c>
      <c r="UJ47" s="78">
        <v>1649.5</v>
      </c>
      <c r="UK47" s="78">
        <v>1528</v>
      </c>
      <c r="UL47" s="78">
        <v>1317.75</v>
      </c>
      <c r="UM47" s="78">
        <v>1541.65</v>
      </c>
      <c r="UN47" s="78">
        <v>1534.11</v>
      </c>
      <c r="UO47" s="78">
        <v>1704.87</v>
      </c>
      <c r="UP47" s="78">
        <v>1434.83</v>
      </c>
    </row>
    <row r="48" spans="1:562" ht="15" x14ac:dyDescent="0.25">
      <c r="A48" s="112" t="str">
        <f t="shared" si="89"/>
        <v>Cúcuta, Cenabastos y La Nueva Sexta</v>
      </c>
      <c r="B48" s="112" t="s">
        <v>623</v>
      </c>
      <c r="C48" s="78">
        <v>1409.1489999999999</v>
      </c>
      <c r="D48" s="78">
        <v>1134.0329999999999</v>
      </c>
      <c r="E48" s="78">
        <v>1125.578</v>
      </c>
      <c r="F48" s="78">
        <v>1055.057</v>
      </c>
      <c r="G48" s="78">
        <v>1105.105</v>
      </c>
      <c r="H48" s="78">
        <v>921.38199999999995</v>
      </c>
      <c r="I48" s="78">
        <v>1078.963</v>
      </c>
      <c r="J48" s="78">
        <v>879.78099999999995</v>
      </c>
      <c r="K48" s="78">
        <v>978.39800000000002</v>
      </c>
      <c r="L48" s="78">
        <v>1143.365</v>
      </c>
      <c r="M48" s="78">
        <v>968.52499999999998</v>
      </c>
      <c r="N48" s="78">
        <v>557.99599999999998</v>
      </c>
      <c r="O48" s="78">
        <v>1125.1790000000001</v>
      </c>
      <c r="P48" s="78">
        <v>845.17700000000002</v>
      </c>
      <c r="Q48" s="78">
        <v>1218.886</v>
      </c>
      <c r="R48" s="78">
        <v>1087.3630000000001</v>
      </c>
      <c r="S48" s="78">
        <v>784.05600000000004</v>
      </c>
      <c r="T48" s="78">
        <v>1016.005</v>
      </c>
      <c r="U48" s="78">
        <v>1171.8630000000001</v>
      </c>
      <c r="V48" s="78">
        <v>1285.9770000000001</v>
      </c>
      <c r="W48" s="78">
        <v>1146.4269999999999</v>
      </c>
      <c r="X48" s="78">
        <v>960.73299999999995</v>
      </c>
      <c r="Y48" s="78">
        <v>1053.6220000000001</v>
      </c>
      <c r="Z48" s="78">
        <v>1340.248</v>
      </c>
      <c r="AA48" s="78">
        <v>1049.1590000000001</v>
      </c>
      <c r="AB48" s="78">
        <v>963.65499999999997</v>
      </c>
      <c r="AC48" s="78">
        <v>1071.981</v>
      </c>
      <c r="AD48" s="78">
        <v>1093.335</v>
      </c>
      <c r="AE48" s="78">
        <v>1279.4449999999999</v>
      </c>
      <c r="AF48" s="78">
        <v>1115.816</v>
      </c>
      <c r="AG48" s="78">
        <v>1044.7539999999999</v>
      </c>
      <c r="AH48" s="78">
        <v>1122.2190000000001</v>
      </c>
      <c r="AI48" s="78">
        <v>1152.557</v>
      </c>
      <c r="AJ48" s="78">
        <v>925.69799999999998</v>
      </c>
      <c r="AK48" s="78">
        <v>1028.8620000000001</v>
      </c>
      <c r="AL48" s="78">
        <v>950.51499999999999</v>
      </c>
      <c r="AM48" s="78">
        <v>1119.1120000000001</v>
      </c>
      <c r="AN48" s="78">
        <v>1206.4570000000001</v>
      </c>
      <c r="AO48" s="78">
        <v>978.74699999999996</v>
      </c>
      <c r="AP48" s="78">
        <v>1040.1030000000001</v>
      </c>
      <c r="AQ48" s="78">
        <v>843.73900000000003</v>
      </c>
      <c r="AR48" s="78">
        <v>1034.0730000000001</v>
      </c>
      <c r="AS48" s="78">
        <v>1270.3019999999999</v>
      </c>
      <c r="AT48" s="78">
        <v>1173.2619999999999</v>
      </c>
      <c r="AU48" s="78">
        <v>1314.711</v>
      </c>
      <c r="AV48" s="78">
        <v>1164.501</v>
      </c>
      <c r="AW48" s="78">
        <v>1301.8589999999999</v>
      </c>
      <c r="AX48" s="78">
        <v>1472.039</v>
      </c>
      <c r="AY48" s="78">
        <v>1412.8789999999999</v>
      </c>
      <c r="AZ48" s="78">
        <v>1555.297</v>
      </c>
      <c r="BA48" s="78">
        <v>977.67600000000004</v>
      </c>
      <c r="BB48" s="78">
        <v>786.51500000000033</v>
      </c>
      <c r="BC48" s="78">
        <v>1110.539</v>
      </c>
      <c r="BD48" s="78">
        <v>1032.626</v>
      </c>
      <c r="BE48" s="78">
        <v>949.495</v>
      </c>
      <c r="BF48" s="78">
        <v>642.42399999999998</v>
      </c>
      <c r="BG48" s="78">
        <v>1194.9560000000001</v>
      </c>
      <c r="BH48" s="78">
        <v>963.82500000000005</v>
      </c>
      <c r="BI48" s="78">
        <v>932.31</v>
      </c>
      <c r="BJ48" s="78">
        <v>997.62699999999995</v>
      </c>
      <c r="BK48" s="78">
        <v>1041.5940000000001</v>
      </c>
      <c r="BL48" s="78">
        <v>822.18799999999999</v>
      </c>
      <c r="BM48" s="78">
        <v>934.89599999999996</v>
      </c>
      <c r="BN48" s="78">
        <v>954.73500000000001</v>
      </c>
      <c r="BO48" s="78">
        <v>845.46400000000006</v>
      </c>
      <c r="BP48" s="78">
        <v>848.46400000000006</v>
      </c>
      <c r="BQ48" s="78">
        <v>984.23099999999999</v>
      </c>
      <c r="BR48" s="78">
        <v>540.52</v>
      </c>
      <c r="BS48" s="78">
        <v>904.13800000000003</v>
      </c>
      <c r="BT48" s="78">
        <v>968.12800000000004</v>
      </c>
      <c r="BU48" s="78">
        <v>951.529</v>
      </c>
      <c r="BV48" s="78">
        <v>953.33799999999997</v>
      </c>
      <c r="BW48" s="78">
        <v>849.23900000000003</v>
      </c>
      <c r="BX48" s="78">
        <v>898.34</v>
      </c>
      <c r="BY48" s="78">
        <v>777.93700000000001</v>
      </c>
      <c r="BZ48" s="78">
        <v>792.02300000000002</v>
      </c>
      <c r="CA48" s="78">
        <v>878.96600000000001</v>
      </c>
      <c r="CB48" s="78">
        <v>799.27099999999996</v>
      </c>
      <c r="CC48" s="78">
        <v>686.67200000000003</v>
      </c>
      <c r="CD48" s="78">
        <v>817.31500000000005</v>
      </c>
      <c r="CE48" s="78">
        <v>854.51499999999999</v>
      </c>
      <c r="CF48" s="78">
        <v>870.24699999999996</v>
      </c>
      <c r="CG48" s="78">
        <v>792.74099999999999</v>
      </c>
      <c r="CH48" s="78">
        <v>793.447</v>
      </c>
      <c r="CI48" s="78">
        <v>913.995</v>
      </c>
      <c r="CJ48" s="78">
        <v>873.70800000000008</v>
      </c>
      <c r="CK48" s="78">
        <v>850.96600000000001</v>
      </c>
      <c r="CL48" s="78">
        <v>948.34200000000055</v>
      </c>
      <c r="CM48" s="78">
        <v>948.5130000000006</v>
      </c>
      <c r="CN48" s="78">
        <v>894.37100000000032</v>
      </c>
      <c r="CO48" s="78">
        <v>763.83799999999974</v>
      </c>
      <c r="CP48" s="78">
        <v>726.23100000000068</v>
      </c>
      <c r="CQ48" s="78">
        <v>823.65099999999995</v>
      </c>
      <c r="CR48" s="78">
        <v>902.08699999999942</v>
      </c>
      <c r="CS48" s="78">
        <v>836.17500000000098</v>
      </c>
      <c r="CT48" s="78">
        <v>580.65699999999993</v>
      </c>
      <c r="CU48" s="78">
        <v>916.95500000000038</v>
      </c>
      <c r="CV48" s="78">
        <v>782.21300000000031</v>
      </c>
      <c r="CW48" s="78">
        <v>792.09200000000158</v>
      </c>
      <c r="CX48" s="78">
        <v>810.71700000000033</v>
      </c>
      <c r="CY48" s="78">
        <v>762.48900000000003</v>
      </c>
      <c r="CZ48" s="78">
        <v>1024.694</v>
      </c>
      <c r="DA48" s="78">
        <v>905</v>
      </c>
      <c r="DB48" s="78">
        <v>690.91600000000074</v>
      </c>
      <c r="DC48" s="78">
        <v>673.29300000000023</v>
      </c>
      <c r="DD48" s="78">
        <v>858.26999999999964</v>
      </c>
      <c r="DE48" s="78">
        <v>908.93400000000167</v>
      </c>
      <c r="DF48" s="78">
        <v>828.81500000000028</v>
      </c>
      <c r="DG48" s="78">
        <v>896.60300000000018</v>
      </c>
      <c r="DH48" s="78">
        <v>874.19900000000064</v>
      </c>
      <c r="DI48" s="78">
        <v>729.73699999999974</v>
      </c>
      <c r="DJ48" s="78">
        <v>922.32600000000036</v>
      </c>
      <c r="DK48" s="78">
        <v>739.44600000000116</v>
      </c>
      <c r="DL48" s="78">
        <v>826.82399999999939</v>
      </c>
      <c r="DM48" s="78">
        <v>861.36299999999926</v>
      </c>
      <c r="DN48" s="78">
        <v>887.81400000000087</v>
      </c>
      <c r="DO48" s="78">
        <v>954.61699999999928</v>
      </c>
      <c r="DP48" s="78">
        <v>664.70999999999981</v>
      </c>
      <c r="DQ48" s="78">
        <v>994.85800000000006</v>
      </c>
      <c r="DR48" s="78">
        <v>923.44600000000003</v>
      </c>
      <c r="DS48" s="78">
        <v>912.04399999999998</v>
      </c>
      <c r="DT48" s="78">
        <v>888.07400000000052</v>
      </c>
      <c r="DU48" s="78">
        <v>838.54499999999985</v>
      </c>
      <c r="DV48" s="78">
        <v>747.55499999999995</v>
      </c>
      <c r="DW48" s="78">
        <v>859.30699999999933</v>
      </c>
      <c r="DX48" s="78">
        <v>906.39900000000011</v>
      </c>
      <c r="DY48" s="78">
        <v>891.90100000000007</v>
      </c>
      <c r="DZ48" s="78">
        <v>839.32399999999984</v>
      </c>
      <c r="EA48" s="78">
        <v>793.00400000000104</v>
      </c>
      <c r="EB48" s="78">
        <v>730.89300000000026</v>
      </c>
      <c r="EC48" s="78">
        <v>788.07899999999972</v>
      </c>
      <c r="ED48" s="78">
        <v>836.40399999999897</v>
      </c>
      <c r="EE48" s="78">
        <v>724.79700000000003</v>
      </c>
      <c r="EF48" s="78">
        <v>740.12399999999968</v>
      </c>
      <c r="EG48" s="78">
        <v>868.40300000000002</v>
      </c>
      <c r="EH48" s="78">
        <v>835.77999999999952</v>
      </c>
      <c r="EI48" s="78">
        <v>898.95899999999926</v>
      </c>
      <c r="EJ48" s="78">
        <v>898.4609999999999</v>
      </c>
      <c r="EK48" s="78">
        <v>850.1550000000002</v>
      </c>
      <c r="EL48" s="78">
        <v>885.938500000001</v>
      </c>
      <c r="EM48" s="78">
        <v>832.9180000000008</v>
      </c>
      <c r="EN48" s="78">
        <v>879.42700000000093</v>
      </c>
      <c r="EO48" s="78">
        <v>830.79399999999953</v>
      </c>
      <c r="EP48" s="78">
        <v>775.5690000000011</v>
      </c>
      <c r="EQ48" s="78">
        <v>730.75199999999938</v>
      </c>
      <c r="ER48" s="78">
        <v>969.84800000000041</v>
      </c>
      <c r="ES48" s="78">
        <v>756.3090000000002</v>
      </c>
      <c r="ET48" s="78">
        <v>872.71800000000053</v>
      </c>
      <c r="EU48" s="78">
        <v>918.41600000000028</v>
      </c>
      <c r="EV48" s="78">
        <v>893.77900000000034</v>
      </c>
      <c r="EW48" s="78">
        <v>973.11800000000073</v>
      </c>
      <c r="EX48" s="78">
        <v>844.36000000000024</v>
      </c>
      <c r="EY48" s="78">
        <v>851.97599999999977</v>
      </c>
      <c r="EZ48" s="78">
        <v>925.82799999999986</v>
      </c>
      <c r="FA48" s="78">
        <v>886.77200000000073</v>
      </c>
      <c r="FB48" s="78">
        <v>672.97500000000048</v>
      </c>
      <c r="FC48" s="78">
        <v>523.13699999999983</v>
      </c>
      <c r="FD48" s="78">
        <v>919.39000000000055</v>
      </c>
      <c r="FE48" s="78">
        <v>917.87500000000057</v>
      </c>
      <c r="FF48" s="78">
        <v>753.12700000000029</v>
      </c>
      <c r="FG48" s="78">
        <v>711.52100000000019</v>
      </c>
      <c r="FH48" s="78">
        <v>901.47300000000064</v>
      </c>
      <c r="FI48" s="78">
        <v>945.11400000000185</v>
      </c>
      <c r="FJ48" s="78">
        <v>854.83500000000072</v>
      </c>
      <c r="FK48" s="78">
        <v>821.22200000000032</v>
      </c>
      <c r="FL48" s="78">
        <v>892.86700000000042</v>
      </c>
      <c r="FM48" s="78">
        <v>834.67299999999989</v>
      </c>
      <c r="FN48" s="78">
        <v>884.13300000000015</v>
      </c>
      <c r="FO48" s="78">
        <v>649.07200000000046</v>
      </c>
      <c r="FP48" s="78">
        <v>812.41700000000026</v>
      </c>
      <c r="FQ48" s="78">
        <v>738.35500000000036</v>
      </c>
      <c r="FR48" s="78">
        <v>779.09199999999976</v>
      </c>
      <c r="FS48" s="78">
        <v>745.97600000000023</v>
      </c>
      <c r="FT48" s="78">
        <v>816.27899999999954</v>
      </c>
      <c r="FU48" s="78">
        <v>820.55900000000088</v>
      </c>
      <c r="FV48" s="78">
        <v>786.90900000000113</v>
      </c>
      <c r="FW48" s="78">
        <v>800.07899999999938</v>
      </c>
      <c r="FX48" s="78">
        <v>782.57099999999969</v>
      </c>
      <c r="FY48" s="78">
        <v>777.69900000000064</v>
      </c>
      <c r="FZ48" s="78">
        <v>777.6940000000003</v>
      </c>
      <c r="GA48" s="78">
        <v>825.72700000000043</v>
      </c>
      <c r="GB48" s="78">
        <v>752.30500000000029</v>
      </c>
      <c r="GC48" s="78">
        <v>762.971</v>
      </c>
      <c r="GD48" s="78">
        <v>773.41899999999998</v>
      </c>
      <c r="GE48" s="78">
        <v>817.59900000000084</v>
      </c>
      <c r="GF48" s="78">
        <v>953.2800000000002</v>
      </c>
      <c r="GG48" s="78">
        <v>855.649</v>
      </c>
      <c r="GH48" s="78">
        <v>970.21600000000069</v>
      </c>
      <c r="GI48" s="78">
        <v>897.47999999999956</v>
      </c>
      <c r="GJ48" s="78">
        <v>1006.6599999999994</v>
      </c>
      <c r="GK48" s="78">
        <v>875.69799999999998</v>
      </c>
      <c r="GL48" s="78">
        <v>1034.9720000000007</v>
      </c>
      <c r="GM48" s="78">
        <v>916.80900000000008</v>
      </c>
      <c r="GN48" s="78">
        <v>940.57600000000036</v>
      </c>
      <c r="GO48" s="78">
        <v>1073.9149999999995</v>
      </c>
      <c r="GP48" s="78">
        <v>949.48000000000093</v>
      </c>
      <c r="GQ48" s="78">
        <v>890.1110000000001</v>
      </c>
      <c r="GR48" s="78">
        <v>926.46900000000107</v>
      </c>
      <c r="GS48" s="78">
        <v>952.24800000000073</v>
      </c>
      <c r="GT48" s="78">
        <v>799.32600000000025</v>
      </c>
      <c r="GU48" s="78">
        <v>1036.1170000000006</v>
      </c>
      <c r="GV48" s="78">
        <v>926.69999999999959</v>
      </c>
      <c r="GW48" s="78">
        <v>882.7180000000011</v>
      </c>
      <c r="GX48" s="78">
        <v>922.89500000000055</v>
      </c>
      <c r="GY48" s="78">
        <v>868.27199999999982</v>
      </c>
      <c r="GZ48" s="78">
        <v>798.28899999999999</v>
      </c>
      <c r="HA48" s="78">
        <v>932.35399999999993</v>
      </c>
      <c r="HB48" s="78">
        <v>858.0060000000002</v>
      </c>
      <c r="HC48" s="78">
        <v>761.81999999999982</v>
      </c>
      <c r="HD48" s="78">
        <v>929.59099999999989</v>
      </c>
      <c r="HE48" s="78">
        <v>864.2320000000002</v>
      </c>
      <c r="HF48" s="78">
        <v>822.83600000000001</v>
      </c>
      <c r="HG48" s="78">
        <v>773.73399999999981</v>
      </c>
      <c r="HH48" s="78">
        <v>771.15100000000007</v>
      </c>
      <c r="HI48" s="78">
        <v>751.82799999999997</v>
      </c>
      <c r="HJ48" s="78">
        <v>739.73400000000004</v>
      </c>
      <c r="HK48" s="78">
        <v>803.31100000000004</v>
      </c>
      <c r="HL48" s="78">
        <v>960.9</v>
      </c>
      <c r="HM48" s="78">
        <v>828.43799999999999</v>
      </c>
      <c r="HN48" s="78">
        <v>883.69500000000005</v>
      </c>
      <c r="HO48" s="78">
        <v>914.09899999999993</v>
      </c>
      <c r="HP48" s="78">
        <v>898.05600000000015</v>
      </c>
      <c r="HQ48" s="78">
        <v>957.38300000000004</v>
      </c>
      <c r="HR48" s="78">
        <v>680.4459999999998</v>
      </c>
      <c r="HS48" s="78">
        <v>1034.8809999999999</v>
      </c>
      <c r="HT48" s="78">
        <v>934.76599999999996</v>
      </c>
      <c r="HU48" s="78">
        <v>1050.0089999999998</v>
      </c>
      <c r="HV48" s="78">
        <v>899.83</v>
      </c>
      <c r="HW48" s="78">
        <v>919.404</v>
      </c>
      <c r="HX48" s="78">
        <v>931.58399999999983</v>
      </c>
      <c r="HY48" s="78">
        <v>1021.6040000000002</v>
      </c>
      <c r="HZ48" s="78">
        <v>950.22900000000004</v>
      </c>
      <c r="IA48" s="78">
        <v>874.06400000000031</v>
      </c>
      <c r="IB48" s="78">
        <v>911.51900000000012</v>
      </c>
      <c r="IC48" s="78">
        <v>925.74599999999975</v>
      </c>
      <c r="ID48" s="78">
        <v>1056.7529999999999</v>
      </c>
      <c r="IE48" s="78">
        <v>1031.6429999999998</v>
      </c>
      <c r="IF48" s="78">
        <v>977.81200000000013</v>
      </c>
      <c r="IG48" s="78">
        <v>1022.4490000000002</v>
      </c>
      <c r="IH48" s="78">
        <v>1021.9770000000002</v>
      </c>
      <c r="II48" s="78">
        <v>1076.742</v>
      </c>
      <c r="IJ48" s="78">
        <v>1048.5639999999999</v>
      </c>
      <c r="IK48" s="78">
        <v>975.13699999999994</v>
      </c>
      <c r="IL48" s="78">
        <v>965.84400000000005</v>
      </c>
      <c r="IM48" s="78">
        <v>1027.9169999999999</v>
      </c>
      <c r="IN48" s="78">
        <v>1124.0109999999997</v>
      </c>
      <c r="IO48" s="78">
        <v>1077.5160000000001</v>
      </c>
      <c r="IP48" s="78">
        <v>979.149</v>
      </c>
      <c r="IQ48" s="78">
        <v>941.70799999999986</v>
      </c>
      <c r="IR48" s="78">
        <v>1018.179</v>
      </c>
      <c r="IS48" s="78">
        <v>1004.9289999999999</v>
      </c>
      <c r="IT48" s="78">
        <v>877.2650000000001</v>
      </c>
      <c r="IU48" s="78">
        <v>1052.75</v>
      </c>
      <c r="IV48" s="78">
        <v>1002.1150000000001</v>
      </c>
      <c r="IW48" s="78">
        <v>1043.3640000000003</v>
      </c>
      <c r="IX48" s="78">
        <v>1036.0749999999998</v>
      </c>
      <c r="IY48" s="78">
        <v>1089.3899999999999</v>
      </c>
      <c r="IZ48" s="78">
        <v>1047.9150000000002</v>
      </c>
      <c r="JA48" s="78">
        <v>1050.569</v>
      </c>
      <c r="JB48" s="78">
        <v>907.05299999999988</v>
      </c>
      <c r="JC48" s="78">
        <v>851.20399999999984</v>
      </c>
      <c r="JD48" s="78">
        <v>1038.8620000000012</v>
      </c>
      <c r="JE48" s="78">
        <v>923.62199999999996</v>
      </c>
      <c r="JF48" s="78">
        <v>1037.5409999999997</v>
      </c>
      <c r="JG48" s="78">
        <v>1059.5879999999997</v>
      </c>
      <c r="JH48" s="78">
        <v>1078.723</v>
      </c>
      <c r="JI48" s="78">
        <v>1122.8270000000002</v>
      </c>
      <c r="JJ48" s="78">
        <v>1061.6779999999999</v>
      </c>
      <c r="JK48" s="78">
        <v>1076.4749999999999</v>
      </c>
      <c r="JL48" s="78">
        <v>1095.0549999999998</v>
      </c>
      <c r="JM48" s="97">
        <v>1086.6010000000001</v>
      </c>
      <c r="JN48" s="78">
        <v>1062.9180000000001</v>
      </c>
      <c r="JO48" s="78">
        <v>1137.1290000000001</v>
      </c>
      <c r="JP48" s="78">
        <v>759.55199999999991</v>
      </c>
      <c r="JQ48" s="78">
        <v>1104.9820000000002</v>
      </c>
      <c r="JR48" s="78">
        <v>1099.2880000000005</v>
      </c>
      <c r="JS48" s="78">
        <v>1155.7180000000001</v>
      </c>
      <c r="JT48" s="78">
        <v>1006.5139999999997</v>
      </c>
      <c r="JU48" s="78">
        <v>948.74199999999985</v>
      </c>
      <c r="JV48" s="78">
        <v>1058.5250000000003</v>
      </c>
      <c r="JW48" s="78">
        <v>1141.3720000000001</v>
      </c>
      <c r="JX48" s="78">
        <v>1019.3309999999999</v>
      </c>
      <c r="JY48" s="78">
        <v>1108.155</v>
      </c>
      <c r="JZ48" s="78">
        <v>1069.617</v>
      </c>
      <c r="KA48" s="78">
        <v>1041.884</v>
      </c>
      <c r="KB48" s="78">
        <v>973.38100000000009</v>
      </c>
      <c r="KC48" s="78">
        <v>1114.761</v>
      </c>
      <c r="KD48" s="78">
        <v>1076.8820000000003</v>
      </c>
      <c r="KE48" s="78">
        <v>1163.7619999999999</v>
      </c>
      <c r="KF48" s="78">
        <v>1177.4629999999997</v>
      </c>
      <c r="KG48" s="78">
        <v>1224.2820000000002</v>
      </c>
      <c r="KH48" s="78">
        <v>1189.2</v>
      </c>
      <c r="KI48" s="78">
        <v>1190.6739999999998</v>
      </c>
      <c r="KJ48" s="78">
        <v>1188.3540000000003</v>
      </c>
      <c r="KK48" s="78">
        <v>1201.2279999999998</v>
      </c>
      <c r="KL48" s="78">
        <v>1126.816</v>
      </c>
      <c r="KM48" s="78">
        <v>1235.5539999999999</v>
      </c>
      <c r="KN48" s="78">
        <v>1253.1299999999997</v>
      </c>
      <c r="KO48" s="78">
        <v>1228.4960000000001</v>
      </c>
      <c r="KP48" s="78">
        <v>1218.9089999999997</v>
      </c>
      <c r="KQ48" s="78">
        <v>1240.9560000000004</v>
      </c>
      <c r="KR48" s="78">
        <v>1233.4289999999999</v>
      </c>
      <c r="KS48" s="78">
        <v>1269.4950000000001</v>
      </c>
      <c r="KT48" s="78">
        <v>1216.1320000000003</v>
      </c>
      <c r="KU48" s="78">
        <v>1259.7360000000001</v>
      </c>
      <c r="KV48" s="78">
        <v>1196.7130000000002</v>
      </c>
      <c r="KW48" s="78">
        <v>1450.2349999999999</v>
      </c>
      <c r="KX48" s="78">
        <v>1192.6359999999995</v>
      </c>
      <c r="KY48" s="78">
        <v>1256.5059999999999</v>
      </c>
      <c r="KZ48" s="78">
        <v>1388.7870000000003</v>
      </c>
      <c r="LA48" s="98">
        <v>1571.3890000000006</v>
      </c>
      <c r="LB48" s="98">
        <v>1012.018</v>
      </c>
      <c r="LC48" s="98">
        <v>958.90400000000011</v>
      </c>
      <c r="LD48" s="98">
        <v>1233.7779999999998</v>
      </c>
      <c r="LE48" s="98">
        <v>1212.6349999999998</v>
      </c>
      <c r="LF48" s="98">
        <v>1174.79</v>
      </c>
      <c r="LG48" s="98">
        <v>1271.7180000000003</v>
      </c>
      <c r="LH48" s="98">
        <v>1335.6869999999997</v>
      </c>
      <c r="LI48" s="98">
        <v>1384.8709999999999</v>
      </c>
      <c r="LJ48" s="98">
        <v>1268.4580000000001</v>
      </c>
      <c r="LK48" s="98">
        <v>1200.336</v>
      </c>
      <c r="LL48" s="98">
        <v>1272.2640000000006</v>
      </c>
      <c r="LM48" s="98">
        <v>1288.4480000000001</v>
      </c>
      <c r="LN48" s="98">
        <v>1128.8970000000004</v>
      </c>
      <c r="LO48" s="78">
        <v>1313.941</v>
      </c>
      <c r="LP48" s="78">
        <v>1096.9419999999998</v>
      </c>
      <c r="LQ48" s="78">
        <v>1353.3700000000003</v>
      </c>
      <c r="LR48" s="98">
        <v>1321.806</v>
      </c>
      <c r="LS48" s="98">
        <v>893.26999999999975</v>
      </c>
      <c r="LT48" s="98">
        <v>1305.6930000000002</v>
      </c>
      <c r="LU48" s="98">
        <v>1242.2</v>
      </c>
      <c r="LV48" s="98">
        <v>1212.3149999999998</v>
      </c>
      <c r="LW48" s="78">
        <v>1304.6100000000001</v>
      </c>
      <c r="LX48" s="78">
        <v>1201.5710000000001</v>
      </c>
      <c r="LY48" s="78">
        <v>1062.1609999999996</v>
      </c>
      <c r="LZ48" s="78">
        <v>1360.8440000000001</v>
      </c>
      <c r="MA48" s="78">
        <v>1376.3100000000002</v>
      </c>
      <c r="MB48" s="78">
        <v>1291.8910000000001</v>
      </c>
      <c r="MC48" s="78">
        <v>1228.3339999999998</v>
      </c>
      <c r="MD48" s="78">
        <v>1326.1790000000001</v>
      </c>
      <c r="ME48" s="78">
        <v>1197.124</v>
      </c>
      <c r="MF48" s="78">
        <v>1307.9969999999996</v>
      </c>
      <c r="MG48" s="78">
        <v>1279.6859999999999</v>
      </c>
      <c r="MH48" s="78">
        <v>1319.77</v>
      </c>
      <c r="MI48" s="78">
        <v>1145.6980000000001</v>
      </c>
      <c r="MJ48" s="78">
        <v>1061.4169999999999</v>
      </c>
      <c r="MK48" s="78">
        <v>1337.683</v>
      </c>
      <c r="ML48" s="78">
        <v>1325.527</v>
      </c>
      <c r="MM48" s="78">
        <v>1284.511</v>
      </c>
      <c r="MN48" s="78">
        <v>1145.7280000000001</v>
      </c>
      <c r="MO48" s="78">
        <v>1368.2670000000001</v>
      </c>
      <c r="MP48" s="98">
        <v>1229.7650000000001</v>
      </c>
      <c r="MQ48" s="98">
        <v>1106.056</v>
      </c>
      <c r="MR48" s="98">
        <v>1300.6959999999999</v>
      </c>
      <c r="MS48" s="98">
        <v>1195.375</v>
      </c>
      <c r="MT48" s="98">
        <v>1156.568</v>
      </c>
      <c r="MU48" s="98">
        <v>1223.6949999999999</v>
      </c>
      <c r="MV48" s="98">
        <v>1142.028</v>
      </c>
      <c r="MW48" s="98">
        <v>1084.152</v>
      </c>
      <c r="MX48" s="98">
        <v>1046.5509999999999</v>
      </c>
      <c r="MY48" s="98">
        <v>1247.7739999999999</v>
      </c>
      <c r="MZ48" s="98">
        <v>1315.1669999999999</v>
      </c>
      <c r="NA48" s="98">
        <v>1133.693</v>
      </c>
      <c r="NB48" s="98">
        <v>987.86099999999988</v>
      </c>
      <c r="NC48" s="98">
        <v>1021.35</v>
      </c>
      <c r="ND48" s="98">
        <v>1202.2170000000001</v>
      </c>
      <c r="NE48" s="98">
        <v>1238.2460000000001</v>
      </c>
      <c r="NF48" s="98">
        <v>1287.57</v>
      </c>
      <c r="NG48" s="98">
        <v>1295.22</v>
      </c>
      <c r="NH48" s="98">
        <v>1263.222</v>
      </c>
      <c r="NI48" s="98">
        <v>1379.423</v>
      </c>
      <c r="NJ48" s="98">
        <v>1059.944</v>
      </c>
      <c r="NK48" s="98">
        <v>1332.739</v>
      </c>
      <c r="NL48" s="98">
        <v>1252.374</v>
      </c>
      <c r="NM48" s="98">
        <v>1380.155</v>
      </c>
      <c r="NN48" s="98">
        <v>1321.2139999999999</v>
      </c>
      <c r="NO48" s="98">
        <v>1196.135</v>
      </c>
      <c r="NP48" s="98">
        <v>1066.375</v>
      </c>
      <c r="NQ48" s="98">
        <v>1278.2139999999999</v>
      </c>
      <c r="NR48" s="98">
        <v>703.1</v>
      </c>
      <c r="NS48" s="98">
        <v>1262.1020000000001</v>
      </c>
      <c r="NT48" s="98">
        <v>1113.4749999999999</v>
      </c>
      <c r="NU48" s="98">
        <v>1183.415</v>
      </c>
      <c r="NV48" s="98">
        <v>1012.705</v>
      </c>
      <c r="NW48" s="98">
        <v>1259.807</v>
      </c>
      <c r="NX48" s="98">
        <v>1161.472</v>
      </c>
      <c r="NY48" s="98">
        <v>1246.1980000000001</v>
      </c>
      <c r="NZ48" s="98">
        <v>1239.252</v>
      </c>
      <c r="OA48" s="98">
        <v>1188.5229999999999</v>
      </c>
      <c r="OB48" s="98">
        <v>1286.386</v>
      </c>
      <c r="OC48" s="98">
        <v>1275.7929999999999</v>
      </c>
      <c r="OD48" s="98">
        <v>1275.171</v>
      </c>
      <c r="OE48" s="78">
        <v>1387.1890000000001</v>
      </c>
      <c r="OF48" s="78">
        <v>1352.694</v>
      </c>
      <c r="OG48" s="99">
        <v>1486.0519999999999</v>
      </c>
      <c r="OH48" s="78">
        <v>1545.6</v>
      </c>
      <c r="OI48" s="78">
        <v>1579.184</v>
      </c>
      <c r="OJ48" s="78">
        <v>1432.58</v>
      </c>
      <c r="OK48" s="78">
        <v>1710.701</v>
      </c>
      <c r="OL48" s="78">
        <v>1608.434</v>
      </c>
      <c r="OM48" s="78">
        <v>1399.742</v>
      </c>
      <c r="ON48" s="78">
        <v>1456.2650000000001</v>
      </c>
      <c r="OO48" s="78">
        <v>1511.5170000000001</v>
      </c>
      <c r="OP48" s="78">
        <v>1513.8320000000001</v>
      </c>
      <c r="OQ48" s="78">
        <v>1532.557</v>
      </c>
      <c r="OR48" s="78">
        <v>1386.085</v>
      </c>
      <c r="OS48" s="78">
        <v>1739.63</v>
      </c>
      <c r="OT48" s="78">
        <v>1785.1559999999999</v>
      </c>
      <c r="OU48" s="78">
        <v>1344.5440000000001</v>
      </c>
      <c r="OV48" s="78">
        <v>1403.63</v>
      </c>
      <c r="OW48" s="78">
        <v>1298.0309999999999</v>
      </c>
      <c r="OX48" s="78">
        <v>1595.8789999999999</v>
      </c>
      <c r="OY48" s="78">
        <v>1460.2380000000001</v>
      </c>
      <c r="OZ48" s="78">
        <v>1328.252</v>
      </c>
      <c r="PA48" s="78">
        <v>1480.38</v>
      </c>
      <c r="PB48" s="78">
        <v>1717.136</v>
      </c>
      <c r="PC48" s="78">
        <v>1104.271</v>
      </c>
      <c r="PD48" s="78">
        <v>907.05799999999999</v>
      </c>
      <c r="PE48" s="78">
        <v>1470.7739999999999</v>
      </c>
      <c r="PF48" s="78">
        <v>1534.223</v>
      </c>
      <c r="PG48" s="78">
        <v>1499.876</v>
      </c>
      <c r="PH48" s="78">
        <v>1369.155</v>
      </c>
      <c r="PI48" s="78">
        <v>1380.9780000000001</v>
      </c>
      <c r="PJ48" s="78">
        <v>1327.297</v>
      </c>
      <c r="PK48" s="78">
        <v>1227.96</v>
      </c>
      <c r="PL48" s="78">
        <v>1275.7349999999999</v>
      </c>
      <c r="PM48" s="78">
        <v>1374.239</v>
      </c>
      <c r="PN48" s="78">
        <v>1503.529</v>
      </c>
      <c r="PO48" s="78">
        <v>1310.473</v>
      </c>
      <c r="PP48" s="78">
        <v>1525.211</v>
      </c>
      <c r="PQ48" s="78">
        <v>948.96799999999996</v>
      </c>
      <c r="PR48" s="78">
        <v>1586.3209999999999</v>
      </c>
      <c r="PS48" s="78">
        <v>1560.175</v>
      </c>
      <c r="PT48" s="78">
        <v>1450.377</v>
      </c>
      <c r="PU48" s="78">
        <v>1017.622</v>
      </c>
      <c r="PV48" s="78">
        <v>1185.2760000000001</v>
      </c>
      <c r="PW48" s="78">
        <v>1492.2190000000001</v>
      </c>
      <c r="PX48" s="78">
        <v>1458.626</v>
      </c>
      <c r="PY48" s="78">
        <v>1439.569</v>
      </c>
      <c r="PZ48" s="78">
        <v>1545.3530000000001</v>
      </c>
      <c r="QA48" s="78">
        <v>1477.3389999999999</v>
      </c>
      <c r="QB48" s="78">
        <v>1563.0119999999999</v>
      </c>
      <c r="QC48" s="78">
        <v>1620.3309999999999</v>
      </c>
      <c r="QD48" s="78">
        <v>1584.182</v>
      </c>
      <c r="QE48" s="78">
        <v>1586.029</v>
      </c>
      <c r="QF48" s="78">
        <v>1687.1769999999999</v>
      </c>
      <c r="QG48" s="78">
        <v>1544.4259999999999</v>
      </c>
      <c r="QH48" s="78">
        <v>1757.655</v>
      </c>
      <c r="QI48" s="78">
        <v>1605.7270000000001</v>
      </c>
      <c r="QJ48" s="78">
        <v>1203.1610000000001</v>
      </c>
      <c r="QK48" s="78">
        <v>1576.5</v>
      </c>
      <c r="QL48" s="78">
        <v>1638.579</v>
      </c>
      <c r="QM48" s="78">
        <v>1661.3030000000001</v>
      </c>
      <c r="QN48" s="78">
        <v>1583.1279999999999</v>
      </c>
      <c r="QO48" s="78">
        <v>1636.5319999999999</v>
      </c>
      <c r="QP48" s="78">
        <v>1381.39</v>
      </c>
      <c r="QQ48" s="78">
        <v>1383.7560000000001</v>
      </c>
      <c r="QR48" s="78">
        <v>1538.442</v>
      </c>
      <c r="QS48" s="78">
        <v>1490.6320000000001</v>
      </c>
      <c r="QT48" s="78">
        <v>1608.0920000000001</v>
      </c>
      <c r="QU48" s="78">
        <v>1436.93</v>
      </c>
      <c r="QV48" s="78">
        <v>1543.998</v>
      </c>
      <c r="QW48" s="78">
        <v>1490.39</v>
      </c>
      <c r="QX48" s="78">
        <v>1564.355</v>
      </c>
      <c r="QY48" s="78">
        <v>1669.2429999999999</v>
      </c>
      <c r="QZ48" s="78">
        <v>1363.317</v>
      </c>
      <c r="RA48" s="78">
        <v>1690.307</v>
      </c>
      <c r="RB48" s="78">
        <v>1508.27</v>
      </c>
      <c r="RC48" s="78">
        <v>1181.1500000000001</v>
      </c>
      <c r="RD48" s="78">
        <v>1139.3800000000001</v>
      </c>
      <c r="RE48" s="78">
        <v>1386.37</v>
      </c>
      <c r="RF48" s="78">
        <v>1421.961</v>
      </c>
      <c r="RG48" s="78">
        <v>1489.261</v>
      </c>
      <c r="RH48" s="78">
        <v>1645.9760000000001</v>
      </c>
      <c r="RI48" s="78">
        <v>1599.165</v>
      </c>
      <c r="RJ48" s="78">
        <v>1536.96</v>
      </c>
      <c r="RK48" s="78">
        <v>1504.855</v>
      </c>
      <c r="RL48" s="78">
        <v>1273.5609999999999</v>
      </c>
      <c r="RM48" s="78">
        <v>1595.28</v>
      </c>
      <c r="RN48" s="98">
        <v>1361.2149999999999</v>
      </c>
      <c r="RO48" s="98">
        <v>1320.7</v>
      </c>
      <c r="RP48" s="98">
        <v>1584.155</v>
      </c>
      <c r="RQ48" s="98">
        <v>1371.7729999999999</v>
      </c>
      <c r="RR48" s="98">
        <v>1337.04</v>
      </c>
      <c r="RS48" s="98">
        <v>912.875</v>
      </c>
      <c r="RT48" s="98">
        <v>1225.855</v>
      </c>
      <c r="RU48" s="98">
        <v>1152.52</v>
      </c>
      <c r="RV48" s="98">
        <v>1417.797</v>
      </c>
      <c r="RW48" s="98">
        <v>1442.5989999999999</v>
      </c>
      <c r="RX48" s="98">
        <v>1372.12</v>
      </c>
      <c r="RY48" s="78">
        <v>1449.1179999999999</v>
      </c>
      <c r="RZ48" s="78">
        <v>1298.578</v>
      </c>
      <c r="SA48" s="78">
        <v>1294</v>
      </c>
      <c r="SB48" s="78">
        <v>1365.172</v>
      </c>
      <c r="SC48" s="78">
        <v>1144.5250000000001</v>
      </c>
      <c r="SD48" s="78">
        <v>1372.5650000000001</v>
      </c>
      <c r="SE48" s="78">
        <v>1578.902</v>
      </c>
      <c r="SF48" s="78">
        <v>1184.9949999999999</v>
      </c>
      <c r="SG48" s="78">
        <v>1285.27</v>
      </c>
      <c r="SH48" s="78">
        <v>1611.0050000000001</v>
      </c>
      <c r="SI48" s="78">
        <v>1267.865</v>
      </c>
      <c r="SJ48" s="78">
        <v>1249.93</v>
      </c>
      <c r="SK48" s="78">
        <v>1374.0070000000001</v>
      </c>
      <c r="SL48" s="78">
        <v>1525.5050000000001</v>
      </c>
      <c r="SM48" s="78">
        <v>1349.4939999999999</v>
      </c>
      <c r="SN48" s="78">
        <v>1467.21</v>
      </c>
      <c r="SO48" s="78">
        <v>1424.9590000000001</v>
      </c>
      <c r="SP48" s="78">
        <v>1442.145</v>
      </c>
      <c r="SQ48" s="78">
        <v>1457.345</v>
      </c>
      <c r="SR48" s="78">
        <v>1394.74</v>
      </c>
      <c r="SS48" s="78">
        <v>1493.2660000000001</v>
      </c>
      <c r="ST48" s="78">
        <v>1572.25</v>
      </c>
      <c r="SU48" s="78">
        <v>1325.1</v>
      </c>
      <c r="SV48" s="78">
        <v>1279.8900000000001</v>
      </c>
      <c r="SW48" s="78">
        <v>1348.96</v>
      </c>
      <c r="SX48" s="78">
        <v>1438.23</v>
      </c>
      <c r="SY48" s="78">
        <v>1263.675</v>
      </c>
      <c r="SZ48" s="78">
        <v>1441.48</v>
      </c>
      <c r="TA48" s="78">
        <v>1391.576</v>
      </c>
      <c r="TB48" s="78">
        <v>1513.7750000000001</v>
      </c>
      <c r="TC48" s="78">
        <v>1290.8599999999999</v>
      </c>
      <c r="TD48" s="78">
        <v>1123.9000000000001</v>
      </c>
      <c r="TE48" s="78">
        <v>1244.5999999999999</v>
      </c>
      <c r="TF48" s="78">
        <v>1373.33</v>
      </c>
      <c r="TG48" s="78">
        <v>1271.175</v>
      </c>
      <c r="TH48" s="78">
        <v>1327.5340000000001</v>
      </c>
      <c r="TI48" s="78">
        <v>1304.7750000000001</v>
      </c>
      <c r="TJ48" s="78">
        <v>1299.135</v>
      </c>
      <c r="TK48" s="78">
        <v>1238.6949999999999</v>
      </c>
      <c r="TL48" s="78">
        <v>1370.145</v>
      </c>
      <c r="TM48" s="78">
        <v>1296.95</v>
      </c>
      <c r="TN48" s="78">
        <v>1289.3399999999999</v>
      </c>
      <c r="TO48" s="78">
        <v>1468.0350000000001</v>
      </c>
      <c r="TP48" s="78">
        <v>1426.1</v>
      </c>
      <c r="TQ48" s="78">
        <v>1349.52</v>
      </c>
      <c r="TR48" s="78">
        <v>1057.44</v>
      </c>
      <c r="TS48" s="78">
        <v>1444.86</v>
      </c>
      <c r="TT48" s="78">
        <v>1460.77</v>
      </c>
      <c r="TU48" s="78">
        <v>1406.1949999999999</v>
      </c>
      <c r="TV48" s="78">
        <v>1385.856</v>
      </c>
      <c r="TW48" s="78">
        <v>1334.73</v>
      </c>
      <c r="TX48" s="78">
        <v>1441.41</v>
      </c>
      <c r="TY48" s="78">
        <v>1362.4649999999999</v>
      </c>
      <c r="TZ48" s="78">
        <v>1298.0050000000001</v>
      </c>
      <c r="UA48" s="78">
        <v>1272.94</v>
      </c>
      <c r="UB48" s="78">
        <v>1371.73</v>
      </c>
      <c r="UC48" s="78">
        <v>1339.8050000000001</v>
      </c>
      <c r="UD48" s="78">
        <v>1291.9190000000001</v>
      </c>
      <c r="UE48" s="78">
        <v>1247.74</v>
      </c>
      <c r="UF48" s="78">
        <v>1281.0350000000001</v>
      </c>
      <c r="UG48" s="78">
        <v>1351.07</v>
      </c>
      <c r="UH48" s="78">
        <v>1415.355</v>
      </c>
      <c r="UI48" s="78">
        <v>1260.9349999999999</v>
      </c>
      <c r="UJ48" s="78">
        <v>1361.4349999999999</v>
      </c>
      <c r="UK48" s="78">
        <v>1262</v>
      </c>
      <c r="UL48" s="78">
        <v>1313.585</v>
      </c>
      <c r="UM48" s="78">
        <v>1225.4000000000001</v>
      </c>
      <c r="UN48" s="78">
        <v>1349.895</v>
      </c>
      <c r="UO48" s="78">
        <v>1277.49</v>
      </c>
      <c r="UP48" s="78">
        <v>1214.57</v>
      </c>
    </row>
    <row r="49" spans="1:562" ht="15" x14ac:dyDescent="0.25">
      <c r="A49" s="112" t="str">
        <f t="shared" si="89"/>
        <v>Cúcuta, Cenabastos y La Nueva Sexta</v>
      </c>
      <c r="B49" s="112" t="s">
        <v>624</v>
      </c>
      <c r="C49" s="78">
        <v>682.80619999999999</v>
      </c>
      <c r="D49" s="78">
        <v>664.8728000000001</v>
      </c>
      <c r="E49" s="78">
        <v>882.0752</v>
      </c>
      <c r="F49" s="78">
        <v>676.05119999999999</v>
      </c>
      <c r="G49" s="78">
        <v>1005.91</v>
      </c>
      <c r="H49" s="78">
        <v>688.2242</v>
      </c>
      <c r="I49" s="78">
        <v>639.83900000000006</v>
      </c>
      <c r="J49" s="78">
        <v>852.16800000000001</v>
      </c>
      <c r="K49" s="78">
        <v>712.45680000000004</v>
      </c>
      <c r="L49" s="78">
        <v>657.69799999999998</v>
      </c>
      <c r="M49" s="78">
        <v>1190.4636</v>
      </c>
      <c r="N49" s="78">
        <v>565.45500000000004</v>
      </c>
      <c r="O49" s="78">
        <v>1001.9604</v>
      </c>
      <c r="P49" s="78">
        <v>1005.926</v>
      </c>
      <c r="Q49" s="78">
        <v>1003.9521999999999</v>
      </c>
      <c r="R49" s="78">
        <v>1424.2754</v>
      </c>
      <c r="S49" s="78">
        <v>864.57</v>
      </c>
      <c r="T49" s="78">
        <v>859.33600000000001</v>
      </c>
      <c r="U49" s="78">
        <v>711.69200000000001</v>
      </c>
      <c r="V49" s="78">
        <v>1051.856</v>
      </c>
      <c r="W49" s="78">
        <v>852.63199999999995</v>
      </c>
      <c r="X49" s="78">
        <v>833.68600000000004</v>
      </c>
      <c r="Y49" s="78">
        <v>702.84480000000008</v>
      </c>
      <c r="Z49" s="78">
        <v>855.8768</v>
      </c>
      <c r="AA49" s="78">
        <v>593.94619999999998</v>
      </c>
      <c r="AB49" s="78">
        <v>1004.7846</v>
      </c>
      <c r="AC49" s="78">
        <v>734.88599999999997</v>
      </c>
      <c r="AD49" s="78">
        <v>681.29200000000003</v>
      </c>
      <c r="AE49" s="78">
        <v>468.69200000000001</v>
      </c>
      <c r="AF49" s="78">
        <v>700.35649999999998</v>
      </c>
      <c r="AG49" s="78">
        <v>947.71778000000006</v>
      </c>
      <c r="AH49" s="78">
        <v>1125.6992</v>
      </c>
      <c r="AI49" s="78">
        <v>994.02779999999984</v>
      </c>
      <c r="AJ49" s="78">
        <v>385.41800000000001</v>
      </c>
      <c r="AK49" s="78">
        <v>1008.122</v>
      </c>
      <c r="AL49" s="78">
        <v>867.09199999999998</v>
      </c>
      <c r="AM49" s="78">
        <v>819.36099999999999</v>
      </c>
      <c r="AN49" s="78">
        <v>483.26799999999997</v>
      </c>
      <c r="AO49" s="78">
        <v>1222.184</v>
      </c>
      <c r="AP49" s="78">
        <v>693.04380000000003</v>
      </c>
      <c r="AQ49" s="78">
        <v>593.25</v>
      </c>
      <c r="AR49" s="78">
        <v>889.04369999999994</v>
      </c>
      <c r="AS49" s="78">
        <v>1106.1949999999999</v>
      </c>
      <c r="AT49" s="78">
        <v>622.20230000000004</v>
      </c>
      <c r="AU49" s="78">
        <v>835.15300000000002</v>
      </c>
      <c r="AV49" s="78">
        <v>932.92200000000003</v>
      </c>
      <c r="AW49" s="78">
        <v>665.32600000000002</v>
      </c>
      <c r="AX49" s="78">
        <v>1317.8</v>
      </c>
      <c r="AY49" s="78">
        <v>1120.5988</v>
      </c>
      <c r="AZ49" s="78">
        <v>1074.672</v>
      </c>
      <c r="BA49" s="78">
        <v>495.524</v>
      </c>
      <c r="BB49" s="78">
        <v>644.33000000000015</v>
      </c>
      <c r="BC49" s="78">
        <v>1323.806</v>
      </c>
      <c r="BD49" s="78">
        <v>506.291</v>
      </c>
      <c r="BE49" s="78">
        <v>813.93599999999992</v>
      </c>
      <c r="BF49" s="78">
        <v>723.64200000000005</v>
      </c>
      <c r="BG49" s="78">
        <v>1252.4299999999998</v>
      </c>
      <c r="BH49" s="78">
        <v>1381.8516</v>
      </c>
      <c r="BI49" s="78">
        <v>499.0224</v>
      </c>
      <c r="BJ49" s="78">
        <v>612.75980000000004</v>
      </c>
      <c r="BK49" s="78">
        <v>970.75599999999997</v>
      </c>
      <c r="BL49" s="78">
        <v>517</v>
      </c>
      <c r="BM49" s="78">
        <v>537.62</v>
      </c>
      <c r="BN49" s="78">
        <v>797.07</v>
      </c>
      <c r="BO49" s="78">
        <v>903.94237999999996</v>
      </c>
      <c r="BP49" s="78">
        <v>462.00317999999999</v>
      </c>
      <c r="BQ49" s="78">
        <v>828.47759999999994</v>
      </c>
      <c r="BR49" s="78">
        <v>249.27303999999998</v>
      </c>
      <c r="BS49" s="78">
        <v>1041.4412</v>
      </c>
      <c r="BT49" s="78">
        <v>1049.1332</v>
      </c>
      <c r="BU49" s="78">
        <v>908.42841999999996</v>
      </c>
      <c r="BV49" s="78">
        <v>659.44919999999991</v>
      </c>
      <c r="BW49" s="78">
        <v>1186.1508000000001</v>
      </c>
      <c r="BX49" s="78">
        <v>901.51419999999996</v>
      </c>
      <c r="BY49" s="78">
        <v>461.96280000000002</v>
      </c>
      <c r="BZ49" s="78">
        <v>528.01019999999994</v>
      </c>
      <c r="CA49" s="78">
        <v>844.58660000000009</v>
      </c>
      <c r="CB49" s="78">
        <v>1171.4211999999998</v>
      </c>
      <c r="CC49" s="78">
        <v>1170.848</v>
      </c>
      <c r="CD49" s="78">
        <v>767.26100000000008</v>
      </c>
      <c r="CE49" s="78">
        <v>747.33859999999993</v>
      </c>
      <c r="CF49" s="78">
        <v>1019.7148599999999</v>
      </c>
      <c r="CG49" s="78">
        <v>618.26120000000003</v>
      </c>
      <c r="CH49" s="78">
        <v>461.53100000000001</v>
      </c>
      <c r="CI49" s="78">
        <v>624.20808000000011</v>
      </c>
      <c r="CJ49" s="78">
        <v>1341.63762</v>
      </c>
      <c r="CK49" s="78">
        <v>1361.9783799999998</v>
      </c>
      <c r="CL49" s="78">
        <v>693.10737999999992</v>
      </c>
      <c r="CM49" s="78">
        <v>677.82800000000009</v>
      </c>
      <c r="CN49" s="78">
        <v>664.48400000000004</v>
      </c>
      <c r="CO49" s="78">
        <v>1108.1409999999998</v>
      </c>
      <c r="CP49" s="78">
        <v>1038.596</v>
      </c>
      <c r="CQ49" s="78">
        <v>1142.9288000000001</v>
      </c>
      <c r="CR49" s="78">
        <v>1214.3622</v>
      </c>
      <c r="CS49" s="78">
        <v>949.01434000000006</v>
      </c>
      <c r="CT49" s="78">
        <v>1042.1964000000003</v>
      </c>
      <c r="CU49" s="78">
        <v>725.76600000000008</v>
      </c>
      <c r="CV49" s="78">
        <v>720.41295999999988</v>
      </c>
      <c r="CW49" s="78">
        <v>1222.1824200000003</v>
      </c>
      <c r="CX49" s="78">
        <v>538.00980000000004</v>
      </c>
      <c r="CY49" s="78">
        <v>1159.6575400000002</v>
      </c>
      <c r="CZ49" s="78">
        <v>1037.3860000000002</v>
      </c>
      <c r="DA49" s="78">
        <v>988</v>
      </c>
      <c r="DB49" s="78">
        <v>576.15566000000013</v>
      </c>
      <c r="DC49" s="78">
        <v>714.64120000000003</v>
      </c>
      <c r="DD49" s="78">
        <v>850.88100000000009</v>
      </c>
      <c r="DE49" s="78">
        <v>1335.1640000000002</v>
      </c>
      <c r="DF49" s="78">
        <v>1369.33448</v>
      </c>
      <c r="DG49" s="78">
        <v>957.30747999999994</v>
      </c>
      <c r="DH49" s="78">
        <v>854.0459599999997</v>
      </c>
      <c r="DI49" s="78">
        <v>1292.4007799999999</v>
      </c>
      <c r="DJ49" s="78">
        <v>958.80082000000016</v>
      </c>
      <c r="DK49" s="78">
        <v>826.25696000000016</v>
      </c>
      <c r="DL49" s="78">
        <v>755.56966</v>
      </c>
      <c r="DM49" s="78">
        <v>823.57404000000008</v>
      </c>
      <c r="DN49" s="78">
        <v>572.51305999999977</v>
      </c>
      <c r="DO49" s="78">
        <v>880.92718000000013</v>
      </c>
      <c r="DP49" s="78">
        <v>485.04552000000012</v>
      </c>
      <c r="DQ49" s="78">
        <v>1630.5946799999999</v>
      </c>
      <c r="DR49" s="78">
        <v>799.36357999999984</v>
      </c>
      <c r="DS49" s="78">
        <v>1162.6773600000001</v>
      </c>
      <c r="DT49" s="78">
        <v>922.62573999999995</v>
      </c>
      <c r="DU49" s="78">
        <v>1047.4684999999999</v>
      </c>
      <c r="DV49" s="78">
        <v>918.75147999999979</v>
      </c>
      <c r="DW49" s="78">
        <v>831.92626000000041</v>
      </c>
      <c r="DX49" s="78">
        <v>838.62279999999987</v>
      </c>
      <c r="DY49" s="78">
        <v>920.92232000000035</v>
      </c>
      <c r="DZ49" s="78">
        <v>913.41009999999994</v>
      </c>
      <c r="EA49" s="78">
        <v>1245.8333399999999</v>
      </c>
      <c r="EB49" s="78">
        <v>985.16544000000033</v>
      </c>
      <c r="EC49" s="78">
        <v>948.76947999999993</v>
      </c>
      <c r="ED49" s="78">
        <v>818.95857999999998</v>
      </c>
      <c r="EE49" s="78">
        <v>1108.9713400000003</v>
      </c>
      <c r="EF49" s="78">
        <v>1110.9134200000003</v>
      </c>
      <c r="EG49" s="78">
        <v>842.40260000000012</v>
      </c>
      <c r="EH49" s="78">
        <v>872.27207999999996</v>
      </c>
      <c r="EI49" s="78">
        <v>759.90808000000015</v>
      </c>
      <c r="EJ49" s="78">
        <v>1216.3328000000001</v>
      </c>
      <c r="EK49" s="78">
        <v>1359.8572200000001</v>
      </c>
      <c r="EL49" s="78">
        <v>940.9354400000002</v>
      </c>
      <c r="EM49" s="78">
        <v>746.01188000000002</v>
      </c>
      <c r="EN49" s="78">
        <v>1156.1645200000003</v>
      </c>
      <c r="EO49" s="78">
        <v>1762.1711399999995</v>
      </c>
      <c r="EP49" s="78">
        <v>1187.9662600000001</v>
      </c>
      <c r="EQ49" s="78">
        <v>1481.8440400000002</v>
      </c>
      <c r="ER49" s="78">
        <v>1510.7224000000001</v>
      </c>
      <c r="ES49" s="78">
        <v>1203.7284800000002</v>
      </c>
      <c r="ET49" s="78">
        <v>1353.91696</v>
      </c>
      <c r="EU49" s="78">
        <v>1551.4073199999993</v>
      </c>
      <c r="EV49" s="78">
        <v>1579.9635400000002</v>
      </c>
      <c r="EW49" s="78">
        <v>1312.96542</v>
      </c>
      <c r="EX49" s="78">
        <v>1197.6544600000002</v>
      </c>
      <c r="EY49" s="78">
        <v>1001.0167199999997</v>
      </c>
      <c r="EZ49" s="78">
        <v>1073.5064599999998</v>
      </c>
      <c r="FA49" s="78">
        <v>1378.3943399999998</v>
      </c>
      <c r="FB49" s="78">
        <v>700.74108000000001</v>
      </c>
      <c r="FC49" s="78">
        <v>598.33060000000012</v>
      </c>
      <c r="FD49" s="78">
        <v>700.84280000000001</v>
      </c>
      <c r="FE49" s="78">
        <v>1237.4127999999998</v>
      </c>
      <c r="FF49" s="78">
        <v>787.20920000000024</v>
      </c>
      <c r="FG49" s="78">
        <v>739.01492000000019</v>
      </c>
      <c r="FH49" s="78">
        <v>680.44104000000004</v>
      </c>
      <c r="FI49" s="78">
        <v>1254.5045599999999</v>
      </c>
      <c r="FJ49" s="78">
        <v>884.41180000000008</v>
      </c>
      <c r="FK49" s="78">
        <v>877.98979999999995</v>
      </c>
      <c r="FL49" s="78">
        <v>821.81119999999987</v>
      </c>
      <c r="FM49" s="78">
        <v>884.96596000000022</v>
      </c>
      <c r="FN49" s="78">
        <v>885.51368000000002</v>
      </c>
      <c r="FO49" s="78">
        <v>441.37980000000005</v>
      </c>
      <c r="FP49" s="78">
        <v>1743.3057599999993</v>
      </c>
      <c r="FQ49" s="78">
        <v>939.38275999999996</v>
      </c>
      <c r="FR49" s="78">
        <v>1289.7509999999997</v>
      </c>
      <c r="FS49" s="78">
        <v>1314.0103599999998</v>
      </c>
      <c r="FT49" s="78">
        <v>804.93086000000017</v>
      </c>
      <c r="FU49" s="78">
        <v>1124.3475400000002</v>
      </c>
      <c r="FV49" s="78">
        <v>1155.6255200000001</v>
      </c>
      <c r="FW49" s="78">
        <v>1366.83518</v>
      </c>
      <c r="FX49" s="78">
        <v>1033.43316</v>
      </c>
      <c r="FY49" s="78">
        <v>1010.5666799999997</v>
      </c>
      <c r="FZ49" s="78">
        <v>1020.6832200000003</v>
      </c>
      <c r="GA49" s="78">
        <v>1497.6434599999998</v>
      </c>
      <c r="GB49" s="78">
        <v>1511.4062599999997</v>
      </c>
      <c r="GC49" s="78">
        <v>774.3294800000001</v>
      </c>
      <c r="GD49" s="78">
        <v>666.42466000000013</v>
      </c>
      <c r="GE49" s="78">
        <v>557.89856000000009</v>
      </c>
      <c r="GF49" s="78">
        <v>1885.2745800000002</v>
      </c>
      <c r="GG49" s="78">
        <v>1873.8169999999998</v>
      </c>
      <c r="GH49" s="78">
        <v>1387.5118000000007</v>
      </c>
      <c r="GI49" s="78">
        <v>1371.6114000000002</v>
      </c>
      <c r="GJ49" s="78">
        <v>1282.6197400000001</v>
      </c>
      <c r="GK49" s="78">
        <v>1814.50476</v>
      </c>
      <c r="GL49" s="78">
        <v>998.04779999999994</v>
      </c>
      <c r="GM49" s="78">
        <v>1399.7262800000003</v>
      </c>
      <c r="GN49" s="78">
        <v>1840.9504400000008</v>
      </c>
      <c r="GO49" s="78">
        <v>1682.7642400000002</v>
      </c>
      <c r="GP49" s="78">
        <v>1142.1554599999999</v>
      </c>
      <c r="GQ49" s="78">
        <v>1367.2782000000002</v>
      </c>
      <c r="GR49" s="78">
        <v>1199.2018400000002</v>
      </c>
      <c r="GS49" s="78">
        <v>1558.8837999999996</v>
      </c>
      <c r="GT49" s="78">
        <v>1628.9148799999998</v>
      </c>
      <c r="GU49" s="78">
        <v>535.06259999999997</v>
      </c>
      <c r="GV49" s="78">
        <v>1225.49548</v>
      </c>
      <c r="GW49" s="78">
        <v>1302.6231200000002</v>
      </c>
      <c r="GX49" s="78">
        <v>1157.5820200000007</v>
      </c>
      <c r="GY49" s="78">
        <v>1053.5220000000002</v>
      </c>
      <c r="GZ49" s="78">
        <v>886.56599999999992</v>
      </c>
      <c r="HA49" s="78">
        <v>664.30100000000016</v>
      </c>
      <c r="HB49" s="78">
        <v>1302.6762199999996</v>
      </c>
      <c r="HC49" s="78">
        <v>860.28860000000054</v>
      </c>
      <c r="HD49" s="78">
        <v>396.68099999999998</v>
      </c>
      <c r="HE49" s="78">
        <v>1009.1939999999998</v>
      </c>
      <c r="HF49" s="78">
        <v>1016.0169999999999</v>
      </c>
      <c r="HG49" s="78">
        <v>992.64099999999996</v>
      </c>
      <c r="HH49" s="78">
        <v>759.64100000000008</v>
      </c>
      <c r="HI49" s="78">
        <v>981.60400000000016</v>
      </c>
      <c r="HJ49" s="78">
        <v>1071.5859999999998</v>
      </c>
      <c r="HK49" s="78">
        <v>809.84799999999996</v>
      </c>
      <c r="HL49" s="78">
        <v>1118.0719999999997</v>
      </c>
      <c r="HM49" s="78">
        <v>1598.7829999999999</v>
      </c>
      <c r="HN49" s="78">
        <v>759.94400000000007</v>
      </c>
      <c r="HO49" s="78">
        <v>1677.6760000000002</v>
      </c>
      <c r="HP49" s="78">
        <v>1475.066</v>
      </c>
      <c r="HQ49" s="78">
        <v>1376.701</v>
      </c>
      <c r="HR49" s="78">
        <v>866.47100000000034</v>
      </c>
      <c r="HS49" s="78">
        <v>1697.7420000000004</v>
      </c>
      <c r="HT49" s="78">
        <v>1224.0519999999992</v>
      </c>
      <c r="HU49" s="78">
        <v>1146.7400000000002</v>
      </c>
      <c r="HV49" s="78">
        <v>1406.3440000000001</v>
      </c>
      <c r="HW49" s="78">
        <v>1207.4580000000001</v>
      </c>
      <c r="HX49" s="78">
        <v>1073.653</v>
      </c>
      <c r="HY49" s="78">
        <v>1698.4889999999996</v>
      </c>
      <c r="HZ49" s="78">
        <v>1714.5700000000002</v>
      </c>
      <c r="IA49" s="78">
        <v>1556.9099999999996</v>
      </c>
      <c r="IB49" s="78">
        <v>1585.501</v>
      </c>
      <c r="IC49" s="78">
        <v>1343.0699999999997</v>
      </c>
      <c r="ID49" s="78">
        <v>1911.8290000000002</v>
      </c>
      <c r="IE49" s="78">
        <v>1590.0909999999999</v>
      </c>
      <c r="IF49" s="78">
        <v>1802.5190000000007</v>
      </c>
      <c r="IG49" s="78">
        <v>1511.989</v>
      </c>
      <c r="IH49" s="78">
        <v>1060.2159999999997</v>
      </c>
      <c r="II49" s="78">
        <v>1756.8749999999998</v>
      </c>
      <c r="IJ49" s="78">
        <v>1438.1180000000002</v>
      </c>
      <c r="IK49" s="78">
        <v>1691.6326799999999</v>
      </c>
      <c r="IL49" s="78">
        <v>1033.1290000000001</v>
      </c>
      <c r="IM49" s="78">
        <v>1039.1680000000001</v>
      </c>
      <c r="IN49" s="78">
        <v>1606.5160000000001</v>
      </c>
      <c r="IO49" s="78">
        <v>871.29099999999983</v>
      </c>
      <c r="IP49" s="78">
        <v>1369.9619999999995</v>
      </c>
      <c r="IQ49" s="78">
        <v>1252.2520000000002</v>
      </c>
      <c r="IR49" s="78">
        <v>1496.124</v>
      </c>
      <c r="IS49" s="78">
        <v>1371.2219999999998</v>
      </c>
      <c r="IT49" s="78">
        <v>1454.7630000000001</v>
      </c>
      <c r="IU49" s="78">
        <v>965.34900000000005</v>
      </c>
      <c r="IV49" s="78">
        <v>1051.6980000000001</v>
      </c>
      <c r="IW49" s="78">
        <v>1740.7919999999999</v>
      </c>
      <c r="IX49" s="78">
        <v>1321.9519999999998</v>
      </c>
      <c r="IY49" s="78">
        <v>1267.2190000000001</v>
      </c>
      <c r="IZ49" s="78">
        <v>1282.2760000000005</v>
      </c>
      <c r="JA49" s="78">
        <v>1054.6349999999998</v>
      </c>
      <c r="JB49" s="78">
        <v>1173.1479999999999</v>
      </c>
      <c r="JC49" s="78">
        <v>1004.9059999999999</v>
      </c>
      <c r="JD49" s="78">
        <v>794.29000000000019</v>
      </c>
      <c r="JE49" s="78">
        <v>1890.1030000000001</v>
      </c>
      <c r="JF49" s="78">
        <v>1413.33</v>
      </c>
      <c r="JG49" s="78">
        <v>1533.1110000000003</v>
      </c>
      <c r="JH49" s="78">
        <v>884.95399999999995</v>
      </c>
      <c r="JI49" s="78">
        <v>1071.7239999999999</v>
      </c>
      <c r="JJ49" s="78">
        <v>1367.19</v>
      </c>
      <c r="JK49" s="78">
        <v>1247.3879999999999</v>
      </c>
      <c r="JL49" s="78">
        <v>1355.4570000000001</v>
      </c>
      <c r="JM49" s="97">
        <v>1296.5889999999999</v>
      </c>
      <c r="JN49" s="78">
        <v>1141.519</v>
      </c>
      <c r="JO49" s="78">
        <v>1676.7280000000001</v>
      </c>
      <c r="JP49" s="78">
        <v>950.31800000000021</v>
      </c>
      <c r="JQ49" s="78">
        <v>1754.874</v>
      </c>
      <c r="JR49" s="78">
        <v>1324.519</v>
      </c>
      <c r="JS49" s="78">
        <v>1000.908</v>
      </c>
      <c r="JT49" s="78">
        <v>1425.1319999999998</v>
      </c>
      <c r="JU49" s="78">
        <v>1276.5439999999999</v>
      </c>
      <c r="JV49" s="78">
        <v>1548.03</v>
      </c>
      <c r="JW49" s="78">
        <v>1314.671</v>
      </c>
      <c r="JX49" s="78">
        <v>1343.4949999999999</v>
      </c>
      <c r="JY49" s="78">
        <v>946.69100000000003</v>
      </c>
      <c r="JZ49" s="78">
        <v>1300.6469999999999</v>
      </c>
      <c r="KA49" s="78">
        <v>1263.2089999999998</v>
      </c>
      <c r="KB49" s="78">
        <v>1040.376</v>
      </c>
      <c r="KC49" s="78">
        <v>887.42000000000007</v>
      </c>
      <c r="KD49" s="78">
        <v>1113.5329999999999</v>
      </c>
      <c r="KE49" s="78">
        <v>1417.8020000000001</v>
      </c>
      <c r="KF49" s="78">
        <v>1347.1990000000001</v>
      </c>
      <c r="KG49" s="78">
        <v>1652.2769999999998</v>
      </c>
      <c r="KH49" s="78">
        <v>1310.8129999999999</v>
      </c>
      <c r="KI49" s="78">
        <v>1438.6769999999997</v>
      </c>
      <c r="KJ49" s="78">
        <v>1230.212</v>
      </c>
      <c r="KK49" s="78">
        <v>1338.816</v>
      </c>
      <c r="KL49" s="78">
        <v>1585.2429999999999</v>
      </c>
      <c r="KM49" s="78">
        <v>1108.5220000000002</v>
      </c>
      <c r="KN49" s="78">
        <v>1543.5470000000005</v>
      </c>
      <c r="KO49" s="78">
        <v>1623.2199999999993</v>
      </c>
      <c r="KP49" s="78">
        <v>1559.1849999999999</v>
      </c>
      <c r="KQ49" s="78">
        <v>1538.6889999999999</v>
      </c>
      <c r="KR49" s="78">
        <v>1259.4269999999999</v>
      </c>
      <c r="KS49" s="78">
        <v>1294.047</v>
      </c>
      <c r="KT49" s="78">
        <v>1656.9990000000003</v>
      </c>
      <c r="KU49" s="78">
        <v>1430.5249999999996</v>
      </c>
      <c r="KV49" s="78">
        <v>1064.769</v>
      </c>
      <c r="KW49" s="78">
        <v>1705.3400000000001</v>
      </c>
      <c r="KX49" s="78">
        <v>1338.0659999999998</v>
      </c>
      <c r="KY49" s="78">
        <v>881.25800000000015</v>
      </c>
      <c r="KZ49" s="78">
        <v>1983.6119999999996</v>
      </c>
      <c r="LA49" s="78">
        <v>1869.9349999999997</v>
      </c>
      <c r="LB49" s="78">
        <v>1250.788</v>
      </c>
      <c r="LC49" s="78">
        <v>1317.9690000000001</v>
      </c>
      <c r="LD49" s="78">
        <v>1118.5449999999998</v>
      </c>
      <c r="LE49" s="78">
        <v>1641.4140000000002</v>
      </c>
      <c r="LF49" s="78">
        <v>1878.72</v>
      </c>
      <c r="LG49" s="78">
        <v>1617.557</v>
      </c>
      <c r="LH49" s="78">
        <v>1932.5369999999998</v>
      </c>
      <c r="LI49" s="78">
        <v>1832.1329999999998</v>
      </c>
      <c r="LJ49" s="78">
        <v>1815.5</v>
      </c>
      <c r="LK49" s="78">
        <v>2068.0949999999993</v>
      </c>
      <c r="LL49" s="78">
        <v>1454.04</v>
      </c>
      <c r="LM49" s="78">
        <v>1651.2940000000003</v>
      </c>
      <c r="LN49" s="78">
        <v>1842.1309999999999</v>
      </c>
      <c r="LO49" s="78">
        <v>1872.4129999999996</v>
      </c>
      <c r="LP49" s="78">
        <v>1824.2579999999998</v>
      </c>
      <c r="LQ49" s="78">
        <v>2084.9519999999993</v>
      </c>
      <c r="LR49" s="78">
        <v>1974.8140000000003</v>
      </c>
      <c r="LS49" s="78">
        <v>1376.9490000000001</v>
      </c>
      <c r="LT49" s="78">
        <v>2269.8940000000002</v>
      </c>
      <c r="LU49" s="78">
        <v>2165.501999999999</v>
      </c>
      <c r="LV49" s="78">
        <v>2152.4149999999995</v>
      </c>
      <c r="LW49" s="78">
        <v>1944.5320000000002</v>
      </c>
      <c r="LX49" s="78">
        <v>1900.7059999999997</v>
      </c>
      <c r="LY49" s="78">
        <v>1762.1399999999999</v>
      </c>
      <c r="LZ49" s="78">
        <v>2104.5250000000001</v>
      </c>
      <c r="MA49" s="78">
        <v>1983.7479999999998</v>
      </c>
      <c r="MB49" s="78">
        <v>1984.1899999999996</v>
      </c>
      <c r="MC49" s="78">
        <v>2013.1909999999998</v>
      </c>
      <c r="MD49" s="78">
        <v>1969.5119999999995</v>
      </c>
      <c r="ME49" s="78">
        <v>1955.5909999999999</v>
      </c>
      <c r="MF49" s="78">
        <v>2168.607</v>
      </c>
      <c r="MG49" s="78">
        <v>1845.9145199999996</v>
      </c>
      <c r="MH49" s="78">
        <v>1921.954</v>
      </c>
      <c r="MI49" s="78">
        <v>1925.50254</v>
      </c>
      <c r="MJ49" s="78">
        <v>1921.6108400000001</v>
      </c>
      <c r="MK49" s="78">
        <v>1761.8536799999997</v>
      </c>
      <c r="ML49" s="78">
        <v>2128.049</v>
      </c>
      <c r="MM49" s="78">
        <v>2139.7729800000006</v>
      </c>
      <c r="MN49" s="78">
        <v>2324.0062599999997</v>
      </c>
      <c r="MO49" s="78">
        <v>2112.2079600000002</v>
      </c>
      <c r="MP49" s="78">
        <v>2406.8205999999996</v>
      </c>
      <c r="MQ49" s="78">
        <v>2389.3202000000001</v>
      </c>
      <c r="MR49" s="78">
        <v>1956.8735999999999</v>
      </c>
      <c r="MS49" s="78">
        <v>2076.7014399999998</v>
      </c>
      <c r="MT49" s="78">
        <v>1910.3746400000002</v>
      </c>
      <c r="MU49" s="78">
        <v>1791.1197999999999</v>
      </c>
      <c r="MV49" s="78">
        <v>1925.02872</v>
      </c>
      <c r="MW49" s="78">
        <v>2085.3179799999998</v>
      </c>
      <c r="MX49" s="78">
        <v>1684.5255</v>
      </c>
      <c r="MY49" s="78">
        <v>1918.5912400000002</v>
      </c>
      <c r="MZ49" s="78">
        <v>1723.9877999999999</v>
      </c>
      <c r="NA49" s="78">
        <v>1994.6580199999999</v>
      </c>
      <c r="NB49" s="78">
        <v>1294.1850000000002</v>
      </c>
      <c r="NC49" s="78">
        <v>1265.73478</v>
      </c>
      <c r="ND49" s="78">
        <v>1270.07476</v>
      </c>
      <c r="NE49" s="78">
        <v>2353.0638599999997</v>
      </c>
      <c r="NF49" s="78">
        <v>2161.6594400000004</v>
      </c>
      <c r="NG49" s="78">
        <v>2217.07366</v>
      </c>
      <c r="NH49" s="78">
        <v>1980.41416</v>
      </c>
      <c r="NI49" s="78">
        <v>1640.0751799999996</v>
      </c>
      <c r="NJ49" s="78">
        <v>1600.6084200000003</v>
      </c>
      <c r="NK49" s="78">
        <v>1817.0473599999996</v>
      </c>
      <c r="NL49" s="78">
        <v>2410.4074999999998</v>
      </c>
      <c r="NM49" s="78">
        <v>2094.30924</v>
      </c>
      <c r="NN49" s="78">
        <v>2375.5348599999998</v>
      </c>
      <c r="NO49" s="78">
        <v>2394.8306400000001</v>
      </c>
      <c r="NP49" s="78">
        <v>2032.5298</v>
      </c>
      <c r="NQ49" s="78">
        <v>1693.6794000000002</v>
      </c>
      <c r="NR49" s="78">
        <v>965.21859999999992</v>
      </c>
      <c r="NS49" s="78">
        <v>1884.5264800000002</v>
      </c>
      <c r="NT49" s="78">
        <v>1974.1059599999999</v>
      </c>
      <c r="NU49" s="78">
        <v>1381.1877199999999</v>
      </c>
      <c r="NV49" s="78">
        <v>1869.9350400000001</v>
      </c>
      <c r="NW49" s="78">
        <v>1639.6127599999998</v>
      </c>
      <c r="NX49" s="78">
        <v>1459.2095800000002</v>
      </c>
      <c r="NY49" s="78">
        <v>2426.9315000000001</v>
      </c>
      <c r="NZ49" s="78">
        <v>2380.7154</v>
      </c>
      <c r="OA49" s="78">
        <v>1827.9236800000001</v>
      </c>
      <c r="OB49" s="78">
        <v>1599.2836399999999</v>
      </c>
      <c r="OC49" s="78">
        <v>2473.232</v>
      </c>
      <c r="OD49" s="78">
        <v>2285.6787799999997</v>
      </c>
      <c r="OE49" s="78">
        <v>1853.9611</v>
      </c>
      <c r="OF49" s="78">
        <v>1766.3988399999998</v>
      </c>
      <c r="OG49" s="99">
        <v>1767.5348399999998</v>
      </c>
      <c r="OH49" s="78">
        <v>2183.9858399999998</v>
      </c>
      <c r="OI49" s="78">
        <v>2354.32924</v>
      </c>
      <c r="OJ49" s="78">
        <v>1795.0649200000003</v>
      </c>
      <c r="OK49" s="78">
        <v>2328.7994199999998</v>
      </c>
      <c r="OL49" s="78">
        <v>2441.2714999999998</v>
      </c>
      <c r="OM49" s="78">
        <v>2074.3311400000002</v>
      </c>
      <c r="ON49" s="78">
        <v>2333.8987000000002</v>
      </c>
      <c r="OO49" s="78">
        <v>2387.2179799999999</v>
      </c>
      <c r="OP49" s="78">
        <v>2149.2543599999999</v>
      </c>
      <c r="OQ49" s="78">
        <v>3120.9224399999998</v>
      </c>
      <c r="OR49" s="78">
        <v>2299.68462</v>
      </c>
      <c r="OS49" s="78">
        <v>2306.5013199999999</v>
      </c>
      <c r="OT49" s="78">
        <v>2960.04466</v>
      </c>
      <c r="OU49" s="78">
        <v>2068.1156000000001</v>
      </c>
      <c r="OV49" s="78">
        <v>2595.5441800000003</v>
      </c>
      <c r="OW49" s="78">
        <v>2685.7239199999999</v>
      </c>
      <c r="OX49" s="78">
        <v>2289.0054600000003</v>
      </c>
      <c r="OY49" s="78">
        <v>2550.2211400000001</v>
      </c>
      <c r="OZ49" s="78">
        <v>2733.8922600000005</v>
      </c>
      <c r="PA49" s="78">
        <v>2480.1099399999994</v>
      </c>
      <c r="PB49" s="78">
        <v>2185.04034</v>
      </c>
      <c r="PC49" s="78">
        <v>1712.90264</v>
      </c>
      <c r="PD49" s="78">
        <v>1247.0940000000001</v>
      </c>
      <c r="PE49" s="78">
        <v>1837.1373599999999</v>
      </c>
      <c r="PF49" s="78">
        <v>2339.4195199999999</v>
      </c>
      <c r="PG49" s="78">
        <v>2055.4652999999998</v>
      </c>
      <c r="PH49" s="78">
        <v>2619.4577400000003</v>
      </c>
      <c r="PI49" s="78">
        <v>1926.8703799999998</v>
      </c>
      <c r="PJ49" s="78">
        <v>2568.6406200000001</v>
      </c>
      <c r="PK49" s="78">
        <v>2026.4151999999997</v>
      </c>
      <c r="PL49" s="78">
        <v>2805.4556000000007</v>
      </c>
      <c r="PM49" s="78">
        <v>2678.5842400000001</v>
      </c>
      <c r="PN49" s="78">
        <v>2012.46084</v>
      </c>
      <c r="PO49" s="78">
        <v>1765.2788199999998</v>
      </c>
      <c r="PP49" s="78">
        <v>2205.0716999999991</v>
      </c>
      <c r="PQ49" s="78">
        <v>1144.4323999999999</v>
      </c>
      <c r="PR49" s="78">
        <v>2571.9411800000003</v>
      </c>
      <c r="PS49" s="78">
        <v>2041.7860799999999</v>
      </c>
      <c r="PT49" s="78">
        <v>2635.4348400000003</v>
      </c>
      <c r="PU49" s="78">
        <v>1874.0723599999999</v>
      </c>
      <c r="PV49" s="78">
        <v>1314.9271200000001</v>
      </c>
      <c r="PW49" s="78">
        <v>1614.9016999999999</v>
      </c>
      <c r="PX49" s="78">
        <v>2093.9970800000001</v>
      </c>
      <c r="PY49" s="78">
        <v>2473.8378600000001</v>
      </c>
      <c r="PZ49" s="78">
        <v>2774.8475400000011</v>
      </c>
      <c r="QA49" s="78">
        <v>2138.8384599999995</v>
      </c>
      <c r="QB49" s="78">
        <v>2059.6895</v>
      </c>
      <c r="QC49" s="78">
        <v>2668.1959999999999</v>
      </c>
      <c r="QD49" s="78">
        <v>1708.0940000000001</v>
      </c>
      <c r="QE49" s="78">
        <v>2400.3157800000004</v>
      </c>
      <c r="QF49" s="78">
        <v>2055.5596399999999</v>
      </c>
      <c r="QG49" s="78">
        <v>1963.0651999999998</v>
      </c>
      <c r="QH49" s="78">
        <v>2110.5501999999997</v>
      </c>
      <c r="QI49" s="78">
        <v>1808.0375399999998</v>
      </c>
      <c r="QJ49" s="78">
        <v>2625.720420000001</v>
      </c>
      <c r="QK49" s="78">
        <v>2153.9907599999997</v>
      </c>
      <c r="QL49" s="78">
        <v>2043.3224800000003</v>
      </c>
      <c r="QM49" s="78">
        <v>2652.7925800000003</v>
      </c>
      <c r="QN49" s="78">
        <v>2403.2913799999997</v>
      </c>
      <c r="QO49" s="78">
        <v>1984.6838999999998</v>
      </c>
      <c r="QP49" s="78">
        <v>2007.2254200000002</v>
      </c>
      <c r="QQ49" s="78">
        <v>2189.6330800000001</v>
      </c>
      <c r="QR49" s="78">
        <v>2099.1868200000004</v>
      </c>
      <c r="QS49" s="78">
        <v>1597.7857000000001</v>
      </c>
      <c r="QT49" s="78">
        <v>2057.9288999999999</v>
      </c>
      <c r="QU49" s="78">
        <v>1466.8847799999999</v>
      </c>
      <c r="QV49" s="78">
        <v>3269.5256799999997</v>
      </c>
      <c r="QW49" s="78">
        <v>2439.8922400000001</v>
      </c>
      <c r="QX49" s="78">
        <v>2459.1108200000003</v>
      </c>
      <c r="QY49" s="78">
        <v>2435.4289199999998</v>
      </c>
      <c r="QZ49" s="78">
        <v>2590.2032799999997</v>
      </c>
      <c r="RA49" s="78">
        <v>2237.3395800000003</v>
      </c>
      <c r="RB49" s="78">
        <v>2600.69472</v>
      </c>
      <c r="RC49" s="78">
        <v>1864.4890800000001</v>
      </c>
      <c r="RD49" s="78">
        <v>1383.6913400000001</v>
      </c>
      <c r="RE49" s="78">
        <v>2172.6935400000002</v>
      </c>
      <c r="RF49" s="78">
        <v>3109.9157999999998</v>
      </c>
      <c r="RG49" s="78">
        <v>2582.4050000000002</v>
      </c>
      <c r="RH49" s="78">
        <v>1956.0677599999999</v>
      </c>
      <c r="RI49" s="78">
        <v>2961.6528800000001</v>
      </c>
      <c r="RJ49" s="78">
        <v>2076.21398</v>
      </c>
      <c r="RK49" s="78">
        <v>1647.72144</v>
      </c>
      <c r="RL49" s="78">
        <v>1850.1412200000002</v>
      </c>
      <c r="RM49" s="78">
        <v>2599.6218000000003</v>
      </c>
      <c r="RN49" s="98">
        <v>2316.6298800000004</v>
      </c>
      <c r="RO49" s="98">
        <v>2346.8929399999997</v>
      </c>
      <c r="RP49" s="98">
        <v>1818.2192399999999</v>
      </c>
      <c r="RQ49" s="98">
        <v>2325.6342199999999</v>
      </c>
      <c r="RR49" s="98">
        <v>2624.0736400000001</v>
      </c>
      <c r="RS49" s="98">
        <v>1559.8025999999998</v>
      </c>
      <c r="RT49" s="98">
        <v>3478.135119999999</v>
      </c>
      <c r="RU49" s="98">
        <v>1937.2579400000002</v>
      </c>
      <c r="RV49" s="98">
        <v>2181.1549</v>
      </c>
      <c r="RW49" s="98">
        <v>3636.9884199999997</v>
      </c>
      <c r="RX49" s="98">
        <v>2960.9234799999999</v>
      </c>
      <c r="RY49" s="78">
        <v>2475.1714200000001</v>
      </c>
      <c r="RZ49" s="78">
        <v>3045.7975999999999</v>
      </c>
      <c r="SA49" s="78">
        <v>2475</v>
      </c>
      <c r="SB49" s="78">
        <v>1857.9498000000001</v>
      </c>
      <c r="SC49" s="78">
        <v>2044.6125</v>
      </c>
      <c r="SD49" s="78">
        <v>2897.01422</v>
      </c>
      <c r="SE49" s="78">
        <v>3024.6778600000002</v>
      </c>
      <c r="SF49" s="78">
        <v>1953.0563200000001</v>
      </c>
      <c r="SG49" s="78">
        <v>2805.8059600000006</v>
      </c>
      <c r="SH49" s="78">
        <v>3095.7130999999999</v>
      </c>
      <c r="SI49" s="78">
        <v>3125.2010000000005</v>
      </c>
      <c r="SJ49" s="78">
        <v>2653.2175599999996</v>
      </c>
      <c r="SK49" s="78">
        <v>2636.9083799999999</v>
      </c>
      <c r="SL49" s="78">
        <v>3275.5696400000006</v>
      </c>
      <c r="SM49" s="78">
        <v>2817.1347999999998</v>
      </c>
      <c r="SN49" s="78">
        <v>2548.3816400000005</v>
      </c>
      <c r="SO49" s="78">
        <v>3038.8707999999997</v>
      </c>
      <c r="SP49" s="78">
        <v>3252.39336</v>
      </c>
      <c r="SQ49" s="78">
        <v>2848.2260999999994</v>
      </c>
      <c r="SR49" s="78">
        <v>2243.4011</v>
      </c>
      <c r="SS49" s="78">
        <v>2203.3535999999999</v>
      </c>
      <c r="ST49" s="78">
        <v>2864.6974399999999</v>
      </c>
      <c r="SU49" s="78">
        <v>2524.9596000000001</v>
      </c>
      <c r="SV49" s="78">
        <v>1802.3272600000003</v>
      </c>
      <c r="SW49" s="78">
        <v>2256.4298200000003</v>
      </c>
      <c r="SX49" s="78">
        <v>2387.6174999999998</v>
      </c>
      <c r="SY49" s="78">
        <v>2864.4195999999997</v>
      </c>
      <c r="SZ49" s="78">
        <v>2419.2075399999999</v>
      </c>
      <c r="TA49" s="78">
        <v>1951.6516999999997</v>
      </c>
      <c r="TB49" s="78">
        <v>2636.2442999999998</v>
      </c>
      <c r="TC49" s="78">
        <v>2091.7662</v>
      </c>
      <c r="TD49" s="78">
        <v>1349.7662</v>
      </c>
      <c r="TE49" s="78">
        <v>1686.4448</v>
      </c>
      <c r="TF49" s="78">
        <v>2670.1115999999997</v>
      </c>
      <c r="TG49" s="78">
        <v>2616.17326</v>
      </c>
      <c r="TH49" s="78">
        <v>2149.5776000000001</v>
      </c>
      <c r="TI49" s="78">
        <v>2334.6529999999998</v>
      </c>
      <c r="TJ49" s="78">
        <v>2350.7494000000002</v>
      </c>
      <c r="TK49" s="78">
        <v>2887.5692000000004</v>
      </c>
      <c r="TL49" s="78">
        <v>1696.2458999999999</v>
      </c>
      <c r="TM49" s="78">
        <v>2113.3308400000005</v>
      </c>
      <c r="TN49" s="78">
        <v>2200.5270999999998</v>
      </c>
      <c r="TO49" s="78">
        <v>2246.8663000000001</v>
      </c>
      <c r="TP49" s="78">
        <v>2088.9458</v>
      </c>
      <c r="TQ49" s="78">
        <v>1980.1390800000001</v>
      </c>
      <c r="TR49" s="78">
        <v>1553.7344000000001</v>
      </c>
      <c r="TS49" s="78">
        <v>2949.93858</v>
      </c>
      <c r="TT49" s="78">
        <v>2078.7530000000002</v>
      </c>
      <c r="TU49" s="78">
        <v>1968.53</v>
      </c>
      <c r="TV49" s="78">
        <v>2517.8452399999996</v>
      </c>
      <c r="TW49" s="78">
        <v>2950.5086000000001</v>
      </c>
      <c r="TX49" s="78">
        <v>2702.0545999999999</v>
      </c>
      <c r="TY49" s="78">
        <v>1964.2511000000002</v>
      </c>
      <c r="TZ49" s="78">
        <v>3069.7445199999997</v>
      </c>
      <c r="UA49" s="78">
        <v>2378.8654000000006</v>
      </c>
      <c r="UB49" s="78">
        <v>2647.8969999999999</v>
      </c>
      <c r="UC49" s="78">
        <v>2945.1458000000002</v>
      </c>
      <c r="UD49" s="78">
        <v>2625.44164</v>
      </c>
      <c r="UE49" s="78">
        <v>2464.72784</v>
      </c>
      <c r="UF49" s="78">
        <v>2289.6423999999997</v>
      </c>
      <c r="UG49" s="78">
        <v>2337.0264999999999</v>
      </c>
      <c r="UH49" s="78">
        <v>2320.9430000000002</v>
      </c>
      <c r="UI49" s="78">
        <v>2083.84692</v>
      </c>
      <c r="UJ49" s="78">
        <v>2168.7872000000002</v>
      </c>
      <c r="UK49" s="78">
        <v>2023</v>
      </c>
      <c r="UL49" s="78">
        <v>2692.0152000000003</v>
      </c>
      <c r="UM49" s="78">
        <v>3912.6507999999999</v>
      </c>
      <c r="UN49" s="78">
        <v>2375.962</v>
      </c>
      <c r="UO49" s="78">
        <v>2124.2109999999998</v>
      </c>
      <c r="UP49" s="78">
        <v>2469.4773999999998</v>
      </c>
    </row>
    <row r="50" spans="1:562" x14ac:dyDescent="0.2">
      <c r="A50" s="100" t="str">
        <f t="shared" si="89"/>
        <v>Cúcuta, Cenabastos y La Nueva Sexta</v>
      </c>
      <c r="B50" s="100" t="s">
        <v>626</v>
      </c>
      <c r="C50" s="101">
        <f t="shared" ref="C50:AX50" si="90">SUM(C46:C49)</f>
        <v>5440.1922000000004</v>
      </c>
      <c r="D50" s="101">
        <f t="shared" si="90"/>
        <v>4564.2968000000001</v>
      </c>
      <c r="E50" s="101">
        <f t="shared" si="90"/>
        <v>4694.1782000000003</v>
      </c>
      <c r="F50" s="101">
        <f t="shared" si="90"/>
        <v>4224.7882</v>
      </c>
      <c r="G50" s="101">
        <f t="shared" si="90"/>
        <v>5054.5129999999999</v>
      </c>
      <c r="H50" s="101">
        <f t="shared" si="90"/>
        <v>4302.5681999999997</v>
      </c>
      <c r="I50" s="101">
        <f t="shared" si="90"/>
        <v>4495.0749999999998</v>
      </c>
      <c r="J50" s="101">
        <f t="shared" si="90"/>
        <v>4130.9650000000001</v>
      </c>
      <c r="K50" s="101">
        <f t="shared" si="90"/>
        <v>4025.3798000000002</v>
      </c>
      <c r="L50" s="101">
        <f t="shared" si="90"/>
        <v>5068.3550000000005</v>
      </c>
      <c r="M50" s="101">
        <f t="shared" si="90"/>
        <v>4713.2726000000002</v>
      </c>
      <c r="N50" s="101">
        <f t="shared" si="90"/>
        <v>3277.2619999999997</v>
      </c>
      <c r="O50" s="101">
        <f t="shared" si="90"/>
        <v>5570.2284</v>
      </c>
      <c r="P50" s="101">
        <f t="shared" si="90"/>
        <v>4319.34</v>
      </c>
      <c r="Q50" s="101">
        <f t="shared" si="90"/>
        <v>5273.7402000000002</v>
      </c>
      <c r="R50" s="101">
        <f t="shared" si="90"/>
        <v>5145.0203999999994</v>
      </c>
      <c r="S50" s="101">
        <f t="shared" si="90"/>
        <v>3908.5690000000004</v>
      </c>
      <c r="T50" s="101">
        <f t="shared" si="90"/>
        <v>4771.8110000000006</v>
      </c>
      <c r="U50" s="101">
        <f t="shared" si="90"/>
        <v>5041.817</v>
      </c>
      <c r="V50" s="101">
        <f t="shared" si="90"/>
        <v>5604.1039999999994</v>
      </c>
      <c r="W50" s="101">
        <f t="shared" si="90"/>
        <v>4776.0639999999994</v>
      </c>
      <c r="X50" s="101">
        <f t="shared" si="90"/>
        <v>4293.3759999999993</v>
      </c>
      <c r="Y50" s="101">
        <f t="shared" si="90"/>
        <v>4505.1538</v>
      </c>
      <c r="Z50" s="101">
        <f t="shared" si="90"/>
        <v>4756.8998000000001</v>
      </c>
      <c r="AA50" s="101">
        <f t="shared" si="90"/>
        <v>4168.6732000000002</v>
      </c>
      <c r="AB50" s="101">
        <f t="shared" si="90"/>
        <v>4445.4225999999999</v>
      </c>
      <c r="AC50" s="101">
        <f t="shared" si="90"/>
        <v>4373.0419999999995</v>
      </c>
      <c r="AD50" s="101">
        <f t="shared" si="90"/>
        <v>4277.9160000000002</v>
      </c>
      <c r="AE50" s="101">
        <f t="shared" si="90"/>
        <v>4518.1189999999997</v>
      </c>
      <c r="AF50" s="101">
        <f t="shared" si="90"/>
        <v>4690.4285</v>
      </c>
      <c r="AG50" s="101">
        <f t="shared" si="90"/>
        <v>4589.0847800000001</v>
      </c>
      <c r="AH50" s="101">
        <f t="shared" si="90"/>
        <v>5001.8572000000004</v>
      </c>
      <c r="AI50" s="101">
        <f t="shared" si="90"/>
        <v>4200.3117999999995</v>
      </c>
      <c r="AJ50" s="101">
        <f t="shared" si="90"/>
        <v>3449.2689999999998</v>
      </c>
      <c r="AK50" s="101">
        <f t="shared" si="90"/>
        <v>4591.8950000000004</v>
      </c>
      <c r="AL50" s="101">
        <f t="shared" si="90"/>
        <v>4252.1840000000002</v>
      </c>
      <c r="AM50" s="101">
        <f t="shared" si="90"/>
        <v>4433.5780000000004</v>
      </c>
      <c r="AN50" s="101">
        <f t="shared" si="90"/>
        <v>4562.43</v>
      </c>
      <c r="AO50" s="101">
        <f t="shared" si="90"/>
        <v>4342.991</v>
      </c>
      <c r="AP50" s="101">
        <f t="shared" si="90"/>
        <v>4394.4548000000004</v>
      </c>
      <c r="AQ50" s="101">
        <f t="shared" si="90"/>
        <v>3373.6190000000001</v>
      </c>
      <c r="AR50" s="101">
        <f t="shared" si="90"/>
        <v>4043.3127000000004</v>
      </c>
      <c r="AS50" s="101">
        <f t="shared" si="90"/>
        <v>4751.7919999999995</v>
      </c>
      <c r="AT50" s="101">
        <f t="shared" si="90"/>
        <v>3845.8032999999996</v>
      </c>
      <c r="AU50" s="101">
        <f t="shared" si="90"/>
        <v>4538.0360000000001</v>
      </c>
      <c r="AV50" s="101">
        <f t="shared" si="90"/>
        <v>4221.1499999999996</v>
      </c>
      <c r="AW50" s="101">
        <f t="shared" si="90"/>
        <v>4253.8209999999999</v>
      </c>
      <c r="AX50" s="101">
        <f t="shared" si="90"/>
        <v>5309.6369999999997</v>
      </c>
      <c r="AY50" s="101">
        <v>4835.0717999999997</v>
      </c>
      <c r="AZ50" s="101">
        <v>5273.3090000000002</v>
      </c>
      <c r="BA50" s="101">
        <f t="shared" ref="BA50:BF50" si="91">SUM(BA46:BA49)</f>
        <v>3253.4639999999999</v>
      </c>
      <c r="BB50" s="101">
        <f t="shared" si="91"/>
        <v>3018.3250000000007</v>
      </c>
      <c r="BC50" s="101">
        <f t="shared" si="91"/>
        <v>5167.5550000000003</v>
      </c>
      <c r="BD50" s="101">
        <f t="shared" si="91"/>
        <v>3713.0600000000004</v>
      </c>
      <c r="BE50" s="101">
        <f t="shared" si="91"/>
        <v>4303.0149999999994</v>
      </c>
      <c r="BF50" s="101">
        <f t="shared" si="91"/>
        <v>2862.4560000000001</v>
      </c>
      <c r="BG50" s="101">
        <v>5228.87</v>
      </c>
      <c r="BH50" s="101">
        <v>4895.3856000000005</v>
      </c>
      <c r="BI50" s="101">
        <v>4133.9714000000004</v>
      </c>
      <c r="BJ50" s="101">
        <v>4157.3018000000002</v>
      </c>
      <c r="BK50" s="101">
        <v>4609.5810000000001</v>
      </c>
      <c r="BL50" s="101">
        <v>3627.9009999999998</v>
      </c>
      <c r="BM50" s="101">
        <v>4115.0069999999996</v>
      </c>
      <c r="BN50" s="101">
        <v>3990.788</v>
      </c>
      <c r="BO50" s="101">
        <v>4178.1843799999997</v>
      </c>
      <c r="BP50" s="101">
        <v>3463.27718</v>
      </c>
      <c r="BQ50" s="101">
        <v>4175.1216000000004</v>
      </c>
      <c r="BR50" s="101">
        <v>2522.0770400000001</v>
      </c>
      <c r="BS50" s="101">
        <v>4092.9982</v>
      </c>
      <c r="BT50" s="101">
        <v>4247.5241999999998</v>
      </c>
      <c r="BU50" s="101">
        <v>4040.45642</v>
      </c>
      <c r="BV50" s="101">
        <v>4133.4942000000001</v>
      </c>
      <c r="BW50" s="101">
        <v>4253.1448</v>
      </c>
      <c r="BX50" s="101">
        <v>4139.6052</v>
      </c>
      <c r="BY50" s="101">
        <v>3153.3247999999999</v>
      </c>
      <c r="BZ50" s="101">
        <v>3747.9312</v>
      </c>
      <c r="CA50" s="101">
        <v>3941.0246000000002</v>
      </c>
      <c r="CB50" s="101">
        <v>3954.4322000000002</v>
      </c>
      <c r="CC50" s="101">
        <v>3510.087</v>
      </c>
      <c r="CD50" s="101">
        <v>3695.4340000000002</v>
      </c>
      <c r="CE50" s="101">
        <v>3961.6246000000001</v>
      </c>
      <c r="CF50" s="101">
        <v>4294.21486</v>
      </c>
      <c r="CG50" s="101">
        <v>3452.2592000000009</v>
      </c>
      <c r="CH50" s="101">
        <v>3641.79</v>
      </c>
      <c r="CI50" s="101">
        <v>3748.58608</v>
      </c>
      <c r="CJ50" s="101">
        <v>4572.17562</v>
      </c>
      <c r="CK50" s="101">
        <v>4265.6273799999999</v>
      </c>
      <c r="CL50" s="101">
        <v>4010.9443800000004</v>
      </c>
      <c r="CM50" s="101">
        <v>3970.1620000000007</v>
      </c>
      <c r="CN50" s="101">
        <v>3764.5830000000014</v>
      </c>
      <c r="CO50" s="101">
        <v>4044.8429999999985</v>
      </c>
      <c r="CP50" s="101">
        <v>3873.5380000000005</v>
      </c>
      <c r="CQ50" s="101">
        <v>3864.8768</v>
      </c>
      <c r="CR50" s="101">
        <v>4390.8142000000016</v>
      </c>
      <c r="CS50" s="101">
        <v>4040.7243400000007</v>
      </c>
      <c r="CT50" s="101">
        <v>3526.8694000000005</v>
      </c>
      <c r="CU50" s="101">
        <v>3930.9740000000002</v>
      </c>
      <c r="CV50" s="101">
        <v>3656.9869599999993</v>
      </c>
      <c r="CW50" s="101">
        <v>4217.6994200000017</v>
      </c>
      <c r="CX50" s="101">
        <v>3335.4958000000006</v>
      </c>
      <c r="CY50" s="101">
        <v>3852.8125399999999</v>
      </c>
      <c r="CZ50" s="101">
        <v>4517.1329999999989</v>
      </c>
      <c r="DA50" s="101">
        <v>4113</v>
      </c>
      <c r="DB50" s="101">
        <v>3328.551660000001</v>
      </c>
      <c r="DC50" s="101">
        <v>3227.601200000001</v>
      </c>
      <c r="DD50" s="101">
        <v>4070.2200000000003</v>
      </c>
      <c r="DE50" s="101">
        <v>4623.5310000000009</v>
      </c>
      <c r="DF50" s="101">
        <v>4237.3814800000009</v>
      </c>
      <c r="DG50" s="101">
        <v>3997.6794799999998</v>
      </c>
      <c r="DH50" s="101">
        <v>3869.6719600000001</v>
      </c>
      <c r="DI50" s="101">
        <v>4208.4437799999996</v>
      </c>
      <c r="DJ50" s="101">
        <v>3817.7148200000011</v>
      </c>
      <c r="DK50" s="101">
        <v>3372.3889600000007</v>
      </c>
      <c r="DL50" s="101">
        <v>3444.4576599999996</v>
      </c>
      <c r="DM50" s="101">
        <v>3909.2570399999995</v>
      </c>
      <c r="DN50" s="101">
        <v>3314.626060000001</v>
      </c>
      <c r="DO50" s="101">
        <v>3931.8921799999985</v>
      </c>
      <c r="DP50" s="101">
        <v>2799.1905199999992</v>
      </c>
      <c r="DQ50" s="101">
        <v>5040.4926799999994</v>
      </c>
      <c r="DR50" s="101">
        <v>3837.6645800000001</v>
      </c>
      <c r="DS50" s="101">
        <v>3972.0553600000003</v>
      </c>
      <c r="DT50" s="101">
        <v>4065.762740000001</v>
      </c>
      <c r="DU50" s="101">
        <v>4197.9784999999983</v>
      </c>
      <c r="DV50" s="101">
        <v>3768.0024800000006</v>
      </c>
      <c r="DW50" s="101">
        <v>3775.7402599999991</v>
      </c>
      <c r="DX50" s="101">
        <v>3985.6567999999997</v>
      </c>
      <c r="DY50" s="101">
        <v>4259.4293200000002</v>
      </c>
      <c r="DZ50" s="101">
        <v>3910.1760999999997</v>
      </c>
      <c r="EA50" s="101">
        <v>4101.9923400000007</v>
      </c>
      <c r="EB50" s="101">
        <v>3608.1674400000015</v>
      </c>
      <c r="EC50" s="101">
        <v>3951.4184799999998</v>
      </c>
      <c r="ED50" s="101">
        <v>3804.6575799999996</v>
      </c>
      <c r="EE50" s="101">
        <v>3818.1983400000004</v>
      </c>
      <c r="EF50" s="101">
        <v>4176.22642</v>
      </c>
      <c r="EG50" s="101">
        <v>4017.4756000000002</v>
      </c>
      <c r="EH50" s="101">
        <v>3875.5260799999992</v>
      </c>
      <c r="EI50" s="101">
        <v>3956.4270799999995</v>
      </c>
      <c r="EJ50" s="101">
        <v>4405.6198000000004</v>
      </c>
      <c r="EK50" s="101">
        <v>4370.9742199999991</v>
      </c>
      <c r="EL50" s="101">
        <v>4063.6989400000016</v>
      </c>
      <c r="EM50" s="101">
        <v>3710.8868800000005</v>
      </c>
      <c r="EN50" s="101">
        <v>4476.3215200000004</v>
      </c>
      <c r="EO50" s="101">
        <v>4901.316139999999</v>
      </c>
      <c r="EP50" s="101">
        <v>4160.1722600000021</v>
      </c>
      <c r="EQ50" s="101">
        <v>4288.5830399999995</v>
      </c>
      <c r="ER50" s="101">
        <v>4826.8154000000004</v>
      </c>
      <c r="ES50" s="101">
        <v>4115.7714800000003</v>
      </c>
      <c r="ET50" s="101">
        <v>4585.8609600000009</v>
      </c>
      <c r="EU50" s="101">
        <v>4855.1463199999998</v>
      </c>
      <c r="EV50" s="101">
        <v>4750.2155400000001</v>
      </c>
      <c r="EW50" s="101">
        <v>4618.9754200000007</v>
      </c>
      <c r="EX50" s="101">
        <v>4153.9504600000009</v>
      </c>
      <c r="EY50" s="101">
        <v>4180.7967199999985</v>
      </c>
      <c r="EZ50" s="101">
        <v>4184.8464599999998</v>
      </c>
      <c r="FA50" s="101">
        <v>4569.8323399999999</v>
      </c>
      <c r="FB50" s="101">
        <v>3131.6050800000007</v>
      </c>
      <c r="FC50" s="101">
        <v>2768.0675999999994</v>
      </c>
      <c r="FD50" s="101">
        <v>3827.5077999999999</v>
      </c>
      <c r="FE50" s="101">
        <v>4307.1058000000003</v>
      </c>
      <c r="FF50" s="101">
        <v>3828.1872000000003</v>
      </c>
      <c r="FG50" s="101">
        <v>3359.1229199999993</v>
      </c>
      <c r="FH50" s="101">
        <v>3800.4210400000011</v>
      </c>
      <c r="FI50" s="101">
        <v>4258.0885600000011</v>
      </c>
      <c r="FJ50" s="101">
        <v>3894.381800000001</v>
      </c>
      <c r="FK50" s="101">
        <v>3712.5358000000001</v>
      </c>
      <c r="FL50" s="101">
        <v>3916.3971999999994</v>
      </c>
      <c r="FM50" s="101">
        <v>3989.2609600000005</v>
      </c>
      <c r="FN50" s="101">
        <v>3675.0476800000006</v>
      </c>
      <c r="FO50" s="101">
        <v>2522.5948000000008</v>
      </c>
      <c r="FP50" s="101">
        <v>4736.9267599999994</v>
      </c>
      <c r="FQ50" s="101">
        <v>3668.3377600000003</v>
      </c>
      <c r="FR50" s="101">
        <v>4206.0940000000001</v>
      </c>
      <c r="FS50" s="101">
        <v>4095.1733599999998</v>
      </c>
      <c r="FT50" s="101">
        <v>3588.2838599999991</v>
      </c>
      <c r="FU50" s="101">
        <v>4009.6295400000008</v>
      </c>
      <c r="FV50" s="101">
        <v>3943.1115200000004</v>
      </c>
      <c r="FW50" s="101">
        <v>4221.7091799999998</v>
      </c>
      <c r="FX50" s="101">
        <v>3888.4521599999989</v>
      </c>
      <c r="FY50" s="101">
        <v>3745.5326799999998</v>
      </c>
      <c r="FZ50" s="101">
        <v>3913.6422199999997</v>
      </c>
      <c r="GA50" s="101">
        <v>4356.4004600000007</v>
      </c>
      <c r="GB50" s="101">
        <v>4128.3462600000003</v>
      </c>
      <c r="GC50" s="101">
        <v>3644.4704800000004</v>
      </c>
      <c r="GD50" s="101">
        <v>3380.3906599999991</v>
      </c>
      <c r="GE50" s="101">
        <v>3342.7315600000002</v>
      </c>
      <c r="GF50" s="101">
        <v>4903.0445800000007</v>
      </c>
      <c r="GG50" s="101">
        <v>4740.422999999998</v>
      </c>
      <c r="GH50" s="101">
        <v>4610.9198000000006</v>
      </c>
      <c r="GI50" s="101">
        <v>4165.2363999999998</v>
      </c>
      <c r="GJ50" s="101">
        <v>4548.3237399999998</v>
      </c>
      <c r="GK50" s="101">
        <v>4829.857759999999</v>
      </c>
      <c r="GL50" s="101">
        <v>4328.8647999999994</v>
      </c>
      <c r="GM50" s="101">
        <v>4565.2252799999997</v>
      </c>
      <c r="GN50" s="101">
        <v>5197.832440000001</v>
      </c>
      <c r="GO50" s="101">
        <v>4955.3722399999997</v>
      </c>
      <c r="GP50" s="101">
        <v>4451.5324600000004</v>
      </c>
      <c r="GQ50" s="101">
        <v>4797.3932000000004</v>
      </c>
      <c r="GR50" s="101">
        <v>4141.5508400000017</v>
      </c>
      <c r="GS50" s="101">
        <v>5288.5418</v>
      </c>
      <c r="GT50" s="101">
        <v>4521.0148799999997</v>
      </c>
      <c r="GU50" s="101">
        <v>3795.6716000000001</v>
      </c>
      <c r="GV50" s="101">
        <v>4193.8034799999996</v>
      </c>
      <c r="GW50" s="101">
        <v>4597.94812</v>
      </c>
      <c r="GX50" s="101">
        <v>4382.1570200000006</v>
      </c>
      <c r="GY50" s="101">
        <v>4206.1090000000004</v>
      </c>
      <c r="GZ50" s="101">
        <v>3944.4349999999995</v>
      </c>
      <c r="HA50" s="101">
        <f>SUM(HA46:HA49)</f>
        <v>3835.8959999999997</v>
      </c>
      <c r="HB50" s="101">
        <v>4488.8962199999987</v>
      </c>
      <c r="HC50" s="101">
        <v>3494.6476000000002</v>
      </c>
      <c r="HD50" s="101">
        <v>3627.9489999999992</v>
      </c>
      <c r="HE50" s="101">
        <f t="shared" ref="HE50:HP50" si="92">SUM(HE46:HE49)</f>
        <v>4243.643</v>
      </c>
      <c r="HF50" s="101">
        <f t="shared" si="92"/>
        <v>4201.5610000000006</v>
      </c>
      <c r="HG50" s="101">
        <f t="shared" si="92"/>
        <v>4037.7159999999999</v>
      </c>
      <c r="HH50" s="101">
        <f t="shared" si="92"/>
        <v>4097.6280000000006</v>
      </c>
      <c r="HI50" s="101">
        <f t="shared" si="92"/>
        <v>3971.7220000000002</v>
      </c>
      <c r="HJ50" s="101">
        <f t="shared" si="92"/>
        <v>4055.8949999999995</v>
      </c>
      <c r="HK50" s="101">
        <f t="shared" si="92"/>
        <v>3998.37</v>
      </c>
      <c r="HL50" s="101">
        <f t="shared" si="92"/>
        <v>4540.6419999999998</v>
      </c>
      <c r="HM50" s="101">
        <f t="shared" si="92"/>
        <v>5021.4959999999992</v>
      </c>
      <c r="HN50" s="101">
        <f t="shared" si="92"/>
        <v>4289.8060000000005</v>
      </c>
      <c r="HO50" s="101">
        <f t="shared" si="92"/>
        <v>4937.2530000000006</v>
      </c>
      <c r="HP50" s="101">
        <f t="shared" si="92"/>
        <v>4848.701</v>
      </c>
      <c r="HQ50" s="101">
        <f t="shared" si="76"/>
        <v>4905.4449999999997</v>
      </c>
      <c r="HR50" s="101">
        <f t="shared" si="76"/>
        <v>3711.8829999999998</v>
      </c>
      <c r="HS50" s="101">
        <f t="shared" si="76"/>
        <v>5406.5919999999996</v>
      </c>
      <c r="HT50" s="101">
        <f t="shared" si="76"/>
        <v>4720.9179999999997</v>
      </c>
      <c r="HU50" s="101">
        <f t="shared" si="76"/>
        <v>4962.0689999999995</v>
      </c>
      <c r="HV50" s="101">
        <f t="shared" si="76"/>
        <v>4765.0479999999998</v>
      </c>
      <c r="HW50" s="101">
        <f t="shared" si="68"/>
        <v>4730.2510000000002</v>
      </c>
      <c r="HX50" s="101">
        <f t="shared" si="68"/>
        <v>4679.0309999999999</v>
      </c>
      <c r="HY50" s="101">
        <f t="shared" si="68"/>
        <v>5460.8629999999994</v>
      </c>
      <c r="HZ50" s="101">
        <f t="shared" si="68"/>
        <v>5358.2180000000008</v>
      </c>
      <c r="IA50" s="101">
        <f t="shared" si="68"/>
        <v>5329.0139999999992</v>
      </c>
      <c r="IB50" s="101">
        <f t="shared" si="68"/>
        <v>5275.2049999999999</v>
      </c>
      <c r="IC50" s="101">
        <f t="shared" si="68"/>
        <v>4957.5829999999987</v>
      </c>
      <c r="ID50" s="101">
        <f t="shared" si="68"/>
        <v>5549.4149999999991</v>
      </c>
      <c r="IE50" s="101">
        <f t="shared" si="68"/>
        <v>5518.3809999999994</v>
      </c>
      <c r="IF50" s="101">
        <f t="shared" si="68"/>
        <v>5604.2659999999996</v>
      </c>
      <c r="IG50" s="101">
        <f t="shared" si="68"/>
        <v>5166.6639999999998</v>
      </c>
      <c r="IH50" s="101">
        <f t="shared" si="68"/>
        <v>4861.6980000000003</v>
      </c>
      <c r="II50" s="101">
        <f t="shared" si="68"/>
        <v>5601</v>
      </c>
      <c r="IJ50" s="101">
        <f t="shared" si="68"/>
        <v>5211.42</v>
      </c>
      <c r="IK50" s="101">
        <f t="shared" si="68"/>
        <v>5303.8366799999994</v>
      </c>
      <c r="IL50" s="101">
        <f t="shared" si="68"/>
        <v>4410.598</v>
      </c>
      <c r="IM50" s="101">
        <f t="shared" si="68"/>
        <v>4650.2669999999998</v>
      </c>
      <c r="IN50" s="101">
        <f t="shared" si="68"/>
        <v>5314.3869999999988</v>
      </c>
      <c r="IO50" s="101">
        <f t="shared" si="68"/>
        <v>4360.2650000000003</v>
      </c>
      <c r="IP50" s="101">
        <f t="shared" si="68"/>
        <v>4778.5559999999996</v>
      </c>
      <c r="IQ50" s="101">
        <f t="shared" si="68"/>
        <v>4816.9520000000002</v>
      </c>
      <c r="IR50" s="101">
        <f t="shared" si="68"/>
        <v>4829.7169999999996</v>
      </c>
      <c r="IS50" s="101">
        <f t="shared" si="68"/>
        <v>4948.6170000000002</v>
      </c>
      <c r="IT50" s="101">
        <f t="shared" si="68"/>
        <v>4508.5139999999992</v>
      </c>
      <c r="IU50" s="101">
        <f t="shared" si="68"/>
        <v>4408.4189999999999</v>
      </c>
      <c r="IV50" s="101">
        <f t="shared" si="68"/>
        <v>4263.8630000000003</v>
      </c>
      <c r="IW50" s="101">
        <f t="shared" si="68"/>
        <v>4933.603000000001</v>
      </c>
      <c r="IX50" s="101">
        <f t="shared" ref="IX50:IZ50" si="93">SUM(IX46:IX49)</f>
        <v>4709.9759999999997</v>
      </c>
      <c r="IY50" s="101">
        <f t="shared" si="93"/>
        <v>4736.8099999999995</v>
      </c>
      <c r="IZ50" s="101">
        <f t="shared" si="93"/>
        <v>4705.1110000000008</v>
      </c>
      <c r="JA50" s="101">
        <f>SUM(JA46:JA49)</f>
        <v>4726.232</v>
      </c>
      <c r="JB50" s="101">
        <f>SUM(JB46:JB49)</f>
        <v>3877.62</v>
      </c>
      <c r="JC50" s="101">
        <f>SUM(JC46:JC49)</f>
        <v>3523.1209999999996</v>
      </c>
      <c r="JD50" s="101">
        <v>4591.5720000000001</v>
      </c>
      <c r="JE50" s="101">
        <f t="shared" ref="JE50:LE50" si="94">SUM(JE46:JE49)</f>
        <v>4992.5779999999995</v>
      </c>
      <c r="JF50" s="101">
        <f t="shared" si="94"/>
        <v>4814.1119999999992</v>
      </c>
      <c r="JG50" s="101">
        <f t="shared" si="94"/>
        <v>4776.92</v>
      </c>
      <c r="JH50" s="101">
        <f t="shared" si="94"/>
        <v>4242.4920000000002</v>
      </c>
      <c r="JI50" s="101">
        <f t="shared" si="94"/>
        <v>4455.0030000000006</v>
      </c>
      <c r="JJ50" s="101">
        <f t="shared" si="94"/>
        <v>4883.2610000000004</v>
      </c>
      <c r="JK50" s="101">
        <f t="shared" si="94"/>
        <v>4729.5079999999998</v>
      </c>
      <c r="JL50" s="101">
        <f t="shared" si="94"/>
        <v>4803.634</v>
      </c>
      <c r="JM50" s="101">
        <f t="shared" si="94"/>
        <v>4815.6480000000001</v>
      </c>
      <c r="JN50" s="101">
        <f t="shared" si="94"/>
        <v>4456.018</v>
      </c>
      <c r="JO50" s="101">
        <f t="shared" si="94"/>
        <v>5287.7830000000004</v>
      </c>
      <c r="JP50" s="101">
        <f t="shared" si="94"/>
        <v>3508.5529999999999</v>
      </c>
      <c r="JQ50" s="101">
        <f t="shared" si="94"/>
        <v>5503.6859999999997</v>
      </c>
      <c r="JR50" s="101">
        <f t="shared" si="94"/>
        <v>4723.2440000000006</v>
      </c>
      <c r="JS50" s="101">
        <f t="shared" si="94"/>
        <v>4828.0120000000006</v>
      </c>
      <c r="JT50" s="101">
        <f t="shared" si="94"/>
        <v>4791.5229999999992</v>
      </c>
      <c r="JU50" s="101">
        <f t="shared" si="94"/>
        <v>4512.6180000000004</v>
      </c>
      <c r="JV50" s="101">
        <f t="shared" si="94"/>
        <v>5264.0540000000001</v>
      </c>
      <c r="JW50" s="101">
        <f t="shared" si="94"/>
        <v>5058.5320000000002</v>
      </c>
      <c r="JX50" s="101">
        <f t="shared" si="94"/>
        <v>4588.415</v>
      </c>
      <c r="JY50" s="101">
        <f t="shared" si="94"/>
        <v>4823.1849999999995</v>
      </c>
      <c r="JZ50" s="101">
        <f t="shared" si="94"/>
        <v>4880.7719999999999</v>
      </c>
      <c r="KA50" s="101">
        <f t="shared" si="94"/>
        <v>4438.1779999999999</v>
      </c>
      <c r="KB50" s="101">
        <f t="shared" si="94"/>
        <v>4448.8960000000006</v>
      </c>
      <c r="KC50" s="101">
        <f t="shared" si="94"/>
        <v>4373.5200000000004</v>
      </c>
      <c r="KD50" s="101">
        <f t="shared" si="94"/>
        <v>4694.2060000000001</v>
      </c>
      <c r="KE50" s="101">
        <f t="shared" si="94"/>
        <v>5174.6949999999997</v>
      </c>
      <c r="KF50" s="101">
        <f t="shared" si="94"/>
        <v>5272.8670000000002</v>
      </c>
      <c r="KG50" s="102">
        <f t="shared" si="94"/>
        <v>5545.56</v>
      </c>
      <c r="KH50" s="102">
        <f t="shared" si="94"/>
        <v>5144.5109999999995</v>
      </c>
      <c r="KI50" s="102">
        <f t="shared" si="94"/>
        <v>5420.0659999999998</v>
      </c>
      <c r="KJ50" s="102">
        <f t="shared" si="94"/>
        <v>5016.6939999999995</v>
      </c>
      <c r="KK50" s="102">
        <f t="shared" si="94"/>
        <v>5245.7969999999996</v>
      </c>
      <c r="KL50" s="102">
        <f t="shared" si="94"/>
        <v>5194.3140000000003</v>
      </c>
      <c r="KM50" s="102">
        <f t="shared" si="94"/>
        <v>5029.1189999999997</v>
      </c>
      <c r="KN50" s="101">
        <f t="shared" si="94"/>
        <v>5610.6589999999997</v>
      </c>
      <c r="KO50" s="102">
        <f t="shared" si="94"/>
        <v>5563.5429999999997</v>
      </c>
      <c r="KP50" s="102">
        <f t="shared" si="94"/>
        <v>5419.2549999999992</v>
      </c>
      <c r="KQ50" s="102">
        <f t="shared" si="94"/>
        <v>5400.7270000000008</v>
      </c>
      <c r="KR50" s="102">
        <f t="shared" si="94"/>
        <v>4944.2699999999995</v>
      </c>
      <c r="KS50" s="102">
        <f t="shared" si="94"/>
        <v>5134.6270000000004</v>
      </c>
      <c r="KT50" s="102">
        <f t="shared" si="94"/>
        <v>5766.9940000000006</v>
      </c>
      <c r="KU50" s="102">
        <f t="shared" si="94"/>
        <v>5405.6029999999992</v>
      </c>
      <c r="KV50" s="102">
        <f t="shared" si="94"/>
        <v>4694.08</v>
      </c>
      <c r="KW50" s="102">
        <f t="shared" si="94"/>
        <v>5965.8389999999999</v>
      </c>
      <c r="KX50" s="102">
        <f t="shared" si="94"/>
        <v>5047.4399999999987</v>
      </c>
      <c r="KY50" s="102">
        <f t="shared" si="94"/>
        <v>4648.3020000000006</v>
      </c>
      <c r="KZ50" s="102">
        <f t="shared" si="94"/>
        <v>6218.2999999999993</v>
      </c>
      <c r="LA50" s="102">
        <f t="shared" si="94"/>
        <v>6213.6139999999996</v>
      </c>
      <c r="LB50" s="102">
        <f t="shared" si="94"/>
        <v>4487.7659999999996</v>
      </c>
      <c r="LC50" s="102">
        <f t="shared" si="94"/>
        <v>4217.5730000000003</v>
      </c>
      <c r="LD50" s="102">
        <f t="shared" si="94"/>
        <v>5387.9940000000006</v>
      </c>
      <c r="LE50" s="102">
        <f t="shared" si="94"/>
        <v>5518.2280000000001</v>
      </c>
      <c r="LF50" s="102">
        <f>SUM(LF46:LF49)</f>
        <v>5706.7449999999999</v>
      </c>
      <c r="LG50" s="102">
        <f>SUM(LG46:LG49)</f>
        <v>5733.9049999999997</v>
      </c>
      <c r="LH50" s="102">
        <f>SUM(LH46:LH49)</f>
        <v>6103.1620000000003</v>
      </c>
      <c r="LI50" s="102">
        <f>SUM(LI46:LI49)</f>
        <v>6562.8850000000002</v>
      </c>
      <c r="LJ50" s="102">
        <v>6023.2579999999998</v>
      </c>
      <c r="LK50" s="102">
        <f t="shared" ref="LK50:LP50" si="95">SUM(LK46:LK49)</f>
        <v>5964.4039999999995</v>
      </c>
      <c r="LL50" s="102">
        <f t="shared" si="95"/>
        <v>5633.6230000000005</v>
      </c>
      <c r="LM50" s="102">
        <f t="shared" si="95"/>
        <v>5925.9520000000011</v>
      </c>
      <c r="LN50" s="102">
        <f t="shared" si="95"/>
        <v>5610.6509999999998</v>
      </c>
      <c r="LO50" s="102">
        <f t="shared" si="95"/>
        <v>6230.4289999999992</v>
      </c>
      <c r="LP50" s="102">
        <f t="shared" si="95"/>
        <v>5491.4470000000001</v>
      </c>
      <c r="LQ50" s="102">
        <f>SUM(LQ46:LQ49)</f>
        <v>6380.7420000000002</v>
      </c>
      <c r="LR50" s="102">
        <v>5889.3140000000003</v>
      </c>
      <c r="LS50" s="102">
        <f t="shared" ref="LS50:MD50" si="96">SUM(LS46:LS49)</f>
        <v>4213.0239999999994</v>
      </c>
      <c r="LT50" s="102">
        <f t="shared" si="96"/>
        <v>6060.3819999999996</v>
      </c>
      <c r="LU50" s="102">
        <f t="shared" si="96"/>
        <v>6129.0839999999989</v>
      </c>
      <c r="LV50" s="102">
        <f t="shared" si="96"/>
        <v>6111.3499999999985</v>
      </c>
      <c r="LW50" s="102">
        <f t="shared" si="96"/>
        <v>5898.1670000000013</v>
      </c>
      <c r="LX50" s="102">
        <f t="shared" si="96"/>
        <v>5747.9770000000008</v>
      </c>
      <c r="LY50" s="102">
        <f t="shared" si="96"/>
        <v>5393.2649999999994</v>
      </c>
      <c r="LZ50" s="102">
        <f t="shared" si="96"/>
        <v>6198.4480000000003</v>
      </c>
      <c r="MA50" s="102">
        <f t="shared" si="96"/>
        <v>5933.0639999999994</v>
      </c>
      <c r="MB50" s="102">
        <f t="shared" si="96"/>
        <v>5621.8709999999992</v>
      </c>
      <c r="MC50" s="102">
        <f t="shared" si="96"/>
        <v>5727.57</v>
      </c>
      <c r="MD50" s="102">
        <f t="shared" si="96"/>
        <v>6014.19</v>
      </c>
      <c r="ME50" s="102">
        <f>SUM(ME46:ME49)</f>
        <v>5755.3599999999988</v>
      </c>
      <c r="MF50" s="102">
        <f>SUM(MF46:MF49)</f>
        <v>6213.5039999999999</v>
      </c>
      <c r="MG50" s="102">
        <v>5980.9025200000005</v>
      </c>
      <c r="MH50" s="102">
        <v>6032.3009999999995</v>
      </c>
      <c r="MI50" s="102">
        <v>5613.2195400000001</v>
      </c>
      <c r="MJ50" s="102">
        <v>5950.7948399999996</v>
      </c>
      <c r="MK50" s="102">
        <v>5778.5466799999995</v>
      </c>
      <c r="ML50" s="102">
        <v>6698.9790000000003</v>
      </c>
      <c r="MM50" s="102">
        <v>6571.76998</v>
      </c>
      <c r="MN50" s="102">
        <v>5996.1692599999997</v>
      </c>
      <c r="MO50" s="102">
        <v>6272.0469599999997</v>
      </c>
      <c r="MP50" s="102">
        <v>6442.6436000000003</v>
      </c>
      <c r="MQ50" s="102">
        <v>6406.6012000000001</v>
      </c>
      <c r="MR50" s="102">
        <v>6104.4436000000005</v>
      </c>
      <c r="MS50" s="102">
        <v>5888.7774400000017</v>
      </c>
      <c r="MT50" s="102">
        <v>5541.1576400000004</v>
      </c>
      <c r="MU50" s="102">
        <v>5811.1578</v>
      </c>
      <c r="MV50" s="102">
        <v>5751.3717200000001</v>
      </c>
      <c r="MW50" s="102">
        <v>5854.8699799999995</v>
      </c>
      <c r="MX50" s="102">
        <v>5084.8294999999989</v>
      </c>
      <c r="MY50" s="102">
        <v>5927.9682400000002</v>
      </c>
      <c r="MZ50" s="102">
        <v>6145.4618000000009</v>
      </c>
      <c r="NA50" s="102">
        <v>6025.9380200000005</v>
      </c>
      <c r="NB50" s="102">
        <v>4761.0410000000002</v>
      </c>
      <c r="NC50" s="102">
        <v>4213.1047799999997</v>
      </c>
      <c r="ND50" s="102">
        <v>5737.9817600000006</v>
      </c>
      <c r="NE50" s="102">
        <v>6908.6358600000003</v>
      </c>
      <c r="NF50" s="102">
        <v>6544.8124399999997</v>
      </c>
      <c r="NG50" s="102">
        <v>7157.5226600000005</v>
      </c>
      <c r="NH50" s="102">
        <v>6360.689159999999</v>
      </c>
      <c r="NI50" s="102">
        <v>6213.5039999999999</v>
      </c>
      <c r="NJ50" s="102">
        <v>6213.5039999999999</v>
      </c>
      <c r="NK50" s="102">
        <v>6116.8713600000001</v>
      </c>
      <c r="NL50" s="102">
        <v>6804.8975000000009</v>
      </c>
      <c r="NM50" s="102">
        <v>6725.4972400000006</v>
      </c>
      <c r="NN50" s="102">
        <v>7327.1638600000006</v>
      </c>
      <c r="NO50" s="102">
        <v>6554.0936400000001</v>
      </c>
      <c r="NP50" s="102">
        <v>5413.7007999999996</v>
      </c>
      <c r="NQ50" s="102">
        <v>5723.0034000000005</v>
      </c>
      <c r="NR50" s="102">
        <v>3464.4475999999995</v>
      </c>
      <c r="NS50" s="102">
        <v>6011.4534799999992</v>
      </c>
      <c r="NT50" s="102">
        <v>5574.530960000001</v>
      </c>
      <c r="NU50" s="102">
        <v>5100.9577199999994</v>
      </c>
      <c r="NV50" s="102">
        <v>5517.0310399999998</v>
      </c>
      <c r="NW50" s="102">
        <v>6014.452760000001</v>
      </c>
      <c r="NX50" s="102">
        <v>5448.57258</v>
      </c>
      <c r="NY50" s="102">
        <v>6700.8545000000004</v>
      </c>
      <c r="NZ50" s="102">
        <v>6810.6284000000005</v>
      </c>
      <c r="OA50" s="102">
        <v>6148.4706799999994</v>
      </c>
      <c r="OB50" s="102">
        <v>6016.5646399999996</v>
      </c>
      <c r="OC50" s="102">
        <v>7309.2439999999997</v>
      </c>
      <c r="OD50" s="102">
        <v>6842.297779999999</v>
      </c>
      <c r="OE50" s="102">
        <v>6690.4050999999999</v>
      </c>
      <c r="OF50" s="102">
        <v>6714.2158399999998</v>
      </c>
      <c r="OG50" s="102">
        <f>SUM(OG46:OG49)</f>
        <v>6502.6608400000005</v>
      </c>
      <c r="OH50" s="103">
        <v>7650.24784</v>
      </c>
      <c r="OI50" s="103">
        <v>7609.35124</v>
      </c>
      <c r="OJ50" s="103">
        <v>6591.967920000001</v>
      </c>
      <c r="OK50" s="103">
        <v>7823.4124200000006</v>
      </c>
      <c r="OL50" s="103">
        <v>7651.2365</v>
      </c>
      <c r="OM50" s="103">
        <v>7058.8361400000003</v>
      </c>
      <c r="ON50" s="103">
        <v>7619.5007000000005</v>
      </c>
      <c r="OO50" s="103">
        <v>7292.1239800000003</v>
      </c>
      <c r="OP50" s="103">
        <v>6923.1883600000001</v>
      </c>
      <c r="OQ50" s="103">
        <v>8185.7704400000002</v>
      </c>
      <c r="OR50" s="103">
        <v>7273.2546199999997</v>
      </c>
      <c r="OS50" s="103">
        <v>8104.5203199999996</v>
      </c>
      <c r="OT50" s="103">
        <v>8197.8156600000002</v>
      </c>
      <c r="OU50" s="103">
        <v>6789.3976000000002</v>
      </c>
      <c r="OV50" s="103">
        <v>7184.4751800000013</v>
      </c>
      <c r="OW50" s="103">
        <v>6854.75792</v>
      </c>
      <c r="OX50" s="103">
        <v>7268.1894600000005</v>
      </c>
      <c r="OY50" s="103">
        <v>7490.8041400000002</v>
      </c>
      <c r="OZ50" s="103">
        <v>7268.6272600000011</v>
      </c>
      <c r="PA50" s="103">
        <v>7457.3329399999993</v>
      </c>
      <c r="PB50" s="103">
        <v>7520.6013399999993</v>
      </c>
      <c r="PC50" s="103">
        <v>4983.7646400000003</v>
      </c>
      <c r="PD50" s="103">
        <v>4552.1810000000005</v>
      </c>
      <c r="PE50" s="103">
        <v>6965.3413599999994</v>
      </c>
      <c r="PF50" s="103">
        <v>7450.0505200000007</v>
      </c>
      <c r="PG50" s="103">
        <v>7013.5163000000002</v>
      </c>
      <c r="PH50" s="103">
        <v>7551.9297399999996</v>
      </c>
      <c r="PI50" s="103">
        <v>6787.3203799999992</v>
      </c>
      <c r="PJ50" s="103">
        <v>7601.2256200000002</v>
      </c>
      <c r="PK50" s="103">
        <v>6771.1211999999996</v>
      </c>
      <c r="PL50" s="103">
        <v>7244.8036000000011</v>
      </c>
      <c r="PM50" s="103">
        <v>7523.115240000001</v>
      </c>
      <c r="PN50" s="103">
        <v>6832.97984</v>
      </c>
      <c r="PO50" s="103">
        <v>6383.3978199999992</v>
      </c>
      <c r="PP50" s="103">
        <v>6951.0526999999984</v>
      </c>
      <c r="PQ50" s="103">
        <v>4375.9593999999997</v>
      </c>
      <c r="PR50" s="103">
        <v>7411.94218</v>
      </c>
      <c r="PS50" s="103">
        <v>6944.95208</v>
      </c>
      <c r="PT50" s="103">
        <v>7091.2998399999997</v>
      </c>
      <c r="PU50" s="103">
        <v>4753.0123599999997</v>
      </c>
      <c r="PV50" s="103">
        <v>5462.1501200000002</v>
      </c>
      <c r="PW50" s="103">
        <v>6072.0776999999998</v>
      </c>
      <c r="PX50" s="103">
        <v>6964.0780800000002</v>
      </c>
      <c r="PY50" s="103">
        <v>6820.08986</v>
      </c>
      <c r="PZ50" s="103">
        <v>7794.2335400000011</v>
      </c>
      <c r="QA50" s="103">
        <v>6961.2844599999989</v>
      </c>
      <c r="QB50" s="103">
        <v>6849.8415000000005</v>
      </c>
      <c r="QC50" s="103">
        <v>7695.3779999999997</v>
      </c>
      <c r="QD50" s="103">
        <v>6163.8509999999997</v>
      </c>
      <c r="QE50" s="103">
        <v>7109.79378</v>
      </c>
      <c r="QF50" s="103">
        <v>7262.7606400000004</v>
      </c>
      <c r="QG50" s="103">
        <v>6469.3741999999993</v>
      </c>
      <c r="QH50" s="103">
        <v>6871.7911999999997</v>
      </c>
      <c r="QI50" s="103">
        <v>7024.9725400000007</v>
      </c>
      <c r="QJ50" s="103">
        <v>6986.9264200000016</v>
      </c>
      <c r="QK50" s="103">
        <v>6915.8827599999995</v>
      </c>
      <c r="QL50" s="103">
        <v>6689.13148</v>
      </c>
      <c r="QM50" s="103">
        <v>7593.2755800000004</v>
      </c>
      <c r="QN50" s="103">
        <v>7325.8253799999993</v>
      </c>
      <c r="QO50" s="103">
        <v>7032.8028999999997</v>
      </c>
      <c r="QP50" s="103">
        <v>6661.7904200000003</v>
      </c>
      <c r="QQ50" s="103">
        <v>6592.2020799999991</v>
      </c>
      <c r="QR50" s="103">
        <v>7133.7838199999997</v>
      </c>
      <c r="QS50" s="103">
        <v>6482.3576999999996</v>
      </c>
      <c r="QT50" s="103">
        <v>6667.0758999999998</v>
      </c>
      <c r="QU50" s="103">
        <v>6187.6817799999999</v>
      </c>
      <c r="QV50" s="103">
        <v>8186.9486800000004</v>
      </c>
      <c r="QW50" s="103">
        <v>6837.6772399999991</v>
      </c>
      <c r="QX50" s="103">
        <v>7264.2858200000001</v>
      </c>
      <c r="QY50" s="103">
        <v>7234.8669199999995</v>
      </c>
      <c r="QZ50" s="103">
        <v>7021.7552800000003</v>
      </c>
      <c r="RA50" s="103">
        <v>7139.1625799999993</v>
      </c>
      <c r="RB50" s="103">
        <v>7367.4547200000006</v>
      </c>
      <c r="RC50" s="103">
        <v>4955.0290800000002</v>
      </c>
      <c r="RD50" s="103">
        <v>4544.9413399999994</v>
      </c>
      <c r="RE50" s="103">
        <v>6323.5785399999995</v>
      </c>
      <c r="RF50" s="103">
        <v>7557.9297999999999</v>
      </c>
      <c r="RG50" s="103">
        <v>6882.1689999999999</v>
      </c>
      <c r="RH50" s="103">
        <v>6351.4737600000008</v>
      </c>
      <c r="RI50" s="103">
        <v>7110.2068800000006</v>
      </c>
      <c r="RJ50" s="103">
        <v>6553.0739800000001</v>
      </c>
      <c r="RK50" s="103">
        <v>5604.1764400000011</v>
      </c>
      <c r="RL50" s="103">
        <v>5374.3482199999999</v>
      </c>
      <c r="RM50" s="103">
        <v>7090.0697999999993</v>
      </c>
      <c r="RN50" s="102">
        <v>6264.9948800000011</v>
      </c>
      <c r="RO50" s="102">
        <v>6271.8459400000002</v>
      </c>
      <c r="RP50" s="102">
        <v>6149.3752400000003</v>
      </c>
      <c r="RQ50" s="102">
        <v>6265.07222</v>
      </c>
      <c r="RR50" s="102">
        <v>6738.1486399999994</v>
      </c>
      <c r="RS50" s="102">
        <v>4283.5725999999995</v>
      </c>
      <c r="RT50" s="102">
        <v>7367.4251199999999</v>
      </c>
      <c r="RU50" s="102">
        <v>5380.9069399999998</v>
      </c>
      <c r="RV50" s="102">
        <v>6272.3078999999998</v>
      </c>
      <c r="RW50" s="102">
        <v>7691.4534199999998</v>
      </c>
      <c r="RX50" s="102">
        <v>7295.2854800000005</v>
      </c>
      <c r="RY50" s="103">
        <v>6954.584420000001</v>
      </c>
      <c r="RZ50" s="103">
        <v>7318.5655999999999</v>
      </c>
      <c r="SA50" s="103">
        <v>6514</v>
      </c>
      <c r="SB50" s="103">
        <v>5998.8567999999996</v>
      </c>
      <c r="SC50" s="103">
        <v>5502.5375000000004</v>
      </c>
      <c r="SD50" s="103">
        <v>7330.2742200000002</v>
      </c>
      <c r="SE50" s="103">
        <v>7597.8698600000007</v>
      </c>
      <c r="SF50" s="103">
        <v>6028.3413199999995</v>
      </c>
      <c r="SG50" s="103">
        <v>6785.3859600000005</v>
      </c>
      <c r="SH50" s="103">
        <v>7701.3130999999985</v>
      </c>
      <c r="SI50" s="103">
        <v>7392.4660000000003</v>
      </c>
      <c r="SJ50" s="103">
        <v>6705.50756</v>
      </c>
      <c r="SK50" s="103">
        <v>6979.7453799999994</v>
      </c>
      <c r="SL50" s="103">
        <v>7649.4296400000012</v>
      </c>
      <c r="SM50" s="103">
        <v>6684.7187999999996</v>
      </c>
      <c r="SN50" s="103">
        <v>6818.4716400000007</v>
      </c>
      <c r="SO50" s="103">
        <v>6998.3057999999992</v>
      </c>
      <c r="SP50" s="103">
        <v>7783.1983600000003</v>
      </c>
      <c r="SQ50" s="103">
        <v>6526.3660999999993</v>
      </c>
      <c r="SR50" s="103">
        <v>5860.3761000000004</v>
      </c>
      <c r="SS50" s="103">
        <v>6205.9196000000002</v>
      </c>
      <c r="ST50" s="103">
        <v>6955.6974399999999</v>
      </c>
      <c r="SU50" s="103">
        <v>6088.4946</v>
      </c>
      <c r="SV50" s="103">
        <v>5150.7372599999999</v>
      </c>
      <c r="SW50" s="103">
        <v>5875.1948200000006</v>
      </c>
      <c r="SX50" s="103">
        <v>6058.2974999999997</v>
      </c>
      <c r="SY50" s="103">
        <v>6234.3845999999994</v>
      </c>
      <c r="SZ50" s="103">
        <v>5784.9725400000007</v>
      </c>
      <c r="TA50" s="103">
        <v>5458.8777</v>
      </c>
      <c r="TB50" s="103">
        <v>6609.5693000000001</v>
      </c>
      <c r="TC50" s="103">
        <v>5518.5411999999997</v>
      </c>
      <c r="TD50" s="103">
        <v>4289.7622000000001</v>
      </c>
      <c r="TE50" s="103">
        <v>5157.8548000000001</v>
      </c>
      <c r="TF50" s="103">
        <v>6501.4915999999994</v>
      </c>
      <c r="TG50" s="103">
        <v>5696.5732599999992</v>
      </c>
      <c r="TH50" s="103">
        <v>5848.8216000000002</v>
      </c>
      <c r="TI50" s="103">
        <v>5749.308</v>
      </c>
      <c r="TJ50" s="103">
        <v>5904.5394000000006</v>
      </c>
      <c r="TK50" s="103">
        <v>6115.1692000000003</v>
      </c>
      <c r="TL50" s="103">
        <v>5233.7359000000006</v>
      </c>
      <c r="TM50" s="103">
        <v>5668.8658400000004</v>
      </c>
      <c r="TN50" s="103">
        <v>5598.4171000000006</v>
      </c>
      <c r="TO50" s="103">
        <v>5781.9763000000003</v>
      </c>
      <c r="TP50" s="103">
        <v>5908.340799999999</v>
      </c>
      <c r="TQ50" s="103">
        <v>5589.4490800000003</v>
      </c>
      <c r="TR50" s="103">
        <v>4124.1743999999999</v>
      </c>
      <c r="TS50" s="103">
        <v>6586.3885799999989</v>
      </c>
      <c r="TT50" s="103">
        <v>5497.4129999999996</v>
      </c>
      <c r="TU50" s="103">
        <v>5471.4</v>
      </c>
      <c r="TV50" s="103">
        <v>6014.5412399999996</v>
      </c>
      <c r="TW50" s="103">
        <v>6353.8636000000006</v>
      </c>
      <c r="TX50" s="103">
        <v>6312.7745999999997</v>
      </c>
      <c r="TY50" s="103">
        <v>5603.4911000000002</v>
      </c>
      <c r="TZ50" s="103">
        <v>6797.4445200000009</v>
      </c>
      <c r="UA50" s="103">
        <v>5949.9953999999998</v>
      </c>
      <c r="UB50" s="103">
        <v>6465.9769999999999</v>
      </c>
      <c r="UC50" s="103">
        <v>6794.3607999999986</v>
      </c>
      <c r="UD50" s="103">
        <v>6267.2356399999999</v>
      </c>
      <c r="UE50" s="103">
        <v>5955.3588399999999</v>
      </c>
      <c r="UF50" s="103">
        <v>5999.3504000000003</v>
      </c>
      <c r="UG50" s="103">
        <v>6021.6864999999998</v>
      </c>
      <c r="UH50" s="103">
        <v>6082.6580000000004</v>
      </c>
      <c r="UI50" s="103">
        <v>5719.5319199999994</v>
      </c>
      <c r="UJ50" s="103">
        <v>5832.2722000000003</v>
      </c>
      <c r="UK50" s="103">
        <v>5513</v>
      </c>
      <c r="UL50" s="103">
        <v>6042.5651999999991</v>
      </c>
      <c r="UM50" s="103">
        <v>7384.9408000000003</v>
      </c>
      <c r="UN50" s="103">
        <v>5941.9970000000003</v>
      </c>
      <c r="UO50" s="103">
        <v>5796.7759999999998</v>
      </c>
      <c r="UP50" s="103">
        <v>5990.3924000000006</v>
      </c>
    </row>
    <row r="51" spans="1:562" x14ac:dyDescent="0.2">
      <c r="A51" s="112" t="s">
        <v>48</v>
      </c>
      <c r="B51" s="112" t="s">
        <v>621</v>
      </c>
      <c r="TI51" s="98">
        <v>82.933999999999997</v>
      </c>
      <c r="TJ51" s="78">
        <v>77.138999999999996</v>
      </c>
      <c r="TK51" s="78">
        <v>92.072999999999993</v>
      </c>
      <c r="TL51" s="78">
        <v>85.76</v>
      </c>
      <c r="TM51" s="78">
        <v>74.980999999999995</v>
      </c>
      <c r="TN51" s="78">
        <v>86.260999999999996</v>
      </c>
      <c r="TO51" s="78">
        <v>93.704999999999998</v>
      </c>
      <c r="TP51" s="78">
        <v>109.738</v>
      </c>
      <c r="TQ51" s="78">
        <v>55.837000000000003</v>
      </c>
      <c r="TR51" s="78">
        <v>50.536000000000001</v>
      </c>
      <c r="TS51" s="78">
        <v>84.576999999999998</v>
      </c>
      <c r="TT51" s="78">
        <v>106.702</v>
      </c>
      <c r="TU51" s="78">
        <v>110.84699999999999</v>
      </c>
      <c r="TV51" s="78">
        <v>123.2775</v>
      </c>
      <c r="TW51" s="78">
        <v>126.4485</v>
      </c>
      <c r="TX51" s="78">
        <v>105.36</v>
      </c>
      <c r="TY51" s="78">
        <v>79.534000000000006</v>
      </c>
      <c r="TZ51" s="78">
        <v>105.01300000000001</v>
      </c>
      <c r="UA51" s="78">
        <v>79.298500000000004</v>
      </c>
      <c r="UB51" s="78">
        <v>84.265500000000003</v>
      </c>
      <c r="UC51" s="78">
        <v>92.885000000000005</v>
      </c>
      <c r="UD51" s="78">
        <v>93.912999999999997</v>
      </c>
      <c r="UE51" s="78">
        <v>112.6905</v>
      </c>
      <c r="UF51" s="78">
        <v>98.447000000000003</v>
      </c>
      <c r="UG51" s="78">
        <v>106.1965</v>
      </c>
      <c r="UH51" s="78">
        <v>95.668000000000006</v>
      </c>
      <c r="UI51" s="78">
        <v>101.569</v>
      </c>
      <c r="UJ51" s="78">
        <v>91.308000000000007</v>
      </c>
      <c r="UK51" s="78">
        <v>118</v>
      </c>
      <c r="UL51" s="78">
        <v>95.555000000000007</v>
      </c>
      <c r="UM51" s="78">
        <v>113.727</v>
      </c>
      <c r="UN51" s="78">
        <v>90.650499999999994</v>
      </c>
      <c r="UO51" s="78">
        <v>86.221500000000006</v>
      </c>
      <c r="UP51" s="78">
        <v>76.686499999999995</v>
      </c>
    </row>
    <row r="52" spans="1:562" x14ac:dyDescent="0.2">
      <c r="A52" s="112" t="str">
        <f>A51</f>
        <v>Florencia (Caquetá)</v>
      </c>
      <c r="B52" s="112" t="s">
        <v>622</v>
      </c>
      <c r="TI52" s="98">
        <v>104.25</v>
      </c>
      <c r="TJ52" s="78">
        <v>149.33000000000001</v>
      </c>
      <c r="TK52" s="78">
        <v>146.06</v>
      </c>
      <c r="TL52" s="78">
        <v>219.37</v>
      </c>
      <c r="TM52" s="78">
        <v>188.2</v>
      </c>
      <c r="TN52" s="78">
        <v>174.42500000000001</v>
      </c>
      <c r="TO52" s="78">
        <v>154.78</v>
      </c>
      <c r="TP52" s="78">
        <v>234.61500000000001</v>
      </c>
      <c r="TQ52" s="78">
        <v>188.38</v>
      </c>
      <c r="TR52" s="78">
        <v>57.27</v>
      </c>
      <c r="TS52" s="78">
        <v>216.64</v>
      </c>
      <c r="TT52" s="78">
        <v>172.45</v>
      </c>
      <c r="TU52" s="78">
        <v>125.61</v>
      </c>
      <c r="TV52" s="78">
        <v>112.12</v>
      </c>
      <c r="TW52" s="78">
        <v>162.59</v>
      </c>
      <c r="TX52" s="78">
        <v>142.11000000000001</v>
      </c>
      <c r="TY52" s="78">
        <v>151.63999999999999</v>
      </c>
      <c r="TZ52" s="78">
        <v>159.30000000000001</v>
      </c>
      <c r="UA52" s="78">
        <v>169.65</v>
      </c>
      <c r="UB52" s="78">
        <v>177.09</v>
      </c>
      <c r="UC52" s="78">
        <v>147.41</v>
      </c>
      <c r="UD52" s="78">
        <v>142.69999999999999</v>
      </c>
      <c r="UE52" s="78">
        <v>157.27000000000001</v>
      </c>
      <c r="UF52" s="78">
        <v>184.41</v>
      </c>
      <c r="UG52" s="78">
        <v>135.47</v>
      </c>
      <c r="UH52" s="78">
        <v>197.42</v>
      </c>
      <c r="UI52" s="78">
        <v>145.07</v>
      </c>
      <c r="UJ52" s="78">
        <v>181.965</v>
      </c>
      <c r="UK52" s="78">
        <v>195</v>
      </c>
      <c r="UL52" s="78">
        <v>185.67</v>
      </c>
      <c r="UM52" s="78">
        <v>227</v>
      </c>
      <c r="UN52" s="78">
        <v>166.66</v>
      </c>
      <c r="UO52" s="78">
        <v>198.05</v>
      </c>
      <c r="UP52" s="78">
        <v>199.47499999999999</v>
      </c>
    </row>
    <row r="53" spans="1:562" x14ac:dyDescent="0.2">
      <c r="A53" s="112" t="str">
        <f t="shared" ref="A53:A55" si="97">A52</f>
        <v>Florencia (Caquetá)</v>
      </c>
      <c r="B53" s="112" t="s">
        <v>623</v>
      </c>
      <c r="TI53" s="98">
        <v>115.66500000000001</v>
      </c>
      <c r="TJ53" s="78">
        <v>163.4</v>
      </c>
      <c r="TK53" s="78">
        <v>148.648</v>
      </c>
      <c r="TL53" s="78">
        <v>131.596</v>
      </c>
      <c r="TM53" s="78">
        <v>96.5</v>
      </c>
      <c r="TN53" s="78">
        <v>152.09700000000001</v>
      </c>
      <c r="TO53" s="78">
        <v>123.32</v>
      </c>
      <c r="TP53" s="78">
        <v>175.684</v>
      </c>
      <c r="TQ53" s="78">
        <v>176.93</v>
      </c>
      <c r="TR53" s="78">
        <v>84.561000000000007</v>
      </c>
      <c r="TS53" s="78">
        <v>177.54400000000001</v>
      </c>
      <c r="TT53" s="78">
        <v>143.97300000000001</v>
      </c>
      <c r="TU53" s="78">
        <v>172.29499999999999</v>
      </c>
      <c r="TV53" s="78">
        <v>218.018</v>
      </c>
      <c r="TW53" s="78">
        <v>178.386</v>
      </c>
      <c r="TX53" s="78">
        <v>165.76</v>
      </c>
      <c r="TY53" s="78">
        <v>152.81</v>
      </c>
      <c r="TZ53" s="78">
        <v>142.941</v>
      </c>
      <c r="UA53" s="78">
        <v>130.22999999999999</v>
      </c>
      <c r="UB53" s="78">
        <v>143.625</v>
      </c>
      <c r="UC53" s="78">
        <v>153.72</v>
      </c>
      <c r="UD53" s="78">
        <v>146.80500000000001</v>
      </c>
      <c r="UE53" s="78">
        <v>141.41499999999999</v>
      </c>
      <c r="UF53" s="78">
        <v>132.34299999999999</v>
      </c>
      <c r="UG53" s="78">
        <v>135.785</v>
      </c>
      <c r="UH53" s="78">
        <v>138.71</v>
      </c>
      <c r="UI53" s="78">
        <v>157.69499999999999</v>
      </c>
      <c r="UJ53" s="78">
        <v>127.221</v>
      </c>
      <c r="UK53" s="78">
        <v>147</v>
      </c>
      <c r="UL53" s="78">
        <v>153.124</v>
      </c>
      <c r="UM53" s="78">
        <v>142.255</v>
      </c>
      <c r="UN53" s="78">
        <v>115.02</v>
      </c>
      <c r="UO53" s="78">
        <v>112.675</v>
      </c>
      <c r="UP53" s="78">
        <v>117.19499999999999</v>
      </c>
    </row>
    <row r="54" spans="1:562" x14ac:dyDescent="0.2">
      <c r="A54" s="112" t="str">
        <f t="shared" si="97"/>
        <v>Florencia (Caquetá)</v>
      </c>
      <c r="B54" s="112" t="s">
        <v>624</v>
      </c>
      <c r="TI54" s="78">
        <v>1.5</v>
      </c>
      <c r="TJ54" s="78">
        <v>0.4</v>
      </c>
      <c r="TK54" s="78">
        <v>0</v>
      </c>
      <c r="TL54" s="78">
        <v>0</v>
      </c>
      <c r="TM54" s="78">
        <v>0</v>
      </c>
      <c r="TN54" s="78">
        <v>0</v>
      </c>
      <c r="TO54" s="78">
        <v>0</v>
      </c>
      <c r="TP54" s="78">
        <v>0</v>
      </c>
      <c r="TQ54" s="78">
        <v>0</v>
      </c>
      <c r="TR54" s="78">
        <v>0</v>
      </c>
      <c r="TS54" s="78">
        <v>0</v>
      </c>
      <c r="TT54" s="78">
        <v>0</v>
      </c>
      <c r="TU54" s="78">
        <v>0</v>
      </c>
      <c r="TV54" s="78">
        <v>0</v>
      </c>
      <c r="TW54" s="78">
        <v>0</v>
      </c>
      <c r="TX54" s="78">
        <v>0</v>
      </c>
      <c r="TY54" s="78">
        <v>0</v>
      </c>
      <c r="TZ54" s="78">
        <v>3.5</v>
      </c>
      <c r="UA54" s="123">
        <v>0.45</v>
      </c>
      <c r="UB54" s="123">
        <v>0.42</v>
      </c>
      <c r="UC54" s="78">
        <v>0</v>
      </c>
      <c r="UD54" s="78">
        <v>0</v>
      </c>
      <c r="UE54" s="78">
        <v>0</v>
      </c>
      <c r="UF54" s="78">
        <v>0</v>
      </c>
      <c r="UG54" s="78">
        <v>0</v>
      </c>
      <c r="UH54" s="78">
        <v>0</v>
      </c>
      <c r="UI54" s="78">
        <v>0.2</v>
      </c>
      <c r="UJ54" s="78">
        <v>0</v>
      </c>
      <c r="UK54" s="78">
        <v>0</v>
      </c>
      <c r="UL54" s="78">
        <v>0</v>
      </c>
      <c r="UM54" s="78">
        <v>0</v>
      </c>
      <c r="UN54" s="78">
        <v>0</v>
      </c>
      <c r="UO54" s="78">
        <v>18</v>
      </c>
      <c r="UP54" s="78">
        <v>6.4</v>
      </c>
    </row>
    <row r="55" spans="1:562" x14ac:dyDescent="0.2">
      <c r="A55" s="100" t="str">
        <f t="shared" si="97"/>
        <v>Florencia (Caquetá)</v>
      </c>
      <c r="B55" s="100" t="s">
        <v>626</v>
      </c>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c r="BV55" s="101"/>
      <c r="BW55" s="101"/>
      <c r="BX55" s="101"/>
      <c r="BY55" s="101"/>
      <c r="BZ55" s="101"/>
      <c r="CA55" s="101"/>
      <c r="CB55" s="101"/>
      <c r="CC55" s="101"/>
      <c r="CD55" s="101"/>
      <c r="CE55" s="101"/>
      <c r="CF55" s="101"/>
      <c r="CG55" s="101"/>
      <c r="CH55" s="101"/>
      <c r="CI55" s="101"/>
      <c r="CJ55" s="101"/>
      <c r="CK55" s="101"/>
      <c r="CL55" s="101"/>
      <c r="CM55" s="101"/>
      <c r="CN55" s="101"/>
      <c r="CO55" s="101"/>
      <c r="CP55" s="101"/>
      <c r="CQ55" s="101"/>
      <c r="CR55" s="101"/>
      <c r="CS55" s="101"/>
      <c r="CT55" s="101"/>
      <c r="CU55" s="101"/>
      <c r="CV55" s="101"/>
      <c r="CW55" s="101"/>
      <c r="CX55" s="101"/>
      <c r="CY55" s="101"/>
      <c r="CZ55" s="101"/>
      <c r="DA55" s="101"/>
      <c r="DB55" s="101"/>
      <c r="DC55" s="101"/>
      <c r="DD55" s="101"/>
      <c r="DE55" s="101"/>
      <c r="DF55" s="101"/>
      <c r="DG55" s="101"/>
      <c r="DH55" s="101"/>
      <c r="DI55" s="101"/>
      <c r="DJ55" s="101"/>
      <c r="DK55" s="101"/>
      <c r="DL55" s="101"/>
      <c r="DM55" s="101"/>
      <c r="DN55" s="101"/>
      <c r="DO55" s="101"/>
      <c r="DP55" s="101"/>
      <c r="DQ55" s="101"/>
      <c r="DR55" s="101"/>
      <c r="DS55" s="101"/>
      <c r="DT55" s="101"/>
      <c r="DU55" s="101"/>
      <c r="DV55" s="101"/>
      <c r="DW55" s="101"/>
      <c r="DX55" s="101"/>
      <c r="DY55" s="101"/>
      <c r="DZ55" s="101"/>
      <c r="EA55" s="101"/>
      <c r="EB55" s="101"/>
      <c r="EC55" s="101"/>
      <c r="ED55" s="101"/>
      <c r="EE55" s="101"/>
      <c r="EF55" s="101"/>
      <c r="EG55" s="101"/>
      <c r="EH55" s="101"/>
      <c r="EI55" s="101"/>
      <c r="EJ55" s="101"/>
      <c r="EK55" s="101"/>
      <c r="EL55" s="101"/>
      <c r="EM55" s="101"/>
      <c r="EN55" s="101"/>
      <c r="EO55" s="101"/>
      <c r="EP55" s="101"/>
      <c r="EQ55" s="101"/>
      <c r="ER55" s="101"/>
      <c r="ES55" s="101"/>
      <c r="ET55" s="101"/>
      <c r="EU55" s="101"/>
      <c r="EV55" s="101"/>
      <c r="EW55" s="101"/>
      <c r="EX55" s="101"/>
      <c r="EY55" s="101"/>
      <c r="EZ55" s="101"/>
      <c r="FA55" s="101"/>
      <c r="FB55" s="101"/>
      <c r="FC55" s="101"/>
      <c r="FD55" s="101"/>
      <c r="FE55" s="101"/>
      <c r="FF55" s="101"/>
      <c r="FG55" s="101"/>
      <c r="FH55" s="101"/>
      <c r="FI55" s="101"/>
      <c r="FJ55" s="101"/>
      <c r="FK55" s="101"/>
      <c r="FL55" s="101"/>
      <c r="FM55" s="101"/>
      <c r="FN55" s="101"/>
      <c r="FO55" s="101"/>
      <c r="FP55" s="101"/>
      <c r="FQ55" s="101"/>
      <c r="FR55" s="101"/>
      <c r="FS55" s="101"/>
      <c r="FT55" s="101"/>
      <c r="FU55" s="101"/>
      <c r="FV55" s="101"/>
      <c r="FW55" s="101"/>
      <c r="FX55" s="101"/>
      <c r="FY55" s="101"/>
      <c r="FZ55" s="101"/>
      <c r="GA55" s="101"/>
      <c r="GB55" s="101"/>
      <c r="GC55" s="101"/>
      <c r="GD55" s="101"/>
      <c r="GE55" s="101"/>
      <c r="GF55" s="101"/>
      <c r="GG55" s="101"/>
      <c r="GH55" s="101"/>
      <c r="GI55" s="101"/>
      <c r="GJ55" s="101"/>
      <c r="GK55" s="101"/>
      <c r="GL55" s="101"/>
      <c r="GM55" s="101"/>
      <c r="GN55" s="101"/>
      <c r="GO55" s="101"/>
      <c r="GP55" s="101"/>
      <c r="GQ55" s="101"/>
      <c r="GR55" s="101"/>
      <c r="GS55" s="101"/>
      <c r="GT55" s="101"/>
      <c r="GU55" s="101"/>
      <c r="GV55" s="101"/>
      <c r="GW55" s="101"/>
      <c r="GX55" s="101"/>
      <c r="GY55" s="101"/>
      <c r="GZ55" s="101"/>
      <c r="HA55" s="101"/>
      <c r="HB55" s="101"/>
      <c r="HC55" s="101"/>
      <c r="HD55" s="101"/>
      <c r="HE55" s="101"/>
      <c r="HF55" s="101"/>
      <c r="HG55" s="101"/>
      <c r="HH55" s="101"/>
      <c r="HI55" s="101"/>
      <c r="HJ55" s="101"/>
      <c r="HK55" s="101"/>
      <c r="HL55" s="101"/>
      <c r="HM55" s="101"/>
      <c r="HN55" s="101"/>
      <c r="HO55" s="101"/>
      <c r="HP55" s="101"/>
      <c r="HQ55" s="101"/>
      <c r="HR55" s="101"/>
      <c r="HS55" s="101"/>
      <c r="HT55" s="101"/>
      <c r="HU55" s="101"/>
      <c r="HV55" s="101"/>
      <c r="HW55" s="101"/>
      <c r="HX55" s="101"/>
      <c r="HY55" s="101"/>
      <c r="HZ55" s="101"/>
      <c r="IA55" s="101"/>
      <c r="IB55" s="101"/>
      <c r="IC55" s="101"/>
      <c r="ID55" s="101"/>
      <c r="IE55" s="101"/>
      <c r="IF55" s="101"/>
      <c r="IG55" s="101"/>
      <c r="IH55" s="101"/>
      <c r="II55" s="101"/>
      <c r="IJ55" s="101"/>
      <c r="IK55" s="101"/>
      <c r="IL55" s="101"/>
      <c r="IM55" s="101"/>
      <c r="IN55" s="101"/>
      <c r="IO55" s="101"/>
      <c r="IP55" s="101"/>
      <c r="IQ55" s="101"/>
      <c r="IR55" s="101"/>
      <c r="IS55" s="101"/>
      <c r="IT55" s="101"/>
      <c r="IU55" s="101"/>
      <c r="IV55" s="101"/>
      <c r="IW55" s="101"/>
      <c r="IX55" s="101"/>
      <c r="IY55" s="101"/>
      <c r="IZ55" s="101"/>
      <c r="JA55" s="101"/>
      <c r="JB55" s="101"/>
      <c r="JC55" s="101"/>
      <c r="JD55" s="101"/>
      <c r="JE55" s="101"/>
      <c r="JF55" s="101"/>
      <c r="JG55" s="101"/>
      <c r="JH55" s="101"/>
      <c r="JI55" s="101"/>
      <c r="JJ55" s="101"/>
      <c r="JK55" s="101"/>
      <c r="JL55" s="101"/>
      <c r="JM55" s="101"/>
      <c r="JN55" s="101"/>
      <c r="JO55" s="101"/>
      <c r="JP55" s="101"/>
      <c r="JQ55" s="101"/>
      <c r="JR55" s="101"/>
      <c r="JS55" s="101"/>
      <c r="JT55" s="101"/>
      <c r="JU55" s="101"/>
      <c r="JV55" s="101"/>
      <c r="JW55" s="101"/>
      <c r="JX55" s="101"/>
      <c r="JY55" s="101"/>
      <c r="JZ55" s="101"/>
      <c r="KA55" s="101"/>
      <c r="KB55" s="101"/>
      <c r="KC55" s="101"/>
      <c r="KD55" s="101"/>
      <c r="KE55" s="101"/>
      <c r="KF55" s="101"/>
      <c r="KG55" s="102"/>
      <c r="KH55" s="102"/>
      <c r="KI55" s="102"/>
      <c r="KJ55" s="102"/>
      <c r="KK55" s="102"/>
      <c r="KL55" s="102"/>
      <c r="KM55" s="102"/>
      <c r="KN55" s="101"/>
      <c r="KO55" s="102"/>
      <c r="KP55" s="102"/>
      <c r="KQ55" s="102"/>
      <c r="KR55" s="102"/>
      <c r="KS55" s="102"/>
      <c r="KT55" s="102"/>
      <c r="KU55" s="102"/>
      <c r="KV55" s="102"/>
      <c r="KW55" s="102"/>
      <c r="KX55" s="102"/>
      <c r="KY55" s="102"/>
      <c r="KZ55" s="102"/>
      <c r="LA55" s="102"/>
      <c r="LB55" s="102"/>
      <c r="LC55" s="102"/>
      <c r="LD55" s="102"/>
      <c r="LE55" s="102"/>
      <c r="LF55" s="102"/>
      <c r="LG55" s="102"/>
      <c r="LH55" s="102"/>
      <c r="LI55" s="102"/>
      <c r="LJ55" s="102"/>
      <c r="LK55" s="102"/>
      <c r="LL55" s="102"/>
      <c r="LM55" s="102"/>
      <c r="LN55" s="102"/>
      <c r="LO55" s="102"/>
      <c r="LP55" s="102"/>
      <c r="LQ55" s="102"/>
      <c r="LR55" s="102"/>
      <c r="LS55" s="102"/>
      <c r="LT55" s="102"/>
      <c r="LU55" s="102"/>
      <c r="LV55" s="102"/>
      <c r="LW55" s="102"/>
      <c r="LX55" s="102"/>
      <c r="LY55" s="102"/>
      <c r="LZ55" s="102"/>
      <c r="MA55" s="102"/>
      <c r="MB55" s="102"/>
      <c r="MC55" s="102"/>
      <c r="MD55" s="102"/>
      <c r="ME55" s="102"/>
      <c r="MF55" s="102"/>
      <c r="MG55" s="102"/>
      <c r="MH55" s="102"/>
      <c r="MI55" s="102"/>
      <c r="MJ55" s="102"/>
      <c r="MK55" s="102"/>
      <c r="ML55" s="102"/>
      <c r="MM55" s="102"/>
      <c r="MN55" s="102"/>
      <c r="MO55" s="102"/>
      <c r="MP55" s="102"/>
      <c r="MQ55" s="102"/>
      <c r="MR55" s="102"/>
      <c r="MS55" s="102"/>
      <c r="MT55" s="102"/>
      <c r="MU55" s="102"/>
      <c r="MV55" s="102"/>
      <c r="MW55" s="102"/>
      <c r="MX55" s="102"/>
      <c r="MY55" s="102"/>
      <c r="MZ55" s="102"/>
      <c r="NA55" s="102"/>
      <c r="NB55" s="102"/>
      <c r="NC55" s="102"/>
      <c r="ND55" s="102"/>
      <c r="NE55" s="102"/>
      <c r="NF55" s="102"/>
      <c r="NG55" s="102"/>
      <c r="NH55" s="102"/>
      <c r="NI55" s="102"/>
      <c r="NJ55" s="102"/>
      <c r="NK55" s="102"/>
      <c r="NL55" s="102"/>
      <c r="NM55" s="102"/>
      <c r="NN55" s="102"/>
      <c r="NO55" s="102"/>
      <c r="NP55" s="102"/>
      <c r="NQ55" s="102"/>
      <c r="NR55" s="102"/>
      <c r="NS55" s="102"/>
      <c r="NT55" s="102"/>
      <c r="NU55" s="102"/>
      <c r="NV55" s="102"/>
      <c r="NW55" s="102"/>
      <c r="NX55" s="102"/>
      <c r="NY55" s="102"/>
      <c r="NZ55" s="102"/>
      <c r="OA55" s="102"/>
      <c r="OB55" s="102"/>
      <c r="OC55" s="102"/>
      <c r="OD55" s="102"/>
      <c r="OE55" s="102"/>
      <c r="OF55" s="102"/>
      <c r="OG55" s="102"/>
      <c r="OH55" s="103"/>
      <c r="OI55" s="103"/>
      <c r="OJ55" s="103"/>
      <c r="OK55" s="103"/>
      <c r="OL55" s="103"/>
      <c r="OM55" s="103"/>
      <c r="ON55" s="103"/>
      <c r="OO55" s="103"/>
      <c r="OP55" s="103"/>
      <c r="OQ55" s="103"/>
      <c r="OR55" s="103"/>
      <c r="OS55" s="103"/>
      <c r="OT55" s="103"/>
      <c r="OU55" s="103"/>
      <c r="OV55" s="103"/>
      <c r="OW55" s="103"/>
      <c r="OX55" s="103"/>
      <c r="OY55" s="103"/>
      <c r="OZ55" s="103"/>
      <c r="PA55" s="103"/>
      <c r="PB55" s="103"/>
      <c r="PC55" s="103"/>
      <c r="PD55" s="103"/>
      <c r="PE55" s="103"/>
      <c r="PF55" s="103"/>
      <c r="PG55" s="103"/>
      <c r="PH55" s="103"/>
      <c r="PI55" s="103"/>
      <c r="PJ55" s="103"/>
      <c r="PK55" s="103"/>
      <c r="PL55" s="103"/>
      <c r="PM55" s="103"/>
      <c r="PN55" s="103"/>
      <c r="PO55" s="103"/>
      <c r="PP55" s="103"/>
      <c r="PQ55" s="103"/>
      <c r="PR55" s="103"/>
      <c r="PS55" s="103"/>
      <c r="PT55" s="103"/>
      <c r="PU55" s="103"/>
      <c r="PV55" s="103"/>
      <c r="PW55" s="103"/>
      <c r="PX55" s="103"/>
      <c r="PY55" s="103"/>
      <c r="PZ55" s="103"/>
      <c r="QA55" s="103"/>
      <c r="QB55" s="103"/>
      <c r="QC55" s="103"/>
      <c r="QD55" s="103"/>
      <c r="QE55" s="103"/>
      <c r="QF55" s="103"/>
      <c r="QG55" s="103"/>
      <c r="QH55" s="103"/>
      <c r="QI55" s="103"/>
      <c r="QJ55" s="103"/>
      <c r="QK55" s="103"/>
      <c r="QL55" s="103"/>
      <c r="QM55" s="103"/>
      <c r="QN55" s="103"/>
      <c r="QO55" s="103"/>
      <c r="QP55" s="103"/>
      <c r="QQ55" s="103"/>
      <c r="QR55" s="103"/>
      <c r="QS55" s="103"/>
      <c r="QT55" s="103"/>
      <c r="QU55" s="103"/>
      <c r="QV55" s="103"/>
      <c r="QW55" s="103"/>
      <c r="QX55" s="103"/>
      <c r="QY55" s="103"/>
      <c r="QZ55" s="103"/>
      <c r="RA55" s="103"/>
      <c r="RB55" s="103"/>
      <c r="RC55" s="103"/>
      <c r="RD55" s="103"/>
      <c r="RE55" s="103"/>
      <c r="RF55" s="103"/>
      <c r="RG55" s="103"/>
      <c r="RH55" s="103"/>
      <c r="RI55" s="103"/>
      <c r="RJ55" s="103"/>
      <c r="RK55" s="103"/>
      <c r="RL55" s="103"/>
      <c r="RM55" s="103"/>
      <c r="RN55" s="102"/>
      <c r="RO55" s="102"/>
      <c r="RP55" s="102"/>
      <c r="RQ55" s="102"/>
      <c r="RR55" s="102"/>
      <c r="RS55" s="102"/>
      <c r="RT55" s="102"/>
      <c r="RU55" s="102"/>
      <c r="RV55" s="102"/>
      <c r="RW55" s="102"/>
      <c r="RX55" s="102"/>
      <c r="RY55" s="103"/>
      <c r="RZ55" s="103"/>
      <c r="SA55" s="103"/>
      <c r="SB55" s="103"/>
      <c r="SC55" s="103"/>
      <c r="SD55" s="103"/>
      <c r="SE55" s="103"/>
      <c r="SF55" s="103"/>
      <c r="SG55" s="103"/>
      <c r="SH55" s="103"/>
      <c r="SI55" s="103"/>
      <c r="SJ55" s="103"/>
      <c r="SK55" s="103"/>
      <c r="SL55" s="103"/>
      <c r="SM55" s="103"/>
      <c r="SN55" s="103"/>
      <c r="SO55" s="103"/>
      <c r="SP55" s="103"/>
      <c r="SQ55" s="103"/>
      <c r="SR55" s="103"/>
      <c r="SS55" s="103"/>
      <c r="ST55" s="103"/>
      <c r="SU55" s="103"/>
      <c r="SV55" s="103"/>
      <c r="SW55" s="103"/>
      <c r="SX55" s="103"/>
      <c r="SY55" s="103"/>
      <c r="SZ55" s="103"/>
      <c r="TA55" s="103"/>
      <c r="TB55" s="103"/>
      <c r="TC55" s="103"/>
      <c r="TD55" s="103"/>
      <c r="TE55" s="103"/>
      <c r="TF55" s="103"/>
      <c r="TG55" s="103"/>
      <c r="TH55" s="103"/>
      <c r="TI55" s="102">
        <v>304.34899999999999</v>
      </c>
      <c r="TJ55" s="103">
        <v>390.26900000000001</v>
      </c>
      <c r="TK55" s="103">
        <v>386.78099999999995</v>
      </c>
      <c r="TL55" s="103">
        <v>436.726</v>
      </c>
      <c r="TM55" s="103">
        <v>359.68099999999998</v>
      </c>
      <c r="TN55" s="103">
        <v>412.78300000000002</v>
      </c>
      <c r="TO55" s="103">
        <v>371.80500000000001</v>
      </c>
      <c r="TP55" s="103">
        <v>520.03700000000003</v>
      </c>
      <c r="TQ55" s="103">
        <v>421.14699999999999</v>
      </c>
      <c r="TR55" s="103">
        <v>192.36699999999999</v>
      </c>
      <c r="TS55" s="103">
        <v>478.76100000000002</v>
      </c>
      <c r="TT55" s="103">
        <v>423.125</v>
      </c>
      <c r="TU55" s="103">
        <v>408.75200000000001</v>
      </c>
      <c r="TV55" s="103">
        <v>453.41550000000001</v>
      </c>
      <c r="TW55" s="103">
        <v>467.42450000000002</v>
      </c>
      <c r="TX55" s="103">
        <v>413.23</v>
      </c>
      <c r="TY55" s="103">
        <v>383.98399999999998</v>
      </c>
      <c r="TZ55" s="103">
        <v>410.75400000000002</v>
      </c>
      <c r="UA55" s="103">
        <v>379.62849999999997</v>
      </c>
      <c r="UB55" s="103">
        <v>405.40050000000002</v>
      </c>
      <c r="UC55" s="103">
        <v>394.01499999999999</v>
      </c>
      <c r="UD55" s="103">
        <v>383.41800000000001</v>
      </c>
      <c r="UE55" s="103">
        <v>411.37549999999999</v>
      </c>
      <c r="UF55" s="103">
        <v>415.2</v>
      </c>
      <c r="UG55" s="103">
        <v>377.45150000000001</v>
      </c>
      <c r="UH55" s="103">
        <v>431.798</v>
      </c>
      <c r="UI55" s="103">
        <v>404.53399999999999</v>
      </c>
      <c r="UJ55" s="103">
        <v>400.49400000000003</v>
      </c>
      <c r="UK55" s="103">
        <v>460</v>
      </c>
      <c r="UL55" s="103">
        <v>434.34899999999999</v>
      </c>
      <c r="UM55" s="103">
        <v>482.98200000000003</v>
      </c>
      <c r="UN55" s="103">
        <v>372.33049999999997</v>
      </c>
      <c r="UO55" s="103">
        <v>414.94650000000001</v>
      </c>
      <c r="UP55" s="103">
        <v>399.75650000000002</v>
      </c>
    </row>
    <row r="56" spans="1:562" ht="15" x14ac:dyDescent="0.25">
      <c r="A56" s="112" t="s">
        <v>49</v>
      </c>
      <c r="B56" s="112" t="s">
        <v>621</v>
      </c>
      <c r="C56" s="93"/>
      <c r="D56" s="93"/>
      <c r="E56" s="93"/>
      <c r="F56" s="93"/>
      <c r="G56" s="93"/>
      <c r="H56" s="93"/>
      <c r="I56" s="93"/>
      <c r="J56" s="93"/>
      <c r="K56" s="93"/>
      <c r="L56" s="93"/>
      <c r="M56" s="93"/>
      <c r="N56" s="93"/>
      <c r="O56" s="93"/>
      <c r="P56" s="93"/>
      <c r="Q56" s="93"/>
      <c r="R56" s="93"/>
      <c r="S56" s="93"/>
      <c r="T56" s="93"/>
      <c r="U56" s="93"/>
      <c r="V56" s="93"/>
      <c r="W56" s="93"/>
      <c r="X56" s="93"/>
      <c r="Y56" s="93"/>
      <c r="Z56" s="93"/>
      <c r="AA56" s="93"/>
      <c r="AB56" s="93"/>
      <c r="AC56" s="93"/>
      <c r="AD56" s="93"/>
      <c r="AE56" s="93"/>
      <c r="AF56" s="93"/>
      <c r="AG56" s="93"/>
      <c r="AH56" s="93"/>
      <c r="AI56" s="93"/>
      <c r="AJ56" s="93"/>
      <c r="AK56" s="93"/>
      <c r="AL56" s="93"/>
      <c r="AM56" s="93"/>
      <c r="AN56" s="93"/>
      <c r="AO56" s="93"/>
      <c r="AP56" s="93"/>
      <c r="AQ56" s="93"/>
      <c r="AR56" s="93"/>
      <c r="AS56" s="93"/>
      <c r="AT56" s="93"/>
      <c r="AU56" s="93"/>
      <c r="AV56" s="93"/>
      <c r="AW56" s="93"/>
      <c r="AX56" s="93"/>
      <c r="AY56" s="93"/>
      <c r="AZ56" s="93"/>
      <c r="BA56" s="93"/>
      <c r="BB56" s="93"/>
      <c r="BC56" s="93"/>
      <c r="BD56" s="93"/>
      <c r="BE56" s="93"/>
      <c r="BF56" s="93"/>
      <c r="BG56" s="93"/>
      <c r="BH56" s="93"/>
      <c r="BI56" s="93"/>
      <c r="BJ56" s="93"/>
      <c r="BK56" s="93"/>
      <c r="BL56" s="93"/>
      <c r="BM56" s="93"/>
      <c r="BN56" s="93"/>
      <c r="BO56" s="93"/>
      <c r="BP56" s="93"/>
      <c r="BQ56" s="93"/>
      <c r="BR56" s="93"/>
      <c r="BS56" s="93"/>
      <c r="BT56" s="93"/>
      <c r="BU56" s="93"/>
      <c r="BV56" s="93"/>
      <c r="BW56" s="93"/>
      <c r="BX56" s="93"/>
      <c r="BY56" s="93"/>
      <c r="BZ56" s="93"/>
      <c r="CA56" s="93"/>
      <c r="CB56" s="93"/>
      <c r="CC56" s="93"/>
      <c r="CD56" s="93"/>
      <c r="CE56" s="93"/>
      <c r="CF56" s="93"/>
      <c r="CG56" s="93"/>
      <c r="CH56" s="93"/>
      <c r="CI56" s="93"/>
      <c r="CJ56" s="93"/>
      <c r="CK56" s="93"/>
      <c r="CL56" s="93"/>
      <c r="CM56" s="93"/>
      <c r="CN56" s="93"/>
      <c r="CO56" s="93"/>
      <c r="CP56" s="93"/>
      <c r="CQ56" s="93"/>
      <c r="CR56" s="93"/>
      <c r="CS56" s="93"/>
      <c r="CT56" s="93"/>
      <c r="CU56" s="93"/>
      <c r="CV56" s="93"/>
      <c r="CW56" s="93"/>
      <c r="CX56" s="93"/>
      <c r="CY56" s="93"/>
      <c r="CZ56" s="93"/>
      <c r="DA56" s="93"/>
      <c r="DB56" s="93"/>
      <c r="DC56" s="93"/>
      <c r="DD56" s="93"/>
      <c r="DE56" s="93"/>
      <c r="DF56" s="93"/>
      <c r="DG56" s="93"/>
      <c r="DH56" s="93"/>
      <c r="DI56" s="93"/>
      <c r="DJ56" s="93"/>
      <c r="DK56" s="93"/>
      <c r="DL56" s="93"/>
      <c r="DM56" s="93"/>
      <c r="DN56" s="93"/>
      <c r="DO56" s="93"/>
      <c r="DP56" s="93"/>
      <c r="DQ56" s="93"/>
      <c r="DR56" s="93"/>
      <c r="DS56" s="93"/>
      <c r="DT56" s="93"/>
      <c r="DU56" s="93"/>
      <c r="DV56" s="93"/>
      <c r="DW56" s="93"/>
      <c r="DX56" s="93"/>
      <c r="DY56" s="93"/>
      <c r="DZ56" s="93"/>
      <c r="EA56" s="93"/>
      <c r="EB56" s="93"/>
      <c r="EC56" s="93"/>
      <c r="ED56" s="93"/>
      <c r="EE56" s="93"/>
      <c r="EF56" s="93"/>
      <c r="EG56" s="93"/>
      <c r="EH56" s="93"/>
      <c r="EI56" s="93"/>
      <c r="EJ56" s="93"/>
      <c r="EK56" s="93"/>
      <c r="EL56" s="93"/>
      <c r="EM56" s="93"/>
      <c r="EN56" s="93"/>
      <c r="EO56" s="93"/>
      <c r="EP56" s="93"/>
      <c r="EQ56" s="93"/>
      <c r="ER56" s="93"/>
      <c r="ES56" s="93"/>
      <c r="ET56" s="93"/>
      <c r="EU56" s="93"/>
      <c r="EV56" s="93"/>
      <c r="EW56" s="93"/>
      <c r="EX56" s="93"/>
      <c r="EY56" s="93"/>
      <c r="EZ56" s="93"/>
      <c r="FA56" s="93"/>
      <c r="FB56" s="93"/>
      <c r="FC56" s="93"/>
      <c r="FD56" s="93"/>
      <c r="FE56" s="93"/>
      <c r="FF56" s="93"/>
      <c r="FG56" s="93"/>
      <c r="FH56" s="93"/>
      <c r="FI56" s="93"/>
      <c r="FJ56" s="93"/>
      <c r="FK56" s="93"/>
      <c r="FL56" s="93"/>
      <c r="FM56" s="93"/>
      <c r="FN56" s="93"/>
      <c r="FO56" s="93"/>
      <c r="FP56" s="93"/>
      <c r="FQ56" s="93"/>
      <c r="FR56" s="93"/>
      <c r="FS56" s="93"/>
      <c r="FT56" s="93"/>
      <c r="FU56" s="93"/>
      <c r="FV56" s="93"/>
      <c r="FW56" s="93"/>
      <c r="FX56" s="93"/>
      <c r="FY56" s="93"/>
      <c r="FZ56" s="93"/>
      <c r="GA56" s="93"/>
      <c r="GB56" s="93"/>
      <c r="GC56" s="93"/>
      <c r="GD56" s="93"/>
      <c r="GE56" s="93"/>
      <c r="GF56" s="93"/>
      <c r="GG56" s="93"/>
      <c r="GH56" s="93"/>
      <c r="GI56" s="93"/>
      <c r="GJ56" s="93"/>
      <c r="GK56" s="93"/>
      <c r="GL56" s="93"/>
      <c r="GM56" s="93"/>
      <c r="GN56" s="93"/>
      <c r="GO56" s="93"/>
      <c r="GP56" s="93"/>
      <c r="GQ56" s="93"/>
      <c r="GR56" s="93"/>
      <c r="GS56" s="93"/>
      <c r="GT56" s="93"/>
      <c r="GU56" s="93"/>
      <c r="GV56" s="93"/>
      <c r="GW56" s="93"/>
      <c r="GX56" s="93"/>
      <c r="GY56" s="93"/>
      <c r="GZ56" s="93"/>
      <c r="HA56" s="93"/>
      <c r="HB56" s="93"/>
      <c r="HC56" s="93"/>
      <c r="HD56" s="93"/>
      <c r="HE56" s="93"/>
      <c r="HF56" s="93"/>
      <c r="HG56" s="93"/>
      <c r="HH56" s="93"/>
      <c r="HI56" s="93"/>
      <c r="HJ56" s="93"/>
      <c r="HK56" s="93"/>
      <c r="HL56" s="93"/>
      <c r="HM56" s="93"/>
      <c r="HN56" s="93"/>
      <c r="HO56" s="93"/>
      <c r="HP56" s="93"/>
      <c r="HQ56" s="93"/>
      <c r="HR56" s="93"/>
      <c r="HS56" s="93"/>
      <c r="HT56" s="93"/>
      <c r="HU56" s="93"/>
      <c r="HV56" s="93"/>
      <c r="HW56" s="93"/>
      <c r="HX56" s="93"/>
      <c r="HY56" s="93"/>
      <c r="HZ56" s="93"/>
      <c r="IA56" s="93"/>
      <c r="IB56" s="93"/>
      <c r="IC56" s="93"/>
      <c r="ID56" s="93"/>
      <c r="IE56" s="93"/>
      <c r="IF56" s="93"/>
      <c r="IG56" s="93"/>
      <c r="IH56" s="93"/>
      <c r="II56" s="93"/>
      <c r="IJ56" s="93"/>
      <c r="IK56" s="93"/>
      <c r="IL56" s="93"/>
      <c r="IM56" s="93"/>
      <c r="IN56" s="93"/>
      <c r="IO56" s="93"/>
      <c r="IP56" s="93"/>
      <c r="IQ56" s="93"/>
      <c r="IR56" s="93"/>
      <c r="IS56" s="93"/>
      <c r="IT56" s="93"/>
      <c r="IU56" s="93"/>
      <c r="IV56" s="93"/>
      <c r="IW56" s="93"/>
      <c r="IX56" s="93"/>
      <c r="IY56" s="93"/>
      <c r="IZ56" s="93"/>
      <c r="JA56" s="93"/>
      <c r="JB56" s="93"/>
      <c r="JC56" s="93"/>
      <c r="JD56" s="93"/>
      <c r="JE56" s="93"/>
      <c r="JF56" s="93"/>
      <c r="JG56" s="93"/>
      <c r="JH56" s="93"/>
      <c r="JI56" s="93"/>
      <c r="JJ56" s="93"/>
      <c r="JK56" s="93"/>
      <c r="JL56" s="78">
        <v>168.51000000000002</v>
      </c>
      <c r="JM56" s="97">
        <v>159.57300000000001</v>
      </c>
      <c r="JN56" s="97">
        <v>92.724000000000018</v>
      </c>
      <c r="JO56" s="78">
        <v>117.94400000000002</v>
      </c>
      <c r="JP56" s="78">
        <v>52.198000000000008</v>
      </c>
      <c r="JQ56" s="78">
        <v>119.93899999999998</v>
      </c>
      <c r="JR56" s="78">
        <v>123.72000000000001</v>
      </c>
      <c r="JS56" s="78">
        <v>165.14700000000002</v>
      </c>
      <c r="JT56" s="78">
        <v>152.399</v>
      </c>
      <c r="JU56" s="78">
        <v>172.214</v>
      </c>
      <c r="JV56" s="78">
        <v>122.21599999999998</v>
      </c>
      <c r="JW56" s="78">
        <v>129.44099999999997</v>
      </c>
      <c r="JX56" s="78">
        <v>145.32700000000003</v>
      </c>
      <c r="JY56" s="78">
        <v>92.781999999999996</v>
      </c>
      <c r="JZ56" s="78">
        <v>110.99799999999999</v>
      </c>
      <c r="KA56" s="78">
        <v>149.20799999999997</v>
      </c>
      <c r="KB56" s="78">
        <v>144.74299999999999</v>
      </c>
      <c r="KC56" s="78">
        <v>105.58799999999999</v>
      </c>
      <c r="KD56" s="78">
        <v>189.68600000000001</v>
      </c>
      <c r="KE56" s="78">
        <v>140.62200000000001</v>
      </c>
      <c r="KF56" s="78">
        <v>177.32299999999998</v>
      </c>
      <c r="KG56" s="78">
        <v>176.00700000000001</v>
      </c>
      <c r="KH56" s="78">
        <v>217.35599999999997</v>
      </c>
      <c r="KI56" s="78">
        <v>179.33299999999997</v>
      </c>
      <c r="KJ56" s="78">
        <v>112.176</v>
      </c>
      <c r="KK56" s="78">
        <v>161.42599999999999</v>
      </c>
      <c r="KL56" s="78">
        <v>145.59399999999999</v>
      </c>
      <c r="KM56" s="78">
        <v>162.26499999999996</v>
      </c>
      <c r="KN56" s="78">
        <v>165.678</v>
      </c>
      <c r="KO56" s="78">
        <v>197.04300000000001</v>
      </c>
      <c r="KP56" s="78">
        <v>135.94800000000001</v>
      </c>
      <c r="KQ56" s="78">
        <v>175.286</v>
      </c>
      <c r="KR56" s="78">
        <v>119.97099999999998</v>
      </c>
      <c r="KS56" s="78">
        <v>157.393</v>
      </c>
      <c r="KT56" s="78">
        <v>181.43</v>
      </c>
      <c r="KU56" s="78">
        <v>140.22900000000004</v>
      </c>
      <c r="KV56" s="78">
        <v>117.00100000000002</v>
      </c>
      <c r="KW56" s="78">
        <v>146.24300000000002</v>
      </c>
      <c r="KX56" s="78">
        <v>148.471</v>
      </c>
      <c r="KY56" s="78">
        <v>175.31399999999996</v>
      </c>
      <c r="KZ56" s="78">
        <v>200.5</v>
      </c>
      <c r="LA56" s="78">
        <v>183.44999999999996</v>
      </c>
      <c r="LB56" s="78">
        <v>89.713000000000008</v>
      </c>
      <c r="LC56" s="78">
        <v>129.35400000000001</v>
      </c>
      <c r="LD56" s="78">
        <v>99.301999999999992</v>
      </c>
      <c r="LE56" s="78">
        <v>201.61200000000002</v>
      </c>
      <c r="LF56" s="78">
        <v>190.49100000000001</v>
      </c>
      <c r="LG56" s="78">
        <v>196.82700000000003</v>
      </c>
      <c r="LH56" s="78">
        <v>180.97499999999999</v>
      </c>
      <c r="LI56" s="78">
        <v>173.03300000000004</v>
      </c>
      <c r="LJ56" s="78">
        <v>193.714</v>
      </c>
      <c r="LK56" s="78">
        <v>173.37400000000002</v>
      </c>
      <c r="LL56" s="78">
        <v>183.63300000000004</v>
      </c>
      <c r="LM56" s="78">
        <v>196.05500000000004</v>
      </c>
      <c r="LN56" s="78">
        <v>213.95599999999999</v>
      </c>
      <c r="LO56" s="78">
        <v>119.352</v>
      </c>
      <c r="LP56" s="78">
        <v>171.892</v>
      </c>
      <c r="LQ56" s="78">
        <v>199.87100000000001</v>
      </c>
      <c r="LR56" s="78">
        <v>228.40900000000005</v>
      </c>
      <c r="LS56" s="78">
        <v>110.074</v>
      </c>
      <c r="LT56" s="78">
        <v>186.50399999999999</v>
      </c>
      <c r="LU56" s="78">
        <v>210.01600000000005</v>
      </c>
      <c r="LV56" s="78">
        <v>168.852</v>
      </c>
      <c r="LW56" s="78">
        <v>203.70099999999999</v>
      </c>
      <c r="LX56" s="78">
        <v>181.928</v>
      </c>
      <c r="LY56" s="78">
        <v>138.548</v>
      </c>
      <c r="LZ56" s="78">
        <v>170.47900000000001</v>
      </c>
      <c r="MA56" s="78">
        <v>178.94900000000001</v>
      </c>
      <c r="MB56" s="78">
        <v>115.629</v>
      </c>
      <c r="MC56" s="78">
        <v>114.94500000000001</v>
      </c>
      <c r="MD56" s="78">
        <v>165.68200000000002</v>
      </c>
      <c r="ME56" s="98">
        <v>176.36499999999998</v>
      </c>
      <c r="MF56" s="98">
        <v>173.58199999999999</v>
      </c>
      <c r="MG56" s="98">
        <v>160.71</v>
      </c>
      <c r="MH56" s="98">
        <v>195.67250000000001</v>
      </c>
      <c r="MI56" s="78">
        <v>169.8725</v>
      </c>
      <c r="MJ56" s="78">
        <v>121.1225</v>
      </c>
      <c r="MK56" s="78">
        <v>162.756</v>
      </c>
      <c r="ML56" s="78">
        <v>192.9905</v>
      </c>
      <c r="MM56" s="78">
        <v>207.11799999999999</v>
      </c>
      <c r="MN56" s="78">
        <v>205.35749999999999</v>
      </c>
      <c r="MO56" s="78">
        <v>200.86349999999999</v>
      </c>
      <c r="MP56" s="78">
        <v>176.58699999999999</v>
      </c>
      <c r="MQ56" s="78">
        <v>165.9385</v>
      </c>
      <c r="MR56" s="78">
        <v>140.8545</v>
      </c>
      <c r="MS56" s="78">
        <v>169.261</v>
      </c>
      <c r="MT56" s="78">
        <v>202.46100000000001</v>
      </c>
      <c r="MU56" s="78">
        <v>159.94999999999999</v>
      </c>
      <c r="MV56" s="78">
        <v>148.04</v>
      </c>
      <c r="MW56" s="78">
        <v>172.49</v>
      </c>
      <c r="MX56" s="78">
        <v>165.1825</v>
      </c>
      <c r="MY56" s="78">
        <v>186.57499999999999</v>
      </c>
      <c r="MZ56" s="78">
        <v>201.14750000000001</v>
      </c>
      <c r="NA56" s="78">
        <v>182.78</v>
      </c>
      <c r="NB56" s="78">
        <v>192.88500000000002</v>
      </c>
      <c r="NC56" s="78">
        <v>162.92500000000001</v>
      </c>
      <c r="ND56" s="78">
        <v>120.02500000000001</v>
      </c>
      <c r="NE56" s="78">
        <v>197.94</v>
      </c>
      <c r="NF56" s="78">
        <v>170.405</v>
      </c>
      <c r="NG56" s="78">
        <v>158.255</v>
      </c>
      <c r="NH56" s="78">
        <v>154.60599999999999</v>
      </c>
      <c r="NI56" s="78">
        <v>184.07249999999999</v>
      </c>
      <c r="NJ56" s="78">
        <v>165.0275</v>
      </c>
      <c r="NK56" s="78">
        <v>224.51</v>
      </c>
      <c r="NL56" s="78">
        <v>193.88</v>
      </c>
      <c r="NM56" s="78">
        <v>222.4375</v>
      </c>
      <c r="NN56" s="78">
        <v>197.68</v>
      </c>
      <c r="NO56" s="78">
        <v>225.47749999999999</v>
      </c>
      <c r="NP56" s="78">
        <v>178.34649999999999</v>
      </c>
      <c r="NQ56" s="78">
        <v>248.48249999999999</v>
      </c>
      <c r="NR56" s="78">
        <v>123.63</v>
      </c>
      <c r="NS56" s="78">
        <v>234.63300000000001</v>
      </c>
      <c r="NT56" s="78">
        <v>204.9</v>
      </c>
      <c r="NU56" s="78">
        <v>152.965</v>
      </c>
      <c r="NV56" s="78">
        <v>161.875</v>
      </c>
      <c r="NW56" s="78">
        <v>210.875</v>
      </c>
      <c r="NX56" s="78">
        <v>211.88249999999999</v>
      </c>
      <c r="NY56" s="78">
        <v>171.143</v>
      </c>
      <c r="NZ56" s="78">
        <v>210.29499999999999</v>
      </c>
      <c r="OA56" s="78">
        <v>192.429</v>
      </c>
      <c r="OB56" s="78">
        <v>192.82</v>
      </c>
      <c r="OC56" s="78">
        <v>219.00749999999999</v>
      </c>
      <c r="OD56" s="78">
        <v>198.45</v>
      </c>
      <c r="OE56" s="78">
        <v>201.60300000000001</v>
      </c>
      <c r="OF56" s="78">
        <v>247.57749999999999</v>
      </c>
      <c r="OG56" s="99">
        <v>194.245</v>
      </c>
      <c r="OH56" s="78">
        <v>206.3235</v>
      </c>
      <c r="OI56" s="78">
        <v>208.4975</v>
      </c>
      <c r="OJ56" s="78">
        <v>205.816</v>
      </c>
      <c r="OK56" s="78">
        <v>170.108</v>
      </c>
      <c r="OL56" s="78">
        <v>173.35749999999999</v>
      </c>
      <c r="OM56" s="78">
        <v>244.6</v>
      </c>
      <c r="ON56" s="78">
        <v>227.70400000000001</v>
      </c>
      <c r="OO56" s="78">
        <v>231.15600000000001</v>
      </c>
      <c r="OP56" s="78">
        <v>213.9425</v>
      </c>
      <c r="OQ56" s="78">
        <v>204.75</v>
      </c>
      <c r="OR56" s="78">
        <v>138.87</v>
      </c>
      <c r="OS56" s="78">
        <v>239.26</v>
      </c>
      <c r="OT56" s="78">
        <v>214.09450000000001</v>
      </c>
      <c r="OU56" s="78">
        <v>185.45500000000001</v>
      </c>
      <c r="OV56" s="78">
        <v>212.19749999999999</v>
      </c>
      <c r="OW56" s="78">
        <v>209.4025</v>
      </c>
      <c r="OX56" s="78">
        <v>209.42500000000001</v>
      </c>
      <c r="OY56" s="78">
        <v>243.63749999999999</v>
      </c>
      <c r="OZ56" s="78">
        <v>216.45500000000001</v>
      </c>
      <c r="PA56" s="78">
        <v>192.7525</v>
      </c>
      <c r="PB56" s="78">
        <v>215.64</v>
      </c>
      <c r="PC56" s="78">
        <v>158.32749999999999</v>
      </c>
      <c r="PD56" s="78">
        <v>68.724999999999994</v>
      </c>
      <c r="PE56" s="78">
        <v>105.0585</v>
      </c>
      <c r="PF56" s="78">
        <v>172.47900000000001</v>
      </c>
      <c r="PG56" s="78">
        <v>206.14250000000001</v>
      </c>
      <c r="PH56" s="78">
        <v>203.10249999999999</v>
      </c>
      <c r="PI56" s="78">
        <v>176.64500000000001</v>
      </c>
      <c r="PJ56" s="78">
        <v>206.27500000000001</v>
      </c>
      <c r="PK56" s="78">
        <v>216.11250000000001</v>
      </c>
      <c r="PL56" s="78">
        <v>194.4195</v>
      </c>
      <c r="PM56" s="78">
        <v>185.18700000000001</v>
      </c>
      <c r="PN56" s="78">
        <v>196.88300000000001</v>
      </c>
      <c r="PO56" s="78">
        <v>191.8725</v>
      </c>
      <c r="PP56" s="78">
        <v>212.05250000000001</v>
      </c>
      <c r="PQ56" s="78">
        <v>107.205</v>
      </c>
      <c r="PR56" s="78">
        <v>167.04249999999999</v>
      </c>
      <c r="PS56" s="78">
        <v>203.31950000000001</v>
      </c>
      <c r="PT56" s="78">
        <v>154.54750000000001</v>
      </c>
      <c r="PU56" s="78">
        <v>100.18049999999999</v>
      </c>
      <c r="PV56" s="78">
        <v>65.112499999999997</v>
      </c>
      <c r="PW56" s="78">
        <v>136.51499999999999</v>
      </c>
      <c r="PX56" s="78">
        <v>127.005</v>
      </c>
      <c r="PY56" s="78">
        <v>187.52199999999999</v>
      </c>
      <c r="PZ56" s="78">
        <v>206.85499999999999</v>
      </c>
      <c r="QA56" s="78">
        <v>192.45050000000001</v>
      </c>
      <c r="QB56" s="78">
        <v>230.62</v>
      </c>
      <c r="QC56" s="78">
        <v>218.5625</v>
      </c>
      <c r="QD56" s="78">
        <v>224.48650000000001</v>
      </c>
      <c r="QE56" s="78">
        <v>211.04650000000001</v>
      </c>
      <c r="QF56" s="78">
        <v>205.71</v>
      </c>
      <c r="QG56" s="78">
        <v>176.88749999999999</v>
      </c>
      <c r="QH56" s="78">
        <v>183.90899999999999</v>
      </c>
      <c r="QI56" s="78">
        <v>234.44499999999999</v>
      </c>
      <c r="QJ56" s="78">
        <v>212.01249999999999</v>
      </c>
      <c r="QK56" s="78">
        <v>198.36250000000001</v>
      </c>
      <c r="QL56" s="78">
        <v>216.6875</v>
      </c>
      <c r="QM56" s="78">
        <v>220.51249999999999</v>
      </c>
      <c r="QN56" s="78">
        <v>219.285</v>
      </c>
      <c r="QO56" s="78">
        <v>205.82249999999999</v>
      </c>
      <c r="QP56" s="78">
        <v>219.7825</v>
      </c>
      <c r="QQ56" s="78">
        <v>211.1155</v>
      </c>
      <c r="QR56" s="78">
        <v>249.2355</v>
      </c>
      <c r="QS56" s="78">
        <v>260.0575</v>
      </c>
      <c r="QT56" s="78">
        <v>225.8835</v>
      </c>
      <c r="QU56" s="78">
        <v>211.13499999999999</v>
      </c>
      <c r="QV56" s="78">
        <v>235.3725</v>
      </c>
      <c r="QW56" s="78">
        <v>253.25749999999999</v>
      </c>
      <c r="QX56" s="78">
        <v>160.69749999999999</v>
      </c>
      <c r="QY56" s="78">
        <v>201.2775</v>
      </c>
      <c r="QZ56" s="78">
        <v>154.471</v>
      </c>
      <c r="RA56" s="78">
        <v>214.76750000000001</v>
      </c>
      <c r="RB56" s="78">
        <v>171.565</v>
      </c>
      <c r="RC56" s="78">
        <v>109.075</v>
      </c>
      <c r="RD56" s="78">
        <v>97.025000000000006</v>
      </c>
      <c r="RE56" s="78">
        <v>164.17250000000001</v>
      </c>
      <c r="RF56" s="78">
        <v>202.7475</v>
      </c>
      <c r="RG56" s="78">
        <v>186.3</v>
      </c>
      <c r="RH56" s="78">
        <v>198.4375</v>
      </c>
      <c r="RI56" s="78">
        <v>182.71950000000001</v>
      </c>
      <c r="RJ56" s="78">
        <v>193.185</v>
      </c>
      <c r="RK56" s="78">
        <v>173.88499999999999</v>
      </c>
      <c r="RL56" s="78">
        <v>173.46</v>
      </c>
      <c r="RM56" s="78">
        <v>153.04249999999999</v>
      </c>
      <c r="RN56" s="78">
        <v>166.38499999999999</v>
      </c>
      <c r="RO56" s="78">
        <v>176.82900000000001</v>
      </c>
      <c r="RP56" s="78">
        <v>176.81</v>
      </c>
      <c r="RQ56" s="78">
        <v>152.94999999999999</v>
      </c>
      <c r="RR56" s="78">
        <v>190.29750000000001</v>
      </c>
      <c r="RS56" s="78">
        <v>98.4375</v>
      </c>
      <c r="RT56" s="78">
        <v>170.81</v>
      </c>
      <c r="RU56" s="78">
        <v>211.98</v>
      </c>
      <c r="RV56" s="78">
        <v>152.47</v>
      </c>
      <c r="RW56" s="78">
        <v>201.4675</v>
      </c>
      <c r="RX56" s="78">
        <v>141.75299999999999</v>
      </c>
      <c r="RY56" s="78">
        <v>199.9075</v>
      </c>
      <c r="RZ56" s="78">
        <v>181.45249999999999</v>
      </c>
      <c r="SA56" s="78">
        <v>199</v>
      </c>
      <c r="SB56" s="78">
        <v>201.23750000000001</v>
      </c>
      <c r="SC56" s="78">
        <v>159.2525</v>
      </c>
      <c r="SD56" s="78">
        <v>188.54</v>
      </c>
      <c r="SE56" s="78">
        <v>198.0675</v>
      </c>
      <c r="SF56" s="78">
        <v>155.27000000000001</v>
      </c>
      <c r="SG56" s="78">
        <v>207.9675</v>
      </c>
      <c r="SH56" s="78">
        <v>193.67</v>
      </c>
      <c r="SI56" s="78">
        <v>163.18</v>
      </c>
      <c r="SJ56" s="78">
        <v>212.15549999999999</v>
      </c>
      <c r="SK56" s="78">
        <v>189.41</v>
      </c>
      <c r="SL56" s="78">
        <v>198.155</v>
      </c>
      <c r="SM56" s="78">
        <v>212.0325</v>
      </c>
      <c r="SN56" s="78">
        <v>176.70750000000001</v>
      </c>
      <c r="SO56" s="78">
        <v>190.10499999999999</v>
      </c>
      <c r="SP56" s="78">
        <v>183.6575</v>
      </c>
      <c r="SQ56" s="78">
        <v>172.715</v>
      </c>
      <c r="SR56" s="78">
        <v>189.995</v>
      </c>
      <c r="SS56" s="78">
        <v>196.21250000000001</v>
      </c>
      <c r="ST56" s="78">
        <v>164.86250000000001</v>
      </c>
      <c r="SU56" s="78">
        <v>146.55500000000001</v>
      </c>
      <c r="SV56" s="78">
        <v>201.99600000000001</v>
      </c>
      <c r="SW56" s="78">
        <v>174.58750000000001</v>
      </c>
      <c r="SX56" s="78">
        <v>199.0795</v>
      </c>
      <c r="SY56" s="78">
        <v>201.44499999999999</v>
      </c>
      <c r="SZ56" s="78">
        <v>182.22</v>
      </c>
      <c r="TA56" s="78">
        <v>169.755</v>
      </c>
      <c r="TB56" s="78">
        <v>176.63499999999999</v>
      </c>
      <c r="TC56" s="78">
        <v>140.2345</v>
      </c>
      <c r="TD56" s="78">
        <v>122.605</v>
      </c>
      <c r="TE56" s="78">
        <v>144.73750000000001</v>
      </c>
      <c r="TF56" s="78">
        <v>140.64250000000001</v>
      </c>
      <c r="TG56" s="78">
        <v>161.47999999999999</v>
      </c>
      <c r="TH56" s="78">
        <v>191.97</v>
      </c>
      <c r="TI56" s="78">
        <v>150.56100000000001</v>
      </c>
      <c r="TJ56" s="78">
        <v>168.25749999999999</v>
      </c>
      <c r="TK56" s="78">
        <v>153.535</v>
      </c>
      <c r="TL56" s="78">
        <v>132.505</v>
      </c>
      <c r="TM56" s="78">
        <v>133.11500000000001</v>
      </c>
      <c r="TN56" s="78">
        <v>151.2175</v>
      </c>
      <c r="TO56" s="78">
        <v>148.08500000000001</v>
      </c>
      <c r="TP56" s="78">
        <v>184.9375</v>
      </c>
      <c r="TQ56" s="78">
        <v>175.82499999999999</v>
      </c>
      <c r="TR56" s="78">
        <v>132.76499999999999</v>
      </c>
      <c r="TS56" s="78">
        <v>172.01</v>
      </c>
      <c r="TT56" s="78">
        <v>172.95</v>
      </c>
      <c r="TU56" s="78">
        <v>153.35</v>
      </c>
      <c r="TV56" s="78">
        <v>147.1575</v>
      </c>
      <c r="TW56" s="78">
        <v>166.79499999999999</v>
      </c>
      <c r="TX56" s="78">
        <v>157.51</v>
      </c>
      <c r="TY56" s="78">
        <v>206.58250000000001</v>
      </c>
      <c r="TZ56" s="78">
        <v>179.9915</v>
      </c>
      <c r="UA56" s="78">
        <v>171.51249999999999</v>
      </c>
      <c r="UB56" s="78">
        <v>182.07749999999999</v>
      </c>
      <c r="UC56" s="78">
        <v>175.61449999999999</v>
      </c>
      <c r="UD56" s="78">
        <v>170.53</v>
      </c>
      <c r="UE56" s="78">
        <v>199.4675</v>
      </c>
      <c r="UF56" s="78">
        <v>165.54499999999999</v>
      </c>
      <c r="UG56" s="78">
        <v>168.6225</v>
      </c>
      <c r="UH56" s="78">
        <v>161.655</v>
      </c>
      <c r="UI56" s="78">
        <v>169.50749999999999</v>
      </c>
      <c r="UJ56" s="78">
        <v>167.35249999999999</v>
      </c>
      <c r="UK56" s="78">
        <v>147</v>
      </c>
      <c r="UL56" s="78">
        <v>175.63499999999999</v>
      </c>
      <c r="UM56" s="78">
        <v>152.48249999999999</v>
      </c>
      <c r="UN56" s="78">
        <v>174.76750000000001</v>
      </c>
      <c r="UO56" s="78">
        <v>196.315</v>
      </c>
      <c r="UP56" s="78">
        <v>157.29900000000001</v>
      </c>
    </row>
    <row r="57" spans="1:562" ht="15" x14ac:dyDescent="0.25">
      <c r="A57" s="112" t="str">
        <f t="shared" ref="A57:A60" si="98">+A56</f>
        <v>Ibagué, Plaza La 21</v>
      </c>
      <c r="B57" s="112" t="s">
        <v>622</v>
      </c>
      <c r="C57" s="93"/>
      <c r="D57" s="93"/>
      <c r="E57" s="93"/>
      <c r="F57" s="93"/>
      <c r="G57" s="93"/>
      <c r="H57" s="93"/>
      <c r="I57" s="93"/>
      <c r="J57" s="93"/>
      <c r="K57" s="93"/>
      <c r="L57" s="93"/>
      <c r="M57" s="93"/>
      <c r="N57" s="93"/>
      <c r="O57" s="93"/>
      <c r="P57" s="93"/>
      <c r="Q57" s="93"/>
      <c r="R57" s="93"/>
      <c r="S57" s="93"/>
      <c r="T57" s="93"/>
      <c r="U57" s="93"/>
      <c r="V57" s="93"/>
      <c r="W57" s="93"/>
      <c r="X57" s="93"/>
      <c r="Y57" s="93"/>
      <c r="Z57" s="93"/>
      <c r="AA57" s="93"/>
      <c r="AB57" s="93"/>
      <c r="AC57" s="93"/>
      <c r="AD57" s="93"/>
      <c r="AE57" s="93"/>
      <c r="AF57" s="93"/>
      <c r="AG57" s="93"/>
      <c r="AH57" s="93"/>
      <c r="AI57" s="93"/>
      <c r="AJ57" s="93"/>
      <c r="AK57" s="93"/>
      <c r="AL57" s="93"/>
      <c r="AM57" s="93"/>
      <c r="AN57" s="93"/>
      <c r="AO57" s="93"/>
      <c r="AP57" s="93"/>
      <c r="AQ57" s="93"/>
      <c r="AR57" s="93"/>
      <c r="AS57" s="93"/>
      <c r="AT57" s="93"/>
      <c r="AU57" s="93"/>
      <c r="AV57" s="93"/>
      <c r="AW57" s="93"/>
      <c r="AX57" s="93"/>
      <c r="AY57" s="93"/>
      <c r="AZ57" s="93"/>
      <c r="BA57" s="93"/>
      <c r="BB57" s="93"/>
      <c r="BC57" s="93"/>
      <c r="BD57" s="93"/>
      <c r="BE57" s="93"/>
      <c r="BF57" s="93"/>
      <c r="BG57" s="93"/>
      <c r="BH57" s="93"/>
      <c r="BI57" s="93"/>
      <c r="BJ57" s="93"/>
      <c r="BK57" s="93"/>
      <c r="BL57" s="93"/>
      <c r="BM57" s="93"/>
      <c r="BN57" s="93"/>
      <c r="BO57" s="93"/>
      <c r="BP57" s="93"/>
      <c r="BQ57" s="93"/>
      <c r="BR57" s="93"/>
      <c r="BS57" s="93"/>
      <c r="BT57" s="93"/>
      <c r="BU57" s="93"/>
      <c r="BV57" s="93"/>
      <c r="BW57" s="93"/>
      <c r="BX57" s="93"/>
      <c r="BY57" s="93"/>
      <c r="BZ57" s="93"/>
      <c r="CA57" s="93"/>
      <c r="CB57" s="93"/>
      <c r="CC57" s="93"/>
      <c r="CD57" s="93"/>
      <c r="CE57" s="93"/>
      <c r="CF57" s="93"/>
      <c r="CG57" s="93"/>
      <c r="CH57" s="93"/>
      <c r="CI57" s="93"/>
      <c r="CJ57" s="93"/>
      <c r="CK57" s="93"/>
      <c r="CL57" s="93"/>
      <c r="CM57" s="93"/>
      <c r="CN57" s="93"/>
      <c r="CO57" s="93"/>
      <c r="CP57" s="93"/>
      <c r="CQ57" s="93"/>
      <c r="CR57" s="93"/>
      <c r="CS57" s="93"/>
      <c r="CT57" s="93"/>
      <c r="CU57" s="93"/>
      <c r="CV57" s="93"/>
      <c r="CW57" s="93"/>
      <c r="CX57" s="93"/>
      <c r="CY57" s="93"/>
      <c r="CZ57" s="93"/>
      <c r="DA57" s="93"/>
      <c r="DB57" s="93"/>
      <c r="DC57" s="93"/>
      <c r="DD57" s="93"/>
      <c r="DE57" s="93"/>
      <c r="DF57" s="93"/>
      <c r="DG57" s="93"/>
      <c r="DH57" s="93"/>
      <c r="DI57" s="93"/>
      <c r="DJ57" s="93"/>
      <c r="DK57" s="93"/>
      <c r="DL57" s="93"/>
      <c r="DM57" s="93"/>
      <c r="DN57" s="93"/>
      <c r="DO57" s="93"/>
      <c r="DP57" s="93"/>
      <c r="DQ57" s="93"/>
      <c r="DR57" s="93"/>
      <c r="DS57" s="93"/>
      <c r="DT57" s="93"/>
      <c r="DU57" s="93"/>
      <c r="DV57" s="93"/>
      <c r="DW57" s="93"/>
      <c r="DX57" s="93"/>
      <c r="DY57" s="93"/>
      <c r="DZ57" s="93"/>
      <c r="EA57" s="93"/>
      <c r="EB57" s="93"/>
      <c r="EC57" s="93"/>
      <c r="ED57" s="93"/>
      <c r="EE57" s="93"/>
      <c r="EF57" s="93"/>
      <c r="EG57" s="93"/>
      <c r="EH57" s="93"/>
      <c r="EI57" s="93"/>
      <c r="EJ57" s="93"/>
      <c r="EK57" s="93"/>
      <c r="EL57" s="93"/>
      <c r="EM57" s="93"/>
      <c r="EN57" s="93"/>
      <c r="EO57" s="93"/>
      <c r="EP57" s="93"/>
      <c r="EQ57" s="93"/>
      <c r="ER57" s="93"/>
      <c r="ES57" s="93"/>
      <c r="ET57" s="93"/>
      <c r="EU57" s="93"/>
      <c r="EV57" s="93"/>
      <c r="EW57" s="93"/>
      <c r="EX57" s="93"/>
      <c r="EY57" s="93"/>
      <c r="EZ57" s="93"/>
      <c r="FA57" s="93"/>
      <c r="FB57" s="93"/>
      <c r="FC57" s="93"/>
      <c r="FD57" s="93"/>
      <c r="FE57" s="93"/>
      <c r="FF57" s="93"/>
      <c r="FG57" s="93"/>
      <c r="FH57" s="93"/>
      <c r="FI57" s="93"/>
      <c r="FJ57" s="93"/>
      <c r="FK57" s="93"/>
      <c r="FL57" s="93"/>
      <c r="FM57" s="93"/>
      <c r="FN57" s="93"/>
      <c r="FO57" s="93"/>
      <c r="FP57" s="93"/>
      <c r="FQ57" s="93"/>
      <c r="FR57" s="93"/>
      <c r="FS57" s="93"/>
      <c r="FT57" s="93"/>
      <c r="FU57" s="93"/>
      <c r="FV57" s="93"/>
      <c r="FW57" s="93"/>
      <c r="FX57" s="93"/>
      <c r="FY57" s="93"/>
      <c r="FZ57" s="93"/>
      <c r="GA57" s="93"/>
      <c r="GB57" s="93"/>
      <c r="GC57" s="93"/>
      <c r="GD57" s="93"/>
      <c r="GE57" s="93"/>
      <c r="GF57" s="93"/>
      <c r="GG57" s="93"/>
      <c r="GH57" s="93"/>
      <c r="GI57" s="93"/>
      <c r="GJ57" s="93"/>
      <c r="GK57" s="93"/>
      <c r="GL57" s="93"/>
      <c r="GM57" s="93"/>
      <c r="GN57" s="93"/>
      <c r="GO57" s="93"/>
      <c r="GP57" s="93"/>
      <c r="GQ57" s="93"/>
      <c r="GR57" s="93"/>
      <c r="GS57" s="93"/>
      <c r="GT57" s="93"/>
      <c r="GU57" s="93"/>
      <c r="GV57" s="93"/>
      <c r="GW57" s="93"/>
      <c r="GX57" s="93"/>
      <c r="GY57" s="93"/>
      <c r="GZ57" s="93"/>
      <c r="HA57" s="93"/>
      <c r="HB57" s="93"/>
      <c r="HC57" s="93"/>
      <c r="HD57" s="93"/>
      <c r="HE57" s="93"/>
      <c r="HF57" s="93"/>
      <c r="HG57" s="93"/>
      <c r="HH57" s="93"/>
      <c r="HI57" s="93"/>
      <c r="HJ57" s="93"/>
      <c r="HK57" s="93"/>
      <c r="HL57" s="93"/>
      <c r="HM57" s="93"/>
      <c r="HN57" s="93"/>
      <c r="HO57" s="93"/>
      <c r="HP57" s="93"/>
      <c r="HQ57" s="93"/>
      <c r="HR57" s="93"/>
      <c r="HS57" s="93"/>
      <c r="HT57" s="93"/>
      <c r="HU57" s="93"/>
      <c r="HV57" s="93"/>
      <c r="HW57" s="93"/>
      <c r="HX57" s="93"/>
      <c r="HY57" s="93"/>
      <c r="HZ57" s="93"/>
      <c r="IA57" s="93"/>
      <c r="IB57" s="93"/>
      <c r="IC57" s="93"/>
      <c r="ID57" s="93"/>
      <c r="IE57" s="93"/>
      <c r="IF57" s="93"/>
      <c r="IG57" s="93"/>
      <c r="IH57" s="93"/>
      <c r="II57" s="93"/>
      <c r="IJ57" s="93"/>
      <c r="IK57" s="93"/>
      <c r="IL57" s="93"/>
      <c r="IM57" s="93"/>
      <c r="IN57" s="93"/>
      <c r="IO57" s="93"/>
      <c r="IP57" s="93"/>
      <c r="IQ57" s="93"/>
      <c r="IR57" s="93"/>
      <c r="IS57" s="93"/>
      <c r="IT57" s="93"/>
      <c r="IU57" s="93"/>
      <c r="IV57" s="93"/>
      <c r="IW57" s="93"/>
      <c r="IX57" s="93"/>
      <c r="IY57" s="93"/>
      <c r="IZ57" s="93"/>
      <c r="JA57" s="93"/>
      <c r="JB57" s="93"/>
      <c r="JC57" s="93"/>
      <c r="JD57" s="93"/>
      <c r="JE57" s="93"/>
      <c r="JF57" s="93"/>
      <c r="JG57" s="93"/>
      <c r="JH57" s="93"/>
      <c r="JI57" s="93"/>
      <c r="JJ57" s="93"/>
      <c r="JK57" s="93"/>
      <c r="JL57" s="78">
        <v>195.97900000000001</v>
      </c>
      <c r="JM57" s="97">
        <v>216.94499999999999</v>
      </c>
      <c r="JN57" s="97">
        <v>129.70100000000002</v>
      </c>
      <c r="JO57" s="78">
        <v>173.31</v>
      </c>
      <c r="JP57" s="78">
        <v>50.998999999999995</v>
      </c>
      <c r="JQ57" s="78">
        <v>207.14299999999997</v>
      </c>
      <c r="JR57" s="78">
        <v>253.768</v>
      </c>
      <c r="JS57" s="78">
        <v>209.37599999999998</v>
      </c>
      <c r="JT57" s="78">
        <v>241.10400000000001</v>
      </c>
      <c r="JU57" s="78">
        <v>229.71799999999999</v>
      </c>
      <c r="JV57" s="78">
        <v>234.44399999999999</v>
      </c>
      <c r="JW57" s="78">
        <v>243.04899999999998</v>
      </c>
      <c r="JX57" s="78">
        <v>293.53100000000001</v>
      </c>
      <c r="JY57" s="78">
        <v>308.334</v>
      </c>
      <c r="JZ57" s="78">
        <v>290.173</v>
      </c>
      <c r="KA57" s="78">
        <v>314.73699999999997</v>
      </c>
      <c r="KB57" s="78">
        <v>217.06399999999999</v>
      </c>
      <c r="KC57" s="78">
        <v>260.548</v>
      </c>
      <c r="KD57" s="78">
        <v>279.89699999999999</v>
      </c>
      <c r="KE57" s="78">
        <v>261.11099999999999</v>
      </c>
      <c r="KF57" s="78">
        <v>272.94499999999999</v>
      </c>
      <c r="KG57" s="78">
        <v>287.52099999999996</v>
      </c>
      <c r="KH57" s="78">
        <v>228.87</v>
      </c>
      <c r="KI57" s="78">
        <v>337.75399999999996</v>
      </c>
      <c r="KJ57" s="78">
        <v>277.76900000000001</v>
      </c>
      <c r="KK57" s="78">
        <v>266.04700000000003</v>
      </c>
      <c r="KL57" s="78">
        <v>311.64</v>
      </c>
      <c r="KM57" s="78">
        <v>299.31100000000004</v>
      </c>
      <c r="KN57" s="78">
        <v>368.053</v>
      </c>
      <c r="KO57" s="78">
        <v>336.21700000000004</v>
      </c>
      <c r="KP57" s="78">
        <v>275.37099999999998</v>
      </c>
      <c r="KQ57" s="78">
        <v>321.62299999999993</v>
      </c>
      <c r="KR57" s="78">
        <v>215.44500000000002</v>
      </c>
      <c r="KS57" s="78">
        <v>278.72299999999996</v>
      </c>
      <c r="KT57" s="78">
        <v>236.93899999999999</v>
      </c>
      <c r="KU57" s="78">
        <v>207.63099999999997</v>
      </c>
      <c r="KV57" s="78">
        <v>173.74799999999999</v>
      </c>
      <c r="KW57" s="78">
        <v>224.24600000000001</v>
      </c>
      <c r="KX57" s="78">
        <v>239.32900000000004</v>
      </c>
      <c r="KY57" s="78">
        <v>247.45699999999999</v>
      </c>
      <c r="KZ57" s="78">
        <v>263.60299999999995</v>
      </c>
      <c r="LA57" s="78">
        <v>329.029</v>
      </c>
      <c r="LB57" s="78">
        <v>151.10899999999998</v>
      </c>
      <c r="LC57" s="78">
        <v>167.61600000000001</v>
      </c>
      <c r="LD57" s="78">
        <v>113.90299999999999</v>
      </c>
      <c r="LE57" s="78">
        <v>238.28399999999996</v>
      </c>
      <c r="LF57" s="78">
        <v>268.529</v>
      </c>
      <c r="LG57" s="78">
        <v>268.69900000000001</v>
      </c>
      <c r="LH57" s="78">
        <v>270.67700000000002</v>
      </c>
      <c r="LI57" s="78">
        <v>319.57900000000001</v>
      </c>
      <c r="LJ57" s="78">
        <v>312.476</v>
      </c>
      <c r="LK57" s="78">
        <v>312.26199999999994</v>
      </c>
      <c r="LL57" s="78">
        <v>359.589</v>
      </c>
      <c r="LM57" s="78">
        <v>319.51300000000003</v>
      </c>
      <c r="LN57" s="78">
        <v>272.041</v>
      </c>
      <c r="LO57" s="78">
        <v>181.71900000000002</v>
      </c>
      <c r="LP57" s="78">
        <v>303.05799999999999</v>
      </c>
      <c r="LQ57" s="78">
        <v>348.80999999999995</v>
      </c>
      <c r="LR57" s="78">
        <v>566.84900000000005</v>
      </c>
      <c r="LS57" s="78">
        <v>99.332999999999998</v>
      </c>
      <c r="LT57" s="78">
        <v>427.15800000000002</v>
      </c>
      <c r="LU57" s="78">
        <v>446.23899999999992</v>
      </c>
      <c r="LV57" s="78">
        <v>397.07099999999997</v>
      </c>
      <c r="LW57" s="78">
        <v>431.642</v>
      </c>
      <c r="LX57" s="78">
        <v>405.08100000000002</v>
      </c>
      <c r="LY57" s="78">
        <v>306.04899999999998</v>
      </c>
      <c r="LZ57" s="78">
        <v>406.66800000000001</v>
      </c>
      <c r="MA57" s="78">
        <v>381.44000000000005</v>
      </c>
      <c r="MB57" s="78">
        <v>281.93299999999999</v>
      </c>
      <c r="MC57" s="78">
        <v>330.61799999999999</v>
      </c>
      <c r="MD57" s="78">
        <v>364.53500000000003</v>
      </c>
      <c r="ME57" s="98">
        <v>366.72899999999993</v>
      </c>
      <c r="MF57" s="98">
        <v>371.43500000000006</v>
      </c>
      <c r="MG57" s="98">
        <v>382.85</v>
      </c>
      <c r="MH57" s="98">
        <v>329.815</v>
      </c>
      <c r="MI57" s="78">
        <v>342.57749999999999</v>
      </c>
      <c r="MJ57" s="78">
        <v>302.01249999999999</v>
      </c>
      <c r="MK57" s="78">
        <v>301.52749999999997</v>
      </c>
      <c r="ML57" s="78">
        <v>303.76749999999998</v>
      </c>
      <c r="MM57" s="78">
        <v>241.11</v>
      </c>
      <c r="MN57" s="78">
        <v>290.69749999999999</v>
      </c>
      <c r="MO57" s="78">
        <v>287.44499999999999</v>
      </c>
      <c r="MP57" s="78">
        <v>310.92500000000001</v>
      </c>
      <c r="MQ57" s="78">
        <v>297.35000000000002</v>
      </c>
      <c r="MR57" s="78">
        <v>270.72000000000003</v>
      </c>
      <c r="MS57" s="78">
        <v>243.75749999999999</v>
      </c>
      <c r="MT57" s="78">
        <v>277.34500000000003</v>
      </c>
      <c r="MU57" s="78">
        <v>275.02499999999998</v>
      </c>
      <c r="MV57" s="78">
        <v>266.68</v>
      </c>
      <c r="MW57" s="78">
        <v>311.71499999999997</v>
      </c>
      <c r="MX57" s="78">
        <v>276.435</v>
      </c>
      <c r="MY57" s="78">
        <v>339.36500000000001</v>
      </c>
      <c r="MZ57" s="78">
        <v>355.16</v>
      </c>
      <c r="NA57" s="78">
        <v>331.36750000000001</v>
      </c>
      <c r="NB57" s="78">
        <v>298.46000000000004</v>
      </c>
      <c r="NC57" s="78">
        <v>453.95499999999998</v>
      </c>
      <c r="ND57" s="78">
        <v>327.05</v>
      </c>
      <c r="NE57" s="78">
        <v>398.77249999999998</v>
      </c>
      <c r="NF57" s="78">
        <v>373.84500000000003</v>
      </c>
      <c r="NG57" s="78">
        <v>422.065</v>
      </c>
      <c r="NH57" s="78">
        <v>428.70499999999998</v>
      </c>
      <c r="NI57" s="78">
        <v>481.05</v>
      </c>
      <c r="NJ57" s="78">
        <v>398.3125</v>
      </c>
      <c r="NK57" s="78">
        <v>403.83499999999998</v>
      </c>
      <c r="NL57" s="78">
        <v>434.5675</v>
      </c>
      <c r="NM57" s="78">
        <v>501.6875</v>
      </c>
      <c r="NN57" s="78">
        <v>447.03250000000003</v>
      </c>
      <c r="NO57" s="78">
        <v>353.02499999999998</v>
      </c>
      <c r="NP57" s="78">
        <v>446.505</v>
      </c>
      <c r="NQ57" s="78">
        <v>624.67250000000001</v>
      </c>
      <c r="NR57" s="78">
        <v>183.7175</v>
      </c>
      <c r="NS57" s="78">
        <v>445.46249999999998</v>
      </c>
      <c r="NT57" s="78">
        <v>543.52750000000003</v>
      </c>
      <c r="NU57" s="78">
        <v>511.375</v>
      </c>
      <c r="NV57" s="78">
        <v>578.69749999999999</v>
      </c>
      <c r="NW57" s="78">
        <v>533.3125</v>
      </c>
      <c r="NX57" s="78">
        <v>436.2</v>
      </c>
      <c r="NY57" s="78">
        <v>481.72500000000002</v>
      </c>
      <c r="NZ57" s="78">
        <v>422.89249999999998</v>
      </c>
      <c r="OA57" s="78">
        <v>505.59500000000003</v>
      </c>
      <c r="OB57" s="78">
        <v>493.97750000000002</v>
      </c>
      <c r="OC57" s="78">
        <v>487.54250000000002</v>
      </c>
      <c r="OD57" s="78">
        <v>489.71</v>
      </c>
      <c r="OE57" s="78">
        <v>499.14</v>
      </c>
      <c r="OF57" s="78">
        <v>461.86750000000001</v>
      </c>
      <c r="OG57" s="99">
        <v>426.94749999999999</v>
      </c>
      <c r="OH57" s="78">
        <v>541.66999999999996</v>
      </c>
      <c r="OI57" s="78">
        <v>454.61</v>
      </c>
      <c r="OJ57" s="78">
        <v>493.51249999999999</v>
      </c>
      <c r="OK57" s="78">
        <v>432.85</v>
      </c>
      <c r="OL57" s="78">
        <v>454.60750000000002</v>
      </c>
      <c r="OM57" s="78">
        <v>430.16500000000002</v>
      </c>
      <c r="ON57" s="78">
        <v>546.80499999999995</v>
      </c>
      <c r="OO57" s="78">
        <v>414.97750000000002</v>
      </c>
      <c r="OP57" s="78">
        <v>387.20749999999998</v>
      </c>
      <c r="OQ57" s="78">
        <v>418.54500000000002</v>
      </c>
      <c r="OR57" s="78">
        <v>387.4325</v>
      </c>
      <c r="OS57" s="78">
        <v>471.8725</v>
      </c>
      <c r="OT57" s="78">
        <v>427.45249999999999</v>
      </c>
      <c r="OU57" s="78">
        <v>448.65249999999997</v>
      </c>
      <c r="OV57" s="78">
        <v>497.29250000000002</v>
      </c>
      <c r="OW57" s="78">
        <v>430.30500000000001</v>
      </c>
      <c r="OX57" s="78">
        <v>470.31</v>
      </c>
      <c r="OY57" s="78">
        <v>441.92500000000001</v>
      </c>
      <c r="OZ57" s="78">
        <v>487.08749999999998</v>
      </c>
      <c r="PA57" s="78">
        <v>509.1225</v>
      </c>
      <c r="PB57" s="78">
        <v>618.5675</v>
      </c>
      <c r="PC57" s="78">
        <v>542.82749999999999</v>
      </c>
      <c r="PD57" s="78">
        <v>220.27500000000001</v>
      </c>
      <c r="PE57" s="78">
        <v>451.38</v>
      </c>
      <c r="PF57" s="78">
        <v>633.77250000000004</v>
      </c>
      <c r="PG57" s="78">
        <v>596.87249999999995</v>
      </c>
      <c r="PH57" s="78">
        <v>633.95500000000004</v>
      </c>
      <c r="PI57" s="78">
        <v>579.70749999999998</v>
      </c>
      <c r="PJ57" s="78">
        <v>662.48249999999996</v>
      </c>
      <c r="PK57" s="78">
        <v>632.84249999999997</v>
      </c>
      <c r="PL57" s="78">
        <v>650.4375</v>
      </c>
      <c r="PM57" s="78">
        <v>472.6275</v>
      </c>
      <c r="PN57" s="78">
        <v>586.88250000000005</v>
      </c>
      <c r="PO57" s="78">
        <v>547.505</v>
      </c>
      <c r="PP57" s="78">
        <v>674.01499999999999</v>
      </c>
      <c r="PQ57" s="78">
        <v>219.88749999999999</v>
      </c>
      <c r="PR57" s="78">
        <v>555.31500000000005</v>
      </c>
      <c r="PS57" s="78">
        <v>611.14250000000004</v>
      </c>
      <c r="PT57" s="78">
        <v>525.26750000000004</v>
      </c>
      <c r="PU57" s="78">
        <v>236.36250000000001</v>
      </c>
      <c r="PV57" s="78">
        <v>251.79</v>
      </c>
      <c r="PW57" s="78">
        <v>281.35000000000002</v>
      </c>
      <c r="PX57" s="78">
        <v>280.79599999999999</v>
      </c>
      <c r="PY57" s="78">
        <v>297.09750000000003</v>
      </c>
      <c r="PZ57" s="78">
        <v>394.08199999999999</v>
      </c>
      <c r="QA57" s="78">
        <v>520.34500000000003</v>
      </c>
      <c r="QB57" s="78">
        <v>392.39499999999998</v>
      </c>
      <c r="QC57" s="78">
        <v>429.75749999999999</v>
      </c>
      <c r="QD57" s="78">
        <v>460.27749999999997</v>
      </c>
      <c r="QE57" s="78">
        <v>404.2525</v>
      </c>
      <c r="QF57" s="78">
        <v>416.8725</v>
      </c>
      <c r="QG57" s="78">
        <v>349.98250000000002</v>
      </c>
      <c r="QH57" s="78">
        <v>518.51250000000005</v>
      </c>
      <c r="QI57" s="78">
        <v>543.75250000000005</v>
      </c>
      <c r="QJ57" s="78">
        <v>487.35250000000002</v>
      </c>
      <c r="QK57" s="78">
        <v>511.04250000000002</v>
      </c>
      <c r="QL57" s="78">
        <v>475.64</v>
      </c>
      <c r="QM57" s="78">
        <v>446.44</v>
      </c>
      <c r="QN57" s="78">
        <v>447.1925</v>
      </c>
      <c r="QO57" s="78">
        <v>592.58799999999997</v>
      </c>
      <c r="QP57" s="78">
        <v>460.64249999999998</v>
      </c>
      <c r="QQ57" s="78">
        <v>363.065</v>
      </c>
      <c r="QR57" s="78">
        <v>456.25</v>
      </c>
      <c r="QS57" s="78">
        <v>429.13</v>
      </c>
      <c r="QT57" s="78">
        <v>537.51</v>
      </c>
      <c r="QU57" s="78">
        <v>459.48750000000001</v>
      </c>
      <c r="QV57" s="78">
        <v>627.17700000000002</v>
      </c>
      <c r="QW57" s="78">
        <v>567.30250000000001</v>
      </c>
      <c r="QX57" s="78">
        <v>516.60249999999996</v>
      </c>
      <c r="QY57" s="78">
        <v>456.19799999999998</v>
      </c>
      <c r="QZ57" s="78">
        <v>320.45499999999998</v>
      </c>
      <c r="RA57" s="78">
        <v>363.07299999999998</v>
      </c>
      <c r="RB57" s="78">
        <v>422.11500000000001</v>
      </c>
      <c r="RC57" s="78">
        <v>318.685</v>
      </c>
      <c r="RD57" s="78">
        <v>229.9725</v>
      </c>
      <c r="RE57" s="78">
        <v>412.51499999999999</v>
      </c>
      <c r="RF57" s="78">
        <v>377.94499999999999</v>
      </c>
      <c r="RG57" s="78">
        <v>346.32</v>
      </c>
      <c r="RH57" s="78">
        <v>371.005</v>
      </c>
      <c r="RI57" s="78">
        <v>422.95749999999998</v>
      </c>
      <c r="RJ57" s="78">
        <v>449.0575</v>
      </c>
      <c r="RK57" s="78">
        <v>494.87</v>
      </c>
      <c r="RL57" s="78">
        <v>414.48500000000001</v>
      </c>
      <c r="RM57" s="78">
        <v>408.14499999999998</v>
      </c>
      <c r="RN57" s="78">
        <v>413.61</v>
      </c>
      <c r="RO57" s="78">
        <v>457.0025</v>
      </c>
      <c r="RP57" s="78">
        <v>364.55250000000001</v>
      </c>
      <c r="RQ57" s="78">
        <v>370.3075</v>
      </c>
      <c r="RR57" s="78">
        <v>621.91750000000002</v>
      </c>
      <c r="RS57" s="78">
        <v>201.1275</v>
      </c>
      <c r="RT57" s="78">
        <v>416.03</v>
      </c>
      <c r="RU57" s="78">
        <v>415.25749999999999</v>
      </c>
      <c r="RV57" s="78">
        <v>453.14</v>
      </c>
      <c r="RW57" s="78">
        <v>454.91</v>
      </c>
      <c r="RX57" s="78">
        <v>332.70249999999999</v>
      </c>
      <c r="RY57" s="78">
        <v>470.17500000000001</v>
      </c>
      <c r="RZ57" s="78">
        <v>434.86</v>
      </c>
      <c r="SA57" s="78">
        <v>460</v>
      </c>
      <c r="SB57" s="78">
        <v>469.5025</v>
      </c>
      <c r="SC57" s="78">
        <v>434.62</v>
      </c>
      <c r="SD57" s="78">
        <v>455.26249999999999</v>
      </c>
      <c r="SE57" s="78">
        <v>465.35500000000002</v>
      </c>
      <c r="SF57" s="78">
        <v>546.23</v>
      </c>
      <c r="SG57" s="78">
        <v>509.3075</v>
      </c>
      <c r="SH57" s="78">
        <v>464.66500000000002</v>
      </c>
      <c r="SI57" s="78">
        <v>550.26499999999999</v>
      </c>
      <c r="SJ57" s="78">
        <v>494.745</v>
      </c>
      <c r="SK57" s="78">
        <v>520.75</v>
      </c>
      <c r="SL57" s="78">
        <v>588.06500000000005</v>
      </c>
      <c r="SM57" s="78">
        <v>514.97</v>
      </c>
      <c r="SN57" s="78">
        <v>492.50749999999999</v>
      </c>
      <c r="SO57" s="78">
        <v>471.92250000000001</v>
      </c>
      <c r="SP57" s="78">
        <v>521.70749999999998</v>
      </c>
      <c r="SQ57" s="78">
        <v>523.89250000000004</v>
      </c>
      <c r="SR57" s="78">
        <v>632.18499999999995</v>
      </c>
      <c r="SS57" s="78">
        <v>484.71499999999997</v>
      </c>
      <c r="ST57" s="78">
        <v>413.06</v>
      </c>
      <c r="SU57" s="78">
        <v>344.85250000000002</v>
      </c>
      <c r="SV57" s="78">
        <v>403.72</v>
      </c>
      <c r="SW57" s="78">
        <v>426.94499999999999</v>
      </c>
      <c r="SX57" s="78">
        <v>394.33</v>
      </c>
      <c r="SY57" s="78">
        <v>420.66500000000002</v>
      </c>
      <c r="SZ57" s="78">
        <v>443.97750000000002</v>
      </c>
      <c r="TA57" s="78">
        <v>451.69</v>
      </c>
      <c r="TB57" s="78">
        <v>469.76</v>
      </c>
      <c r="TC57" s="78">
        <v>433.23</v>
      </c>
      <c r="TD57" s="78">
        <v>364.26749999999998</v>
      </c>
      <c r="TE57" s="78">
        <v>431.6825</v>
      </c>
      <c r="TF57" s="78">
        <v>512.20500000000004</v>
      </c>
      <c r="TG57" s="78">
        <v>350.9325</v>
      </c>
      <c r="TH57" s="78">
        <v>320.22250000000003</v>
      </c>
      <c r="TI57" s="78">
        <v>531.90499999999997</v>
      </c>
      <c r="TJ57" s="78">
        <v>440.11250000000001</v>
      </c>
      <c r="TK57" s="78">
        <v>406.4425</v>
      </c>
      <c r="TL57" s="78">
        <v>450.52499999999998</v>
      </c>
      <c r="TM57" s="78">
        <v>488.94499999999999</v>
      </c>
      <c r="TN57" s="78">
        <v>411.17250000000001</v>
      </c>
      <c r="TO57" s="78">
        <v>437.55250000000001</v>
      </c>
      <c r="TP57" s="78">
        <v>539.66</v>
      </c>
      <c r="TQ57" s="78">
        <v>470.15750000000003</v>
      </c>
      <c r="TR57" s="78">
        <v>334.98</v>
      </c>
      <c r="TS57" s="78">
        <v>520.50250000000005</v>
      </c>
      <c r="TT57" s="78">
        <v>564.11249999999995</v>
      </c>
      <c r="TU57" s="78">
        <v>566.14250000000004</v>
      </c>
      <c r="TV57" s="78">
        <v>767.84</v>
      </c>
      <c r="TW57" s="78">
        <v>565.48749999999995</v>
      </c>
      <c r="TX57" s="78">
        <v>517.00250000000005</v>
      </c>
      <c r="TY57" s="78">
        <v>392.17750000000001</v>
      </c>
      <c r="TZ57" s="78">
        <v>501.0675</v>
      </c>
      <c r="UA57" s="78">
        <v>585.84749999999997</v>
      </c>
      <c r="UB57" s="78">
        <v>584.28</v>
      </c>
      <c r="UC57" s="78">
        <v>540.56550000000004</v>
      </c>
      <c r="UD57" s="78">
        <v>518.35249999999996</v>
      </c>
      <c r="UE57" s="78">
        <v>526.35</v>
      </c>
      <c r="UF57" s="78">
        <v>455.84</v>
      </c>
      <c r="UG57" s="78">
        <v>552.45749999999998</v>
      </c>
      <c r="UH57" s="78">
        <v>533.26750000000004</v>
      </c>
      <c r="UI57" s="78">
        <v>461.56</v>
      </c>
      <c r="UJ57" s="78">
        <v>496.94</v>
      </c>
      <c r="UK57" s="78">
        <v>504</v>
      </c>
      <c r="UL57" s="78">
        <v>386.69</v>
      </c>
      <c r="UM57" s="78">
        <v>502.11750000000001</v>
      </c>
      <c r="UN57" s="78">
        <v>439.13249999999999</v>
      </c>
      <c r="UO57" s="78">
        <v>414.005</v>
      </c>
      <c r="UP57" s="78">
        <v>581.53</v>
      </c>
    </row>
    <row r="58" spans="1:562" ht="15" x14ac:dyDescent="0.25">
      <c r="A58" s="112" t="str">
        <f t="shared" si="98"/>
        <v>Ibagué, Plaza La 21</v>
      </c>
      <c r="B58" s="112" t="s">
        <v>623</v>
      </c>
      <c r="C58" s="93"/>
      <c r="D58" s="93"/>
      <c r="E58" s="93"/>
      <c r="F58" s="93"/>
      <c r="G58" s="93"/>
      <c r="H58" s="93"/>
      <c r="I58" s="93"/>
      <c r="J58" s="93"/>
      <c r="K58" s="93"/>
      <c r="L58" s="93"/>
      <c r="M58" s="93"/>
      <c r="N58" s="93"/>
      <c r="O58" s="93"/>
      <c r="P58" s="93"/>
      <c r="Q58" s="93"/>
      <c r="R58" s="93"/>
      <c r="S58" s="93"/>
      <c r="T58" s="93"/>
      <c r="U58" s="93"/>
      <c r="V58" s="93"/>
      <c r="W58" s="93"/>
      <c r="X58" s="93"/>
      <c r="Y58" s="93"/>
      <c r="Z58" s="93"/>
      <c r="AA58" s="93"/>
      <c r="AB58" s="93"/>
      <c r="AC58" s="93"/>
      <c r="AD58" s="93"/>
      <c r="AE58" s="93"/>
      <c r="AF58" s="93"/>
      <c r="AG58" s="93"/>
      <c r="AH58" s="93"/>
      <c r="AI58" s="93"/>
      <c r="AJ58" s="93"/>
      <c r="AK58" s="93"/>
      <c r="AL58" s="93"/>
      <c r="AM58" s="93"/>
      <c r="AN58" s="93"/>
      <c r="AO58" s="93"/>
      <c r="AP58" s="93"/>
      <c r="AQ58" s="93"/>
      <c r="AR58" s="93"/>
      <c r="AS58" s="93"/>
      <c r="AT58" s="93"/>
      <c r="AU58" s="93"/>
      <c r="AV58" s="93"/>
      <c r="AW58" s="93"/>
      <c r="AX58" s="93"/>
      <c r="AY58" s="93"/>
      <c r="AZ58" s="93"/>
      <c r="BA58" s="93"/>
      <c r="BB58" s="93"/>
      <c r="BC58" s="93"/>
      <c r="BD58" s="93"/>
      <c r="BE58" s="93"/>
      <c r="BF58" s="93"/>
      <c r="BG58" s="93"/>
      <c r="BH58" s="93"/>
      <c r="BI58" s="93"/>
      <c r="BJ58" s="93"/>
      <c r="BK58" s="93"/>
      <c r="BL58" s="93"/>
      <c r="BM58" s="93"/>
      <c r="BN58" s="93"/>
      <c r="BO58" s="93"/>
      <c r="BP58" s="93"/>
      <c r="BQ58" s="93"/>
      <c r="BR58" s="93"/>
      <c r="BS58" s="93"/>
      <c r="BT58" s="93"/>
      <c r="BU58" s="93"/>
      <c r="BV58" s="93"/>
      <c r="BW58" s="93"/>
      <c r="BX58" s="93"/>
      <c r="BY58" s="93"/>
      <c r="BZ58" s="93"/>
      <c r="CA58" s="93"/>
      <c r="CB58" s="93"/>
      <c r="CC58" s="93"/>
      <c r="CD58" s="93"/>
      <c r="CE58" s="93"/>
      <c r="CF58" s="93"/>
      <c r="CG58" s="93"/>
      <c r="CH58" s="93"/>
      <c r="CI58" s="93"/>
      <c r="CJ58" s="93"/>
      <c r="CK58" s="93"/>
      <c r="CL58" s="93"/>
      <c r="CM58" s="93"/>
      <c r="CN58" s="93"/>
      <c r="CO58" s="93"/>
      <c r="CP58" s="93"/>
      <c r="CQ58" s="93"/>
      <c r="CR58" s="93"/>
      <c r="CS58" s="93"/>
      <c r="CT58" s="93"/>
      <c r="CU58" s="93"/>
      <c r="CV58" s="93"/>
      <c r="CW58" s="93"/>
      <c r="CX58" s="93"/>
      <c r="CY58" s="93"/>
      <c r="CZ58" s="93"/>
      <c r="DA58" s="93"/>
      <c r="DB58" s="93"/>
      <c r="DC58" s="93"/>
      <c r="DD58" s="93"/>
      <c r="DE58" s="93"/>
      <c r="DF58" s="93"/>
      <c r="DG58" s="93"/>
      <c r="DH58" s="93"/>
      <c r="DI58" s="93"/>
      <c r="DJ58" s="93"/>
      <c r="DK58" s="93"/>
      <c r="DL58" s="93"/>
      <c r="DM58" s="93"/>
      <c r="DN58" s="93"/>
      <c r="DO58" s="93"/>
      <c r="DP58" s="93"/>
      <c r="DQ58" s="93"/>
      <c r="DR58" s="93"/>
      <c r="DS58" s="93"/>
      <c r="DT58" s="93"/>
      <c r="DU58" s="93"/>
      <c r="DV58" s="93"/>
      <c r="DW58" s="93"/>
      <c r="DX58" s="93"/>
      <c r="DY58" s="93"/>
      <c r="DZ58" s="93"/>
      <c r="EA58" s="93"/>
      <c r="EB58" s="93"/>
      <c r="EC58" s="93"/>
      <c r="ED58" s="93"/>
      <c r="EE58" s="93"/>
      <c r="EF58" s="93"/>
      <c r="EG58" s="93"/>
      <c r="EH58" s="93"/>
      <c r="EI58" s="93"/>
      <c r="EJ58" s="93"/>
      <c r="EK58" s="93"/>
      <c r="EL58" s="93"/>
      <c r="EM58" s="93"/>
      <c r="EN58" s="93"/>
      <c r="EO58" s="93"/>
      <c r="EP58" s="93"/>
      <c r="EQ58" s="93"/>
      <c r="ER58" s="93"/>
      <c r="ES58" s="93"/>
      <c r="ET58" s="93"/>
      <c r="EU58" s="93"/>
      <c r="EV58" s="93"/>
      <c r="EW58" s="93"/>
      <c r="EX58" s="93"/>
      <c r="EY58" s="93"/>
      <c r="EZ58" s="93"/>
      <c r="FA58" s="93"/>
      <c r="FB58" s="93"/>
      <c r="FC58" s="93"/>
      <c r="FD58" s="93"/>
      <c r="FE58" s="93"/>
      <c r="FF58" s="93"/>
      <c r="FG58" s="93"/>
      <c r="FH58" s="93"/>
      <c r="FI58" s="93"/>
      <c r="FJ58" s="93"/>
      <c r="FK58" s="93"/>
      <c r="FL58" s="93"/>
      <c r="FM58" s="93"/>
      <c r="FN58" s="93"/>
      <c r="FO58" s="93"/>
      <c r="FP58" s="93"/>
      <c r="FQ58" s="93"/>
      <c r="FR58" s="93"/>
      <c r="FS58" s="93"/>
      <c r="FT58" s="93"/>
      <c r="FU58" s="93"/>
      <c r="FV58" s="93"/>
      <c r="FW58" s="93"/>
      <c r="FX58" s="93"/>
      <c r="FY58" s="93"/>
      <c r="FZ58" s="93"/>
      <c r="GA58" s="93"/>
      <c r="GB58" s="93"/>
      <c r="GC58" s="93"/>
      <c r="GD58" s="93"/>
      <c r="GE58" s="93"/>
      <c r="GF58" s="93"/>
      <c r="GG58" s="93"/>
      <c r="GH58" s="93"/>
      <c r="GI58" s="93"/>
      <c r="GJ58" s="93"/>
      <c r="GK58" s="93"/>
      <c r="GL58" s="93"/>
      <c r="GM58" s="93"/>
      <c r="GN58" s="93"/>
      <c r="GO58" s="93"/>
      <c r="GP58" s="93"/>
      <c r="GQ58" s="93"/>
      <c r="GR58" s="93"/>
      <c r="GS58" s="93"/>
      <c r="GT58" s="93"/>
      <c r="GU58" s="93"/>
      <c r="GV58" s="93"/>
      <c r="GW58" s="93"/>
      <c r="GX58" s="93"/>
      <c r="GY58" s="93"/>
      <c r="GZ58" s="93"/>
      <c r="HA58" s="93"/>
      <c r="HB58" s="93"/>
      <c r="HC58" s="93"/>
      <c r="HD58" s="93"/>
      <c r="HE58" s="93"/>
      <c r="HF58" s="93"/>
      <c r="HG58" s="93"/>
      <c r="HH58" s="93"/>
      <c r="HI58" s="93"/>
      <c r="HJ58" s="93"/>
      <c r="HK58" s="93"/>
      <c r="HL58" s="93"/>
      <c r="HM58" s="93"/>
      <c r="HN58" s="93"/>
      <c r="HO58" s="93"/>
      <c r="HP58" s="93"/>
      <c r="HQ58" s="93"/>
      <c r="HR58" s="93"/>
      <c r="HS58" s="93"/>
      <c r="HT58" s="93"/>
      <c r="HU58" s="93"/>
      <c r="HV58" s="93"/>
      <c r="HW58" s="93"/>
      <c r="HX58" s="93"/>
      <c r="HY58" s="93"/>
      <c r="HZ58" s="93"/>
      <c r="IA58" s="93"/>
      <c r="IB58" s="93"/>
      <c r="IC58" s="93"/>
      <c r="ID58" s="93"/>
      <c r="IE58" s="93"/>
      <c r="IF58" s="93"/>
      <c r="IG58" s="93"/>
      <c r="IH58" s="93"/>
      <c r="II58" s="93"/>
      <c r="IJ58" s="93"/>
      <c r="IK58" s="93"/>
      <c r="IL58" s="93"/>
      <c r="IM58" s="93"/>
      <c r="IN58" s="93"/>
      <c r="IO58" s="93"/>
      <c r="IP58" s="93"/>
      <c r="IQ58" s="93"/>
      <c r="IR58" s="93"/>
      <c r="IS58" s="93"/>
      <c r="IT58" s="93"/>
      <c r="IU58" s="93"/>
      <c r="IV58" s="93"/>
      <c r="IW58" s="93"/>
      <c r="IX58" s="93"/>
      <c r="IY58" s="93"/>
      <c r="IZ58" s="93"/>
      <c r="JA58" s="93"/>
      <c r="JB58" s="93"/>
      <c r="JC58" s="93"/>
      <c r="JD58" s="93"/>
      <c r="JE58" s="93"/>
      <c r="JF58" s="93"/>
      <c r="JG58" s="93"/>
      <c r="JH58" s="93"/>
      <c r="JI58" s="93"/>
      <c r="JJ58" s="93"/>
      <c r="JK58" s="93"/>
      <c r="JL58" s="78">
        <v>216.88</v>
      </c>
      <c r="JM58" s="97">
        <v>194.15699999999995</v>
      </c>
      <c r="JN58" s="97">
        <v>168.10500000000002</v>
      </c>
      <c r="JO58" s="78">
        <v>268.61700000000002</v>
      </c>
      <c r="JP58" s="78">
        <v>120.52099999999999</v>
      </c>
      <c r="JQ58" s="78">
        <v>232.48299999999998</v>
      </c>
      <c r="JR58" s="78">
        <v>232.77300000000002</v>
      </c>
      <c r="JS58" s="78">
        <v>202.929</v>
      </c>
      <c r="JT58" s="78">
        <v>194.64400000000003</v>
      </c>
      <c r="JU58" s="78">
        <v>205.59100000000004</v>
      </c>
      <c r="JV58" s="78">
        <v>142.33800000000002</v>
      </c>
      <c r="JW58" s="78">
        <v>227.88800000000003</v>
      </c>
      <c r="JX58" s="78">
        <v>189.16300000000001</v>
      </c>
      <c r="JY58" s="78">
        <v>143.72999999999999</v>
      </c>
      <c r="JZ58" s="78">
        <v>146.15700000000001</v>
      </c>
      <c r="KA58" s="78">
        <v>195.82900000000006</v>
      </c>
      <c r="KB58" s="78">
        <v>160.321</v>
      </c>
      <c r="KC58" s="78">
        <v>135.41499999999999</v>
      </c>
      <c r="KD58" s="78">
        <v>180.76600000000002</v>
      </c>
      <c r="KE58" s="78">
        <v>231.85999999999999</v>
      </c>
      <c r="KF58" s="78">
        <v>197.679</v>
      </c>
      <c r="KG58" s="78">
        <v>198.94299999999998</v>
      </c>
      <c r="KH58" s="78">
        <v>214.92699999999999</v>
      </c>
      <c r="KI58" s="78">
        <v>256.75799999999998</v>
      </c>
      <c r="KJ58" s="78">
        <v>170.66799999999998</v>
      </c>
      <c r="KK58" s="78">
        <v>251.49300000000002</v>
      </c>
      <c r="KL58" s="78">
        <v>237.48099999999997</v>
      </c>
      <c r="KM58" s="78">
        <v>270.13400000000007</v>
      </c>
      <c r="KN58" s="78">
        <v>210.46699999999998</v>
      </c>
      <c r="KO58" s="78">
        <v>225.37100000000004</v>
      </c>
      <c r="KP58" s="78">
        <v>244.19299999999998</v>
      </c>
      <c r="KQ58" s="78">
        <v>241.02900000000005</v>
      </c>
      <c r="KR58" s="78">
        <v>133.74699999999999</v>
      </c>
      <c r="KS58" s="78">
        <v>245.44500000000002</v>
      </c>
      <c r="KT58" s="78">
        <v>206.17</v>
      </c>
      <c r="KU58" s="78">
        <v>195.69300000000001</v>
      </c>
      <c r="KV58" s="78">
        <v>177.96300000000002</v>
      </c>
      <c r="KW58" s="78">
        <v>245.79100000000003</v>
      </c>
      <c r="KX58" s="78">
        <v>229.44199999999998</v>
      </c>
      <c r="KY58" s="78">
        <v>221.91899999999998</v>
      </c>
      <c r="KZ58" s="78">
        <v>186.256</v>
      </c>
      <c r="LA58" s="78">
        <v>174.232</v>
      </c>
      <c r="LB58" s="78">
        <v>101.41499999999999</v>
      </c>
      <c r="LC58" s="78">
        <v>183.77699999999996</v>
      </c>
      <c r="LD58" s="78">
        <v>170.77100000000002</v>
      </c>
      <c r="LE58" s="78">
        <v>155.61099999999999</v>
      </c>
      <c r="LF58" s="78">
        <v>198.87200000000001</v>
      </c>
      <c r="LG58" s="78">
        <v>160.404</v>
      </c>
      <c r="LH58" s="78">
        <v>198.06600000000003</v>
      </c>
      <c r="LI58" s="78">
        <v>186.18299999999999</v>
      </c>
      <c r="LJ58" s="78">
        <v>166.23099999999999</v>
      </c>
      <c r="LK58" s="78">
        <v>196.76500000000004</v>
      </c>
      <c r="LL58" s="78">
        <v>185.01200000000003</v>
      </c>
      <c r="LM58" s="78">
        <v>189.10099999999997</v>
      </c>
      <c r="LN58" s="78">
        <v>158.58500000000001</v>
      </c>
      <c r="LO58" s="78">
        <v>146.13399999999999</v>
      </c>
      <c r="LP58" s="78">
        <v>172.19399999999999</v>
      </c>
      <c r="LQ58" s="78">
        <v>190.45299999999997</v>
      </c>
      <c r="LR58" s="78">
        <v>208.49</v>
      </c>
      <c r="LS58" s="78">
        <v>103.05199999999999</v>
      </c>
      <c r="LT58" s="78">
        <v>184.477</v>
      </c>
      <c r="LU58" s="78">
        <v>178.37199999999999</v>
      </c>
      <c r="LV58" s="78">
        <v>193.876</v>
      </c>
      <c r="LW58" s="78">
        <v>186.19800000000001</v>
      </c>
      <c r="LX58" s="78">
        <v>200.88099999999997</v>
      </c>
      <c r="LY58" s="78">
        <v>157.79300000000001</v>
      </c>
      <c r="LZ58" s="78">
        <v>207.19799999999998</v>
      </c>
      <c r="MA58" s="78">
        <v>207.64699999999999</v>
      </c>
      <c r="MB58" s="78">
        <v>119.64</v>
      </c>
      <c r="MC58" s="78">
        <v>138.63400000000001</v>
      </c>
      <c r="MD58" s="78">
        <v>192.93000000000004</v>
      </c>
      <c r="ME58" s="98">
        <v>195.30200000000002</v>
      </c>
      <c r="MF58" s="98">
        <v>196.36900000000003</v>
      </c>
      <c r="MG58" s="98">
        <v>185.20750000000001</v>
      </c>
      <c r="MH58" s="98">
        <v>157.80250000000001</v>
      </c>
      <c r="MI58" s="78">
        <v>210.77799999999999</v>
      </c>
      <c r="MJ58" s="78">
        <v>123.5675</v>
      </c>
      <c r="MK58" s="78">
        <v>190.01249999999999</v>
      </c>
      <c r="ML58" s="78">
        <v>143.91249999999999</v>
      </c>
      <c r="MM58" s="78">
        <v>152.82249999999999</v>
      </c>
      <c r="MN58" s="78">
        <v>213.85249999999999</v>
      </c>
      <c r="MO58" s="78">
        <v>168.16499999999999</v>
      </c>
      <c r="MP58" s="78">
        <v>162.80250000000001</v>
      </c>
      <c r="MQ58" s="78">
        <v>173.97749999999999</v>
      </c>
      <c r="MR58" s="78">
        <v>128.69749999999999</v>
      </c>
      <c r="MS58" s="78">
        <v>199.78899999999999</v>
      </c>
      <c r="MT58" s="78">
        <v>183.095</v>
      </c>
      <c r="MU58" s="78">
        <v>135.2225</v>
      </c>
      <c r="MV58" s="78">
        <v>138.07499999999999</v>
      </c>
      <c r="MW58" s="78">
        <v>185.58750000000001</v>
      </c>
      <c r="MX58" s="78">
        <v>149.9145</v>
      </c>
      <c r="MY58" s="78">
        <v>158.245</v>
      </c>
      <c r="MZ58" s="78">
        <v>183.52250000000001</v>
      </c>
      <c r="NA58" s="78">
        <v>175.54750000000001</v>
      </c>
      <c r="NB58" s="78">
        <v>172.614</v>
      </c>
      <c r="NC58" s="78">
        <v>174.41</v>
      </c>
      <c r="ND58" s="78">
        <v>130.86500000000001</v>
      </c>
      <c r="NE58" s="78">
        <v>177.2175</v>
      </c>
      <c r="NF58" s="78">
        <v>163.22499999999999</v>
      </c>
      <c r="NG58" s="78">
        <v>126.80249999999999</v>
      </c>
      <c r="NH58" s="78">
        <v>150.745</v>
      </c>
      <c r="NI58" s="78">
        <v>164.72499999999999</v>
      </c>
      <c r="NJ58" s="78">
        <v>181.42949999999999</v>
      </c>
      <c r="NK58" s="78">
        <v>162.47</v>
      </c>
      <c r="NL58" s="78">
        <v>147.3475</v>
      </c>
      <c r="NM58" s="78">
        <v>138.71250000000001</v>
      </c>
      <c r="NN58" s="78">
        <v>142.70249999999999</v>
      </c>
      <c r="NO58" s="78">
        <v>194.5275</v>
      </c>
      <c r="NP58" s="78">
        <v>165.565</v>
      </c>
      <c r="NQ58" s="78">
        <v>191.24449999999999</v>
      </c>
      <c r="NR58" s="78">
        <v>76.215000000000003</v>
      </c>
      <c r="NS58" s="78">
        <v>174.5025</v>
      </c>
      <c r="NT58" s="78">
        <v>187.9665</v>
      </c>
      <c r="NU58" s="78">
        <v>178.33</v>
      </c>
      <c r="NV58" s="78">
        <v>132.417</v>
      </c>
      <c r="NW58" s="78">
        <v>180.89</v>
      </c>
      <c r="NX58" s="78">
        <v>179.97049999999999</v>
      </c>
      <c r="NY58" s="78">
        <v>139.17750000000001</v>
      </c>
      <c r="NZ58" s="78">
        <v>151.5275</v>
      </c>
      <c r="OA58" s="78">
        <v>122.718</v>
      </c>
      <c r="OB58" s="78">
        <v>178.9975</v>
      </c>
      <c r="OC58" s="78">
        <v>175.51499999999999</v>
      </c>
      <c r="OD58" s="78">
        <v>155.285</v>
      </c>
      <c r="OE58" s="78">
        <v>187.16</v>
      </c>
      <c r="OF58" s="78">
        <v>170.77500000000001</v>
      </c>
      <c r="OG58" s="99">
        <v>184.01499999999999</v>
      </c>
      <c r="OH58" s="78">
        <v>205.78</v>
      </c>
      <c r="OI58" s="78">
        <v>133.0575</v>
      </c>
      <c r="OJ58" s="78">
        <v>198.76499999999999</v>
      </c>
      <c r="OK58" s="78">
        <v>190.32499999999999</v>
      </c>
      <c r="OL58" s="78">
        <v>183.69</v>
      </c>
      <c r="OM58" s="78">
        <v>174.85249999999999</v>
      </c>
      <c r="ON58" s="78">
        <v>164.38249999999999</v>
      </c>
      <c r="OO58" s="78">
        <v>178.11500000000001</v>
      </c>
      <c r="OP58" s="78">
        <v>184.78749999999999</v>
      </c>
      <c r="OQ58" s="78">
        <v>176.2775</v>
      </c>
      <c r="OR58" s="78">
        <v>179.61250000000001</v>
      </c>
      <c r="OS58" s="78">
        <v>198.1875</v>
      </c>
      <c r="OT58" s="78">
        <v>211.64</v>
      </c>
      <c r="OU58" s="78">
        <v>202.44</v>
      </c>
      <c r="OV58" s="78">
        <v>266.07749999999999</v>
      </c>
      <c r="OW58" s="78">
        <v>262.04500000000002</v>
      </c>
      <c r="OX58" s="78">
        <v>241.52500000000001</v>
      </c>
      <c r="OY58" s="78">
        <v>253.99</v>
      </c>
      <c r="OZ58" s="78">
        <v>257.26049999999998</v>
      </c>
      <c r="PA58" s="78">
        <v>243.57499999999999</v>
      </c>
      <c r="PB58" s="78">
        <v>324.35250000000002</v>
      </c>
      <c r="PC58" s="78">
        <v>276.286</v>
      </c>
      <c r="PD58" s="78">
        <v>93.075000000000003</v>
      </c>
      <c r="PE58" s="78">
        <v>231.465</v>
      </c>
      <c r="PF58" s="78">
        <v>271.98849999999999</v>
      </c>
      <c r="PG58" s="78">
        <v>259.41000000000003</v>
      </c>
      <c r="PH58" s="78">
        <v>236.7775</v>
      </c>
      <c r="PI58" s="78">
        <v>234.21350000000001</v>
      </c>
      <c r="PJ58" s="78">
        <v>201.5025</v>
      </c>
      <c r="PK58" s="78">
        <v>207.65</v>
      </c>
      <c r="PL58" s="78">
        <v>231.785</v>
      </c>
      <c r="PM58" s="78">
        <v>294.46749999999997</v>
      </c>
      <c r="PN58" s="78">
        <v>263.41500000000002</v>
      </c>
      <c r="PO58" s="78">
        <v>305.67750000000001</v>
      </c>
      <c r="PP58" s="78">
        <v>340.0575</v>
      </c>
      <c r="PQ58" s="78">
        <v>156.7465</v>
      </c>
      <c r="PR58" s="78">
        <v>301.3175</v>
      </c>
      <c r="PS58" s="78">
        <v>301.38249999999999</v>
      </c>
      <c r="PT58" s="78">
        <v>305.40699999999998</v>
      </c>
      <c r="PU58" s="78">
        <v>237.91</v>
      </c>
      <c r="PV58" s="78">
        <v>160.22499999999999</v>
      </c>
      <c r="PW58" s="78">
        <v>225.75</v>
      </c>
      <c r="PX58" s="78">
        <v>204.97499999999999</v>
      </c>
      <c r="PY58" s="78">
        <v>284.76499999999999</v>
      </c>
      <c r="PZ58" s="78">
        <v>304.84500000000003</v>
      </c>
      <c r="QA58" s="78">
        <v>339.64</v>
      </c>
      <c r="QB58" s="78">
        <v>260.97500000000002</v>
      </c>
      <c r="QC58" s="78">
        <v>301.79500000000002</v>
      </c>
      <c r="QD58" s="78">
        <v>264.66000000000003</v>
      </c>
      <c r="QE58" s="78">
        <v>222.125</v>
      </c>
      <c r="QF58" s="78">
        <v>280.64</v>
      </c>
      <c r="QG58" s="78">
        <v>311.35250000000002</v>
      </c>
      <c r="QH58" s="78">
        <v>251.47749999999999</v>
      </c>
      <c r="QI58" s="78">
        <v>237.16</v>
      </c>
      <c r="QJ58" s="78">
        <v>255.48249999999999</v>
      </c>
      <c r="QK58" s="78">
        <v>271.423</v>
      </c>
      <c r="QL58" s="78">
        <v>260.47750000000002</v>
      </c>
      <c r="QM58" s="78">
        <v>209.4375</v>
      </c>
      <c r="QN58" s="78">
        <v>230.84</v>
      </c>
      <c r="QO58" s="78">
        <v>222.17449999999999</v>
      </c>
      <c r="QP58" s="78">
        <v>216.9385</v>
      </c>
      <c r="QQ58" s="78">
        <v>288.49099999999999</v>
      </c>
      <c r="QR58" s="78">
        <v>250.11250000000001</v>
      </c>
      <c r="QS58" s="78">
        <v>252.59</v>
      </c>
      <c r="QT58" s="78">
        <v>274.82</v>
      </c>
      <c r="QU58" s="78">
        <v>229.27199999999999</v>
      </c>
      <c r="QV58" s="78">
        <v>247.0025</v>
      </c>
      <c r="QW58" s="78">
        <v>219.71250000000001</v>
      </c>
      <c r="QX58" s="78">
        <v>250.52500000000001</v>
      </c>
      <c r="QY58" s="78">
        <v>289.62950000000001</v>
      </c>
      <c r="QZ58" s="78">
        <v>173.435</v>
      </c>
      <c r="RA58" s="78">
        <v>253.136</v>
      </c>
      <c r="RB58" s="78">
        <v>248.6825</v>
      </c>
      <c r="RC58" s="78">
        <v>157.535</v>
      </c>
      <c r="RD58" s="78">
        <v>145.00749999999999</v>
      </c>
      <c r="RE58" s="78">
        <v>237.54249999999999</v>
      </c>
      <c r="RF58" s="78">
        <v>237.04249999999999</v>
      </c>
      <c r="RG58" s="78">
        <v>262.95</v>
      </c>
      <c r="RH58" s="78">
        <v>327.48500000000001</v>
      </c>
      <c r="RI58" s="78">
        <v>221.78749999999999</v>
      </c>
      <c r="RJ58" s="78">
        <v>216.25</v>
      </c>
      <c r="RK58" s="78">
        <v>256.95749999999998</v>
      </c>
      <c r="RL58" s="78">
        <v>248.24</v>
      </c>
      <c r="RM58" s="78">
        <v>192.15</v>
      </c>
      <c r="RN58" s="78">
        <v>230.99350000000001</v>
      </c>
      <c r="RO58" s="78">
        <v>253.03</v>
      </c>
      <c r="RP58" s="78">
        <v>302.72500000000002</v>
      </c>
      <c r="RQ58" s="78">
        <v>257.10000000000002</v>
      </c>
      <c r="RR58" s="78">
        <v>264.42250000000001</v>
      </c>
      <c r="RS58" s="78">
        <v>91.935000000000002</v>
      </c>
      <c r="RT58" s="78">
        <v>200.57499999999999</v>
      </c>
      <c r="RU58" s="78">
        <v>217.04</v>
      </c>
      <c r="RV58" s="78">
        <v>219.86</v>
      </c>
      <c r="RW58" s="78">
        <v>252.57</v>
      </c>
      <c r="RX58" s="78">
        <v>191.7</v>
      </c>
      <c r="RY58" s="78">
        <v>182.49250000000001</v>
      </c>
      <c r="RZ58" s="78">
        <v>201.78749999999999</v>
      </c>
      <c r="SA58" s="78">
        <v>198</v>
      </c>
      <c r="SB58" s="78">
        <v>202.82749999999999</v>
      </c>
      <c r="SC58" s="78">
        <v>283.55250000000001</v>
      </c>
      <c r="SD58" s="78">
        <v>252.94499999999999</v>
      </c>
      <c r="SE58" s="78">
        <v>196.92500000000001</v>
      </c>
      <c r="SF58" s="78">
        <v>246.29499999999999</v>
      </c>
      <c r="SG58" s="78">
        <v>243.39150000000001</v>
      </c>
      <c r="SH58" s="78">
        <v>219.82749999999999</v>
      </c>
      <c r="SI58" s="78">
        <v>236.83500000000001</v>
      </c>
      <c r="SJ58" s="78">
        <v>233.08850000000001</v>
      </c>
      <c r="SK58" s="78">
        <v>234.37</v>
      </c>
      <c r="SL58" s="78">
        <v>218.7225</v>
      </c>
      <c r="SM58" s="78">
        <v>206.35</v>
      </c>
      <c r="SN58" s="78">
        <v>222.08500000000001</v>
      </c>
      <c r="SO58" s="78">
        <v>199.2175</v>
      </c>
      <c r="SP58" s="78">
        <v>207.97</v>
      </c>
      <c r="SQ58" s="78">
        <v>184.98050000000001</v>
      </c>
      <c r="SR58" s="78">
        <v>202.185</v>
      </c>
      <c r="SS58" s="78">
        <v>175.46</v>
      </c>
      <c r="ST58" s="78">
        <v>234.345</v>
      </c>
      <c r="SU58" s="78">
        <v>224.00749999999999</v>
      </c>
      <c r="SV58" s="78">
        <v>225.48249999999999</v>
      </c>
      <c r="SW58" s="78">
        <v>216.453</v>
      </c>
      <c r="SX58" s="78">
        <v>169.131</v>
      </c>
      <c r="SY58" s="78">
        <v>197.29900000000001</v>
      </c>
      <c r="SZ58" s="78">
        <v>161.41999999999999</v>
      </c>
      <c r="TA58" s="78">
        <v>165.833</v>
      </c>
      <c r="TB58" s="78">
        <v>166.40600000000001</v>
      </c>
      <c r="TC58" s="78">
        <v>204.99700000000001</v>
      </c>
      <c r="TD58" s="78">
        <v>125.4255</v>
      </c>
      <c r="TE58" s="78">
        <v>190.38499999999999</v>
      </c>
      <c r="TF58" s="78">
        <v>153.67750000000001</v>
      </c>
      <c r="TG58" s="78">
        <v>146.15</v>
      </c>
      <c r="TH58" s="78">
        <v>202.03749999999999</v>
      </c>
      <c r="TI58" s="78">
        <v>178.5</v>
      </c>
      <c r="TJ58" s="78">
        <v>220.92500000000001</v>
      </c>
      <c r="TK58" s="78">
        <v>239.13</v>
      </c>
      <c r="TL58" s="78">
        <v>234.8125</v>
      </c>
      <c r="TM58" s="78">
        <v>195.50800000000001</v>
      </c>
      <c r="TN58" s="78">
        <v>226.4975</v>
      </c>
      <c r="TO58" s="78">
        <v>199.52500000000001</v>
      </c>
      <c r="TP58" s="78">
        <v>245.45750000000001</v>
      </c>
      <c r="TQ58" s="78">
        <v>276.36</v>
      </c>
      <c r="TR58" s="78">
        <v>124.1725</v>
      </c>
      <c r="TS58" s="78">
        <v>203.54750000000001</v>
      </c>
      <c r="TT58" s="78">
        <v>172.5025</v>
      </c>
      <c r="TU58" s="78">
        <v>146.0625</v>
      </c>
      <c r="TV58" s="78">
        <v>153.4425</v>
      </c>
      <c r="TW58" s="78">
        <v>185.76750000000001</v>
      </c>
      <c r="TX58" s="78">
        <v>195.11750000000001</v>
      </c>
      <c r="TY58" s="78">
        <v>187.8725</v>
      </c>
      <c r="TZ58" s="78">
        <v>216.88499999999999</v>
      </c>
      <c r="UA58" s="78">
        <v>208.67850000000001</v>
      </c>
      <c r="UB58" s="78">
        <v>185.07249999999999</v>
      </c>
      <c r="UC58" s="78">
        <v>245.72749999999999</v>
      </c>
      <c r="UD58" s="78">
        <v>164.2525</v>
      </c>
      <c r="UE58" s="78">
        <v>199.27500000000001</v>
      </c>
      <c r="UF58" s="78">
        <v>190.53749999999999</v>
      </c>
      <c r="UG58" s="78">
        <v>206.608</v>
      </c>
      <c r="UH58" s="78">
        <v>199.905</v>
      </c>
      <c r="UI58" s="78">
        <v>183.96600000000001</v>
      </c>
      <c r="UJ58" s="78">
        <v>138.8015</v>
      </c>
      <c r="UK58" s="78">
        <v>167</v>
      </c>
      <c r="UL58" s="78">
        <v>183.7945</v>
      </c>
      <c r="UM58" s="78">
        <v>185.4425</v>
      </c>
      <c r="UN58" s="78">
        <v>181.08500000000001</v>
      </c>
      <c r="UO58" s="78">
        <v>159.98949999999999</v>
      </c>
      <c r="UP58" s="78">
        <v>178.75</v>
      </c>
    </row>
    <row r="59" spans="1:562" ht="15" x14ac:dyDescent="0.25">
      <c r="A59" s="112" t="str">
        <f t="shared" si="98"/>
        <v>Ibagué, Plaza La 21</v>
      </c>
      <c r="B59" s="112" t="s">
        <v>624</v>
      </c>
      <c r="C59" s="93"/>
      <c r="D59" s="93"/>
      <c r="E59" s="93"/>
      <c r="F59" s="93"/>
      <c r="G59" s="93"/>
      <c r="H59" s="93"/>
      <c r="I59" s="93"/>
      <c r="J59" s="93"/>
      <c r="K59" s="93"/>
      <c r="L59" s="93"/>
      <c r="M59" s="93"/>
      <c r="N59" s="93"/>
      <c r="O59" s="93"/>
      <c r="P59" s="9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c r="AY59" s="93"/>
      <c r="AZ59" s="93"/>
      <c r="BA59" s="93"/>
      <c r="BB59" s="93"/>
      <c r="BC59" s="93"/>
      <c r="BD59" s="93"/>
      <c r="BE59" s="93"/>
      <c r="BF59" s="93"/>
      <c r="BG59" s="93"/>
      <c r="BH59" s="93"/>
      <c r="BI59" s="93"/>
      <c r="BJ59" s="93"/>
      <c r="BK59" s="93"/>
      <c r="BL59" s="93"/>
      <c r="BM59" s="93"/>
      <c r="BN59" s="93"/>
      <c r="BO59" s="93"/>
      <c r="BP59" s="93"/>
      <c r="BQ59" s="93"/>
      <c r="BR59" s="93"/>
      <c r="BS59" s="93"/>
      <c r="BT59" s="93"/>
      <c r="BU59" s="93"/>
      <c r="BV59" s="93"/>
      <c r="BW59" s="93"/>
      <c r="BX59" s="93"/>
      <c r="BY59" s="93"/>
      <c r="BZ59" s="93"/>
      <c r="CA59" s="93"/>
      <c r="CB59" s="93"/>
      <c r="CC59" s="93"/>
      <c r="CD59" s="93"/>
      <c r="CE59" s="93"/>
      <c r="CF59" s="93"/>
      <c r="CG59" s="93"/>
      <c r="CH59" s="93"/>
      <c r="CI59" s="93"/>
      <c r="CJ59" s="93"/>
      <c r="CK59" s="93"/>
      <c r="CL59" s="93"/>
      <c r="CM59" s="93"/>
      <c r="CN59" s="93"/>
      <c r="CO59" s="93"/>
      <c r="CP59" s="93"/>
      <c r="CQ59" s="93"/>
      <c r="CR59" s="93"/>
      <c r="CS59" s="93"/>
      <c r="CT59" s="93"/>
      <c r="CU59" s="93"/>
      <c r="CV59" s="93"/>
      <c r="CW59" s="93"/>
      <c r="CX59" s="93"/>
      <c r="CY59" s="93"/>
      <c r="CZ59" s="93"/>
      <c r="DA59" s="93"/>
      <c r="DB59" s="93"/>
      <c r="DC59" s="93"/>
      <c r="DD59" s="93"/>
      <c r="DE59" s="93"/>
      <c r="DF59" s="93"/>
      <c r="DG59" s="93"/>
      <c r="DH59" s="93"/>
      <c r="DI59" s="93"/>
      <c r="DJ59" s="93"/>
      <c r="DK59" s="93"/>
      <c r="DL59" s="93"/>
      <c r="DM59" s="93"/>
      <c r="DN59" s="93"/>
      <c r="DO59" s="93"/>
      <c r="DP59" s="93"/>
      <c r="DQ59" s="93"/>
      <c r="DR59" s="93"/>
      <c r="DS59" s="93"/>
      <c r="DT59" s="93"/>
      <c r="DU59" s="93"/>
      <c r="DV59" s="93"/>
      <c r="DW59" s="93"/>
      <c r="DX59" s="93"/>
      <c r="DY59" s="93"/>
      <c r="DZ59" s="93"/>
      <c r="EA59" s="93"/>
      <c r="EB59" s="93"/>
      <c r="EC59" s="93"/>
      <c r="ED59" s="93"/>
      <c r="EE59" s="93"/>
      <c r="EF59" s="93"/>
      <c r="EG59" s="93"/>
      <c r="EH59" s="93"/>
      <c r="EI59" s="93"/>
      <c r="EJ59" s="93"/>
      <c r="EK59" s="93"/>
      <c r="EL59" s="93"/>
      <c r="EM59" s="93"/>
      <c r="EN59" s="93"/>
      <c r="EO59" s="93"/>
      <c r="EP59" s="93"/>
      <c r="EQ59" s="93"/>
      <c r="ER59" s="93"/>
      <c r="ES59" s="93"/>
      <c r="ET59" s="93"/>
      <c r="EU59" s="93"/>
      <c r="EV59" s="93"/>
      <c r="EW59" s="93"/>
      <c r="EX59" s="93"/>
      <c r="EY59" s="93"/>
      <c r="EZ59" s="93"/>
      <c r="FA59" s="93"/>
      <c r="FB59" s="93"/>
      <c r="FC59" s="93"/>
      <c r="FD59" s="93"/>
      <c r="FE59" s="93"/>
      <c r="FF59" s="93"/>
      <c r="FG59" s="93"/>
      <c r="FH59" s="93"/>
      <c r="FI59" s="93"/>
      <c r="FJ59" s="93"/>
      <c r="FK59" s="93"/>
      <c r="FL59" s="93"/>
      <c r="FM59" s="93"/>
      <c r="FN59" s="93"/>
      <c r="FO59" s="93"/>
      <c r="FP59" s="93"/>
      <c r="FQ59" s="93"/>
      <c r="FR59" s="93"/>
      <c r="FS59" s="93"/>
      <c r="FT59" s="93"/>
      <c r="FU59" s="93"/>
      <c r="FV59" s="93"/>
      <c r="FW59" s="93"/>
      <c r="FX59" s="93"/>
      <c r="FY59" s="93"/>
      <c r="FZ59" s="93"/>
      <c r="GA59" s="93"/>
      <c r="GB59" s="93"/>
      <c r="GC59" s="93"/>
      <c r="GD59" s="93"/>
      <c r="GE59" s="93"/>
      <c r="GF59" s="93"/>
      <c r="GG59" s="93"/>
      <c r="GH59" s="93"/>
      <c r="GI59" s="93"/>
      <c r="GJ59" s="93"/>
      <c r="GK59" s="93"/>
      <c r="GL59" s="93"/>
      <c r="GM59" s="93"/>
      <c r="GN59" s="93"/>
      <c r="GO59" s="93"/>
      <c r="GP59" s="93"/>
      <c r="GQ59" s="93"/>
      <c r="GR59" s="93"/>
      <c r="GS59" s="93"/>
      <c r="GT59" s="93"/>
      <c r="GU59" s="93"/>
      <c r="GV59" s="93"/>
      <c r="GW59" s="93"/>
      <c r="GX59" s="93"/>
      <c r="GY59" s="93"/>
      <c r="GZ59" s="93"/>
      <c r="HA59" s="93"/>
      <c r="HB59" s="93"/>
      <c r="HC59" s="93"/>
      <c r="HD59" s="93"/>
      <c r="HE59" s="93"/>
      <c r="HF59" s="93"/>
      <c r="HG59" s="93"/>
      <c r="HH59" s="93"/>
      <c r="HI59" s="93"/>
      <c r="HJ59" s="93"/>
      <c r="HK59" s="93"/>
      <c r="HL59" s="93"/>
      <c r="HM59" s="93"/>
      <c r="HN59" s="93"/>
      <c r="HO59" s="93"/>
      <c r="HP59" s="93"/>
      <c r="HQ59" s="93"/>
      <c r="HR59" s="93"/>
      <c r="HS59" s="93"/>
      <c r="HT59" s="93"/>
      <c r="HU59" s="93"/>
      <c r="HV59" s="93"/>
      <c r="HW59" s="93"/>
      <c r="HX59" s="93"/>
      <c r="HY59" s="93"/>
      <c r="HZ59" s="93"/>
      <c r="IA59" s="93"/>
      <c r="IB59" s="93"/>
      <c r="IC59" s="93"/>
      <c r="ID59" s="93"/>
      <c r="IE59" s="93"/>
      <c r="IF59" s="93"/>
      <c r="IG59" s="93"/>
      <c r="IH59" s="93"/>
      <c r="II59" s="93"/>
      <c r="IJ59" s="93"/>
      <c r="IK59" s="93"/>
      <c r="IL59" s="93"/>
      <c r="IM59" s="93"/>
      <c r="IN59" s="93"/>
      <c r="IO59" s="93"/>
      <c r="IP59" s="93"/>
      <c r="IQ59" s="93"/>
      <c r="IR59" s="93"/>
      <c r="IS59" s="93"/>
      <c r="IT59" s="93"/>
      <c r="IU59" s="93"/>
      <c r="IV59" s="93"/>
      <c r="IW59" s="93"/>
      <c r="IX59" s="93"/>
      <c r="IY59" s="93"/>
      <c r="IZ59" s="93"/>
      <c r="JA59" s="93"/>
      <c r="JB59" s="93"/>
      <c r="JC59" s="93"/>
      <c r="JD59" s="93"/>
      <c r="JE59" s="93"/>
      <c r="JF59" s="93"/>
      <c r="JG59" s="93"/>
      <c r="JH59" s="93"/>
      <c r="JI59" s="93"/>
      <c r="JJ59" s="93"/>
      <c r="JK59" s="93"/>
      <c r="JL59" s="78">
        <v>100.286</v>
      </c>
      <c r="JM59" s="97">
        <v>127.419</v>
      </c>
      <c r="JN59" s="97">
        <v>138.11199999999999</v>
      </c>
      <c r="JO59" s="78">
        <v>161.71600000000001</v>
      </c>
      <c r="JP59" s="78">
        <v>54.755000000000003</v>
      </c>
      <c r="JQ59" s="78">
        <v>134.08499999999998</v>
      </c>
      <c r="JR59" s="78">
        <v>84.94</v>
      </c>
      <c r="JS59" s="78">
        <v>89</v>
      </c>
      <c r="JT59" s="78">
        <v>55.914000000000001</v>
      </c>
      <c r="JU59" s="78">
        <v>65.843999999999994</v>
      </c>
      <c r="JV59" s="78">
        <v>55.995000000000005</v>
      </c>
      <c r="JW59" s="78">
        <v>60.147999999999996</v>
      </c>
      <c r="JX59" s="78">
        <v>54.236000000000004</v>
      </c>
      <c r="JY59" s="78">
        <v>55.701999999999998</v>
      </c>
      <c r="JZ59" s="78">
        <v>65.251999999999995</v>
      </c>
      <c r="KA59" s="78">
        <v>71.846000000000004</v>
      </c>
      <c r="KB59" s="78">
        <v>22.984000000000002</v>
      </c>
      <c r="KC59" s="78">
        <v>83.742999999999995</v>
      </c>
      <c r="KD59" s="78">
        <v>23.917000000000002</v>
      </c>
      <c r="KE59" s="78">
        <v>81.856999999999999</v>
      </c>
      <c r="KF59" s="78">
        <v>47.883000000000003</v>
      </c>
      <c r="KG59" s="78">
        <v>68.736999999999995</v>
      </c>
      <c r="KH59" s="78">
        <v>48.795999999999999</v>
      </c>
      <c r="KI59" s="78">
        <v>43.691000000000003</v>
      </c>
      <c r="KJ59" s="78">
        <v>92.869</v>
      </c>
      <c r="KK59" s="78">
        <v>41.354000000000006</v>
      </c>
      <c r="KL59" s="78">
        <v>80.096000000000004</v>
      </c>
      <c r="KM59" s="78">
        <v>51.528000000000006</v>
      </c>
      <c r="KN59" s="78">
        <v>52.108000000000004</v>
      </c>
      <c r="KO59" s="78">
        <v>54.160000000000004</v>
      </c>
      <c r="KP59" s="78">
        <v>45.456000000000003</v>
      </c>
      <c r="KQ59" s="78">
        <v>62.948999999999998</v>
      </c>
      <c r="KR59" s="78">
        <v>41.83</v>
      </c>
      <c r="KS59" s="78">
        <v>52.616</v>
      </c>
      <c r="KT59" s="78">
        <v>95.87</v>
      </c>
      <c r="KU59" s="78">
        <v>55.867999999999995</v>
      </c>
      <c r="KV59" s="78">
        <v>61.664000000000001</v>
      </c>
      <c r="KW59" s="78">
        <v>94.785000000000011</v>
      </c>
      <c r="KX59" s="78">
        <v>64.424000000000007</v>
      </c>
      <c r="KY59" s="78">
        <v>66.34899999999999</v>
      </c>
      <c r="KZ59" s="78">
        <v>89.001999999999995</v>
      </c>
      <c r="LA59" s="78">
        <v>63.442999999999998</v>
      </c>
      <c r="LB59" s="78">
        <v>24.660999999999998</v>
      </c>
      <c r="LC59" s="78">
        <v>21.895999999999997</v>
      </c>
      <c r="LD59" s="78">
        <v>77.83499999999998</v>
      </c>
      <c r="LE59" s="78">
        <v>97.313000000000002</v>
      </c>
      <c r="LF59" s="78">
        <v>60.311</v>
      </c>
      <c r="LG59" s="78">
        <v>83.260999999999996</v>
      </c>
      <c r="LH59" s="78">
        <v>69.614999999999995</v>
      </c>
      <c r="LI59" s="78">
        <v>48.780999999999999</v>
      </c>
      <c r="LJ59" s="78">
        <v>81.006</v>
      </c>
      <c r="LK59" s="78">
        <v>67.687999999999988</v>
      </c>
      <c r="LL59" s="78">
        <v>67.271000000000015</v>
      </c>
      <c r="LM59" s="78">
        <v>81.426000000000002</v>
      </c>
      <c r="LN59" s="78">
        <v>77.993000000000009</v>
      </c>
      <c r="LO59" s="78">
        <v>66.204999999999984</v>
      </c>
      <c r="LP59" s="78">
        <v>77.273999999999987</v>
      </c>
      <c r="LQ59" s="78">
        <v>63.787999999999997</v>
      </c>
      <c r="LR59" s="78">
        <v>167.864</v>
      </c>
      <c r="LS59" s="78">
        <v>44.965999999999994</v>
      </c>
      <c r="LT59" s="78">
        <v>141.923</v>
      </c>
      <c r="LU59" s="78">
        <v>56.146000000000001</v>
      </c>
      <c r="LV59" s="78">
        <v>67.446999999999989</v>
      </c>
      <c r="LW59" s="78">
        <v>78.876000000000005</v>
      </c>
      <c r="LX59" s="78">
        <v>89.216999999999985</v>
      </c>
      <c r="LY59" s="78">
        <v>96.076000000000008</v>
      </c>
      <c r="LZ59" s="78">
        <v>94.626999999999995</v>
      </c>
      <c r="MA59" s="78">
        <v>75.789999999999992</v>
      </c>
      <c r="MB59" s="78">
        <v>72.03</v>
      </c>
      <c r="MC59" s="78">
        <v>76.39</v>
      </c>
      <c r="MD59" s="78">
        <v>93.357000000000014</v>
      </c>
      <c r="ME59" s="98">
        <v>77.054000000000002</v>
      </c>
      <c r="MF59" s="98">
        <v>71.647000000000006</v>
      </c>
      <c r="MG59" s="98">
        <v>91.819000000000003</v>
      </c>
      <c r="MH59" s="98">
        <v>81.891999999999996</v>
      </c>
      <c r="MI59" s="78">
        <v>60.110999999999997</v>
      </c>
      <c r="MJ59" s="78">
        <v>107.476</v>
      </c>
      <c r="MK59" s="78">
        <v>66.542000000000002</v>
      </c>
      <c r="ML59" s="78">
        <v>77.554000000000002</v>
      </c>
      <c r="MM59" s="78">
        <v>106.11</v>
      </c>
      <c r="MN59" s="78">
        <v>58.563000000000002</v>
      </c>
      <c r="MO59" s="78">
        <v>59.584000000000003</v>
      </c>
      <c r="MP59" s="78">
        <v>113.611</v>
      </c>
      <c r="MQ59" s="78">
        <v>90.135999999999996</v>
      </c>
      <c r="MR59" s="78">
        <v>72.300200000000004</v>
      </c>
      <c r="MS59" s="78">
        <v>58.155000000000001</v>
      </c>
      <c r="MT59" s="78">
        <v>78.623999999999995</v>
      </c>
      <c r="MU59" s="78">
        <v>73.096000000000004</v>
      </c>
      <c r="MV59" s="78">
        <v>91.555999999999997</v>
      </c>
      <c r="MW59" s="78">
        <v>92.245999999999995</v>
      </c>
      <c r="MX59" s="78">
        <v>91.947999999999993</v>
      </c>
      <c r="MY59" s="78">
        <v>103.505</v>
      </c>
      <c r="MZ59" s="78">
        <v>87.046999999999997</v>
      </c>
      <c r="NA59" s="78">
        <v>106.982</v>
      </c>
      <c r="NB59" s="78">
        <v>70.542999999999992</v>
      </c>
      <c r="NC59" s="78">
        <v>75.501999999999995</v>
      </c>
      <c r="ND59" s="78">
        <v>71.87</v>
      </c>
      <c r="NE59" s="78">
        <v>72.864000000000004</v>
      </c>
      <c r="NF59" s="78">
        <v>83.02</v>
      </c>
      <c r="NG59" s="78">
        <v>89.882000000000005</v>
      </c>
      <c r="NH59" s="78">
        <v>51.893999999999998</v>
      </c>
      <c r="NI59" s="78">
        <v>95.941000000000003</v>
      </c>
      <c r="NJ59" s="78">
        <v>48.295000000000002</v>
      </c>
      <c r="NK59" s="78">
        <v>112.699</v>
      </c>
      <c r="NL59" s="78">
        <v>50.997999999999998</v>
      </c>
      <c r="NM59" s="78">
        <v>70.682000000000002</v>
      </c>
      <c r="NN59" s="78">
        <v>101.336</v>
      </c>
      <c r="NO59" s="78">
        <v>80.727000000000004</v>
      </c>
      <c r="NP59" s="78">
        <v>103.688</v>
      </c>
      <c r="NQ59" s="78">
        <v>74.506</v>
      </c>
      <c r="NR59" s="78">
        <v>25.55</v>
      </c>
      <c r="NS59" s="78">
        <v>48.7</v>
      </c>
      <c r="NT59" s="78">
        <v>51.74</v>
      </c>
      <c r="NU59" s="78">
        <v>46.2</v>
      </c>
      <c r="NV59" s="78">
        <v>56.85</v>
      </c>
      <c r="NW59" s="78">
        <v>45.65</v>
      </c>
      <c r="NX59" s="78">
        <v>25.2</v>
      </c>
      <c r="NY59" s="78">
        <v>51</v>
      </c>
      <c r="NZ59" s="78">
        <v>70.63</v>
      </c>
      <c r="OA59" s="78">
        <v>89.89</v>
      </c>
      <c r="OB59" s="78">
        <v>96.28</v>
      </c>
      <c r="OC59" s="78">
        <v>65.59</v>
      </c>
      <c r="OD59" s="78">
        <v>60.81</v>
      </c>
      <c r="OE59" s="78">
        <v>102.13</v>
      </c>
      <c r="OF59" s="78">
        <v>70.45</v>
      </c>
      <c r="OG59" s="99">
        <v>43.229199999999999</v>
      </c>
      <c r="OH59" s="78">
        <v>51.71</v>
      </c>
      <c r="OI59" s="78">
        <v>76.936000000000007</v>
      </c>
      <c r="OJ59" s="78">
        <v>53.368499999999997</v>
      </c>
      <c r="OK59" s="78">
        <v>54.911999999999999</v>
      </c>
      <c r="OL59" s="78">
        <v>77.156000000000006</v>
      </c>
      <c r="OM59" s="78">
        <v>59.107999999999997</v>
      </c>
      <c r="ON59" s="78">
        <v>48.981999999999999</v>
      </c>
      <c r="OO59" s="78">
        <v>51.393999999999998</v>
      </c>
      <c r="OP59" s="78">
        <v>71.75</v>
      </c>
      <c r="OQ59" s="78">
        <v>49.718000000000004</v>
      </c>
      <c r="OR59" s="78">
        <v>69.3</v>
      </c>
      <c r="OS59" s="78">
        <v>46.774000000000001</v>
      </c>
      <c r="OT59" s="78">
        <v>57.86</v>
      </c>
      <c r="OU59" s="78">
        <v>76.599999999999994</v>
      </c>
      <c r="OV59" s="78">
        <v>42.304000000000002</v>
      </c>
      <c r="OW59" s="78">
        <v>63.58</v>
      </c>
      <c r="OX59" s="78">
        <v>55.587000000000003</v>
      </c>
      <c r="OY59" s="78">
        <v>51.05</v>
      </c>
      <c r="OZ59" s="78">
        <v>35.994</v>
      </c>
      <c r="PA59" s="78">
        <v>54.42</v>
      </c>
      <c r="PB59" s="78">
        <v>40.380000000000003</v>
      </c>
      <c r="PC59" s="78">
        <v>63.75</v>
      </c>
      <c r="PD59" s="78">
        <v>48.71</v>
      </c>
      <c r="PE59" s="78">
        <v>31.05</v>
      </c>
      <c r="PF59" s="78">
        <v>42.57</v>
      </c>
      <c r="PG59" s="78">
        <v>53.723999999999997</v>
      </c>
      <c r="PH59" s="78">
        <v>65.183999999999997</v>
      </c>
      <c r="PI59" s="78">
        <v>98.805000000000007</v>
      </c>
      <c r="PJ59" s="78">
        <v>80.861000000000004</v>
      </c>
      <c r="PK59" s="78">
        <v>87.231999999999999</v>
      </c>
      <c r="PL59" s="78">
        <v>94.788600000000002</v>
      </c>
      <c r="PM59" s="78">
        <v>128.57578000000001</v>
      </c>
      <c r="PN59" s="78">
        <v>113.35760000000001</v>
      </c>
      <c r="PO59" s="78">
        <v>111.12285</v>
      </c>
      <c r="PP59" s="78">
        <v>83.707499999999996</v>
      </c>
      <c r="PQ59" s="78">
        <v>57.728999999999999</v>
      </c>
      <c r="PR59" s="78">
        <v>113.3115</v>
      </c>
      <c r="PS59" s="78">
        <v>179.07734999999997</v>
      </c>
      <c r="PT59" s="78">
        <v>67.133800000000008</v>
      </c>
      <c r="PU59" s="78">
        <v>74.564999999999998</v>
      </c>
      <c r="PV59" s="78">
        <v>38.2425</v>
      </c>
      <c r="PW59" s="78">
        <v>52.39781</v>
      </c>
      <c r="PX59" s="78">
        <v>108.2997</v>
      </c>
      <c r="PY59" s="78">
        <v>69.036500000000004</v>
      </c>
      <c r="PZ59" s="78">
        <v>130.99299999999999</v>
      </c>
      <c r="QA59" s="78">
        <v>93.774699999999996</v>
      </c>
      <c r="QB59" s="78">
        <v>106.09269999999999</v>
      </c>
      <c r="QC59" s="78">
        <v>97.852699999999999</v>
      </c>
      <c r="QD59" s="78">
        <v>131.55799999999999</v>
      </c>
      <c r="QE59" s="78">
        <v>124.40560000000001</v>
      </c>
      <c r="QF59" s="78">
        <v>85.831999999999994</v>
      </c>
      <c r="QG59" s="78">
        <v>105.4115</v>
      </c>
      <c r="QH59" s="78">
        <v>106.706</v>
      </c>
      <c r="QI59" s="78">
        <v>83.277500000000003</v>
      </c>
      <c r="QJ59" s="78">
        <v>74.040000000000006</v>
      </c>
      <c r="QK59" s="78">
        <v>109.23</v>
      </c>
      <c r="QL59" s="78">
        <v>67.492000000000004</v>
      </c>
      <c r="QM59" s="78">
        <v>93.754000000000005</v>
      </c>
      <c r="QN59" s="78">
        <v>116.76</v>
      </c>
      <c r="QO59" s="78">
        <v>70.177999999999997</v>
      </c>
      <c r="QP59" s="78">
        <v>85.703999999999994</v>
      </c>
      <c r="QQ59" s="78">
        <v>98.647999999999996</v>
      </c>
      <c r="QR59" s="78">
        <v>159.05199999999999</v>
      </c>
      <c r="QS59" s="78">
        <v>64.41</v>
      </c>
      <c r="QT59" s="78">
        <v>114.82</v>
      </c>
      <c r="QU59" s="78">
        <v>94.38</v>
      </c>
      <c r="QV59" s="78">
        <v>138.386</v>
      </c>
      <c r="QW59" s="78">
        <v>70.218000000000004</v>
      </c>
      <c r="QX59" s="78">
        <v>69.106999999999999</v>
      </c>
      <c r="QY59" s="78">
        <v>107.77200000000001</v>
      </c>
      <c r="QZ59" s="78">
        <v>105.009</v>
      </c>
      <c r="RA59" s="78">
        <v>113.151</v>
      </c>
      <c r="RB59" s="78">
        <v>77.677000000000007</v>
      </c>
      <c r="RC59" s="78">
        <v>98.135999999999996</v>
      </c>
      <c r="RD59" s="78">
        <v>139.58000000000001</v>
      </c>
      <c r="RE59" s="78">
        <v>80.14</v>
      </c>
      <c r="RF59" s="78">
        <v>84.71</v>
      </c>
      <c r="RG59" s="78">
        <v>140.79900000000001</v>
      </c>
      <c r="RH59" s="78">
        <v>95.25</v>
      </c>
      <c r="RI59" s="78">
        <v>77.89</v>
      </c>
      <c r="RJ59" s="78">
        <v>100.71</v>
      </c>
      <c r="RK59" s="78">
        <v>56.904000000000003</v>
      </c>
      <c r="RL59" s="78">
        <v>111.923</v>
      </c>
      <c r="RM59" s="78">
        <v>134.78</v>
      </c>
      <c r="RN59" s="78">
        <v>143.26</v>
      </c>
      <c r="RO59" s="78">
        <v>103.2268</v>
      </c>
      <c r="RP59" s="78">
        <v>84.221000000000004</v>
      </c>
      <c r="RQ59" s="78">
        <v>137.73400000000001</v>
      </c>
      <c r="RR59" s="78">
        <v>236.71600000000001</v>
      </c>
      <c r="RS59" s="78">
        <v>41.207999999999998</v>
      </c>
      <c r="RT59" s="78">
        <v>96.03</v>
      </c>
      <c r="RU59" s="78">
        <v>74.37</v>
      </c>
      <c r="RV59" s="78">
        <v>58.595999999999997</v>
      </c>
      <c r="RW59" s="78">
        <v>50.387</v>
      </c>
      <c r="RX59" s="78">
        <v>111.4282</v>
      </c>
      <c r="RY59" s="78">
        <v>107.613</v>
      </c>
      <c r="RZ59" s="78">
        <v>68.997</v>
      </c>
      <c r="SA59" s="78">
        <v>92</v>
      </c>
      <c r="SB59" s="78">
        <v>125.05</v>
      </c>
      <c r="SC59" s="78">
        <v>84.462000000000003</v>
      </c>
      <c r="SD59" s="78">
        <v>89.18</v>
      </c>
      <c r="SE59" s="78">
        <v>131.55600000000001</v>
      </c>
      <c r="SF59" s="78">
        <v>87.63</v>
      </c>
      <c r="SG59" s="78">
        <v>47.302</v>
      </c>
      <c r="SH59" s="78">
        <v>79.673000000000002</v>
      </c>
      <c r="SI59" s="78">
        <v>145.494</v>
      </c>
      <c r="SJ59" s="78">
        <v>131.35</v>
      </c>
      <c r="SK59" s="78">
        <v>112.215</v>
      </c>
      <c r="SL59" s="78">
        <v>160.21899999999999</v>
      </c>
      <c r="SM59" s="78">
        <v>129.8862</v>
      </c>
      <c r="SN59" s="78">
        <v>125.217</v>
      </c>
      <c r="SO59" s="78">
        <v>121.08</v>
      </c>
      <c r="SP59" s="78">
        <v>157.07400000000001</v>
      </c>
      <c r="SQ59" s="78">
        <v>134.08199999999999</v>
      </c>
      <c r="SR59" s="78">
        <v>153.30000000000001</v>
      </c>
      <c r="SS59" s="78">
        <v>132.71600000000001</v>
      </c>
      <c r="ST59" s="78">
        <v>124.488</v>
      </c>
      <c r="SU59" s="78">
        <v>117.59399999999999</v>
      </c>
      <c r="SV59" s="78">
        <v>138.464</v>
      </c>
      <c r="SW59" s="78">
        <v>143.19999999999999</v>
      </c>
      <c r="SX59" s="78">
        <v>154.52699999999999</v>
      </c>
      <c r="SY59" s="78">
        <v>144.011</v>
      </c>
      <c r="SZ59" s="78">
        <v>128.87899999999999</v>
      </c>
      <c r="TA59" s="78">
        <v>112.38800000000001</v>
      </c>
      <c r="TB59" s="78">
        <v>143.57</v>
      </c>
      <c r="TC59" s="78">
        <v>167.83799999999999</v>
      </c>
      <c r="TD59" s="78">
        <v>181.29</v>
      </c>
      <c r="TE59" s="78">
        <v>126.273</v>
      </c>
      <c r="TF59" s="78">
        <v>158.02799999999999</v>
      </c>
      <c r="TG59" s="78">
        <v>136.29499999999999</v>
      </c>
      <c r="TH59" s="78">
        <v>123.343</v>
      </c>
      <c r="TI59" s="78">
        <v>114.27</v>
      </c>
      <c r="TJ59" s="78">
        <v>117.68</v>
      </c>
      <c r="TK59" s="78">
        <v>120.831</v>
      </c>
      <c r="TL59" s="78">
        <v>129.06</v>
      </c>
      <c r="TM59" s="78">
        <v>160.27699999999999</v>
      </c>
      <c r="TN59" s="78">
        <v>161.94300000000001</v>
      </c>
      <c r="TO59" s="78">
        <v>127.55</v>
      </c>
      <c r="TP59" s="78">
        <v>143.315</v>
      </c>
      <c r="TQ59" s="78">
        <v>115.60599999999999</v>
      </c>
      <c r="TR59" s="78">
        <v>57.21</v>
      </c>
      <c r="TS59" s="78">
        <v>117.83</v>
      </c>
      <c r="TT59" s="78">
        <v>145.00700000000001</v>
      </c>
      <c r="TU59" s="78">
        <v>142.578</v>
      </c>
      <c r="TV59" s="78">
        <v>162.71899999999999</v>
      </c>
      <c r="TW59" s="78">
        <v>156.321</v>
      </c>
      <c r="TX59" s="78">
        <v>179.26300000000001</v>
      </c>
      <c r="TY59" s="78">
        <v>202.35400000000001</v>
      </c>
      <c r="TZ59" s="78">
        <v>142.40799999999999</v>
      </c>
      <c r="UA59" s="78">
        <v>182.511</v>
      </c>
      <c r="UB59" s="78">
        <v>138.82599999999999</v>
      </c>
      <c r="UC59" s="78">
        <v>134.43</v>
      </c>
      <c r="UD59" s="78">
        <v>180.958</v>
      </c>
      <c r="UE59" s="78">
        <v>149.60599999999999</v>
      </c>
      <c r="UF59" s="78">
        <v>162.41499999999999</v>
      </c>
      <c r="UG59" s="78">
        <v>157.29900000000001</v>
      </c>
      <c r="UH59" s="78">
        <v>131.34800000000001</v>
      </c>
      <c r="UI59" s="78">
        <v>135.84200000000001</v>
      </c>
      <c r="UJ59" s="78">
        <v>115.807</v>
      </c>
      <c r="UK59" s="78">
        <v>136</v>
      </c>
      <c r="UL59" s="78">
        <v>174.75399999999999</v>
      </c>
      <c r="UM59" s="78">
        <v>146.09100000000001</v>
      </c>
      <c r="UN59" s="78">
        <v>153.714</v>
      </c>
      <c r="UO59" s="78">
        <v>185.09100000000001</v>
      </c>
      <c r="UP59" s="78">
        <v>129.75800000000001</v>
      </c>
    </row>
    <row r="60" spans="1:562" x14ac:dyDescent="0.2">
      <c r="A60" s="100" t="str">
        <f t="shared" si="98"/>
        <v>Ibagué, Plaza La 21</v>
      </c>
      <c r="B60" s="100" t="s">
        <v>626</v>
      </c>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c r="BF60" s="101"/>
      <c r="BG60" s="101"/>
      <c r="BH60" s="101"/>
      <c r="BI60" s="101"/>
      <c r="BJ60" s="101"/>
      <c r="BK60" s="101"/>
      <c r="BL60" s="101"/>
      <c r="BM60" s="101"/>
      <c r="BN60" s="101"/>
      <c r="BO60" s="101"/>
      <c r="BP60" s="101"/>
      <c r="BQ60" s="101"/>
      <c r="BR60" s="101"/>
      <c r="BS60" s="101"/>
      <c r="BT60" s="101"/>
      <c r="BU60" s="101"/>
      <c r="BV60" s="101"/>
      <c r="BW60" s="101"/>
      <c r="BX60" s="101"/>
      <c r="BY60" s="101"/>
      <c r="BZ60" s="101"/>
      <c r="CA60" s="101"/>
      <c r="CB60" s="101"/>
      <c r="CC60" s="101"/>
      <c r="CD60" s="101"/>
      <c r="CE60" s="101"/>
      <c r="CF60" s="101"/>
      <c r="CG60" s="101"/>
      <c r="CH60" s="101"/>
      <c r="CI60" s="101"/>
      <c r="CJ60" s="101"/>
      <c r="CK60" s="101"/>
      <c r="CL60" s="101"/>
      <c r="CM60" s="101"/>
      <c r="CN60" s="101"/>
      <c r="CO60" s="101"/>
      <c r="CP60" s="101"/>
      <c r="CQ60" s="101"/>
      <c r="CR60" s="101"/>
      <c r="CS60" s="101"/>
      <c r="CT60" s="101"/>
      <c r="CU60" s="101"/>
      <c r="CV60" s="101"/>
      <c r="CW60" s="101"/>
      <c r="CX60" s="101"/>
      <c r="CY60" s="101"/>
      <c r="CZ60" s="101"/>
      <c r="DA60" s="101"/>
      <c r="DB60" s="101"/>
      <c r="DC60" s="101"/>
      <c r="DD60" s="101"/>
      <c r="DE60" s="101"/>
      <c r="DF60" s="101"/>
      <c r="DG60" s="101"/>
      <c r="DH60" s="101"/>
      <c r="DI60" s="101"/>
      <c r="DJ60" s="101"/>
      <c r="DK60" s="101"/>
      <c r="DL60" s="101"/>
      <c r="DM60" s="101"/>
      <c r="DN60" s="101"/>
      <c r="DO60" s="101"/>
      <c r="DP60" s="101"/>
      <c r="DQ60" s="101"/>
      <c r="DR60" s="101"/>
      <c r="DS60" s="101"/>
      <c r="DT60" s="101"/>
      <c r="DU60" s="101"/>
      <c r="DV60" s="101"/>
      <c r="DW60" s="101"/>
      <c r="DX60" s="101"/>
      <c r="DY60" s="101"/>
      <c r="DZ60" s="101"/>
      <c r="EA60" s="101"/>
      <c r="EB60" s="101"/>
      <c r="EC60" s="101"/>
      <c r="ED60" s="101"/>
      <c r="EE60" s="101"/>
      <c r="EF60" s="101"/>
      <c r="EG60" s="101"/>
      <c r="EH60" s="101"/>
      <c r="EI60" s="101"/>
      <c r="EJ60" s="101"/>
      <c r="EK60" s="101"/>
      <c r="EL60" s="101"/>
      <c r="EM60" s="101"/>
      <c r="EN60" s="101"/>
      <c r="EO60" s="101"/>
      <c r="EP60" s="101"/>
      <c r="EQ60" s="101"/>
      <c r="ER60" s="101"/>
      <c r="ES60" s="101"/>
      <c r="ET60" s="101"/>
      <c r="EU60" s="101"/>
      <c r="EV60" s="101"/>
      <c r="EW60" s="101"/>
      <c r="EX60" s="101"/>
      <c r="EY60" s="101"/>
      <c r="EZ60" s="101"/>
      <c r="FA60" s="101"/>
      <c r="FB60" s="101"/>
      <c r="FC60" s="101"/>
      <c r="FD60" s="101"/>
      <c r="FE60" s="101"/>
      <c r="FF60" s="101"/>
      <c r="FG60" s="101"/>
      <c r="FH60" s="101"/>
      <c r="FI60" s="101"/>
      <c r="FJ60" s="101"/>
      <c r="FK60" s="101"/>
      <c r="FL60" s="101"/>
      <c r="FM60" s="101"/>
      <c r="FN60" s="101"/>
      <c r="FO60" s="101"/>
      <c r="FP60" s="101"/>
      <c r="FQ60" s="101"/>
      <c r="FR60" s="101"/>
      <c r="FS60" s="101"/>
      <c r="FT60" s="101"/>
      <c r="FU60" s="101"/>
      <c r="FV60" s="101"/>
      <c r="FW60" s="101"/>
      <c r="FX60" s="101"/>
      <c r="FY60" s="101"/>
      <c r="FZ60" s="101"/>
      <c r="GA60" s="101"/>
      <c r="GB60" s="101"/>
      <c r="GC60" s="101"/>
      <c r="GD60" s="101"/>
      <c r="GE60" s="101"/>
      <c r="GF60" s="101"/>
      <c r="GG60" s="101"/>
      <c r="GH60" s="101"/>
      <c r="GI60" s="101"/>
      <c r="GJ60" s="101"/>
      <c r="GK60" s="101"/>
      <c r="GL60" s="101"/>
      <c r="GM60" s="101"/>
      <c r="GN60" s="101"/>
      <c r="GO60" s="101"/>
      <c r="GP60" s="101"/>
      <c r="GQ60" s="101"/>
      <c r="GR60" s="101"/>
      <c r="GS60" s="101"/>
      <c r="GT60" s="101"/>
      <c r="GU60" s="101"/>
      <c r="GV60" s="101"/>
      <c r="GW60" s="101"/>
      <c r="GX60" s="101"/>
      <c r="GY60" s="101"/>
      <c r="GZ60" s="101"/>
      <c r="HA60" s="101"/>
      <c r="HB60" s="101"/>
      <c r="HC60" s="101"/>
      <c r="HD60" s="101"/>
      <c r="HE60" s="101"/>
      <c r="HF60" s="101"/>
      <c r="HG60" s="101"/>
      <c r="HH60" s="101"/>
      <c r="HI60" s="101"/>
      <c r="HJ60" s="101"/>
      <c r="HK60" s="101"/>
      <c r="HL60" s="101"/>
      <c r="HM60" s="101"/>
      <c r="HN60" s="101"/>
      <c r="HO60" s="101"/>
      <c r="HP60" s="101"/>
      <c r="HQ60" s="101"/>
      <c r="HR60" s="101"/>
      <c r="HS60" s="101"/>
      <c r="HT60" s="101"/>
      <c r="HU60" s="101"/>
      <c r="HV60" s="101"/>
      <c r="HW60" s="101"/>
      <c r="HX60" s="101"/>
      <c r="HY60" s="101"/>
      <c r="HZ60" s="101"/>
      <c r="IA60" s="101"/>
      <c r="IB60" s="101"/>
      <c r="IC60" s="101"/>
      <c r="ID60" s="101"/>
      <c r="IE60" s="101"/>
      <c r="IF60" s="101"/>
      <c r="IG60" s="101"/>
      <c r="IH60" s="101"/>
      <c r="II60" s="101"/>
      <c r="IJ60" s="101"/>
      <c r="IK60" s="101"/>
      <c r="IL60" s="101"/>
      <c r="IM60" s="101"/>
      <c r="IN60" s="101"/>
      <c r="IO60" s="101"/>
      <c r="IP60" s="101"/>
      <c r="IQ60" s="101"/>
      <c r="IR60" s="101"/>
      <c r="IS60" s="101"/>
      <c r="IT60" s="101"/>
      <c r="IU60" s="101"/>
      <c r="IV60" s="101"/>
      <c r="IW60" s="101"/>
      <c r="IX60" s="101"/>
      <c r="IY60" s="101"/>
      <c r="IZ60" s="101"/>
      <c r="JA60" s="101"/>
      <c r="JB60" s="101"/>
      <c r="JC60" s="101"/>
      <c r="JD60" s="101"/>
      <c r="JE60" s="101"/>
      <c r="JF60" s="101"/>
      <c r="JG60" s="101"/>
      <c r="JH60" s="101"/>
      <c r="JI60" s="101"/>
      <c r="JJ60" s="101"/>
      <c r="JK60" s="101"/>
      <c r="JL60" s="101">
        <f t="shared" ref="JL60:LE60" si="99">SUM(JL56:JL59)</f>
        <v>681.65499999999997</v>
      </c>
      <c r="JM60" s="101">
        <f t="shared" si="99"/>
        <v>698.09399999999994</v>
      </c>
      <c r="JN60" s="101">
        <f t="shared" si="99"/>
        <v>528.64200000000005</v>
      </c>
      <c r="JO60" s="101">
        <f t="shared" si="99"/>
        <v>721.5870000000001</v>
      </c>
      <c r="JP60" s="101">
        <f t="shared" si="99"/>
        <v>278.47300000000001</v>
      </c>
      <c r="JQ60" s="101">
        <f t="shared" si="99"/>
        <v>693.64999999999986</v>
      </c>
      <c r="JR60" s="101">
        <f t="shared" si="99"/>
        <v>695.20100000000002</v>
      </c>
      <c r="JS60" s="101">
        <f t="shared" si="99"/>
        <v>666.452</v>
      </c>
      <c r="JT60" s="101">
        <f t="shared" si="99"/>
        <v>644.06100000000004</v>
      </c>
      <c r="JU60" s="101">
        <f t="shared" si="99"/>
        <v>673.36699999999996</v>
      </c>
      <c r="JV60" s="101">
        <f t="shared" si="99"/>
        <v>554.99299999999994</v>
      </c>
      <c r="JW60" s="101">
        <f t="shared" si="99"/>
        <v>660.52599999999995</v>
      </c>
      <c r="JX60" s="101">
        <f t="shared" si="99"/>
        <v>682.25700000000006</v>
      </c>
      <c r="JY60" s="101">
        <f t="shared" si="99"/>
        <v>600.548</v>
      </c>
      <c r="JZ60" s="101">
        <f t="shared" si="99"/>
        <v>612.57999999999993</v>
      </c>
      <c r="KA60" s="101">
        <f t="shared" si="99"/>
        <v>731.62</v>
      </c>
      <c r="KB60" s="101">
        <f t="shared" si="99"/>
        <v>545.11200000000008</v>
      </c>
      <c r="KC60" s="101">
        <f t="shared" si="99"/>
        <v>585.29399999999987</v>
      </c>
      <c r="KD60" s="101">
        <f t="shared" si="99"/>
        <v>674.26599999999996</v>
      </c>
      <c r="KE60" s="101">
        <f t="shared" si="99"/>
        <v>715.44999999999993</v>
      </c>
      <c r="KF60" s="101">
        <f t="shared" si="99"/>
        <v>695.83</v>
      </c>
      <c r="KG60" s="102">
        <f t="shared" si="99"/>
        <v>731.20799999999997</v>
      </c>
      <c r="KH60" s="102">
        <f t="shared" si="99"/>
        <v>709.94900000000007</v>
      </c>
      <c r="KI60" s="102">
        <f t="shared" si="99"/>
        <v>817.53600000000006</v>
      </c>
      <c r="KJ60" s="102">
        <f t="shared" si="99"/>
        <v>653.48199999999997</v>
      </c>
      <c r="KK60" s="102">
        <f t="shared" si="99"/>
        <v>720.32</v>
      </c>
      <c r="KL60" s="102">
        <f t="shared" si="99"/>
        <v>774.81099999999992</v>
      </c>
      <c r="KM60" s="102">
        <f t="shared" si="99"/>
        <v>783.23800000000006</v>
      </c>
      <c r="KN60" s="101">
        <f t="shared" si="99"/>
        <v>796.30600000000004</v>
      </c>
      <c r="KO60" s="102">
        <f t="shared" si="99"/>
        <v>812.79100000000005</v>
      </c>
      <c r="KP60" s="102">
        <f t="shared" si="99"/>
        <v>700.96799999999996</v>
      </c>
      <c r="KQ60" s="102">
        <f t="shared" si="99"/>
        <v>800.88699999999994</v>
      </c>
      <c r="KR60" s="102">
        <f t="shared" si="99"/>
        <v>510.99299999999999</v>
      </c>
      <c r="KS60" s="102">
        <f t="shared" si="99"/>
        <v>734.17700000000002</v>
      </c>
      <c r="KT60" s="102">
        <f t="shared" si="99"/>
        <v>720.40899999999999</v>
      </c>
      <c r="KU60" s="102">
        <f t="shared" si="99"/>
        <v>599.42100000000005</v>
      </c>
      <c r="KV60" s="102">
        <f t="shared" si="99"/>
        <v>530.37600000000009</v>
      </c>
      <c r="KW60" s="102">
        <f t="shared" si="99"/>
        <v>711.06500000000005</v>
      </c>
      <c r="KX60" s="102">
        <f t="shared" si="99"/>
        <v>681.66600000000005</v>
      </c>
      <c r="KY60" s="102">
        <f t="shared" si="99"/>
        <v>711.03899999999999</v>
      </c>
      <c r="KZ60" s="102">
        <f t="shared" si="99"/>
        <v>739.36099999999988</v>
      </c>
      <c r="LA60" s="102">
        <f t="shared" si="99"/>
        <v>750.15399999999988</v>
      </c>
      <c r="LB60" s="102">
        <f t="shared" si="99"/>
        <v>366.89799999999997</v>
      </c>
      <c r="LC60" s="102">
        <f t="shared" si="99"/>
        <v>502.64299999999997</v>
      </c>
      <c r="LD60" s="102">
        <f t="shared" si="99"/>
        <v>461.81099999999998</v>
      </c>
      <c r="LE60" s="102">
        <f t="shared" si="99"/>
        <v>692.81999999999994</v>
      </c>
      <c r="LF60" s="102">
        <f>SUM(LF56:LF59)</f>
        <v>718.20300000000009</v>
      </c>
      <c r="LG60" s="102">
        <f>SUM(LG56:LG59)</f>
        <v>709.19100000000003</v>
      </c>
      <c r="LH60" s="102">
        <f>SUM(LH56:LH59)</f>
        <v>719.33300000000008</v>
      </c>
      <c r="LI60" s="102">
        <f>SUM(LI56:LI59)</f>
        <v>727.57600000000002</v>
      </c>
      <c r="LJ60" s="102">
        <v>753.42700000000002</v>
      </c>
      <c r="LK60" s="102">
        <f t="shared" ref="LK60:LP60" si="100">SUM(LK56:LK59)</f>
        <v>750.08900000000006</v>
      </c>
      <c r="LL60" s="102">
        <f t="shared" si="100"/>
        <v>795.50500000000011</v>
      </c>
      <c r="LM60" s="102">
        <f t="shared" si="100"/>
        <v>786.09500000000014</v>
      </c>
      <c r="LN60" s="102">
        <f t="shared" si="100"/>
        <v>722.57500000000005</v>
      </c>
      <c r="LO60" s="102">
        <f t="shared" si="100"/>
        <v>513.41000000000008</v>
      </c>
      <c r="LP60" s="102">
        <f t="shared" si="100"/>
        <v>724.41800000000001</v>
      </c>
      <c r="LQ60" s="102">
        <f>SUM(LQ56:LQ59)</f>
        <v>802.92199999999991</v>
      </c>
      <c r="LR60" s="102">
        <v>1171.6120000000001</v>
      </c>
      <c r="LS60" s="102">
        <f t="shared" ref="LS60:MD60" si="101">SUM(LS56:LS59)</f>
        <v>357.42499999999995</v>
      </c>
      <c r="LT60" s="102">
        <f t="shared" si="101"/>
        <v>940.06200000000001</v>
      </c>
      <c r="LU60" s="102">
        <f t="shared" si="101"/>
        <v>890.77299999999991</v>
      </c>
      <c r="LV60" s="102">
        <f t="shared" si="101"/>
        <v>827.24599999999998</v>
      </c>
      <c r="LW60" s="102">
        <f t="shared" si="101"/>
        <v>900.41699999999992</v>
      </c>
      <c r="LX60" s="102">
        <f t="shared" si="101"/>
        <v>877.10699999999997</v>
      </c>
      <c r="LY60" s="102">
        <f t="shared" si="101"/>
        <v>698.46600000000001</v>
      </c>
      <c r="LZ60" s="102">
        <f t="shared" si="101"/>
        <v>878.97199999999998</v>
      </c>
      <c r="MA60" s="102">
        <f t="shared" si="101"/>
        <v>843.82600000000002</v>
      </c>
      <c r="MB60" s="102">
        <f t="shared" si="101"/>
        <v>589.23199999999997</v>
      </c>
      <c r="MC60" s="102">
        <f t="shared" si="101"/>
        <v>660.58699999999999</v>
      </c>
      <c r="MD60" s="102">
        <f t="shared" si="101"/>
        <v>816.50400000000013</v>
      </c>
      <c r="ME60" s="102">
        <f>SUM(ME56:ME59)</f>
        <v>815.44999999999993</v>
      </c>
      <c r="MF60" s="102">
        <f>SUM(MF56:MF59)</f>
        <v>813.03300000000013</v>
      </c>
      <c r="MG60" s="102">
        <v>820.5865</v>
      </c>
      <c r="MH60" s="102">
        <v>765.18200000000002</v>
      </c>
      <c r="MI60" s="102">
        <v>783.33900000000006</v>
      </c>
      <c r="MJ60" s="102">
        <v>654.17849999999999</v>
      </c>
      <c r="MK60" s="102">
        <v>720.83800000000008</v>
      </c>
      <c r="ML60" s="102">
        <v>718.22449999999992</v>
      </c>
      <c r="MM60" s="102">
        <v>707.16050000000007</v>
      </c>
      <c r="MN60" s="102">
        <v>768.4704999999999</v>
      </c>
      <c r="MO60" s="102">
        <v>716.05749999999989</v>
      </c>
      <c r="MP60" s="102">
        <v>763.92550000000006</v>
      </c>
      <c r="MQ60" s="102">
        <v>727.40199999999993</v>
      </c>
      <c r="MR60" s="102">
        <v>612.57219999999995</v>
      </c>
      <c r="MS60" s="102">
        <v>670.96249999999998</v>
      </c>
      <c r="MT60" s="102">
        <v>741.52500000000009</v>
      </c>
      <c r="MU60" s="102">
        <v>643.29349999999999</v>
      </c>
      <c r="MV60" s="102">
        <v>644.35100000000011</v>
      </c>
      <c r="MW60" s="102">
        <v>762.0385</v>
      </c>
      <c r="MX60" s="102">
        <v>683.48</v>
      </c>
      <c r="MY60" s="102">
        <v>787.69</v>
      </c>
      <c r="MZ60" s="102">
        <v>826.87699999999995</v>
      </c>
      <c r="NA60" s="102">
        <v>796.67700000000002</v>
      </c>
      <c r="NB60" s="102">
        <v>734.50200000000007</v>
      </c>
      <c r="NC60" s="102">
        <v>866.79199999999992</v>
      </c>
      <c r="ND60" s="102">
        <v>649.81000000000006</v>
      </c>
      <c r="NE60" s="102">
        <v>846.79399999999998</v>
      </c>
      <c r="NF60" s="102">
        <v>790.495</v>
      </c>
      <c r="NG60" s="102">
        <v>797.00450000000001</v>
      </c>
      <c r="NH60" s="102">
        <v>785.95</v>
      </c>
      <c r="NI60" s="102">
        <v>925.7885</v>
      </c>
      <c r="NJ60" s="102">
        <v>793.06449999999995</v>
      </c>
      <c r="NK60" s="102">
        <v>903.51400000000001</v>
      </c>
      <c r="NL60" s="102">
        <v>826.79300000000001</v>
      </c>
      <c r="NM60" s="102">
        <v>933.51949999999999</v>
      </c>
      <c r="NN60" s="102">
        <v>888.75099999999998</v>
      </c>
      <c r="NO60" s="102">
        <v>853.75699999999995</v>
      </c>
      <c r="NP60" s="102">
        <v>894.10450000000003</v>
      </c>
      <c r="NQ60" s="102">
        <v>1138.9055000000001</v>
      </c>
      <c r="NR60" s="102">
        <v>409.11250000000001</v>
      </c>
      <c r="NS60" s="102">
        <v>903.298</v>
      </c>
      <c r="NT60" s="102">
        <v>988.13400000000001</v>
      </c>
      <c r="NU60" s="102">
        <v>888.87</v>
      </c>
      <c r="NV60" s="102">
        <v>929.83950000000004</v>
      </c>
      <c r="NW60" s="102">
        <v>970.72749999999996</v>
      </c>
      <c r="NX60" s="102">
        <v>853.25300000000004</v>
      </c>
      <c r="NY60" s="102">
        <v>843.04549999999995</v>
      </c>
      <c r="NZ60" s="102">
        <v>855.34500000000003</v>
      </c>
      <c r="OA60" s="102">
        <v>910.63199999999995</v>
      </c>
      <c r="OB60" s="102">
        <v>962.07500000000005</v>
      </c>
      <c r="OC60" s="102">
        <v>947.65499999999997</v>
      </c>
      <c r="OD60" s="102">
        <v>904.255</v>
      </c>
      <c r="OE60" s="102">
        <v>990.0329999999999</v>
      </c>
      <c r="OF60" s="102">
        <v>950.67</v>
      </c>
      <c r="OG60" s="102">
        <f>SUM(OG56:OG59)</f>
        <v>848.43669999999997</v>
      </c>
      <c r="OH60" s="103">
        <v>1005.4834999999999</v>
      </c>
      <c r="OI60" s="103">
        <v>873.10100000000011</v>
      </c>
      <c r="OJ60" s="103">
        <v>951.46199999999999</v>
      </c>
      <c r="OK60" s="103">
        <v>848.19500000000016</v>
      </c>
      <c r="OL60" s="103">
        <v>888.81099999999992</v>
      </c>
      <c r="OM60" s="103">
        <v>908.7254999999999</v>
      </c>
      <c r="ON60" s="103">
        <v>987.87349999999992</v>
      </c>
      <c r="OO60" s="103">
        <v>875.64250000000004</v>
      </c>
      <c r="OP60" s="103">
        <v>857.6875</v>
      </c>
      <c r="OQ60" s="103">
        <v>849.29050000000007</v>
      </c>
      <c r="OR60" s="103">
        <v>775.21499999999992</v>
      </c>
      <c r="OS60" s="103">
        <v>956.09399999999994</v>
      </c>
      <c r="OT60" s="103">
        <v>911.04700000000003</v>
      </c>
      <c r="OU60" s="103">
        <v>913.14749999999992</v>
      </c>
      <c r="OV60" s="103">
        <v>1017.8715</v>
      </c>
      <c r="OW60" s="103">
        <v>965.3325000000001</v>
      </c>
      <c r="OX60" s="103">
        <v>976.84699999999998</v>
      </c>
      <c r="OY60" s="103">
        <v>990.60249999999996</v>
      </c>
      <c r="OZ60" s="103">
        <v>996.79700000000003</v>
      </c>
      <c r="PA60" s="103">
        <v>999.87</v>
      </c>
      <c r="PB60" s="103">
        <v>1198.94</v>
      </c>
      <c r="PC60" s="103">
        <v>1041.191</v>
      </c>
      <c r="PD60" s="103">
        <v>430.78499999999997</v>
      </c>
      <c r="PE60" s="103">
        <v>818.95349999999996</v>
      </c>
      <c r="PF60" s="103">
        <v>1120.81</v>
      </c>
      <c r="PG60" s="103">
        <v>1116.1489999999999</v>
      </c>
      <c r="PH60" s="103">
        <v>1139.019</v>
      </c>
      <c r="PI60" s="103">
        <v>1089.3710000000001</v>
      </c>
      <c r="PJ60" s="103">
        <v>1151.1210000000001</v>
      </c>
      <c r="PK60" s="103">
        <v>1143.837</v>
      </c>
      <c r="PL60" s="103">
        <v>1171.4306000000001</v>
      </c>
      <c r="PM60" s="103">
        <v>1080.8577799999998</v>
      </c>
      <c r="PN60" s="103">
        <v>1160.5381000000002</v>
      </c>
      <c r="PO60" s="103">
        <v>1156.17785</v>
      </c>
      <c r="PP60" s="103">
        <v>1309.8325</v>
      </c>
      <c r="PQ60" s="103">
        <v>541.56799999999998</v>
      </c>
      <c r="PR60" s="103">
        <v>1136.9865</v>
      </c>
      <c r="PS60" s="103">
        <v>1294.9218499999999</v>
      </c>
      <c r="PT60" s="103">
        <v>1052.3558</v>
      </c>
      <c r="PU60" s="103">
        <v>649.01800000000003</v>
      </c>
      <c r="PV60" s="103">
        <v>515.36999999999989</v>
      </c>
      <c r="PW60" s="103">
        <v>696.01281000000006</v>
      </c>
      <c r="PX60" s="103">
        <v>721.07569999999998</v>
      </c>
      <c r="PY60" s="103">
        <v>838.42100000000005</v>
      </c>
      <c r="PZ60" s="103">
        <v>1036.7750000000001</v>
      </c>
      <c r="QA60" s="103">
        <v>1146.2102</v>
      </c>
      <c r="QB60" s="103">
        <v>990.08270000000005</v>
      </c>
      <c r="QC60" s="103">
        <v>1047.9676999999999</v>
      </c>
      <c r="QD60" s="103">
        <v>1080.982</v>
      </c>
      <c r="QE60" s="103">
        <v>961.82960000000003</v>
      </c>
      <c r="QF60" s="103">
        <v>989.05449999999996</v>
      </c>
      <c r="QG60" s="103">
        <v>943.63400000000013</v>
      </c>
      <c r="QH60" s="103">
        <v>1060.605</v>
      </c>
      <c r="QI60" s="103">
        <v>1098.635</v>
      </c>
      <c r="QJ60" s="103">
        <v>1028.8875</v>
      </c>
      <c r="QK60" s="103">
        <v>1090.058</v>
      </c>
      <c r="QL60" s="103">
        <v>1020.297</v>
      </c>
      <c r="QM60" s="103">
        <v>970.14400000000001</v>
      </c>
      <c r="QN60" s="103">
        <v>1014.0775</v>
      </c>
      <c r="QO60" s="103">
        <v>1090.7629999999999</v>
      </c>
      <c r="QP60" s="103">
        <v>983.0675</v>
      </c>
      <c r="QQ60" s="103">
        <v>961.31949999999995</v>
      </c>
      <c r="QR60" s="103">
        <v>1114.6500000000001</v>
      </c>
      <c r="QS60" s="103">
        <v>1006.1875</v>
      </c>
      <c r="QT60" s="103">
        <v>1153.0335</v>
      </c>
      <c r="QU60" s="103">
        <v>994.27449999999999</v>
      </c>
      <c r="QV60" s="103">
        <v>1247.9380000000001</v>
      </c>
      <c r="QW60" s="103">
        <v>1110.4905000000001</v>
      </c>
      <c r="QX60" s="103">
        <v>996.93200000000002</v>
      </c>
      <c r="QY60" s="103">
        <v>1054.877</v>
      </c>
      <c r="QZ60" s="103">
        <v>753.37</v>
      </c>
      <c r="RA60" s="103">
        <v>944.12750000000005</v>
      </c>
      <c r="RB60" s="103">
        <v>920.03949999999998</v>
      </c>
      <c r="RC60" s="103">
        <v>683.43100000000004</v>
      </c>
      <c r="RD60" s="103">
        <v>611.58500000000004</v>
      </c>
      <c r="RE60" s="103">
        <v>894.37</v>
      </c>
      <c r="RF60" s="103">
        <v>902.44500000000005</v>
      </c>
      <c r="RG60" s="103">
        <v>936.36900000000003</v>
      </c>
      <c r="RH60" s="103">
        <v>992.17750000000001</v>
      </c>
      <c r="RI60" s="103">
        <v>905.35450000000003</v>
      </c>
      <c r="RJ60" s="103">
        <v>959.20249999999999</v>
      </c>
      <c r="RK60" s="103">
        <v>982.61649999999997</v>
      </c>
      <c r="RL60" s="103">
        <v>948.10800000000006</v>
      </c>
      <c r="RM60" s="103">
        <v>888.11749999999995</v>
      </c>
      <c r="RN60" s="102">
        <v>954.24850000000004</v>
      </c>
      <c r="RO60" s="102">
        <v>990.0883</v>
      </c>
      <c r="RP60" s="102">
        <v>928.30849999999998</v>
      </c>
      <c r="RQ60" s="102">
        <v>918.0915</v>
      </c>
      <c r="RR60" s="102">
        <v>1313.3535000000002</v>
      </c>
      <c r="RS60" s="102">
        <v>432.70799999999997</v>
      </c>
      <c r="RT60" s="102">
        <v>883.44499999999994</v>
      </c>
      <c r="RU60" s="102">
        <v>918.64749999999992</v>
      </c>
      <c r="RV60" s="102">
        <v>884.06600000000003</v>
      </c>
      <c r="RW60" s="102">
        <v>959.33449999999993</v>
      </c>
      <c r="RX60" s="102">
        <v>777.58369999999991</v>
      </c>
      <c r="RY60" s="103">
        <v>960.1880000000001</v>
      </c>
      <c r="RZ60" s="103">
        <v>887.09699999999998</v>
      </c>
      <c r="SA60" s="103">
        <v>949</v>
      </c>
      <c r="SB60" s="103">
        <v>998.61749999999995</v>
      </c>
      <c r="SC60" s="103">
        <v>961.88699999999994</v>
      </c>
      <c r="SD60" s="103">
        <v>985.92750000000001</v>
      </c>
      <c r="SE60" s="103">
        <v>991.90350000000012</v>
      </c>
      <c r="SF60" s="103">
        <v>1035.425</v>
      </c>
      <c r="SG60" s="103">
        <v>1007.9685000000001</v>
      </c>
      <c r="SH60" s="103">
        <v>957.83550000000002</v>
      </c>
      <c r="SI60" s="103">
        <v>1095.7739999999999</v>
      </c>
      <c r="SJ60" s="103">
        <v>1071.3389999999999</v>
      </c>
      <c r="SK60" s="103">
        <v>1056.7449999999999</v>
      </c>
      <c r="SL60" s="103">
        <v>1165.1614999999999</v>
      </c>
      <c r="SM60" s="103">
        <v>1063.2387000000001</v>
      </c>
      <c r="SN60" s="103">
        <v>1016.5170000000001</v>
      </c>
      <c r="SO60" s="103">
        <v>982.32500000000005</v>
      </c>
      <c r="SP60" s="103">
        <v>1070.4090000000001</v>
      </c>
      <c r="SQ60" s="103">
        <v>1015.6700000000001</v>
      </c>
      <c r="SR60" s="103">
        <v>1177.665</v>
      </c>
      <c r="SS60" s="103">
        <v>989.10350000000005</v>
      </c>
      <c r="ST60" s="103">
        <v>936.75549999999998</v>
      </c>
      <c r="SU60" s="103">
        <v>833.00900000000001</v>
      </c>
      <c r="SV60" s="103">
        <v>969.66249999999991</v>
      </c>
      <c r="SW60" s="103">
        <v>961.18550000000005</v>
      </c>
      <c r="SX60" s="103">
        <v>917.06749999999988</v>
      </c>
      <c r="SY60" s="103">
        <v>963.42</v>
      </c>
      <c r="SZ60" s="103">
        <v>916.49649999999997</v>
      </c>
      <c r="TA60" s="103">
        <v>899.66599999999994</v>
      </c>
      <c r="TB60" s="103">
        <v>956.37099999999987</v>
      </c>
      <c r="TC60" s="103">
        <v>946.29950000000008</v>
      </c>
      <c r="TD60" s="103">
        <v>793.58799999999997</v>
      </c>
      <c r="TE60" s="103">
        <v>893.07800000000009</v>
      </c>
      <c r="TF60" s="103">
        <v>964.55300000000011</v>
      </c>
      <c r="TG60" s="103">
        <v>794.85749999999996</v>
      </c>
      <c r="TH60" s="103">
        <v>837.57299999999998</v>
      </c>
      <c r="TI60" s="103">
        <v>975.23599999999999</v>
      </c>
      <c r="TJ60" s="103">
        <v>946.97500000000002</v>
      </c>
      <c r="TK60" s="103">
        <v>919.93849999999998</v>
      </c>
      <c r="TL60" s="103">
        <v>946.90250000000003</v>
      </c>
      <c r="TM60" s="103">
        <v>977.84500000000003</v>
      </c>
      <c r="TN60" s="103">
        <v>950.83050000000003</v>
      </c>
      <c r="TO60" s="103">
        <v>912.71249999999998</v>
      </c>
      <c r="TP60" s="103">
        <v>1113.3699999999999</v>
      </c>
      <c r="TQ60" s="103">
        <v>1037.9485</v>
      </c>
      <c r="TR60" s="103">
        <v>649.12750000000005</v>
      </c>
      <c r="TS60" s="103">
        <v>1013.89</v>
      </c>
      <c r="TT60" s="103">
        <v>1054.5719999999999</v>
      </c>
      <c r="TU60" s="103">
        <v>1008.133</v>
      </c>
      <c r="TV60" s="103">
        <v>1231.1590000000001</v>
      </c>
      <c r="TW60" s="103">
        <v>1074.3710000000001</v>
      </c>
      <c r="TX60" s="103">
        <v>1048.893</v>
      </c>
      <c r="TY60" s="103">
        <v>988.98649999999998</v>
      </c>
      <c r="TZ60" s="103">
        <v>1040.3520000000001</v>
      </c>
      <c r="UA60" s="103">
        <v>1148.5495000000001</v>
      </c>
      <c r="UB60" s="103">
        <v>1090.2560000000001</v>
      </c>
      <c r="UC60" s="103">
        <v>1096.3375000000001</v>
      </c>
      <c r="UD60" s="103">
        <v>1034.0930000000001</v>
      </c>
      <c r="UE60" s="103">
        <v>1074.6985</v>
      </c>
      <c r="UF60" s="103">
        <v>974.33749999999998</v>
      </c>
      <c r="UG60" s="103">
        <v>1084.9870000000001</v>
      </c>
      <c r="UH60" s="103">
        <v>1026.1755000000001</v>
      </c>
      <c r="UI60" s="103">
        <v>950.87549999999999</v>
      </c>
      <c r="UJ60" s="103">
        <v>918.90100000000007</v>
      </c>
      <c r="UK60" s="103">
        <v>953</v>
      </c>
      <c r="UL60" s="103">
        <v>920.87350000000004</v>
      </c>
      <c r="UM60" s="103">
        <v>986.13350000000003</v>
      </c>
      <c r="UN60" s="103">
        <v>948.69899999999996</v>
      </c>
      <c r="UO60" s="103">
        <v>955.40049999999997</v>
      </c>
      <c r="UP60" s="103">
        <v>1047.337</v>
      </c>
    </row>
    <row r="61" spans="1:562" x14ac:dyDescent="0.2">
      <c r="A61" s="95" t="s">
        <v>631</v>
      </c>
      <c r="B61" s="95" t="s">
        <v>621</v>
      </c>
      <c r="C61" s="95"/>
      <c r="D61" s="95"/>
      <c r="E61" s="95"/>
      <c r="F61" s="95"/>
      <c r="G61" s="95"/>
      <c r="H61" s="95"/>
      <c r="I61" s="95"/>
      <c r="J61" s="95"/>
      <c r="K61" s="95"/>
      <c r="L61" s="95"/>
      <c r="M61" s="95"/>
      <c r="N61" s="95"/>
      <c r="O61" s="95"/>
      <c r="P61" s="95"/>
      <c r="Q61" s="95"/>
      <c r="R61" s="95"/>
      <c r="S61" s="95"/>
      <c r="T61" s="95"/>
      <c r="U61" s="95"/>
      <c r="V61" s="95"/>
      <c r="W61" s="95"/>
      <c r="X61" s="95"/>
      <c r="Y61" s="95"/>
      <c r="Z61" s="95"/>
      <c r="AA61" s="95"/>
      <c r="AB61" s="95"/>
      <c r="AC61" s="95"/>
      <c r="AD61" s="95"/>
      <c r="AE61" s="95"/>
      <c r="AF61" s="95"/>
      <c r="AG61" s="95"/>
      <c r="AH61" s="95"/>
      <c r="AI61" s="95"/>
      <c r="AJ61" s="95"/>
      <c r="AK61" s="95"/>
      <c r="AL61" s="95"/>
      <c r="AM61" s="95"/>
      <c r="AN61" s="95"/>
      <c r="AO61" s="95"/>
      <c r="AP61" s="95"/>
      <c r="AQ61" s="95"/>
      <c r="AR61" s="95"/>
      <c r="AS61" s="95"/>
      <c r="AT61" s="95"/>
      <c r="AU61" s="95"/>
      <c r="AV61" s="95"/>
      <c r="AW61" s="95"/>
      <c r="AX61" s="95"/>
      <c r="AY61" s="95"/>
      <c r="AZ61" s="95"/>
      <c r="BA61" s="95"/>
      <c r="BB61" s="95"/>
      <c r="BC61" s="95"/>
      <c r="BD61" s="95"/>
      <c r="BE61" s="95"/>
      <c r="BF61" s="95"/>
      <c r="BG61" s="95"/>
      <c r="BH61" s="95"/>
      <c r="BI61" s="95"/>
      <c r="BJ61" s="95"/>
      <c r="BK61" s="95"/>
      <c r="BL61" s="95"/>
      <c r="BM61" s="95"/>
      <c r="BN61" s="95"/>
      <c r="BO61" s="95"/>
      <c r="BP61" s="95"/>
      <c r="BQ61" s="95"/>
      <c r="BR61" s="95"/>
      <c r="BS61" s="95"/>
      <c r="BT61" s="95"/>
      <c r="BU61" s="95"/>
      <c r="BV61" s="95"/>
      <c r="BW61" s="95"/>
      <c r="BX61" s="95"/>
      <c r="BY61" s="95"/>
      <c r="BZ61" s="95"/>
      <c r="CA61" s="95"/>
      <c r="CB61" s="95"/>
      <c r="CC61" s="95"/>
      <c r="CD61" s="95"/>
      <c r="CE61" s="95"/>
      <c r="CF61" s="95"/>
      <c r="CG61" s="95"/>
      <c r="CH61" s="95"/>
      <c r="CI61" s="95"/>
      <c r="CJ61" s="95"/>
      <c r="CK61" s="95"/>
      <c r="CL61" s="95"/>
      <c r="CM61" s="95"/>
      <c r="CN61" s="95"/>
      <c r="CO61" s="95"/>
      <c r="CP61" s="95"/>
      <c r="CQ61" s="95"/>
      <c r="CR61" s="95"/>
      <c r="CS61" s="95"/>
      <c r="CT61" s="95"/>
      <c r="CU61" s="95"/>
      <c r="CV61" s="95"/>
      <c r="CW61" s="95"/>
      <c r="CX61" s="95"/>
      <c r="CY61" s="95"/>
      <c r="CZ61" s="95"/>
      <c r="DA61" s="95"/>
      <c r="DB61" s="95"/>
      <c r="DC61" s="95"/>
      <c r="DD61" s="95"/>
      <c r="DE61" s="95"/>
      <c r="DF61" s="95"/>
      <c r="DG61" s="95"/>
      <c r="DH61" s="95"/>
      <c r="DI61" s="95"/>
      <c r="DJ61" s="95"/>
      <c r="DK61" s="95"/>
      <c r="DL61" s="95"/>
      <c r="DM61" s="95"/>
      <c r="DN61" s="95">
        <v>15</v>
      </c>
      <c r="DO61" s="95"/>
      <c r="DP61" s="95"/>
      <c r="DQ61" s="95"/>
      <c r="DR61" s="95"/>
      <c r="DS61" s="95"/>
      <c r="DT61" s="95"/>
      <c r="DU61" s="95">
        <v>24</v>
      </c>
      <c r="DV61" s="95">
        <v>31.5</v>
      </c>
      <c r="DW61" s="95">
        <v>38</v>
      </c>
      <c r="DX61" s="95">
        <v>97.1</v>
      </c>
      <c r="DY61" s="95">
        <v>71</v>
      </c>
      <c r="DZ61" s="95">
        <v>60.5</v>
      </c>
      <c r="EA61" s="95">
        <v>27</v>
      </c>
      <c r="EB61" s="95">
        <v>82</v>
      </c>
      <c r="EC61" s="95">
        <v>70</v>
      </c>
      <c r="ED61" s="95">
        <v>68</v>
      </c>
      <c r="EE61" s="95">
        <v>86</v>
      </c>
      <c r="EF61" s="95">
        <v>119</v>
      </c>
      <c r="EG61" s="95">
        <v>142</v>
      </c>
      <c r="EH61" s="95">
        <v>101</v>
      </c>
      <c r="EI61" s="95">
        <v>109</v>
      </c>
      <c r="EJ61" s="95">
        <v>83</v>
      </c>
      <c r="EK61" s="95">
        <v>45</v>
      </c>
      <c r="EL61" s="95">
        <v>50</v>
      </c>
      <c r="EM61" s="95">
        <v>42</v>
      </c>
      <c r="EN61" s="95">
        <v>42</v>
      </c>
      <c r="EO61" s="95">
        <v>32</v>
      </c>
      <c r="EP61" s="95">
        <v>32</v>
      </c>
      <c r="EQ61" s="95">
        <v>20</v>
      </c>
      <c r="ER61" s="95">
        <v>42</v>
      </c>
      <c r="ES61" s="95">
        <v>10</v>
      </c>
      <c r="ET61" s="95">
        <v>30</v>
      </c>
      <c r="EU61" s="95">
        <v>80</v>
      </c>
      <c r="EV61" s="95">
        <v>101</v>
      </c>
      <c r="EW61" s="95">
        <v>114</v>
      </c>
      <c r="EX61" s="95">
        <v>105</v>
      </c>
      <c r="EY61" s="95">
        <v>185</v>
      </c>
      <c r="EZ61" s="95">
        <v>231</v>
      </c>
      <c r="FA61" s="95">
        <v>292</v>
      </c>
      <c r="FB61" s="95">
        <v>167</v>
      </c>
      <c r="FC61" s="95">
        <v>20</v>
      </c>
      <c r="FD61" s="95">
        <v>187</v>
      </c>
      <c r="FE61" s="95">
        <v>408</v>
      </c>
      <c r="FF61" s="95">
        <v>394</v>
      </c>
      <c r="FG61" s="95">
        <v>244</v>
      </c>
      <c r="FH61" s="95">
        <v>195</v>
      </c>
      <c r="FI61" s="95">
        <v>50</v>
      </c>
      <c r="FJ61" s="95">
        <v>12</v>
      </c>
      <c r="FK61" s="95">
        <v>126.36</v>
      </c>
      <c r="FL61" s="95">
        <v>198</v>
      </c>
      <c r="FM61" s="95">
        <v>108.22499999999999</v>
      </c>
      <c r="FN61" s="95">
        <v>108</v>
      </c>
      <c r="FO61" s="95">
        <v>60.75</v>
      </c>
      <c r="FP61" s="95">
        <v>120</v>
      </c>
      <c r="FQ61" s="95">
        <v>130</v>
      </c>
      <c r="FR61" s="95">
        <v>100</v>
      </c>
      <c r="FS61" s="95">
        <v>140</v>
      </c>
      <c r="FT61" s="95">
        <v>40</v>
      </c>
      <c r="FU61" s="95">
        <v>140.85500000000002</v>
      </c>
      <c r="FV61" s="95">
        <v>60.63</v>
      </c>
      <c r="FW61" s="95">
        <v>60</v>
      </c>
      <c r="FX61" s="95">
        <v>40</v>
      </c>
      <c r="FY61" s="95"/>
      <c r="FZ61" s="95">
        <v>50</v>
      </c>
      <c r="GA61" s="95">
        <v>45</v>
      </c>
      <c r="GB61" s="95">
        <v>16.115000000000002</v>
      </c>
      <c r="GC61" s="95"/>
      <c r="GD61" s="95"/>
      <c r="GE61" s="95"/>
      <c r="GF61" s="95">
        <v>40</v>
      </c>
      <c r="GG61" s="95">
        <v>35</v>
      </c>
      <c r="GH61" s="95">
        <v>44.4</v>
      </c>
      <c r="GI61" s="95">
        <v>76.600000000000009</v>
      </c>
      <c r="GJ61" s="95">
        <v>41.596000000000004</v>
      </c>
      <c r="GK61" s="95">
        <v>58.45</v>
      </c>
      <c r="GL61" s="95">
        <v>77.76400000000001</v>
      </c>
      <c r="GM61" s="95">
        <v>59.5</v>
      </c>
      <c r="GN61" s="95">
        <v>49</v>
      </c>
      <c r="GO61" s="95">
        <v>26</v>
      </c>
      <c r="GP61" s="95">
        <v>70.5</v>
      </c>
      <c r="GQ61" s="95">
        <v>39.39</v>
      </c>
      <c r="GR61" s="95">
        <v>20.5</v>
      </c>
      <c r="GS61" s="95">
        <v>111.93</v>
      </c>
      <c r="GT61" s="95">
        <v>207.5</v>
      </c>
      <c r="GU61" s="95">
        <v>287.86799999999999</v>
      </c>
      <c r="GV61" s="95">
        <v>469.17200000000003</v>
      </c>
      <c r="GW61" s="95">
        <v>569.18000000000006</v>
      </c>
      <c r="GX61" s="95">
        <v>495.66500000000002</v>
      </c>
      <c r="GY61" s="95">
        <v>537.38499999999999</v>
      </c>
      <c r="GZ61" s="95">
        <v>459.46500000000003</v>
      </c>
      <c r="HA61" s="95">
        <v>642.66300000000001</v>
      </c>
      <c r="HB61" s="95">
        <v>295.52600000000001</v>
      </c>
      <c r="HC61" s="113">
        <v>181.108</v>
      </c>
      <c r="HD61" s="114">
        <v>156.30000000000001</v>
      </c>
      <c r="HE61" s="78">
        <v>154.75</v>
      </c>
      <c r="HF61" s="78">
        <v>233.5</v>
      </c>
      <c r="HG61" s="78">
        <v>87.3</v>
      </c>
      <c r="HH61" s="78">
        <v>62</v>
      </c>
      <c r="HI61" s="78">
        <v>30.4</v>
      </c>
      <c r="HJ61" s="78">
        <v>130.75</v>
      </c>
      <c r="HK61" s="78">
        <v>39.5</v>
      </c>
      <c r="HL61" s="78">
        <v>20.75</v>
      </c>
      <c r="HM61" s="78">
        <v>10</v>
      </c>
      <c r="HN61" s="78">
        <v>60</v>
      </c>
      <c r="HO61" s="78">
        <v>30</v>
      </c>
      <c r="HP61" s="78">
        <v>71.75</v>
      </c>
      <c r="HQ61" s="78">
        <v>20</v>
      </c>
      <c r="HR61" s="78">
        <v>9</v>
      </c>
      <c r="HS61" s="78">
        <v>9.5</v>
      </c>
      <c r="HT61" s="78">
        <v>10</v>
      </c>
      <c r="HU61" s="78">
        <v>20</v>
      </c>
      <c r="HV61" s="78">
        <v>20</v>
      </c>
      <c r="HW61" s="78">
        <v>16.625</v>
      </c>
      <c r="HX61" s="78">
        <v>22.9</v>
      </c>
      <c r="HY61" s="78">
        <v>16.574999999999999</v>
      </c>
      <c r="HZ61" s="78">
        <v>19.649999999999999</v>
      </c>
      <c r="IA61" s="78">
        <v>0</v>
      </c>
      <c r="IB61" s="78">
        <v>50</v>
      </c>
      <c r="IC61" s="78">
        <v>27</v>
      </c>
      <c r="ID61" s="78">
        <v>0</v>
      </c>
      <c r="IE61" s="78">
        <v>30.2</v>
      </c>
      <c r="IF61" s="78">
        <v>50</v>
      </c>
      <c r="IG61" s="78">
        <v>87.92</v>
      </c>
      <c r="IH61" s="78">
        <v>78.61</v>
      </c>
      <c r="II61" s="78">
        <v>9</v>
      </c>
      <c r="IJ61" s="78">
        <v>50.15</v>
      </c>
      <c r="IK61" s="78">
        <v>39</v>
      </c>
      <c r="IL61" s="78">
        <v>150.10000000000002</v>
      </c>
      <c r="IM61" s="78">
        <v>46.6</v>
      </c>
      <c r="IN61" s="78">
        <v>36</v>
      </c>
      <c r="IO61" s="78">
        <v>9</v>
      </c>
      <c r="IP61" s="78">
        <v>51.5</v>
      </c>
      <c r="IQ61" s="78">
        <v>20</v>
      </c>
      <c r="IR61" s="78">
        <v>40</v>
      </c>
      <c r="IS61" s="78">
        <v>0</v>
      </c>
      <c r="IT61" s="78">
        <v>20</v>
      </c>
      <c r="IU61" s="78">
        <v>40</v>
      </c>
      <c r="IV61" s="78">
        <v>35.5</v>
      </c>
      <c r="IW61" s="78">
        <v>19</v>
      </c>
      <c r="IX61" s="78">
        <v>10</v>
      </c>
      <c r="IY61" s="78">
        <v>30</v>
      </c>
      <c r="IZ61" s="78">
        <v>20</v>
      </c>
      <c r="JA61" s="78">
        <v>9.5</v>
      </c>
      <c r="JB61" s="78">
        <v>20</v>
      </c>
      <c r="JC61" s="78">
        <v>30</v>
      </c>
      <c r="JD61" s="78">
        <v>20</v>
      </c>
      <c r="JE61" s="78">
        <v>78</v>
      </c>
      <c r="JF61" s="78">
        <v>37</v>
      </c>
      <c r="JG61" s="78">
        <v>48</v>
      </c>
      <c r="JH61" s="78">
        <v>174</v>
      </c>
      <c r="JI61" s="78">
        <v>225</v>
      </c>
      <c r="JJ61" s="78">
        <v>80</v>
      </c>
      <c r="JK61" s="78">
        <v>89</v>
      </c>
      <c r="JL61" s="78">
        <v>168.78</v>
      </c>
      <c r="JM61" s="97">
        <v>60</v>
      </c>
      <c r="JN61" s="78">
        <v>67</v>
      </c>
      <c r="JO61" s="78">
        <v>146</v>
      </c>
      <c r="JP61" s="78">
        <v>21</v>
      </c>
      <c r="JQ61" s="78">
        <v>69</v>
      </c>
      <c r="JR61" s="78">
        <v>28.8</v>
      </c>
      <c r="JS61" s="78">
        <v>20</v>
      </c>
      <c r="JT61" s="78">
        <v>49</v>
      </c>
      <c r="JU61" s="78">
        <v>40</v>
      </c>
      <c r="JV61" s="78">
        <v>42</v>
      </c>
      <c r="JW61" s="78">
        <v>20</v>
      </c>
      <c r="JX61" s="78">
        <v>0</v>
      </c>
      <c r="JY61" s="78">
        <v>0</v>
      </c>
      <c r="JZ61" s="78">
        <v>20</v>
      </c>
      <c r="KA61" s="78">
        <v>30</v>
      </c>
      <c r="KB61" s="78">
        <v>21.7</v>
      </c>
      <c r="KC61" s="78">
        <v>0</v>
      </c>
      <c r="KD61" s="78">
        <v>0</v>
      </c>
      <c r="KE61" s="78">
        <v>12.200000000000001</v>
      </c>
      <c r="KF61" s="78">
        <v>9.8000000000000007</v>
      </c>
      <c r="KG61" s="78">
        <v>13.3</v>
      </c>
      <c r="KH61" s="78">
        <v>6.0200000000000005</v>
      </c>
      <c r="KI61" s="78">
        <v>0.32</v>
      </c>
      <c r="KJ61" s="78">
        <v>0</v>
      </c>
      <c r="KK61" s="78">
        <v>0</v>
      </c>
      <c r="KL61" s="78">
        <v>0.85</v>
      </c>
      <c r="KM61" s="78">
        <v>10.27</v>
      </c>
      <c r="KN61" s="78">
        <v>41.125</v>
      </c>
      <c r="KO61" s="78">
        <v>2.6</v>
      </c>
      <c r="KP61" s="78">
        <v>0</v>
      </c>
      <c r="KQ61" s="78">
        <v>12.7</v>
      </c>
      <c r="KR61" s="78">
        <v>42</v>
      </c>
      <c r="KS61" s="78">
        <v>34.299999999999997</v>
      </c>
      <c r="KT61" s="78">
        <v>13.870000000000001</v>
      </c>
      <c r="KU61" s="78">
        <v>40.72</v>
      </c>
      <c r="KV61" s="78">
        <v>122.408</v>
      </c>
      <c r="KW61" s="78">
        <v>94.56</v>
      </c>
      <c r="KX61" s="78">
        <v>50.4</v>
      </c>
      <c r="KY61" s="78">
        <v>43.08</v>
      </c>
      <c r="KZ61" s="78">
        <v>101.8</v>
      </c>
      <c r="LA61" s="78">
        <v>141.16</v>
      </c>
      <c r="LB61" s="78">
        <v>62.9</v>
      </c>
      <c r="LC61" s="78">
        <v>10</v>
      </c>
      <c r="LD61" s="78">
        <v>40</v>
      </c>
      <c r="LE61" s="78">
        <v>167.8</v>
      </c>
      <c r="LF61" s="78">
        <v>186</v>
      </c>
      <c r="LG61" s="78">
        <v>155</v>
      </c>
      <c r="LH61" s="78">
        <v>184</v>
      </c>
      <c r="LI61" s="78">
        <v>132</v>
      </c>
      <c r="LJ61" s="78">
        <v>142</v>
      </c>
      <c r="LK61" s="78">
        <v>108</v>
      </c>
      <c r="LL61" s="78">
        <v>110</v>
      </c>
      <c r="LM61" s="78">
        <v>50</v>
      </c>
      <c r="LN61" s="78">
        <v>0</v>
      </c>
      <c r="LO61" s="78">
        <v>0</v>
      </c>
      <c r="LP61" s="78">
        <v>10</v>
      </c>
      <c r="LQ61" s="78">
        <v>20</v>
      </c>
      <c r="LR61" s="78">
        <v>50</v>
      </c>
      <c r="LS61" s="78">
        <v>0</v>
      </c>
      <c r="LT61" s="78">
        <v>20</v>
      </c>
      <c r="LU61" s="78">
        <v>60</v>
      </c>
      <c r="LV61" s="78">
        <v>31</v>
      </c>
      <c r="LW61" s="78">
        <v>20</v>
      </c>
      <c r="LX61" s="78">
        <v>0</v>
      </c>
      <c r="LY61" s="78">
        <v>10</v>
      </c>
      <c r="LZ61" s="78">
        <v>10</v>
      </c>
      <c r="MA61" s="78">
        <v>26</v>
      </c>
      <c r="MB61" s="78">
        <v>0</v>
      </c>
      <c r="MC61" s="78">
        <v>10</v>
      </c>
      <c r="MD61" s="78">
        <v>10</v>
      </c>
      <c r="ME61" s="78">
        <v>0</v>
      </c>
      <c r="MF61" s="78">
        <v>0</v>
      </c>
      <c r="MG61" s="78">
        <v>40</v>
      </c>
      <c r="MH61" s="78">
        <v>50</v>
      </c>
      <c r="MI61" s="78">
        <v>40</v>
      </c>
      <c r="MJ61" s="78">
        <v>10</v>
      </c>
      <c r="MK61" s="78">
        <v>90</v>
      </c>
      <c r="ML61" s="78">
        <v>60</v>
      </c>
      <c r="MM61" s="78">
        <v>60</v>
      </c>
      <c r="MN61" s="78">
        <v>30</v>
      </c>
      <c r="MO61" s="78">
        <v>41</v>
      </c>
      <c r="MP61" s="78">
        <v>30</v>
      </c>
      <c r="MQ61" s="78">
        <v>10</v>
      </c>
      <c r="MR61" s="78">
        <v>130</v>
      </c>
      <c r="MS61" s="78">
        <v>120</v>
      </c>
      <c r="MT61" s="78">
        <v>30</v>
      </c>
      <c r="MU61" s="78">
        <v>10</v>
      </c>
      <c r="MV61" s="78">
        <v>50</v>
      </c>
      <c r="MW61" s="78">
        <v>130</v>
      </c>
      <c r="MX61" s="78">
        <v>220</v>
      </c>
      <c r="MY61" s="78">
        <v>30</v>
      </c>
      <c r="MZ61" s="78">
        <v>246</v>
      </c>
      <c r="NA61" s="78">
        <v>140</v>
      </c>
      <c r="NB61" s="78">
        <v>230</v>
      </c>
      <c r="NC61" s="78">
        <v>0</v>
      </c>
      <c r="ND61" s="78">
        <v>79.5</v>
      </c>
      <c r="NE61" s="78">
        <v>308</v>
      </c>
      <c r="NF61" s="78">
        <v>332</v>
      </c>
      <c r="NG61" s="78">
        <v>166</v>
      </c>
      <c r="NH61" s="78">
        <v>326</v>
      </c>
      <c r="NI61" s="78">
        <v>349</v>
      </c>
      <c r="NJ61" s="78">
        <v>40</v>
      </c>
      <c r="NK61" s="78">
        <v>370</v>
      </c>
      <c r="NL61" s="78">
        <v>262</v>
      </c>
      <c r="NM61" s="78">
        <v>134</v>
      </c>
      <c r="NN61" s="78">
        <v>202</v>
      </c>
      <c r="NO61" s="78">
        <v>10</v>
      </c>
      <c r="NP61" s="78">
        <v>10</v>
      </c>
      <c r="NQ61" s="78">
        <v>10</v>
      </c>
      <c r="NR61" s="78">
        <v>0</v>
      </c>
      <c r="NS61" s="78">
        <v>0</v>
      </c>
      <c r="NT61" s="78">
        <v>10</v>
      </c>
      <c r="NU61" s="78">
        <v>20</v>
      </c>
      <c r="NV61" s="78">
        <v>20</v>
      </c>
      <c r="NW61" s="78">
        <v>20</v>
      </c>
      <c r="NX61" s="78">
        <v>42</v>
      </c>
      <c r="NY61" s="78">
        <v>30</v>
      </c>
      <c r="NZ61" s="78">
        <v>80</v>
      </c>
      <c r="OA61" s="78">
        <v>100</v>
      </c>
      <c r="OB61" s="78">
        <v>130</v>
      </c>
      <c r="OC61" s="78">
        <v>80</v>
      </c>
      <c r="OD61" s="78">
        <v>40</v>
      </c>
      <c r="OE61" s="78">
        <v>30</v>
      </c>
      <c r="OF61" s="78">
        <v>70</v>
      </c>
      <c r="OG61" s="115">
        <v>92</v>
      </c>
      <c r="OH61" s="78">
        <v>62</v>
      </c>
      <c r="OI61" s="78">
        <v>42</v>
      </c>
      <c r="OJ61" s="78">
        <v>50</v>
      </c>
      <c r="OK61" s="78">
        <v>20</v>
      </c>
      <c r="OL61" s="78">
        <v>60</v>
      </c>
      <c r="OM61" s="78">
        <v>70</v>
      </c>
      <c r="ON61" s="78">
        <v>30</v>
      </c>
      <c r="OO61" s="78">
        <v>20</v>
      </c>
      <c r="OP61" s="78">
        <v>52</v>
      </c>
      <c r="OQ61" s="78">
        <v>82</v>
      </c>
      <c r="OR61" s="78">
        <v>130</v>
      </c>
      <c r="OS61" s="78">
        <v>92</v>
      </c>
      <c r="OT61" s="78">
        <v>122</v>
      </c>
      <c r="OU61" s="78">
        <v>308</v>
      </c>
      <c r="OV61" s="78">
        <v>300</v>
      </c>
      <c r="OW61" s="78">
        <v>384</v>
      </c>
      <c r="OX61" s="78">
        <v>304</v>
      </c>
      <c r="OY61" s="78">
        <v>416</v>
      </c>
      <c r="OZ61" s="78">
        <v>352</v>
      </c>
      <c r="PA61" s="78">
        <v>356</v>
      </c>
      <c r="PB61" s="78">
        <v>318</v>
      </c>
      <c r="PC61" s="78">
        <v>418</v>
      </c>
      <c r="PD61" s="78">
        <v>634</v>
      </c>
      <c r="PE61" s="78">
        <v>626</v>
      </c>
      <c r="PF61" s="78">
        <v>428</v>
      </c>
      <c r="PG61" s="78">
        <v>304</v>
      </c>
      <c r="PH61" s="78">
        <v>186</v>
      </c>
      <c r="PI61" s="78">
        <v>218</v>
      </c>
      <c r="PJ61" s="78">
        <v>336</v>
      </c>
      <c r="PK61" s="78">
        <v>92</v>
      </c>
      <c r="PL61" s="78">
        <v>60</v>
      </c>
      <c r="PM61" s="78">
        <v>10</v>
      </c>
      <c r="PN61" s="78">
        <v>40</v>
      </c>
      <c r="PO61" s="78">
        <v>30</v>
      </c>
      <c r="PP61" s="78">
        <v>20</v>
      </c>
      <c r="PQ61" s="78">
        <v>0</v>
      </c>
      <c r="PR61" s="78">
        <v>30</v>
      </c>
      <c r="PS61" s="78">
        <v>10</v>
      </c>
      <c r="PT61" s="78">
        <v>0</v>
      </c>
      <c r="PU61" s="78">
        <v>0</v>
      </c>
      <c r="PV61" s="78">
        <v>0</v>
      </c>
      <c r="PW61" s="78">
        <v>0</v>
      </c>
      <c r="PX61" s="78">
        <v>0</v>
      </c>
      <c r="PY61" s="78">
        <v>0</v>
      </c>
      <c r="PZ61" s="78">
        <v>0</v>
      </c>
      <c r="QA61" s="78">
        <v>0</v>
      </c>
      <c r="QB61" s="78">
        <v>0</v>
      </c>
      <c r="QC61" s="78">
        <v>13</v>
      </c>
      <c r="QD61" s="78">
        <v>10</v>
      </c>
      <c r="QE61" s="78">
        <v>0</v>
      </c>
      <c r="QF61" s="78">
        <v>10</v>
      </c>
      <c r="QG61" s="78">
        <v>0</v>
      </c>
      <c r="QH61" s="78">
        <v>32</v>
      </c>
      <c r="QI61" s="78">
        <v>0</v>
      </c>
      <c r="QJ61" s="78">
        <v>412.56799999999998</v>
      </c>
      <c r="QK61" s="78">
        <v>0</v>
      </c>
      <c r="QL61" s="78">
        <v>0</v>
      </c>
      <c r="QM61" s="78">
        <v>0</v>
      </c>
      <c r="QN61" s="78">
        <v>10</v>
      </c>
      <c r="QO61" s="78">
        <v>0</v>
      </c>
      <c r="QP61" s="78">
        <v>0</v>
      </c>
      <c r="QQ61" s="78">
        <v>20</v>
      </c>
      <c r="QR61" s="78">
        <v>10</v>
      </c>
      <c r="QS61" s="78">
        <v>32</v>
      </c>
      <c r="QT61" s="78">
        <v>0</v>
      </c>
      <c r="QU61" s="78">
        <v>0</v>
      </c>
      <c r="QV61" s="78">
        <v>30</v>
      </c>
      <c r="QW61" s="78">
        <v>10</v>
      </c>
      <c r="QX61" s="78">
        <v>30</v>
      </c>
      <c r="QY61" s="78">
        <v>0</v>
      </c>
      <c r="QZ61" s="78">
        <v>42</v>
      </c>
      <c r="RA61" s="78">
        <v>10</v>
      </c>
      <c r="RB61" s="78">
        <v>62</v>
      </c>
      <c r="RC61" s="78">
        <v>127</v>
      </c>
      <c r="RD61" s="78">
        <v>147</v>
      </c>
      <c r="RE61" s="78">
        <v>54</v>
      </c>
      <c r="RF61" s="78">
        <v>120</v>
      </c>
      <c r="RG61" s="78">
        <v>22</v>
      </c>
      <c r="RH61" s="78">
        <v>20</v>
      </c>
      <c r="RI61" s="78">
        <v>20</v>
      </c>
      <c r="RJ61" s="78">
        <v>0</v>
      </c>
      <c r="RK61" s="78">
        <v>10</v>
      </c>
      <c r="RL61" s="78">
        <v>0</v>
      </c>
      <c r="RM61" s="78">
        <v>0</v>
      </c>
      <c r="RN61" s="78">
        <v>32</v>
      </c>
      <c r="RO61" s="78">
        <v>0</v>
      </c>
      <c r="RP61" s="78">
        <v>0</v>
      </c>
      <c r="RQ61" s="78">
        <v>0</v>
      </c>
      <c r="RR61" s="78">
        <v>32</v>
      </c>
      <c r="RS61" s="78">
        <v>0</v>
      </c>
      <c r="RT61" s="78">
        <v>0</v>
      </c>
      <c r="RU61" s="78">
        <v>0</v>
      </c>
      <c r="RV61" s="78">
        <v>0</v>
      </c>
      <c r="RW61" s="78">
        <v>0</v>
      </c>
      <c r="RX61" s="78">
        <v>0</v>
      </c>
      <c r="RY61" s="78">
        <v>0</v>
      </c>
      <c r="RZ61" s="78">
        <v>0</v>
      </c>
      <c r="SA61" s="78">
        <v>10</v>
      </c>
      <c r="SB61" s="78">
        <v>0</v>
      </c>
      <c r="SC61" s="78">
        <v>0</v>
      </c>
      <c r="SD61" s="78">
        <v>38</v>
      </c>
      <c r="SE61" s="78">
        <v>0</v>
      </c>
      <c r="SF61" s="78">
        <v>0</v>
      </c>
      <c r="SG61" s="78">
        <v>0</v>
      </c>
      <c r="SH61" s="78"/>
      <c r="SI61" s="78">
        <v>20</v>
      </c>
      <c r="SJ61" s="78">
        <v>0</v>
      </c>
      <c r="SK61" s="78">
        <v>0</v>
      </c>
      <c r="SL61" s="78">
        <v>0</v>
      </c>
      <c r="SM61" s="78">
        <v>0</v>
      </c>
      <c r="SN61" s="78">
        <v>0</v>
      </c>
      <c r="SO61" s="78">
        <v>0</v>
      </c>
      <c r="SP61" s="78">
        <v>0</v>
      </c>
      <c r="SQ61" s="78">
        <v>10</v>
      </c>
      <c r="SR61" s="78">
        <v>30</v>
      </c>
      <c r="SS61" s="78">
        <v>71</v>
      </c>
      <c r="ST61" s="78">
        <v>32</v>
      </c>
      <c r="SU61" s="78">
        <v>86</v>
      </c>
      <c r="SV61" s="78">
        <v>108</v>
      </c>
      <c r="SW61" s="78">
        <v>32</v>
      </c>
      <c r="SX61" s="78">
        <v>0</v>
      </c>
      <c r="SY61" s="78">
        <v>0</v>
      </c>
      <c r="SZ61" s="78">
        <v>26</v>
      </c>
      <c r="TA61" s="78">
        <v>10</v>
      </c>
      <c r="TB61" s="78">
        <v>0.26400000000000001</v>
      </c>
      <c r="TC61" s="78">
        <v>11</v>
      </c>
      <c r="TD61" s="78">
        <v>58.96</v>
      </c>
      <c r="TE61" s="78">
        <v>0</v>
      </c>
      <c r="TF61" s="78">
        <v>23</v>
      </c>
      <c r="TG61" s="78">
        <v>29.111999999999998</v>
      </c>
      <c r="TH61" s="78">
        <v>10</v>
      </c>
      <c r="TI61" s="78">
        <v>11</v>
      </c>
      <c r="TJ61" s="78">
        <v>0</v>
      </c>
      <c r="TK61" s="78">
        <v>0</v>
      </c>
      <c r="TL61" s="78">
        <v>0</v>
      </c>
      <c r="TM61" s="78">
        <v>0.24</v>
      </c>
      <c r="TN61" s="78">
        <v>13</v>
      </c>
      <c r="TO61" s="78">
        <v>30.36</v>
      </c>
      <c r="TP61" s="78">
        <v>58</v>
      </c>
      <c r="TQ61" s="78">
        <v>108</v>
      </c>
      <c r="TR61" s="78">
        <v>0</v>
      </c>
      <c r="TS61" s="78">
        <v>67.84</v>
      </c>
      <c r="TT61" s="78">
        <v>59.892000000000003</v>
      </c>
      <c r="TU61" s="78">
        <v>56.537999999999997</v>
      </c>
      <c r="TV61" s="78">
        <v>34.929000000000002</v>
      </c>
      <c r="TW61" s="78">
        <v>95.19</v>
      </c>
      <c r="TX61" s="78">
        <v>24.204000000000001</v>
      </c>
      <c r="TY61" s="78">
        <v>73.399000000000001</v>
      </c>
      <c r="TZ61" s="78">
        <v>38.765999999999998</v>
      </c>
      <c r="UA61" s="78">
        <v>74.668000000000006</v>
      </c>
      <c r="UB61" s="78">
        <v>12.6</v>
      </c>
      <c r="UC61" s="78">
        <v>1.5</v>
      </c>
      <c r="UD61" s="78">
        <v>1.5</v>
      </c>
      <c r="UE61" s="78">
        <v>2.75</v>
      </c>
      <c r="UF61" s="78">
        <v>0</v>
      </c>
      <c r="UG61" s="78">
        <v>20</v>
      </c>
      <c r="UH61" s="78">
        <v>0</v>
      </c>
      <c r="UI61" s="78">
        <v>18.899999999999999</v>
      </c>
      <c r="UJ61" s="78">
        <v>1.2</v>
      </c>
      <c r="UK61" s="78">
        <v>2</v>
      </c>
      <c r="UL61" s="78">
        <v>30</v>
      </c>
      <c r="UM61" s="78">
        <v>26.2</v>
      </c>
      <c r="UN61" s="78">
        <v>170</v>
      </c>
      <c r="UO61" s="78">
        <v>168.7</v>
      </c>
      <c r="UP61" s="78">
        <v>50.4</v>
      </c>
    </row>
    <row r="62" spans="1:562" x14ac:dyDescent="0.2">
      <c r="A62" s="95" t="str">
        <f t="shared" ref="A62:A64" si="102">+A61</f>
        <v>Ipiales, Centro de acopio e Ipiales Somos Todos</v>
      </c>
      <c r="B62" s="95" t="s">
        <v>622</v>
      </c>
      <c r="C62" s="95"/>
      <c r="D62" s="95"/>
      <c r="E62" s="95"/>
      <c r="F62" s="95"/>
      <c r="G62" s="95"/>
      <c r="H62" s="95"/>
      <c r="I62" s="95"/>
      <c r="J62" s="95"/>
      <c r="K62" s="95"/>
      <c r="L62" s="95"/>
      <c r="M62" s="95"/>
      <c r="N62" s="95"/>
      <c r="O62" s="95"/>
      <c r="P62" s="95"/>
      <c r="Q62" s="95"/>
      <c r="R62" s="95"/>
      <c r="S62" s="95"/>
      <c r="T62" s="95"/>
      <c r="U62" s="95"/>
      <c r="V62" s="95"/>
      <c r="W62" s="95"/>
      <c r="X62" s="95"/>
      <c r="Y62" s="95"/>
      <c r="Z62" s="95"/>
      <c r="AA62" s="95"/>
      <c r="AB62" s="95"/>
      <c r="AC62" s="95"/>
      <c r="AD62" s="95"/>
      <c r="AE62" s="95"/>
      <c r="AF62" s="95"/>
      <c r="AG62" s="95"/>
      <c r="AH62" s="95"/>
      <c r="AI62" s="95"/>
      <c r="AJ62" s="95"/>
      <c r="AK62" s="95"/>
      <c r="AL62" s="95"/>
      <c r="AM62" s="95"/>
      <c r="AN62" s="95"/>
      <c r="AO62" s="95"/>
      <c r="AP62" s="95"/>
      <c r="AQ62" s="95"/>
      <c r="AR62" s="95"/>
      <c r="AS62" s="95"/>
      <c r="AT62" s="95"/>
      <c r="AU62" s="95"/>
      <c r="AV62" s="95"/>
      <c r="AW62" s="95"/>
      <c r="AX62" s="95"/>
      <c r="AY62" s="95"/>
      <c r="AZ62" s="95"/>
      <c r="BA62" s="95"/>
      <c r="BB62" s="95"/>
      <c r="BC62" s="95"/>
      <c r="BD62" s="95"/>
      <c r="BE62" s="95"/>
      <c r="BF62" s="95"/>
      <c r="BG62" s="95"/>
      <c r="BH62" s="95"/>
      <c r="BI62" s="95"/>
      <c r="BJ62" s="95"/>
      <c r="BK62" s="95"/>
      <c r="BL62" s="95"/>
      <c r="BM62" s="95"/>
      <c r="BN62" s="95"/>
      <c r="BO62" s="95"/>
      <c r="BP62" s="95"/>
      <c r="BQ62" s="95"/>
      <c r="BR62" s="95"/>
      <c r="BS62" s="95"/>
      <c r="BT62" s="95"/>
      <c r="BU62" s="95"/>
      <c r="BV62" s="95"/>
      <c r="BW62" s="95"/>
      <c r="BX62" s="95"/>
      <c r="BY62" s="95"/>
      <c r="BZ62" s="95"/>
      <c r="CA62" s="95"/>
      <c r="CB62" s="95"/>
      <c r="CC62" s="95"/>
      <c r="CD62" s="95"/>
      <c r="CE62" s="95"/>
      <c r="CF62" s="95"/>
      <c r="CG62" s="95"/>
      <c r="CH62" s="95"/>
      <c r="CI62" s="95"/>
      <c r="CJ62" s="95"/>
      <c r="CK62" s="95"/>
      <c r="CL62" s="95"/>
      <c r="CM62" s="95"/>
      <c r="CN62" s="95"/>
      <c r="CO62" s="95"/>
      <c r="CP62" s="95"/>
      <c r="CQ62" s="95"/>
      <c r="CR62" s="95"/>
      <c r="CS62" s="95"/>
      <c r="CT62" s="95"/>
      <c r="CU62" s="95"/>
      <c r="CV62" s="95"/>
      <c r="CW62" s="95"/>
      <c r="CX62" s="95"/>
      <c r="CY62" s="95"/>
      <c r="CZ62" s="95"/>
      <c r="DA62" s="95"/>
      <c r="DB62" s="95"/>
      <c r="DC62" s="95"/>
      <c r="DD62" s="95"/>
      <c r="DE62" s="95"/>
      <c r="DF62" s="95"/>
      <c r="DG62" s="95"/>
      <c r="DH62" s="95"/>
      <c r="DI62" s="95"/>
      <c r="DJ62" s="95"/>
      <c r="DK62" s="95"/>
      <c r="DL62" s="95"/>
      <c r="DM62" s="95"/>
      <c r="DN62" s="95">
        <v>231.89999999999998</v>
      </c>
      <c r="DO62" s="95">
        <v>276.2</v>
      </c>
      <c r="DP62" s="95">
        <v>135.55000000000001</v>
      </c>
      <c r="DQ62" s="95">
        <v>365.74999999999994</v>
      </c>
      <c r="DR62" s="95">
        <v>281.89999999999992</v>
      </c>
      <c r="DS62" s="95">
        <v>274.95</v>
      </c>
      <c r="DT62" s="95">
        <v>428.19999999999987</v>
      </c>
      <c r="DU62" s="95">
        <v>359.50000000000006</v>
      </c>
      <c r="DV62" s="95">
        <v>428.54999999999984</v>
      </c>
      <c r="DW62" s="95">
        <v>501.74999999999983</v>
      </c>
      <c r="DX62" s="95">
        <v>501.59999999999997</v>
      </c>
      <c r="DY62" s="95">
        <v>453.80400000000003</v>
      </c>
      <c r="DZ62" s="95">
        <v>502.85</v>
      </c>
      <c r="EA62" s="95">
        <v>552.87799999999993</v>
      </c>
      <c r="EB62" s="95">
        <v>522.44999999999993</v>
      </c>
      <c r="EC62" s="95">
        <v>573.90000000000032</v>
      </c>
      <c r="ED62" s="95">
        <v>569.75000000000011</v>
      </c>
      <c r="EE62" s="95">
        <v>653.20000000000027</v>
      </c>
      <c r="EF62" s="95">
        <v>764.15000000000009</v>
      </c>
      <c r="EG62" s="95">
        <v>740.74999999999989</v>
      </c>
      <c r="EH62" s="95">
        <v>751.92399999999998</v>
      </c>
      <c r="EI62" s="95">
        <v>838.15</v>
      </c>
      <c r="EJ62" s="95">
        <v>892.60000000000036</v>
      </c>
      <c r="EK62" s="95">
        <v>844.49800000000039</v>
      </c>
      <c r="EL62" s="95">
        <v>743.05000000000018</v>
      </c>
      <c r="EM62" s="95">
        <v>775.50000000000011</v>
      </c>
      <c r="EN62" s="95">
        <v>747.41</v>
      </c>
      <c r="EO62" s="95">
        <v>757.5440000000001</v>
      </c>
      <c r="EP62" s="95">
        <v>692.09000000000015</v>
      </c>
      <c r="EQ62" s="95">
        <v>762.05000000000041</v>
      </c>
      <c r="ER62" s="95">
        <v>713.30000000000018</v>
      </c>
      <c r="ES62" s="95">
        <v>579.10999999999967</v>
      </c>
      <c r="ET62" s="95">
        <v>755.9000000000002</v>
      </c>
      <c r="EU62" s="95">
        <v>872.88000000000011</v>
      </c>
      <c r="EV62" s="95">
        <v>1022.1999999999999</v>
      </c>
      <c r="EW62" s="95">
        <v>1123.25</v>
      </c>
      <c r="EX62" s="95">
        <v>1202.9000000000001</v>
      </c>
      <c r="EY62" s="95">
        <v>1054.6180000000002</v>
      </c>
      <c r="EZ62" s="95">
        <v>991.10799999999972</v>
      </c>
      <c r="FA62" s="95">
        <v>1354.8000000000002</v>
      </c>
      <c r="FB62" s="95">
        <v>734.65</v>
      </c>
      <c r="FC62" s="95">
        <v>417.75</v>
      </c>
      <c r="FD62" s="95">
        <v>1299.24</v>
      </c>
      <c r="FE62" s="95">
        <v>1248.3</v>
      </c>
      <c r="FF62" s="95">
        <v>1205.5</v>
      </c>
      <c r="FG62" s="95">
        <v>1417.6</v>
      </c>
      <c r="FH62" s="95">
        <v>1131.9000000000001</v>
      </c>
      <c r="FI62" s="95">
        <v>1101.5</v>
      </c>
      <c r="FJ62" s="95">
        <v>1111.5</v>
      </c>
      <c r="FK62" s="95">
        <v>985.88599999999997</v>
      </c>
      <c r="FL62" s="95">
        <v>877.95999999999981</v>
      </c>
      <c r="FM62" s="95">
        <v>878.4000000000002</v>
      </c>
      <c r="FN62" s="95">
        <v>754.30000000000018</v>
      </c>
      <c r="FO62" s="95">
        <v>430.15000000000003</v>
      </c>
      <c r="FP62" s="95">
        <v>821.3599999999999</v>
      </c>
      <c r="FQ62" s="95">
        <v>923.8</v>
      </c>
      <c r="FR62" s="95">
        <v>818.15999999999974</v>
      </c>
      <c r="FS62" s="95">
        <v>868.79000000000008</v>
      </c>
      <c r="FT62" s="95">
        <v>794.29000000000008</v>
      </c>
      <c r="FU62" s="95">
        <v>908.69999999999993</v>
      </c>
      <c r="FV62" s="95">
        <v>906.15000000000009</v>
      </c>
      <c r="FW62" s="95">
        <v>633.95000000000005</v>
      </c>
      <c r="FX62" s="95">
        <v>704.95</v>
      </c>
      <c r="FY62" s="95">
        <v>406.94799999999992</v>
      </c>
      <c r="FZ62" s="95">
        <v>562</v>
      </c>
      <c r="GA62" s="95">
        <v>542.75</v>
      </c>
      <c r="GB62" s="95">
        <v>311.60000000000002</v>
      </c>
      <c r="GC62" s="95">
        <v>360.75</v>
      </c>
      <c r="GD62" s="95">
        <v>399.9</v>
      </c>
      <c r="GE62" s="95">
        <v>116.30000000000003</v>
      </c>
      <c r="GF62" s="95">
        <v>611.70000000000005</v>
      </c>
      <c r="GG62" s="95">
        <v>693.05000000000018</v>
      </c>
      <c r="GH62" s="95">
        <v>1131.2999999999997</v>
      </c>
      <c r="GI62" s="95">
        <v>800.875</v>
      </c>
      <c r="GJ62" s="95">
        <v>542.42499999999995</v>
      </c>
      <c r="GK62" s="95">
        <v>688.15</v>
      </c>
      <c r="GL62" s="95">
        <v>615.65</v>
      </c>
      <c r="GM62" s="95">
        <v>699.84999999999991</v>
      </c>
      <c r="GN62" s="95">
        <v>599.60000000000014</v>
      </c>
      <c r="GO62" s="95">
        <v>681.34000000000049</v>
      </c>
      <c r="GP62" s="95">
        <v>575.43999999999994</v>
      </c>
      <c r="GQ62" s="95">
        <v>739.84000000000015</v>
      </c>
      <c r="GR62" s="95">
        <v>605.65</v>
      </c>
      <c r="GS62" s="95">
        <v>722.68999999999983</v>
      </c>
      <c r="GT62" s="95">
        <v>654.70999999999992</v>
      </c>
      <c r="GU62" s="95">
        <v>871.95999999999981</v>
      </c>
      <c r="GV62" s="95">
        <v>963.30799999999999</v>
      </c>
      <c r="GW62" s="95">
        <v>967.96999999999991</v>
      </c>
      <c r="GX62" s="95">
        <v>946.35999999999979</v>
      </c>
      <c r="GY62" s="95">
        <v>848.96399999999994</v>
      </c>
      <c r="GZ62" s="95">
        <v>922.56899999999996</v>
      </c>
      <c r="HA62" s="95">
        <v>961.05</v>
      </c>
      <c r="HB62" s="95">
        <v>917.49999999999977</v>
      </c>
      <c r="HC62" s="113">
        <v>612.01199999999994</v>
      </c>
      <c r="HD62" s="114">
        <v>294.00000000000006</v>
      </c>
      <c r="HE62" s="78">
        <v>727.50000000000011</v>
      </c>
      <c r="HF62" s="78">
        <v>623.29999999999995</v>
      </c>
      <c r="HG62" s="78">
        <v>530.1</v>
      </c>
      <c r="HH62" s="78">
        <v>481.6</v>
      </c>
      <c r="HI62" s="78">
        <v>694.25000000000011</v>
      </c>
      <c r="HJ62" s="78">
        <v>561.70000000000005</v>
      </c>
      <c r="HK62" s="78">
        <v>522.06000000000006</v>
      </c>
      <c r="HL62" s="78">
        <v>535.54999999999995</v>
      </c>
      <c r="HM62" s="78">
        <v>665.35</v>
      </c>
      <c r="HN62" s="78">
        <v>598.04999999999995</v>
      </c>
      <c r="HO62" s="78">
        <v>596.25</v>
      </c>
      <c r="HP62" s="78">
        <v>512.58999999999992</v>
      </c>
      <c r="HQ62" s="78">
        <v>459.95</v>
      </c>
      <c r="HR62" s="78">
        <v>228.25</v>
      </c>
      <c r="HS62" s="78">
        <v>592.70000000000005</v>
      </c>
      <c r="HT62" s="78">
        <v>450.45</v>
      </c>
      <c r="HU62" s="78">
        <v>345.7</v>
      </c>
      <c r="HV62" s="78">
        <v>474</v>
      </c>
      <c r="HW62" s="78">
        <v>581.30000000000007</v>
      </c>
      <c r="HX62" s="78">
        <v>406.55</v>
      </c>
      <c r="HY62" s="78">
        <v>544</v>
      </c>
      <c r="HZ62" s="78">
        <v>353.09999999999997</v>
      </c>
      <c r="IA62" s="78">
        <v>452.75</v>
      </c>
      <c r="IB62" s="78">
        <v>554.29999999999995</v>
      </c>
      <c r="IC62" s="78">
        <v>434.29999999999995</v>
      </c>
      <c r="ID62" s="78">
        <v>435.95000000000005</v>
      </c>
      <c r="IE62" s="78">
        <v>653.04999999999995</v>
      </c>
      <c r="IF62" s="78">
        <v>489.39999999999992</v>
      </c>
      <c r="IG62" s="78">
        <v>509.77800000000008</v>
      </c>
      <c r="IH62" s="78">
        <v>542.75</v>
      </c>
      <c r="II62" s="78">
        <v>564.5</v>
      </c>
      <c r="IJ62" s="78">
        <v>557.95000000000005</v>
      </c>
      <c r="IK62" s="78">
        <v>486.5</v>
      </c>
      <c r="IL62" s="78">
        <v>539.65000000000009</v>
      </c>
      <c r="IM62" s="78">
        <v>538.95000000000005</v>
      </c>
      <c r="IN62" s="78">
        <v>389.30000000000007</v>
      </c>
      <c r="IO62" s="78">
        <v>573.94999999999993</v>
      </c>
      <c r="IP62" s="78">
        <v>485.13</v>
      </c>
      <c r="IQ62" s="78">
        <v>474.8</v>
      </c>
      <c r="IR62" s="78">
        <v>460.14999999999992</v>
      </c>
      <c r="IS62" s="78">
        <v>480.74999999999994</v>
      </c>
      <c r="IT62" s="78">
        <v>444.35</v>
      </c>
      <c r="IU62" s="78">
        <v>303.10000000000002</v>
      </c>
      <c r="IV62" s="78">
        <v>545.29999999999995</v>
      </c>
      <c r="IW62" s="78">
        <v>575.55000000000007</v>
      </c>
      <c r="IX62" s="78">
        <v>491.74999999999994</v>
      </c>
      <c r="IY62" s="78">
        <v>704.55</v>
      </c>
      <c r="IZ62" s="78">
        <v>453.65</v>
      </c>
      <c r="JA62" s="78">
        <v>469.05000000000007</v>
      </c>
      <c r="JB62" s="78">
        <v>407.95</v>
      </c>
      <c r="JC62" s="78">
        <v>383.9</v>
      </c>
      <c r="JD62" s="78">
        <v>497.64999999999986</v>
      </c>
      <c r="JE62" s="78">
        <v>605.65</v>
      </c>
      <c r="JF62" s="78">
        <v>663.65000000000009</v>
      </c>
      <c r="JG62" s="78">
        <v>723</v>
      </c>
      <c r="JH62" s="78">
        <v>548.29999999999995</v>
      </c>
      <c r="JI62" s="78">
        <v>567.05000000000007</v>
      </c>
      <c r="JJ62" s="78">
        <v>580.90000000000009</v>
      </c>
      <c r="JK62" s="78">
        <v>519.5</v>
      </c>
      <c r="JL62" s="78">
        <v>512.25</v>
      </c>
      <c r="JM62" s="97">
        <v>585.75</v>
      </c>
      <c r="JN62" s="78">
        <v>672.39999999999986</v>
      </c>
      <c r="JO62" s="78">
        <v>701.1</v>
      </c>
      <c r="JP62" s="78">
        <v>300.65000000000003</v>
      </c>
      <c r="JQ62" s="78">
        <v>724.09999999999991</v>
      </c>
      <c r="JR62" s="78">
        <v>815.4</v>
      </c>
      <c r="JS62" s="78">
        <v>706.75</v>
      </c>
      <c r="JT62" s="78">
        <v>711.25</v>
      </c>
      <c r="JU62" s="78">
        <v>769.85</v>
      </c>
      <c r="JV62" s="78">
        <v>620</v>
      </c>
      <c r="JW62" s="78">
        <v>625.6</v>
      </c>
      <c r="JX62" s="78">
        <v>635.75</v>
      </c>
      <c r="JY62" s="78">
        <v>672.95</v>
      </c>
      <c r="JZ62" s="78">
        <v>652.54999999999995</v>
      </c>
      <c r="KA62" s="78">
        <v>618.22400000000005</v>
      </c>
      <c r="KB62" s="78">
        <v>599.10000000000014</v>
      </c>
      <c r="KC62" s="78">
        <v>594.35</v>
      </c>
      <c r="KD62" s="78">
        <v>575.79999999999995</v>
      </c>
      <c r="KE62" s="78">
        <v>698.17600000000004</v>
      </c>
      <c r="KF62" s="78">
        <v>828.30800000000011</v>
      </c>
      <c r="KG62" s="78">
        <v>689</v>
      </c>
      <c r="KH62" s="78">
        <v>654.1099999999999</v>
      </c>
      <c r="KI62" s="78">
        <v>851.81600000000003</v>
      </c>
      <c r="KJ62" s="78">
        <v>751.4</v>
      </c>
      <c r="KK62" s="78">
        <v>929.44900000000007</v>
      </c>
      <c r="KL62" s="78">
        <v>732.54000000000008</v>
      </c>
      <c r="KM62" s="78">
        <v>686.50200000000007</v>
      </c>
      <c r="KN62" s="78">
        <v>694.52700000000004</v>
      </c>
      <c r="KO62" s="78">
        <v>603.87599999999998</v>
      </c>
      <c r="KP62" s="78">
        <v>514.69599999999991</v>
      </c>
      <c r="KQ62" s="78">
        <v>651.4559999999999</v>
      </c>
      <c r="KR62" s="78">
        <v>636.58399999999995</v>
      </c>
      <c r="KS62" s="78">
        <v>534.24999999999989</v>
      </c>
      <c r="KT62" s="78">
        <v>536.83199999999999</v>
      </c>
      <c r="KU62" s="78">
        <v>546.98799999999994</v>
      </c>
      <c r="KV62" s="78">
        <v>571.25199999999995</v>
      </c>
      <c r="KW62" s="78">
        <v>533.87800000000004</v>
      </c>
      <c r="KX62" s="78">
        <v>438.87200000000001</v>
      </c>
      <c r="KY62" s="78">
        <v>500.084</v>
      </c>
      <c r="KZ62" s="78">
        <v>595.66000000000008</v>
      </c>
      <c r="LA62" s="78">
        <v>553.22799999999995</v>
      </c>
      <c r="LB62" s="78">
        <v>442.10399999999998</v>
      </c>
      <c r="LC62" s="78">
        <v>285.68799999999999</v>
      </c>
      <c r="LD62" s="78">
        <v>507.10400000000004</v>
      </c>
      <c r="LE62" s="78">
        <v>581.048</v>
      </c>
      <c r="LF62" s="78">
        <v>567.94400000000007</v>
      </c>
      <c r="LG62" s="78">
        <v>637.05199999999991</v>
      </c>
      <c r="LH62" s="78">
        <v>732.44199999999989</v>
      </c>
      <c r="LI62" s="78">
        <v>725.50399999999991</v>
      </c>
      <c r="LJ62" s="78">
        <v>808.18400000000008</v>
      </c>
      <c r="LK62" s="78">
        <v>648.23199999999997</v>
      </c>
      <c r="LL62" s="78">
        <v>787.17600000000016</v>
      </c>
      <c r="LM62" s="78">
        <v>562.86400000000003</v>
      </c>
      <c r="LN62" s="78">
        <v>385.78799999999995</v>
      </c>
      <c r="LO62" s="78">
        <v>386.93199999999996</v>
      </c>
      <c r="LP62" s="78">
        <v>611.47700000000009</v>
      </c>
      <c r="LQ62" s="78">
        <v>569.60799999999995</v>
      </c>
      <c r="LR62" s="78">
        <v>550.42000000000007</v>
      </c>
      <c r="LS62" s="78">
        <v>376.32400000000001</v>
      </c>
      <c r="LT62" s="78">
        <v>702.36400000000015</v>
      </c>
      <c r="LU62" s="78">
        <v>912.18399999999997</v>
      </c>
      <c r="LV62" s="78">
        <v>697.85599999999999</v>
      </c>
      <c r="LW62" s="78">
        <v>580.83999999999992</v>
      </c>
      <c r="LX62" s="78">
        <v>524.21199999999999</v>
      </c>
      <c r="LY62" s="78">
        <v>450.94400000000002</v>
      </c>
      <c r="LZ62" s="78">
        <v>562.17200000000003</v>
      </c>
      <c r="MA62" s="78">
        <v>622.70000000000005</v>
      </c>
      <c r="MB62" s="78">
        <v>436.072</v>
      </c>
      <c r="MC62" s="78">
        <v>639.65200000000004</v>
      </c>
      <c r="MD62" s="78">
        <v>646.56799999999998</v>
      </c>
      <c r="ME62" s="98">
        <v>786.60400000000004</v>
      </c>
      <c r="MF62" s="98">
        <v>620.048</v>
      </c>
      <c r="MG62" s="98">
        <v>469.87200000000001</v>
      </c>
      <c r="MH62" s="98">
        <v>540.54</v>
      </c>
      <c r="MI62" s="78">
        <v>467.63600000000002</v>
      </c>
      <c r="MJ62" s="78">
        <v>422.18799999999999</v>
      </c>
      <c r="MK62" s="78">
        <v>593.99599999999998</v>
      </c>
      <c r="ML62" s="78">
        <v>586.14400000000001</v>
      </c>
      <c r="MM62" s="78">
        <v>423.08</v>
      </c>
      <c r="MN62" s="78">
        <v>478.71199999999999</v>
      </c>
      <c r="MO62" s="78">
        <v>421.04399999999998</v>
      </c>
      <c r="MP62" s="78">
        <v>376.06400000000002</v>
      </c>
      <c r="MQ62" s="78">
        <v>335.4</v>
      </c>
      <c r="MR62" s="78">
        <v>444.02800000000002</v>
      </c>
      <c r="MS62" s="78">
        <v>480.84399999999999</v>
      </c>
      <c r="MT62" s="78">
        <v>418.13200000000001</v>
      </c>
      <c r="MU62" s="78">
        <v>419.32799999999997</v>
      </c>
      <c r="MV62" s="78">
        <v>549.43200000000002</v>
      </c>
      <c r="MW62" s="78">
        <v>738.66</v>
      </c>
      <c r="MX62" s="78">
        <v>389.89600000000002</v>
      </c>
      <c r="MY62" s="78">
        <v>548.23599999999999</v>
      </c>
      <c r="MZ62" s="78">
        <v>691.39200000000005</v>
      </c>
      <c r="NA62" s="78">
        <v>751.60799999999995</v>
      </c>
      <c r="NB62" s="78">
        <v>838.29200000000003</v>
      </c>
      <c r="NC62" s="78">
        <v>431.75599999999997</v>
      </c>
      <c r="ND62" s="78">
        <v>2.08</v>
      </c>
      <c r="NE62" s="78">
        <v>693.31600000000003</v>
      </c>
      <c r="NF62" s="78">
        <v>568.46400000000006</v>
      </c>
      <c r="NG62" s="78">
        <v>682.86400000000003</v>
      </c>
      <c r="NH62" s="78">
        <v>832</v>
      </c>
      <c r="NI62" s="78">
        <v>836.524</v>
      </c>
      <c r="NJ62" s="78">
        <v>500.18799999999999</v>
      </c>
      <c r="NK62" s="78">
        <v>658.52800000000002</v>
      </c>
      <c r="NL62" s="78">
        <v>725.55600000000004</v>
      </c>
      <c r="NM62" s="78">
        <v>829.50400000000002</v>
      </c>
      <c r="NN62" s="78">
        <v>973.44</v>
      </c>
      <c r="NO62" s="78">
        <v>433.57600000000002</v>
      </c>
      <c r="NP62" s="78">
        <v>177.02</v>
      </c>
      <c r="NQ62" s="78">
        <v>183.3</v>
      </c>
      <c r="NR62" s="78">
        <v>91.364000000000004</v>
      </c>
      <c r="NS62" s="78">
        <v>231.14</v>
      </c>
      <c r="NT62" s="78">
        <v>249.6</v>
      </c>
      <c r="NU62" s="78">
        <v>309.66000000000003</v>
      </c>
      <c r="NV62" s="78">
        <v>344.24</v>
      </c>
      <c r="NW62" s="78">
        <v>427.06</v>
      </c>
      <c r="NX62" s="78">
        <v>353.46</v>
      </c>
      <c r="NY62" s="78">
        <v>354.22399999999999</v>
      </c>
      <c r="NZ62" s="78">
        <v>580.16399999999999</v>
      </c>
      <c r="OA62" s="78">
        <v>479.49200000000002</v>
      </c>
      <c r="OB62" s="78">
        <v>523.17200000000003</v>
      </c>
      <c r="OC62" s="78">
        <v>568.15200000000004</v>
      </c>
      <c r="OD62" s="78">
        <v>592.28</v>
      </c>
      <c r="OE62" s="78">
        <v>674.38800000000003</v>
      </c>
      <c r="OF62" s="78">
        <v>558.22</v>
      </c>
      <c r="OG62" s="115">
        <v>618.17600000000004</v>
      </c>
      <c r="OH62" s="78">
        <v>613.86</v>
      </c>
      <c r="OI62" s="78">
        <v>472.108</v>
      </c>
      <c r="OJ62" s="78">
        <v>506.74</v>
      </c>
      <c r="OK62" s="78">
        <v>647.60799999999995</v>
      </c>
      <c r="OL62" s="78">
        <v>598.05200000000002</v>
      </c>
      <c r="OM62" s="78">
        <v>519.94799999999998</v>
      </c>
      <c r="ON62" s="78">
        <v>659.36</v>
      </c>
      <c r="OO62" s="78">
        <v>505.23200000000003</v>
      </c>
      <c r="OP62" s="78">
        <v>701.53200000000004</v>
      </c>
      <c r="OQ62" s="78">
        <v>620.77599999999995</v>
      </c>
      <c r="OR62" s="78">
        <v>492.024</v>
      </c>
      <c r="OS62" s="78">
        <v>623.68799999999999</v>
      </c>
      <c r="OT62" s="78">
        <v>410.95600000000002</v>
      </c>
      <c r="OU62" s="78">
        <v>458.12</v>
      </c>
      <c r="OV62" s="78">
        <v>481.10399999999998</v>
      </c>
      <c r="OW62" s="78">
        <v>476.78800000000001</v>
      </c>
      <c r="OX62" s="78">
        <v>587.75599999999997</v>
      </c>
      <c r="OY62" s="78">
        <v>584.22</v>
      </c>
      <c r="OZ62" s="78">
        <v>598.10400000000004</v>
      </c>
      <c r="PA62" s="78">
        <v>769.70399999999995</v>
      </c>
      <c r="PB62" s="78">
        <v>607.36</v>
      </c>
      <c r="PC62" s="78">
        <v>266.39600000000002</v>
      </c>
      <c r="PD62" s="78">
        <v>262.02800000000002</v>
      </c>
      <c r="PE62" s="78">
        <v>525.56399999999996</v>
      </c>
      <c r="PF62" s="78">
        <v>748.02</v>
      </c>
      <c r="PG62" s="78">
        <v>494.93599999999998</v>
      </c>
      <c r="PH62" s="78">
        <v>485.62799999999999</v>
      </c>
      <c r="PI62" s="78">
        <v>484.74400000000003</v>
      </c>
      <c r="PJ62" s="78">
        <v>678.80799999999999</v>
      </c>
      <c r="PK62" s="78">
        <v>538.98</v>
      </c>
      <c r="PL62" s="78">
        <v>363.012</v>
      </c>
      <c r="PM62" s="78">
        <v>257.81599999999997</v>
      </c>
      <c r="PN62" s="78">
        <v>338.83199999999999</v>
      </c>
      <c r="PO62" s="78">
        <v>333.58</v>
      </c>
      <c r="PP62" s="78">
        <v>423.02</v>
      </c>
      <c r="PQ62" s="78">
        <v>121.47199999999999</v>
      </c>
      <c r="PR62" s="78">
        <v>401.90800000000002</v>
      </c>
      <c r="PS62" s="78">
        <v>420.80799999999999</v>
      </c>
      <c r="PT62" s="78">
        <v>507.93599999999998</v>
      </c>
      <c r="PU62" s="78">
        <v>20.54</v>
      </c>
      <c r="PV62" s="78">
        <v>0</v>
      </c>
      <c r="PW62" s="78">
        <v>0</v>
      </c>
      <c r="PX62" s="78">
        <v>231.50399999999999</v>
      </c>
      <c r="PY62" s="78">
        <v>145.65199999999999</v>
      </c>
      <c r="PZ62" s="78">
        <v>360.56799999999998</v>
      </c>
      <c r="QA62" s="78">
        <v>343.512</v>
      </c>
      <c r="QB62" s="78">
        <v>353.964</v>
      </c>
      <c r="QC62" s="78">
        <v>241.072</v>
      </c>
      <c r="QD62" s="78">
        <v>322.14</v>
      </c>
      <c r="QE62" s="78">
        <v>332.17599999999999</v>
      </c>
      <c r="QF62" s="78">
        <v>298.53199999999998</v>
      </c>
      <c r="QG62" s="78">
        <v>236.184</v>
      </c>
      <c r="QH62" s="78">
        <v>346.84</v>
      </c>
      <c r="QI62" s="78">
        <v>383.44799999999998</v>
      </c>
      <c r="QJ62" s="78">
        <v>206.81200000000001</v>
      </c>
      <c r="QK62" s="78">
        <v>373.51600000000002</v>
      </c>
      <c r="QL62" s="78">
        <v>346.94400000000002</v>
      </c>
      <c r="QM62" s="78">
        <v>315.916</v>
      </c>
      <c r="QN62" s="78">
        <v>341.16399999999999</v>
      </c>
      <c r="QO62" s="78">
        <v>474.87599999999998</v>
      </c>
      <c r="QP62" s="78">
        <v>338.62400000000002</v>
      </c>
      <c r="QQ62" s="78">
        <v>361.76400000000001</v>
      </c>
      <c r="QR62" s="78">
        <v>301.91199999999998</v>
      </c>
      <c r="QS62" s="78">
        <v>386.72399999999999</v>
      </c>
      <c r="QT62" s="78">
        <v>288.13200000000001</v>
      </c>
      <c r="QU62" s="78">
        <v>258.596</v>
      </c>
      <c r="QV62" s="78">
        <v>241.488</v>
      </c>
      <c r="QW62" s="78">
        <v>312.72800000000001</v>
      </c>
      <c r="QX62" s="78">
        <v>278.2</v>
      </c>
      <c r="QY62" s="78">
        <v>315.27600000000001</v>
      </c>
      <c r="QZ62" s="78">
        <v>250.06800000000001</v>
      </c>
      <c r="RA62" s="78">
        <v>252.04400000000001</v>
      </c>
      <c r="RB62" s="78">
        <v>365.71600000000001</v>
      </c>
      <c r="RC62" s="78">
        <v>280.22800000000001</v>
      </c>
      <c r="RD62" s="78">
        <v>273.72800000000001</v>
      </c>
      <c r="RE62" s="78">
        <v>265.35599999999999</v>
      </c>
      <c r="RF62" s="78">
        <v>281.16399999999999</v>
      </c>
      <c r="RG62" s="78">
        <v>228.54</v>
      </c>
      <c r="RH62" s="78">
        <v>278.66800000000001</v>
      </c>
      <c r="RI62" s="78">
        <v>189.95599999999999</v>
      </c>
      <c r="RJ62" s="78">
        <v>260.416</v>
      </c>
      <c r="RK62" s="78">
        <v>274.14400000000001</v>
      </c>
      <c r="RL62" s="78">
        <v>186.05600000000001</v>
      </c>
      <c r="RM62" s="78">
        <v>310.07600000000002</v>
      </c>
      <c r="RN62" s="78">
        <v>276.22399999999999</v>
      </c>
      <c r="RO62" s="78">
        <v>305.29199999999997</v>
      </c>
      <c r="RP62" s="78">
        <v>360.67200000000003</v>
      </c>
      <c r="RQ62" s="78">
        <v>335.76400000000001</v>
      </c>
      <c r="RR62" s="78">
        <v>315.17200000000003</v>
      </c>
      <c r="RS62" s="78">
        <v>160.316</v>
      </c>
      <c r="RT62" s="78">
        <v>307.21600000000001</v>
      </c>
      <c r="RU62" s="78">
        <v>433.73200000000003</v>
      </c>
      <c r="RV62" s="78">
        <v>219.54400000000001</v>
      </c>
      <c r="RW62" s="78">
        <v>426.19200000000001</v>
      </c>
      <c r="RX62" s="78">
        <v>372.476</v>
      </c>
      <c r="RY62" s="78">
        <v>306.904</v>
      </c>
      <c r="RZ62" s="78">
        <v>334.67200000000003</v>
      </c>
      <c r="SA62" s="78">
        <v>432</v>
      </c>
      <c r="SB62" s="78">
        <v>349.80399999999997</v>
      </c>
      <c r="SC62" s="78">
        <v>426.55599999999998</v>
      </c>
      <c r="SD62" s="78">
        <v>391.66399999999999</v>
      </c>
      <c r="SE62" s="78">
        <v>424.94400000000002</v>
      </c>
      <c r="SF62" s="78">
        <v>380.74400000000003</v>
      </c>
      <c r="SG62" s="78">
        <v>397.69600000000003</v>
      </c>
      <c r="SH62" s="78">
        <v>278.096</v>
      </c>
      <c r="SI62" s="78">
        <v>463.32</v>
      </c>
      <c r="SJ62" s="78">
        <v>418.18400000000003</v>
      </c>
      <c r="SK62" s="78">
        <v>437.00799999999998</v>
      </c>
      <c r="SL62" s="78">
        <v>327.70400000000001</v>
      </c>
      <c r="SM62" s="78">
        <v>335.19200000000001</v>
      </c>
      <c r="SN62" s="78">
        <v>402.48</v>
      </c>
      <c r="SO62" s="78">
        <v>350.68799999999999</v>
      </c>
      <c r="SP62" s="78">
        <v>382.04399999999998</v>
      </c>
      <c r="SQ62" s="78">
        <v>354.536</v>
      </c>
      <c r="SR62" s="78">
        <v>344.03199999999998</v>
      </c>
      <c r="SS62" s="78">
        <v>363.012</v>
      </c>
      <c r="ST62" s="78">
        <v>366.13200000000001</v>
      </c>
      <c r="SU62" s="78">
        <v>351.83199999999999</v>
      </c>
      <c r="SV62" s="78">
        <v>304.98</v>
      </c>
      <c r="SW62" s="78">
        <v>357.916</v>
      </c>
      <c r="SX62" s="78">
        <v>313.09199999999998</v>
      </c>
      <c r="SY62" s="78">
        <v>287.19600000000003</v>
      </c>
      <c r="SZ62" s="78">
        <v>424.67</v>
      </c>
      <c r="TA62" s="78">
        <v>329.99200000000002</v>
      </c>
      <c r="TB62" s="78">
        <v>382.66800000000001</v>
      </c>
      <c r="TC62" s="78">
        <v>382.928</v>
      </c>
      <c r="TD62" s="78">
        <v>377.26</v>
      </c>
      <c r="TE62" s="78">
        <v>261.71600000000001</v>
      </c>
      <c r="TF62" s="78">
        <v>537.62800000000004</v>
      </c>
      <c r="TG62" s="78">
        <v>768.04</v>
      </c>
      <c r="TH62" s="78">
        <v>709.22799999999995</v>
      </c>
      <c r="TI62" s="78">
        <v>627.06799999999998</v>
      </c>
      <c r="TJ62" s="78">
        <v>891.38400000000001</v>
      </c>
      <c r="TK62" s="78">
        <v>794.76800000000003</v>
      </c>
      <c r="TL62" s="78">
        <v>900.53599999999994</v>
      </c>
      <c r="TM62" s="78">
        <v>959.38400000000001</v>
      </c>
      <c r="TN62" s="78">
        <v>534.45600000000002</v>
      </c>
      <c r="TO62" s="78">
        <v>674.44</v>
      </c>
      <c r="TP62" s="78">
        <v>892.38400000000001</v>
      </c>
      <c r="TQ62" s="78">
        <v>840.37199999999996</v>
      </c>
      <c r="TR62" s="78">
        <v>371.02</v>
      </c>
      <c r="TS62" s="78">
        <v>930.59199999999998</v>
      </c>
      <c r="TT62" s="78">
        <v>1033.24</v>
      </c>
      <c r="TU62" s="78">
        <v>607.74800000000005</v>
      </c>
      <c r="TV62" s="78">
        <v>956.50400000000002</v>
      </c>
      <c r="TW62" s="78">
        <v>1165.192</v>
      </c>
      <c r="TX62" s="78">
        <v>1054.1400000000001</v>
      </c>
      <c r="TY62" s="78">
        <v>826.072</v>
      </c>
      <c r="TZ62" s="78">
        <v>843.16800000000001</v>
      </c>
      <c r="UA62" s="78">
        <v>969.65599999999995</v>
      </c>
      <c r="UB62" s="78">
        <v>410.202</v>
      </c>
      <c r="UC62" s="78">
        <v>498.84800000000001</v>
      </c>
      <c r="UD62" s="78">
        <v>549.80200000000002</v>
      </c>
      <c r="UE62" s="78">
        <v>541.78399999999999</v>
      </c>
      <c r="UF62" s="78">
        <v>610.67399999999998</v>
      </c>
      <c r="UG62" s="78">
        <v>484.19600000000003</v>
      </c>
      <c r="UH62" s="78">
        <v>509.40800000000002</v>
      </c>
      <c r="UI62" s="78">
        <v>454.464</v>
      </c>
      <c r="UJ62" s="78">
        <v>685.36</v>
      </c>
      <c r="UK62" s="78">
        <v>503</v>
      </c>
      <c r="UL62" s="78">
        <v>608.22</v>
      </c>
      <c r="UM62" s="78">
        <v>553.41600000000005</v>
      </c>
      <c r="UN62" s="78">
        <v>369.61200000000002</v>
      </c>
      <c r="UO62" s="78">
        <v>411.59399999999999</v>
      </c>
      <c r="UP62" s="78">
        <v>448.03199999999998</v>
      </c>
    </row>
    <row r="63" spans="1:562" x14ac:dyDescent="0.2">
      <c r="A63" s="95" t="str">
        <f t="shared" si="102"/>
        <v>Ipiales, Centro de acopio e Ipiales Somos Todos</v>
      </c>
      <c r="B63" s="95" t="s">
        <v>623</v>
      </c>
      <c r="C63" s="95"/>
      <c r="D63" s="95"/>
      <c r="E63" s="95"/>
      <c r="F63" s="95"/>
      <c r="G63" s="95"/>
      <c r="H63" s="95"/>
      <c r="I63" s="95"/>
      <c r="J63" s="95"/>
      <c r="K63" s="95"/>
      <c r="L63" s="95"/>
      <c r="M63" s="95"/>
      <c r="N63" s="95"/>
      <c r="O63" s="95"/>
      <c r="P63" s="95"/>
      <c r="Q63" s="95"/>
      <c r="R63" s="95"/>
      <c r="S63" s="95"/>
      <c r="T63" s="95"/>
      <c r="U63" s="95"/>
      <c r="V63" s="95"/>
      <c r="W63" s="95"/>
      <c r="X63" s="95"/>
      <c r="Y63" s="95"/>
      <c r="Z63" s="95"/>
      <c r="AA63" s="95"/>
      <c r="AB63" s="95"/>
      <c r="AC63" s="95"/>
      <c r="AD63" s="95"/>
      <c r="AE63" s="95"/>
      <c r="AF63" s="95"/>
      <c r="AG63" s="95"/>
      <c r="AH63" s="95"/>
      <c r="AI63" s="95"/>
      <c r="AJ63" s="95"/>
      <c r="AK63" s="95"/>
      <c r="AL63" s="95"/>
      <c r="AM63" s="95"/>
      <c r="AN63" s="95"/>
      <c r="AO63" s="95"/>
      <c r="AP63" s="95"/>
      <c r="AQ63" s="95"/>
      <c r="AR63" s="95"/>
      <c r="AS63" s="95"/>
      <c r="AT63" s="95"/>
      <c r="AU63" s="95"/>
      <c r="AV63" s="95"/>
      <c r="AW63" s="95"/>
      <c r="AX63" s="95"/>
      <c r="AY63" s="95"/>
      <c r="AZ63" s="95"/>
      <c r="BA63" s="95"/>
      <c r="BB63" s="95"/>
      <c r="BC63" s="95"/>
      <c r="BD63" s="95"/>
      <c r="BE63" s="95"/>
      <c r="BF63" s="95"/>
      <c r="BG63" s="95"/>
      <c r="BH63" s="95"/>
      <c r="BI63" s="95"/>
      <c r="BJ63" s="95"/>
      <c r="BK63" s="95"/>
      <c r="BL63" s="95"/>
      <c r="BM63" s="95"/>
      <c r="BN63" s="95"/>
      <c r="BO63" s="95"/>
      <c r="BP63" s="95"/>
      <c r="BQ63" s="95"/>
      <c r="BR63" s="95"/>
      <c r="BS63" s="95"/>
      <c r="BT63" s="95"/>
      <c r="BU63" s="95"/>
      <c r="BV63" s="95"/>
      <c r="BW63" s="95"/>
      <c r="BX63" s="95"/>
      <c r="BY63" s="95"/>
      <c r="BZ63" s="95"/>
      <c r="CA63" s="95"/>
      <c r="CB63" s="95"/>
      <c r="CC63" s="95"/>
      <c r="CD63" s="95"/>
      <c r="CE63" s="95"/>
      <c r="CF63" s="95"/>
      <c r="CG63" s="95"/>
      <c r="CH63" s="95"/>
      <c r="CI63" s="95"/>
      <c r="CJ63" s="95"/>
      <c r="CK63" s="95"/>
      <c r="CL63" s="95"/>
      <c r="CM63" s="95"/>
      <c r="CN63" s="95"/>
      <c r="CO63" s="95"/>
      <c r="CP63" s="95"/>
      <c r="CQ63" s="95"/>
      <c r="CR63" s="95"/>
      <c r="CS63" s="95"/>
      <c r="CT63" s="95"/>
      <c r="CU63" s="95"/>
      <c r="CV63" s="95"/>
      <c r="CW63" s="95"/>
      <c r="CX63" s="95"/>
      <c r="CY63" s="95"/>
      <c r="CZ63" s="95"/>
      <c r="DA63" s="95"/>
      <c r="DB63" s="95"/>
      <c r="DC63" s="95"/>
      <c r="DD63" s="95"/>
      <c r="DE63" s="95"/>
      <c r="DF63" s="95"/>
      <c r="DG63" s="95"/>
      <c r="DH63" s="95"/>
      <c r="DI63" s="95"/>
      <c r="DJ63" s="95"/>
      <c r="DK63" s="95"/>
      <c r="DL63" s="95"/>
      <c r="DM63" s="95">
        <v>8.25</v>
      </c>
      <c r="DN63" s="95">
        <v>309.0999999999998</v>
      </c>
      <c r="DO63" s="95">
        <v>149.55000000000007</v>
      </c>
      <c r="DP63" s="95">
        <v>139.83000000000001</v>
      </c>
      <c r="DQ63" s="95">
        <v>302.69999999999987</v>
      </c>
      <c r="DR63" s="95">
        <v>292.09999999999951</v>
      </c>
      <c r="DS63" s="95">
        <v>347.81600000000009</v>
      </c>
      <c r="DT63" s="95">
        <v>205.66000000000034</v>
      </c>
      <c r="DU63" s="95">
        <v>262.91200000000055</v>
      </c>
      <c r="DV63" s="95">
        <v>251.86200000000042</v>
      </c>
      <c r="DW63" s="95">
        <v>349.27400000000057</v>
      </c>
      <c r="DX63" s="95">
        <v>490.41200000000185</v>
      </c>
      <c r="DY63" s="95">
        <v>456.61200000000105</v>
      </c>
      <c r="DZ63" s="95">
        <v>478.93400000000162</v>
      </c>
      <c r="EA63" s="95">
        <v>580.78799999999944</v>
      </c>
      <c r="EB63" s="95">
        <v>660.34799999999939</v>
      </c>
      <c r="EC63" s="95">
        <v>584.37600000000089</v>
      </c>
      <c r="ED63" s="95">
        <v>690.66399999999919</v>
      </c>
      <c r="EE63" s="95">
        <v>776.53799999999899</v>
      </c>
      <c r="EF63" s="95">
        <v>850.47999999999718</v>
      </c>
      <c r="EG63" s="95">
        <v>791.58199999999715</v>
      </c>
      <c r="EH63" s="95">
        <v>624.72899999999845</v>
      </c>
      <c r="EI63" s="95">
        <v>738.55999999999858</v>
      </c>
      <c r="EJ63" s="95">
        <v>695.94999999999891</v>
      </c>
      <c r="EK63" s="95">
        <v>719.41399999999862</v>
      </c>
      <c r="EL63" s="95">
        <v>696.43599999999958</v>
      </c>
      <c r="EM63" s="95">
        <v>692.03399999999897</v>
      </c>
      <c r="EN63" s="95">
        <v>667.47199999999998</v>
      </c>
      <c r="EO63" s="95">
        <v>635.92799999999966</v>
      </c>
      <c r="EP63" s="95">
        <v>502.58000000000231</v>
      </c>
      <c r="EQ63" s="95">
        <v>564.0040000000015</v>
      </c>
      <c r="ER63" s="95">
        <v>490.36000000000172</v>
      </c>
      <c r="ES63" s="95">
        <v>473.16800000000092</v>
      </c>
      <c r="ET63" s="95">
        <v>605.04400000000078</v>
      </c>
      <c r="EU63" s="95">
        <v>547.09200000000124</v>
      </c>
      <c r="EV63" s="95">
        <v>685.25599999999918</v>
      </c>
      <c r="EW63" s="95">
        <v>680.53199999999902</v>
      </c>
      <c r="EX63" s="95">
        <v>782.57999999999777</v>
      </c>
      <c r="EY63" s="95">
        <v>776.38399999999774</v>
      </c>
      <c r="EZ63" s="95">
        <v>752.69999999999823</v>
      </c>
      <c r="FA63" s="95">
        <v>788.80399999999656</v>
      </c>
      <c r="FB63" s="95">
        <v>337.79200000000083</v>
      </c>
      <c r="FC63" s="95">
        <v>127.71200000000005</v>
      </c>
      <c r="FD63" s="95">
        <v>757.8599999999974</v>
      </c>
      <c r="FE63" s="95">
        <v>599.26000000000045</v>
      </c>
      <c r="FF63" s="95">
        <v>675.07199999999762</v>
      </c>
      <c r="FG63" s="95">
        <v>718.15999999999769</v>
      </c>
      <c r="FH63" s="95">
        <v>687.29199999999832</v>
      </c>
      <c r="FI63" s="95">
        <v>716.39599999999666</v>
      </c>
      <c r="FJ63" s="95">
        <v>594.56799999999919</v>
      </c>
      <c r="FK63" s="95">
        <v>371.80100000000027</v>
      </c>
      <c r="FL63" s="95">
        <v>297.59300000000019</v>
      </c>
      <c r="FM63" s="95">
        <v>390.57099999999991</v>
      </c>
      <c r="FN63" s="95">
        <v>262.38100000000031</v>
      </c>
      <c r="FO63" s="95">
        <v>174.32800000000003</v>
      </c>
      <c r="FP63" s="95">
        <v>300.88799999999969</v>
      </c>
      <c r="FQ63" s="95">
        <v>262.21400000000028</v>
      </c>
      <c r="FR63" s="95">
        <v>370.09400000000051</v>
      </c>
      <c r="FS63" s="95">
        <v>296.91000000000037</v>
      </c>
      <c r="FT63" s="95">
        <v>355.36800000000005</v>
      </c>
      <c r="FU63" s="95">
        <v>420.26399999999984</v>
      </c>
      <c r="FV63" s="95">
        <v>337.52399999999977</v>
      </c>
      <c r="FW63" s="95">
        <v>254.25800000000012</v>
      </c>
      <c r="FX63" s="95">
        <v>250.21000000000009</v>
      </c>
      <c r="FY63" s="95">
        <v>292.70000000000016</v>
      </c>
      <c r="FZ63" s="95">
        <v>651.15199999999652</v>
      </c>
      <c r="GA63" s="95">
        <v>439.10200000000009</v>
      </c>
      <c r="GB63" s="95">
        <v>461.6490000000004</v>
      </c>
      <c r="GC63" s="95">
        <v>543.10400000000061</v>
      </c>
      <c r="GD63" s="95">
        <v>263.33400000000012</v>
      </c>
      <c r="GE63" s="95">
        <v>259.04200000000014</v>
      </c>
      <c r="GF63" s="95">
        <v>643.29599999999971</v>
      </c>
      <c r="GG63" s="95">
        <v>638.74199999999928</v>
      </c>
      <c r="GH63" s="95">
        <v>635.23199999999883</v>
      </c>
      <c r="GI63" s="95">
        <v>586.03099999999893</v>
      </c>
      <c r="GJ63" s="95">
        <v>606.05899999999997</v>
      </c>
      <c r="GK63" s="95">
        <v>649.82199999999875</v>
      </c>
      <c r="GL63" s="95">
        <v>712.63699999999801</v>
      </c>
      <c r="GM63" s="95">
        <v>580.42599999999993</v>
      </c>
      <c r="GN63" s="95">
        <v>585.7559999999994</v>
      </c>
      <c r="GO63" s="95">
        <v>680.5259999999995</v>
      </c>
      <c r="GP63" s="95">
        <v>765.92499999999802</v>
      </c>
      <c r="GQ63" s="95">
        <v>717.64399999999864</v>
      </c>
      <c r="GR63" s="95">
        <v>682.27999999999884</v>
      </c>
      <c r="GS63" s="95">
        <v>638.57799999999907</v>
      </c>
      <c r="GT63" s="95">
        <v>658.84599999999909</v>
      </c>
      <c r="GU63" s="95">
        <v>696.32999999999993</v>
      </c>
      <c r="GV63" s="95">
        <v>760.84999999999991</v>
      </c>
      <c r="GW63" s="95">
        <v>771.54450000000008</v>
      </c>
      <c r="GX63" s="95">
        <v>679.96200000000044</v>
      </c>
      <c r="GY63" s="95">
        <v>865.20600000000013</v>
      </c>
      <c r="GZ63" s="95">
        <v>706.66100000000006</v>
      </c>
      <c r="HA63" s="95">
        <v>643.43799999999987</v>
      </c>
      <c r="HB63" s="95">
        <v>754.24800000000027</v>
      </c>
      <c r="HC63" s="113">
        <v>474.53100000000006</v>
      </c>
      <c r="HD63" s="114">
        <v>320.92399999999975</v>
      </c>
      <c r="HE63" s="78">
        <v>395.59199999999998</v>
      </c>
      <c r="HF63" s="78">
        <v>400.1</v>
      </c>
      <c r="HG63" s="78">
        <v>328.82200000000006</v>
      </c>
      <c r="HH63" s="78">
        <v>360.33600000000001</v>
      </c>
      <c r="HI63" s="78">
        <v>322.83100000000002</v>
      </c>
      <c r="HJ63" s="78">
        <v>264.82900000000001</v>
      </c>
      <c r="HK63" s="78">
        <v>398.375</v>
      </c>
      <c r="HL63" s="78">
        <v>386.25900000000001</v>
      </c>
      <c r="HM63" s="78">
        <v>302.14499999999998</v>
      </c>
      <c r="HN63" s="78">
        <v>569.649</v>
      </c>
      <c r="HO63" s="78">
        <v>467.84200000000004</v>
      </c>
      <c r="HP63" s="78">
        <v>422.4</v>
      </c>
      <c r="HQ63" s="78">
        <v>458.53399999999999</v>
      </c>
      <c r="HR63" s="78">
        <v>289.23</v>
      </c>
      <c r="HS63" s="78">
        <v>406.62600000000003</v>
      </c>
      <c r="HT63" s="78">
        <v>343.24199999999996</v>
      </c>
      <c r="HU63" s="78">
        <v>310.30699999999996</v>
      </c>
      <c r="HV63" s="78">
        <v>403.45499999999998</v>
      </c>
      <c r="HW63" s="78">
        <v>427.78000000000003</v>
      </c>
      <c r="HX63" s="78">
        <v>346.11200000000002</v>
      </c>
      <c r="HY63" s="78">
        <v>369.98400000000004</v>
      </c>
      <c r="HZ63" s="78">
        <v>283.07299999999998</v>
      </c>
      <c r="IA63" s="78">
        <v>367.41399999999999</v>
      </c>
      <c r="IB63" s="78">
        <v>346.30099999999999</v>
      </c>
      <c r="IC63" s="78">
        <v>273.024</v>
      </c>
      <c r="ID63" s="78">
        <v>249.32599999999999</v>
      </c>
      <c r="IE63" s="78">
        <v>308.17399999999998</v>
      </c>
      <c r="IF63" s="78">
        <v>275.584</v>
      </c>
      <c r="IG63" s="78">
        <v>372.44299999999998</v>
      </c>
      <c r="IH63" s="78">
        <v>269.17</v>
      </c>
      <c r="II63" s="78">
        <v>255.23599999999999</v>
      </c>
      <c r="IJ63" s="78">
        <v>308.649</v>
      </c>
      <c r="IK63" s="78">
        <v>389.23399999999998</v>
      </c>
      <c r="IL63" s="78">
        <v>447.51599999999996</v>
      </c>
      <c r="IM63" s="78">
        <v>393.42200000000003</v>
      </c>
      <c r="IN63" s="78">
        <v>435.68799999999999</v>
      </c>
      <c r="IO63" s="78">
        <v>596.33400000000006</v>
      </c>
      <c r="IP63" s="78">
        <v>663.64099999999996</v>
      </c>
      <c r="IQ63" s="78">
        <v>814.17200000000003</v>
      </c>
      <c r="IR63" s="78">
        <v>781.86699999999996</v>
      </c>
      <c r="IS63" s="78">
        <v>873.94399999999996</v>
      </c>
      <c r="IT63" s="78">
        <v>916.54100000000005</v>
      </c>
      <c r="IU63" s="78">
        <v>984.13599999999997</v>
      </c>
      <c r="IV63" s="78">
        <v>859.76400000000001</v>
      </c>
      <c r="IW63" s="78">
        <v>804.43600000000004</v>
      </c>
      <c r="IX63" s="78">
        <v>877.35800000000006</v>
      </c>
      <c r="IY63" s="78">
        <v>907.596</v>
      </c>
      <c r="IZ63" s="78">
        <v>849.16800000000001</v>
      </c>
      <c r="JA63" s="78">
        <v>793.096</v>
      </c>
      <c r="JB63" s="78">
        <v>748.53</v>
      </c>
      <c r="JC63" s="78">
        <v>757.71599999999989</v>
      </c>
      <c r="JD63" s="78">
        <v>913.38299999999538</v>
      </c>
      <c r="JE63" s="78">
        <v>767.92600000000004</v>
      </c>
      <c r="JF63" s="78">
        <v>718.19399999999996</v>
      </c>
      <c r="JG63" s="78">
        <v>578.62400000000002</v>
      </c>
      <c r="JH63" s="78">
        <v>670.94</v>
      </c>
      <c r="JI63" s="78">
        <v>626.74599999999998</v>
      </c>
      <c r="JJ63" s="78">
        <v>650.26799999999992</v>
      </c>
      <c r="JK63" s="78">
        <v>633.048</v>
      </c>
      <c r="JL63" s="78">
        <v>576.37799999999993</v>
      </c>
      <c r="JM63" s="97">
        <v>650.86599999999999</v>
      </c>
      <c r="JN63" s="78">
        <v>586.28099999999995</v>
      </c>
      <c r="JO63" s="78">
        <v>642.18999999999994</v>
      </c>
      <c r="JP63" s="78">
        <v>460.54399999999998</v>
      </c>
      <c r="JQ63" s="78">
        <v>750.63</v>
      </c>
      <c r="JR63" s="78">
        <v>667.88199999999995</v>
      </c>
      <c r="JS63" s="78">
        <v>615.05600000000004</v>
      </c>
      <c r="JT63" s="78">
        <v>613.8839999999999</v>
      </c>
      <c r="JU63" s="78">
        <v>636.44799999999998</v>
      </c>
      <c r="JV63" s="78">
        <v>451.81599999999997</v>
      </c>
      <c r="JW63" s="78">
        <v>567.59500000000003</v>
      </c>
      <c r="JX63" s="78">
        <v>784.35199999999998</v>
      </c>
      <c r="JY63" s="78">
        <v>579.85299999999995</v>
      </c>
      <c r="JZ63" s="78">
        <v>683.59399999999994</v>
      </c>
      <c r="KA63" s="78">
        <v>632.77399999999989</v>
      </c>
      <c r="KB63" s="78">
        <v>619.38799999999992</v>
      </c>
      <c r="KC63" s="78">
        <v>535.51199999999994</v>
      </c>
      <c r="KD63" s="78">
        <v>509.29599999999999</v>
      </c>
      <c r="KE63" s="78">
        <v>516.53</v>
      </c>
      <c r="KF63" s="78">
        <v>537.10800000000006</v>
      </c>
      <c r="KG63" s="78">
        <v>514.75199999999995</v>
      </c>
      <c r="KH63" s="78">
        <v>571.26</v>
      </c>
      <c r="KI63" s="78">
        <v>530.18999999999994</v>
      </c>
      <c r="KJ63" s="78">
        <v>449.28300000000002</v>
      </c>
      <c r="KK63" s="78">
        <v>489.19</v>
      </c>
      <c r="KL63" s="78">
        <v>506.64099999999996</v>
      </c>
      <c r="KM63" s="78">
        <v>557.43500000000006</v>
      </c>
      <c r="KN63" s="78">
        <v>561.39699999999993</v>
      </c>
      <c r="KO63" s="78">
        <v>721.851</v>
      </c>
      <c r="KP63" s="78">
        <v>744.26400000000001</v>
      </c>
      <c r="KQ63" s="78">
        <v>854.46199999999999</v>
      </c>
      <c r="KR63" s="78">
        <v>804.21599999999989</v>
      </c>
      <c r="KS63" s="78">
        <v>806.97399999999993</v>
      </c>
      <c r="KT63" s="78">
        <v>843.81799999999998</v>
      </c>
      <c r="KU63" s="78">
        <v>830.84399999999994</v>
      </c>
      <c r="KV63" s="78">
        <v>841.27</v>
      </c>
      <c r="KW63" s="78">
        <v>917.21299999999997</v>
      </c>
      <c r="KX63" s="78">
        <v>794.45600000000002</v>
      </c>
      <c r="KY63" s="78">
        <v>808.39</v>
      </c>
      <c r="KZ63" s="78">
        <v>610.31600000000003</v>
      </c>
      <c r="LA63" s="78">
        <v>523.69000000000005</v>
      </c>
      <c r="LB63" s="78">
        <v>352.80599999999998</v>
      </c>
      <c r="LC63" s="78">
        <v>212.572</v>
      </c>
      <c r="LD63" s="78">
        <v>133.67600000000002</v>
      </c>
      <c r="LE63" s="78">
        <v>318.74099999999999</v>
      </c>
      <c r="LF63" s="78">
        <v>310.33999999999997</v>
      </c>
      <c r="LG63" s="78">
        <v>332.26600000000002</v>
      </c>
      <c r="LH63" s="78">
        <v>381.50599999999997</v>
      </c>
      <c r="LI63" s="78">
        <v>330.35200000000003</v>
      </c>
      <c r="LJ63" s="78">
        <v>410.08799999999997</v>
      </c>
      <c r="LK63" s="78">
        <v>457.75200000000001</v>
      </c>
      <c r="LL63" s="78">
        <v>429.66999999999996</v>
      </c>
      <c r="LM63" s="78">
        <v>398.27199999999999</v>
      </c>
      <c r="LN63" s="78">
        <v>260.09800000000001</v>
      </c>
      <c r="LO63" s="78">
        <v>436.81200000000001</v>
      </c>
      <c r="LP63" s="78">
        <v>479.50400000000002</v>
      </c>
      <c r="LQ63" s="78">
        <v>656.42000000000007</v>
      </c>
      <c r="LR63" s="78">
        <v>722.39</v>
      </c>
      <c r="LS63" s="78">
        <v>519.48799999999994</v>
      </c>
      <c r="LT63" s="78">
        <v>618.50000000000011</v>
      </c>
      <c r="LU63" s="78">
        <v>727.59100000000001</v>
      </c>
      <c r="LV63" s="78">
        <v>626.596</v>
      </c>
      <c r="LW63" s="78">
        <v>789.1160000000001</v>
      </c>
      <c r="LX63" s="78">
        <v>586.36400000000003</v>
      </c>
      <c r="LY63" s="78">
        <v>583.48</v>
      </c>
      <c r="LZ63" s="78">
        <v>516.024</v>
      </c>
      <c r="MA63" s="78">
        <v>639.18299999999999</v>
      </c>
      <c r="MB63" s="78">
        <v>521.548</v>
      </c>
      <c r="MC63" s="78">
        <v>512.54999999999995</v>
      </c>
      <c r="MD63" s="78">
        <v>574.90800000000002</v>
      </c>
      <c r="ME63" s="98">
        <v>580.33199999999999</v>
      </c>
      <c r="MF63" s="98">
        <v>557.1</v>
      </c>
      <c r="MG63" s="98">
        <v>610.32399999999996</v>
      </c>
      <c r="MH63" s="98">
        <v>549.50199999999995</v>
      </c>
      <c r="MI63" s="78">
        <v>442.73200000000003</v>
      </c>
      <c r="MJ63" s="78">
        <v>426.5</v>
      </c>
      <c r="MK63" s="78">
        <v>536.34400000000005</v>
      </c>
      <c r="ML63" s="78">
        <v>528.53200000000004</v>
      </c>
      <c r="MM63" s="78">
        <v>567.91999999999996</v>
      </c>
      <c r="MN63" s="78">
        <v>571.78399999999999</v>
      </c>
      <c r="MO63" s="78">
        <v>578.62800000000004</v>
      </c>
      <c r="MP63" s="78">
        <v>627.09799999999996</v>
      </c>
      <c r="MQ63" s="78">
        <v>632.74</v>
      </c>
      <c r="MR63" s="78">
        <v>588.904</v>
      </c>
      <c r="MS63" s="78">
        <v>616.79600000000005</v>
      </c>
      <c r="MT63" s="78">
        <v>742.38800000000003</v>
      </c>
      <c r="MU63" s="78">
        <v>672.34100000000001</v>
      </c>
      <c r="MV63" s="78">
        <v>714.81799999999998</v>
      </c>
      <c r="MW63" s="78">
        <v>812.86400000000003</v>
      </c>
      <c r="MX63" s="78">
        <v>674.71199999999999</v>
      </c>
      <c r="MY63" s="78">
        <v>707.976</v>
      </c>
      <c r="MZ63" s="78">
        <v>696.22799999999995</v>
      </c>
      <c r="NA63" s="78">
        <v>722.56399999999996</v>
      </c>
      <c r="NB63" s="78">
        <v>376.22</v>
      </c>
      <c r="NC63" s="78">
        <v>324.53199999999998</v>
      </c>
      <c r="ND63" s="78">
        <v>240.96799999999999</v>
      </c>
      <c r="NE63" s="78">
        <v>463.21600000000001</v>
      </c>
      <c r="NF63" s="78">
        <v>332.03199999999998</v>
      </c>
      <c r="NG63" s="78">
        <v>381.47199999999998</v>
      </c>
      <c r="NH63" s="78">
        <v>332.17599999999999</v>
      </c>
      <c r="NI63" s="78">
        <v>315.32</v>
      </c>
      <c r="NJ63" s="78">
        <v>212.85599999999999</v>
      </c>
      <c r="NK63" s="78">
        <v>246.238</v>
      </c>
      <c r="NL63" s="78">
        <v>218.97200000000001</v>
      </c>
      <c r="NM63" s="78">
        <v>208.364</v>
      </c>
      <c r="NN63" s="78">
        <v>255.59800000000001</v>
      </c>
      <c r="NO63" s="78">
        <v>168.04400000000001</v>
      </c>
      <c r="NP63" s="78">
        <v>131.99600000000001</v>
      </c>
      <c r="NQ63" s="78">
        <v>194.136</v>
      </c>
      <c r="NR63" s="78">
        <v>126.52800000000001</v>
      </c>
      <c r="NS63" s="78">
        <v>223.42599999999999</v>
      </c>
      <c r="NT63" s="78">
        <v>279.66000000000003</v>
      </c>
      <c r="NU63" s="78">
        <v>294.57400000000001</v>
      </c>
      <c r="NV63" s="78">
        <v>225.62799999999999</v>
      </c>
      <c r="NW63" s="78">
        <v>280.68400000000003</v>
      </c>
      <c r="NX63" s="78">
        <v>253.61199999999999</v>
      </c>
      <c r="NY63" s="78">
        <v>421.69600000000003</v>
      </c>
      <c r="NZ63" s="78">
        <v>525.048</v>
      </c>
      <c r="OA63" s="78">
        <v>559.08399999999995</v>
      </c>
      <c r="OB63" s="78">
        <v>507.08800000000002</v>
      </c>
      <c r="OC63" s="78">
        <v>460.73599999999999</v>
      </c>
      <c r="OD63" s="78">
        <v>549.94399999999996</v>
      </c>
      <c r="OE63" s="78">
        <v>525.69200000000001</v>
      </c>
      <c r="OF63" s="78">
        <v>518.17600000000004</v>
      </c>
      <c r="OG63" s="115">
        <v>594.41200000000003</v>
      </c>
      <c r="OH63" s="78">
        <v>595.01599999999996</v>
      </c>
      <c r="OI63" s="78">
        <v>482.05200000000002</v>
      </c>
      <c r="OJ63" s="78">
        <v>378.416</v>
      </c>
      <c r="OK63" s="78">
        <v>507.83600000000001</v>
      </c>
      <c r="OL63" s="78">
        <v>580.45600000000002</v>
      </c>
      <c r="OM63" s="78">
        <v>641.346</v>
      </c>
      <c r="ON63" s="78">
        <v>698.66600000000005</v>
      </c>
      <c r="OO63" s="78">
        <v>799.85400000000004</v>
      </c>
      <c r="OP63" s="78">
        <v>681.32399999999996</v>
      </c>
      <c r="OQ63" s="78">
        <v>602.74800000000005</v>
      </c>
      <c r="OR63" s="78">
        <v>536.78399999999999</v>
      </c>
      <c r="OS63" s="78">
        <v>552.32600000000002</v>
      </c>
      <c r="OT63" s="78">
        <v>361.40800000000002</v>
      </c>
      <c r="OU63" s="78">
        <v>703.94</v>
      </c>
      <c r="OV63" s="78">
        <v>615.08799999999997</v>
      </c>
      <c r="OW63" s="78">
        <v>417.32799999999997</v>
      </c>
      <c r="OX63" s="78">
        <v>528.54399999999998</v>
      </c>
      <c r="OY63" s="78">
        <v>444.68799999999999</v>
      </c>
      <c r="OZ63" s="78">
        <v>464.42399999999998</v>
      </c>
      <c r="PA63" s="78">
        <v>558.904</v>
      </c>
      <c r="PB63" s="78">
        <v>499.98399999999998</v>
      </c>
      <c r="PC63" s="78">
        <v>353.44400000000002</v>
      </c>
      <c r="PD63" s="78">
        <v>248.488</v>
      </c>
      <c r="PE63" s="78">
        <v>382.67599999999999</v>
      </c>
      <c r="PF63" s="78">
        <v>236.4</v>
      </c>
      <c r="PG63" s="78">
        <v>220.072</v>
      </c>
      <c r="PH63" s="78">
        <v>238.136</v>
      </c>
      <c r="PI63" s="78">
        <v>225.89599999999999</v>
      </c>
      <c r="PJ63" s="78">
        <v>224.964</v>
      </c>
      <c r="PK63" s="78">
        <v>255.94</v>
      </c>
      <c r="PL63" s="78">
        <v>168.66399999999999</v>
      </c>
      <c r="PM63" s="78">
        <v>172.06800000000001</v>
      </c>
      <c r="PN63" s="78">
        <v>226.82400000000001</v>
      </c>
      <c r="PO63" s="78">
        <v>293.95600000000002</v>
      </c>
      <c r="PP63" s="78">
        <v>327.548</v>
      </c>
      <c r="PQ63" s="78">
        <v>182.10400000000001</v>
      </c>
      <c r="PR63" s="78">
        <v>337.48</v>
      </c>
      <c r="PS63" s="78">
        <v>302.70800000000003</v>
      </c>
      <c r="PT63" s="78">
        <v>339.50799999999998</v>
      </c>
      <c r="PU63" s="78">
        <v>8.1120000000000001</v>
      </c>
      <c r="PV63" s="78">
        <v>0</v>
      </c>
      <c r="PW63" s="78">
        <v>65.468000000000004</v>
      </c>
      <c r="PX63" s="78">
        <v>175.864</v>
      </c>
      <c r="PY63" s="78">
        <v>239.72</v>
      </c>
      <c r="PZ63" s="78">
        <v>223.6</v>
      </c>
      <c r="QA63" s="78">
        <v>202.17599999999999</v>
      </c>
      <c r="QB63" s="78">
        <v>160.26400000000001</v>
      </c>
      <c r="QC63" s="78">
        <v>205.816</v>
      </c>
      <c r="QD63" s="78">
        <v>174.77199999999999</v>
      </c>
      <c r="QE63" s="78">
        <v>166.52</v>
      </c>
      <c r="QF63" s="78">
        <v>201.62799999999999</v>
      </c>
      <c r="QG63" s="78">
        <v>154.31200000000001</v>
      </c>
      <c r="QH63" s="78">
        <v>190.00800000000001</v>
      </c>
      <c r="QI63" s="78">
        <v>154.148</v>
      </c>
      <c r="QJ63" s="78">
        <v>0</v>
      </c>
      <c r="QK63" s="78">
        <v>245.13399999999999</v>
      </c>
      <c r="QL63" s="78">
        <v>242.72800000000001</v>
      </c>
      <c r="QM63" s="78">
        <v>231.86600000000001</v>
      </c>
      <c r="QN63" s="78">
        <v>283.358</v>
      </c>
      <c r="QO63" s="78">
        <v>277.24</v>
      </c>
      <c r="QP63" s="78">
        <v>356.05200000000002</v>
      </c>
      <c r="QQ63" s="78">
        <v>362.05599999999998</v>
      </c>
      <c r="QR63" s="78">
        <v>506.62799999999999</v>
      </c>
      <c r="QS63" s="78">
        <v>468.142</v>
      </c>
      <c r="QT63" s="78">
        <v>435.88600000000002</v>
      </c>
      <c r="QU63" s="78">
        <v>331.62400000000002</v>
      </c>
      <c r="QV63" s="78">
        <v>451.29399999999998</v>
      </c>
      <c r="QW63" s="78">
        <v>430.27</v>
      </c>
      <c r="QX63" s="78">
        <v>488.07</v>
      </c>
      <c r="QY63" s="78">
        <v>400.81599999999997</v>
      </c>
      <c r="QZ63" s="78">
        <v>577.58600000000001</v>
      </c>
      <c r="RA63" s="78">
        <v>476.16399999999999</v>
      </c>
      <c r="RB63" s="78">
        <v>443.82</v>
      </c>
      <c r="RC63" s="78">
        <v>618.54</v>
      </c>
      <c r="RD63" s="78">
        <v>400.584</v>
      </c>
      <c r="RE63" s="78">
        <v>301.70400000000001</v>
      </c>
      <c r="RF63" s="78">
        <v>337.24200000000002</v>
      </c>
      <c r="RG63" s="78">
        <v>285.37599999999998</v>
      </c>
      <c r="RH63" s="78">
        <v>295.464</v>
      </c>
      <c r="RI63" s="78">
        <v>275.928</v>
      </c>
      <c r="RJ63" s="78">
        <v>195.26</v>
      </c>
      <c r="RK63" s="78">
        <v>239.51</v>
      </c>
      <c r="RL63" s="78">
        <v>208.01599999999999</v>
      </c>
      <c r="RM63" s="78">
        <v>279.41199999999998</v>
      </c>
      <c r="RN63" s="78">
        <v>313.58199999999999</v>
      </c>
      <c r="RO63" s="78">
        <v>298.68799999999999</v>
      </c>
      <c r="RP63" s="78">
        <v>322.84800000000001</v>
      </c>
      <c r="RQ63" s="78">
        <v>268.42399999999998</v>
      </c>
      <c r="RR63" s="78">
        <v>339.19600000000003</v>
      </c>
      <c r="RS63" s="78">
        <v>192.19200000000001</v>
      </c>
      <c r="RT63" s="78">
        <v>366.32600000000002</v>
      </c>
      <c r="RU63" s="78">
        <v>327.87599999999998</v>
      </c>
      <c r="RV63" s="78">
        <v>381.59199999999998</v>
      </c>
      <c r="RW63" s="78">
        <v>245.24799999999999</v>
      </c>
      <c r="RX63" s="78">
        <v>590.51599999999996</v>
      </c>
      <c r="RY63" s="78">
        <v>564.22199999999998</v>
      </c>
      <c r="RZ63" s="78">
        <v>534.76800000000003</v>
      </c>
      <c r="SA63" s="78">
        <v>571</v>
      </c>
      <c r="SB63" s="78">
        <v>548.67200000000003</v>
      </c>
      <c r="SC63" s="78">
        <v>547.19600000000003</v>
      </c>
      <c r="SD63" s="78">
        <v>450.04</v>
      </c>
      <c r="SE63" s="78">
        <v>492.85599999999999</v>
      </c>
      <c r="SF63" s="78">
        <v>479.7</v>
      </c>
      <c r="SG63" s="78">
        <v>419.12</v>
      </c>
      <c r="SH63" s="78">
        <v>485.26400000000001</v>
      </c>
      <c r="SI63" s="78">
        <v>347.77600000000001</v>
      </c>
      <c r="SJ63" s="78">
        <v>531.90800000000002</v>
      </c>
      <c r="SK63" s="78">
        <v>505.61200000000002</v>
      </c>
      <c r="SL63" s="78">
        <v>395.404</v>
      </c>
      <c r="SM63" s="78">
        <v>334.11599999999999</v>
      </c>
      <c r="SN63" s="78">
        <v>363.06400000000002</v>
      </c>
      <c r="SO63" s="78">
        <v>455.72</v>
      </c>
      <c r="SP63" s="78">
        <v>433.286</v>
      </c>
      <c r="SQ63" s="78">
        <v>424.73599999999999</v>
      </c>
      <c r="SR63" s="78">
        <v>456.94</v>
      </c>
      <c r="SS63" s="78">
        <v>481.36399999999998</v>
      </c>
      <c r="ST63" s="78">
        <v>373.93200000000002</v>
      </c>
      <c r="SU63" s="78">
        <v>378.82</v>
      </c>
      <c r="SV63" s="78">
        <v>389.68799999999999</v>
      </c>
      <c r="SW63" s="78">
        <v>377.26</v>
      </c>
      <c r="SX63" s="78">
        <v>351.572</v>
      </c>
      <c r="SY63" s="78">
        <v>371.3</v>
      </c>
      <c r="SZ63" s="78">
        <v>522.971</v>
      </c>
      <c r="TA63" s="78">
        <v>659.779</v>
      </c>
      <c r="TB63" s="78">
        <v>766.34799999999996</v>
      </c>
      <c r="TC63" s="78">
        <v>778.63599999999997</v>
      </c>
      <c r="TD63" s="78">
        <v>492.85199999999998</v>
      </c>
      <c r="TE63" s="78">
        <v>395.36799999999999</v>
      </c>
      <c r="TF63" s="78">
        <v>671.70399999999995</v>
      </c>
      <c r="TG63" s="78">
        <v>680.92200000000003</v>
      </c>
      <c r="TH63" s="78">
        <v>732.52800000000002</v>
      </c>
      <c r="TI63" s="78">
        <v>681.35199999999998</v>
      </c>
      <c r="TJ63" s="78">
        <v>649.61800000000005</v>
      </c>
      <c r="TK63" s="78">
        <v>619.16399999999999</v>
      </c>
      <c r="TL63" s="78">
        <v>647.58000000000004</v>
      </c>
      <c r="TM63" s="78">
        <v>594.62400000000002</v>
      </c>
      <c r="TN63" s="78">
        <v>440.44600000000003</v>
      </c>
      <c r="TO63" s="78">
        <v>729.90800000000002</v>
      </c>
      <c r="TP63" s="78">
        <v>659.86199999999997</v>
      </c>
      <c r="TQ63" s="78">
        <v>643.928</v>
      </c>
      <c r="TR63" s="78">
        <v>397.548</v>
      </c>
      <c r="TS63" s="78">
        <v>594.98400000000004</v>
      </c>
      <c r="TT63" s="78">
        <v>652.90800000000002</v>
      </c>
      <c r="TU63" s="78">
        <v>517.53</v>
      </c>
      <c r="TV63" s="78">
        <v>640.26800000000003</v>
      </c>
      <c r="TW63" s="78">
        <v>677.41200000000003</v>
      </c>
      <c r="TX63" s="78">
        <v>705.34</v>
      </c>
      <c r="TY63" s="78">
        <v>664.38800000000003</v>
      </c>
      <c r="TZ63" s="78">
        <v>548.82000000000005</v>
      </c>
      <c r="UA63" s="78">
        <v>448.904</v>
      </c>
      <c r="UB63" s="78">
        <v>406.12400000000002</v>
      </c>
      <c r="UC63" s="78">
        <v>393.57600000000002</v>
      </c>
      <c r="UD63" s="78">
        <v>427.29599999999999</v>
      </c>
      <c r="UE63" s="78">
        <v>390.20800000000003</v>
      </c>
      <c r="UF63" s="78">
        <v>389.19600000000003</v>
      </c>
      <c r="UG63" s="78">
        <v>264.25</v>
      </c>
      <c r="UH63" s="78">
        <v>271.512</v>
      </c>
      <c r="UI63" s="78">
        <v>352.77800000000002</v>
      </c>
      <c r="UJ63" s="78">
        <v>488.13400000000001</v>
      </c>
      <c r="UK63" s="78">
        <v>464</v>
      </c>
      <c r="UL63" s="78">
        <v>420.084</v>
      </c>
      <c r="UM63" s="78">
        <v>555.4</v>
      </c>
      <c r="UN63" s="78">
        <v>602.71199999999999</v>
      </c>
      <c r="UO63" s="78">
        <v>580.56799999999998</v>
      </c>
      <c r="UP63" s="78">
        <v>638.17200000000003</v>
      </c>
    </row>
    <row r="64" spans="1:562" x14ac:dyDescent="0.2">
      <c r="A64" s="101" t="str">
        <f t="shared" si="102"/>
        <v>Ipiales, Centro de acopio e Ipiales Somos Todos</v>
      </c>
      <c r="B64" s="101" t="s">
        <v>626</v>
      </c>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101"/>
      <c r="AY64" s="101"/>
      <c r="AZ64" s="101"/>
      <c r="BA64" s="101"/>
      <c r="BB64" s="101"/>
      <c r="BC64" s="101"/>
      <c r="BD64" s="101"/>
      <c r="BE64" s="101"/>
      <c r="BF64" s="101"/>
      <c r="BG64" s="101"/>
      <c r="BH64" s="101"/>
      <c r="BI64" s="101"/>
      <c r="BJ64" s="101"/>
      <c r="BK64" s="101"/>
      <c r="BL64" s="101"/>
      <c r="BM64" s="101"/>
      <c r="BN64" s="101"/>
      <c r="BO64" s="101"/>
      <c r="BP64" s="101"/>
      <c r="BQ64" s="101"/>
      <c r="BR64" s="101"/>
      <c r="BS64" s="101"/>
      <c r="BT64" s="101"/>
      <c r="BU64" s="101"/>
      <c r="BV64" s="101"/>
      <c r="BW64" s="101"/>
      <c r="BX64" s="101"/>
      <c r="BY64" s="101"/>
      <c r="BZ64" s="101"/>
      <c r="CA64" s="101"/>
      <c r="CB64" s="101"/>
      <c r="CC64" s="101"/>
      <c r="CD64" s="101"/>
      <c r="CE64" s="101"/>
      <c r="CF64" s="101"/>
      <c r="CG64" s="101"/>
      <c r="CH64" s="101"/>
      <c r="CI64" s="101"/>
      <c r="CJ64" s="101"/>
      <c r="CK64" s="101"/>
      <c r="CL64" s="101"/>
      <c r="CM64" s="101"/>
      <c r="CN64" s="101"/>
      <c r="CO64" s="101"/>
      <c r="CP64" s="101"/>
      <c r="CQ64" s="101"/>
      <c r="CR64" s="101"/>
      <c r="CS64" s="101"/>
      <c r="CT64" s="101"/>
      <c r="CU64" s="101"/>
      <c r="CV64" s="101"/>
      <c r="CW64" s="101"/>
      <c r="CX64" s="101"/>
      <c r="CY64" s="101"/>
      <c r="CZ64" s="101"/>
      <c r="DA64" s="101"/>
      <c r="DB64" s="101"/>
      <c r="DC64" s="101"/>
      <c r="DD64" s="101"/>
      <c r="DE64" s="101"/>
      <c r="DF64" s="101"/>
      <c r="DG64" s="101"/>
      <c r="DH64" s="101"/>
      <c r="DI64" s="101"/>
      <c r="DJ64" s="101"/>
      <c r="DK64" s="101"/>
      <c r="DL64" s="101"/>
      <c r="DM64" s="101">
        <v>8.25</v>
      </c>
      <c r="DN64" s="101">
        <v>555.99999999999977</v>
      </c>
      <c r="DO64" s="101">
        <v>425.75000000000006</v>
      </c>
      <c r="DP64" s="101">
        <v>275.38</v>
      </c>
      <c r="DQ64" s="101">
        <v>668.44999999999982</v>
      </c>
      <c r="DR64" s="101">
        <v>573.99999999999943</v>
      </c>
      <c r="DS64" s="101">
        <v>622.76600000000008</v>
      </c>
      <c r="DT64" s="101">
        <v>633.86000000000024</v>
      </c>
      <c r="DU64" s="101">
        <v>646.4120000000006</v>
      </c>
      <c r="DV64" s="101">
        <v>711.91200000000026</v>
      </c>
      <c r="DW64" s="101">
        <v>889.02400000000034</v>
      </c>
      <c r="DX64" s="101">
        <v>1089.1120000000019</v>
      </c>
      <c r="DY64" s="101">
        <v>981.41600000000108</v>
      </c>
      <c r="DZ64" s="101">
        <v>1042.2840000000017</v>
      </c>
      <c r="EA64" s="101">
        <v>1160.6659999999993</v>
      </c>
      <c r="EB64" s="101">
        <v>1264.7979999999993</v>
      </c>
      <c r="EC64" s="101">
        <v>1228.2760000000012</v>
      </c>
      <c r="ED64" s="101">
        <v>1328.4139999999993</v>
      </c>
      <c r="EE64" s="101">
        <v>1515.7379999999994</v>
      </c>
      <c r="EF64" s="101">
        <v>1733.6299999999974</v>
      </c>
      <c r="EG64" s="101">
        <v>1674.3319999999972</v>
      </c>
      <c r="EH64" s="101">
        <v>1477.6529999999984</v>
      </c>
      <c r="EI64" s="101">
        <v>1685.7099999999987</v>
      </c>
      <c r="EJ64" s="101">
        <v>1671.5499999999993</v>
      </c>
      <c r="EK64" s="101">
        <v>1608.9119999999989</v>
      </c>
      <c r="EL64" s="101">
        <v>1489.4859999999999</v>
      </c>
      <c r="EM64" s="101">
        <v>1509.5339999999992</v>
      </c>
      <c r="EN64" s="101">
        <v>1456.8820000000001</v>
      </c>
      <c r="EO64" s="101">
        <v>1425.4719999999998</v>
      </c>
      <c r="EP64" s="101">
        <v>1226.6700000000023</v>
      </c>
      <c r="EQ64" s="101">
        <v>1346.0540000000019</v>
      </c>
      <c r="ER64" s="101">
        <v>1245.6600000000019</v>
      </c>
      <c r="ES64" s="101">
        <v>1062.2780000000007</v>
      </c>
      <c r="ET64" s="101">
        <v>1390.9440000000009</v>
      </c>
      <c r="EU64" s="101">
        <v>1499.9720000000013</v>
      </c>
      <c r="EV64" s="101">
        <v>1808.455999999999</v>
      </c>
      <c r="EW64" s="101">
        <v>1917.781999999999</v>
      </c>
      <c r="EX64" s="101">
        <v>2090.4799999999977</v>
      </c>
      <c r="EY64" s="101">
        <v>2016.0019999999979</v>
      </c>
      <c r="EZ64" s="101">
        <v>1974.8079999999979</v>
      </c>
      <c r="FA64" s="101">
        <v>2435.6039999999966</v>
      </c>
      <c r="FB64" s="101">
        <v>1239.4420000000009</v>
      </c>
      <c r="FC64" s="101">
        <v>565.46199999999999</v>
      </c>
      <c r="FD64" s="101">
        <v>2244.0999999999976</v>
      </c>
      <c r="FE64" s="101">
        <v>2255.5600000000004</v>
      </c>
      <c r="FF64" s="101">
        <v>2274.5719999999974</v>
      </c>
      <c r="FG64" s="101">
        <v>2379.7599999999975</v>
      </c>
      <c r="FH64" s="101">
        <v>2014.1919999999984</v>
      </c>
      <c r="FI64" s="101">
        <v>1867.8959999999965</v>
      </c>
      <c r="FJ64" s="101">
        <v>1718.0679999999993</v>
      </c>
      <c r="FK64" s="101">
        <v>1484.047</v>
      </c>
      <c r="FL64" s="101">
        <v>1373.5529999999999</v>
      </c>
      <c r="FM64" s="101">
        <v>1377.1960000000001</v>
      </c>
      <c r="FN64" s="101">
        <v>1124.6810000000005</v>
      </c>
      <c r="FO64" s="101">
        <v>665.22800000000007</v>
      </c>
      <c r="FP64" s="101">
        <v>1242.2479999999996</v>
      </c>
      <c r="FQ64" s="101">
        <v>1316.0140000000001</v>
      </c>
      <c r="FR64" s="101">
        <v>1288.2540000000004</v>
      </c>
      <c r="FS64" s="101">
        <v>1305.7000000000005</v>
      </c>
      <c r="FT64" s="101">
        <v>1189.6580000000001</v>
      </c>
      <c r="FU64" s="101">
        <v>1469.8189999999997</v>
      </c>
      <c r="FV64" s="101">
        <v>1304.3039999999999</v>
      </c>
      <c r="FW64" s="101">
        <v>948.2080000000002</v>
      </c>
      <c r="FX64" s="101">
        <v>995.16000000000008</v>
      </c>
      <c r="FY64" s="101">
        <v>699.64800000000002</v>
      </c>
      <c r="FZ64" s="101">
        <v>1263.1519999999964</v>
      </c>
      <c r="GA64" s="101">
        <v>1026.8520000000001</v>
      </c>
      <c r="GB64" s="101">
        <v>789.36400000000049</v>
      </c>
      <c r="GC64" s="101">
        <v>903.85400000000061</v>
      </c>
      <c r="GD64" s="101">
        <v>663.23400000000015</v>
      </c>
      <c r="GE64" s="101">
        <v>375.34200000000016</v>
      </c>
      <c r="GF64" s="101">
        <v>1294.9959999999996</v>
      </c>
      <c r="GG64" s="101">
        <v>1366.7919999999995</v>
      </c>
      <c r="GH64" s="101">
        <v>1810.9319999999984</v>
      </c>
      <c r="GI64" s="101">
        <v>1463.5059999999989</v>
      </c>
      <c r="GJ64" s="101">
        <v>1190.08</v>
      </c>
      <c r="GK64" s="101">
        <v>1396.4219999999987</v>
      </c>
      <c r="GL64" s="101">
        <v>1406.0509999999999</v>
      </c>
      <c r="GM64" s="101">
        <v>1339.7759999999998</v>
      </c>
      <c r="GN64" s="101">
        <v>1234.3559999999995</v>
      </c>
      <c r="GO64" s="101">
        <v>1387.866</v>
      </c>
      <c r="GP64" s="101">
        <v>1411.864999999998</v>
      </c>
      <c r="GQ64" s="101">
        <v>1496.8739999999989</v>
      </c>
      <c r="GR64" s="101">
        <v>1308.4299999999989</v>
      </c>
      <c r="GS64" s="101">
        <v>1473.197999999999</v>
      </c>
      <c r="GT64" s="101">
        <v>1521.0559999999991</v>
      </c>
      <c r="GU64" s="101">
        <v>1856.1579999999994</v>
      </c>
      <c r="GV64" s="101">
        <v>2193.33</v>
      </c>
      <c r="GW64" s="101">
        <v>2308.6945000000001</v>
      </c>
      <c r="GX64" s="101">
        <v>2121.9870000000001</v>
      </c>
      <c r="GY64" s="101">
        <v>2251.5550000000003</v>
      </c>
      <c r="GZ64" s="101">
        <v>2088.6950000000002</v>
      </c>
      <c r="HA64" s="101">
        <f>SUM(HA61:HA63)</f>
        <v>2247.1509999999998</v>
      </c>
      <c r="HB64" s="101">
        <v>1967.2740000000001</v>
      </c>
      <c r="HC64" s="116">
        <v>1267.6510000000003</v>
      </c>
      <c r="HD64" s="117">
        <v>771.22399999999982</v>
      </c>
      <c r="HE64" s="101">
        <f t="shared" ref="HE64:IZ64" si="103">SUM(HE61:HE63)</f>
        <v>1277.8420000000001</v>
      </c>
      <c r="HF64" s="101">
        <f t="shared" si="103"/>
        <v>1256.9000000000001</v>
      </c>
      <c r="HG64" s="101">
        <f t="shared" si="103"/>
        <v>946.22199999999998</v>
      </c>
      <c r="HH64" s="101">
        <f t="shared" si="103"/>
        <v>903.93600000000004</v>
      </c>
      <c r="HI64" s="101">
        <f t="shared" si="103"/>
        <v>1047.4810000000002</v>
      </c>
      <c r="HJ64" s="101">
        <f t="shared" si="103"/>
        <v>957.279</v>
      </c>
      <c r="HK64" s="101">
        <f t="shared" si="103"/>
        <v>959.93500000000006</v>
      </c>
      <c r="HL64" s="101">
        <f t="shared" si="103"/>
        <v>942.55899999999997</v>
      </c>
      <c r="HM64" s="101">
        <f t="shared" si="103"/>
        <v>977.495</v>
      </c>
      <c r="HN64" s="101">
        <f t="shared" si="103"/>
        <v>1227.6990000000001</v>
      </c>
      <c r="HO64" s="101">
        <f t="shared" si="103"/>
        <v>1094.0920000000001</v>
      </c>
      <c r="HP64" s="101">
        <f t="shared" si="103"/>
        <v>1006.7399999999999</v>
      </c>
      <c r="HQ64" s="101">
        <f t="shared" si="103"/>
        <v>938.48399999999992</v>
      </c>
      <c r="HR64" s="101">
        <f t="shared" si="103"/>
        <v>526.48</v>
      </c>
      <c r="HS64" s="101">
        <f t="shared" si="103"/>
        <v>1008.826</v>
      </c>
      <c r="HT64" s="101">
        <f t="shared" si="103"/>
        <v>803.69200000000001</v>
      </c>
      <c r="HU64" s="101">
        <f t="shared" si="103"/>
        <v>676.00699999999995</v>
      </c>
      <c r="HV64" s="101">
        <f t="shared" si="103"/>
        <v>897.45499999999993</v>
      </c>
      <c r="HW64" s="101">
        <f t="shared" si="103"/>
        <v>1025.7050000000002</v>
      </c>
      <c r="HX64" s="101">
        <f t="shared" si="103"/>
        <v>775.56200000000001</v>
      </c>
      <c r="HY64" s="101">
        <f t="shared" si="103"/>
        <v>930.55900000000008</v>
      </c>
      <c r="HZ64" s="101">
        <f t="shared" si="103"/>
        <v>655.82299999999987</v>
      </c>
      <c r="IA64" s="101">
        <f t="shared" si="103"/>
        <v>820.16399999999999</v>
      </c>
      <c r="IB64" s="101">
        <f t="shared" si="103"/>
        <v>950.60099999999989</v>
      </c>
      <c r="IC64" s="101">
        <f t="shared" si="103"/>
        <v>734.32399999999996</v>
      </c>
      <c r="ID64" s="101">
        <f t="shared" si="103"/>
        <v>685.27600000000007</v>
      </c>
      <c r="IE64" s="101">
        <f t="shared" si="103"/>
        <v>991.42399999999998</v>
      </c>
      <c r="IF64" s="101">
        <f t="shared" si="103"/>
        <v>814.98399999999992</v>
      </c>
      <c r="IG64" s="101">
        <f t="shared" si="103"/>
        <v>970.14100000000008</v>
      </c>
      <c r="IH64" s="101">
        <f t="shared" si="103"/>
        <v>890.53</v>
      </c>
      <c r="II64" s="101">
        <f t="shared" si="103"/>
        <v>828.73599999999999</v>
      </c>
      <c r="IJ64" s="101">
        <f t="shared" si="103"/>
        <v>916.74900000000002</v>
      </c>
      <c r="IK64" s="101">
        <f t="shared" si="103"/>
        <v>914.73399999999992</v>
      </c>
      <c r="IL64" s="101">
        <f t="shared" si="103"/>
        <v>1137.2660000000001</v>
      </c>
      <c r="IM64" s="101">
        <f t="shared" si="103"/>
        <v>978.97200000000009</v>
      </c>
      <c r="IN64" s="101">
        <f t="shared" si="103"/>
        <v>860.98800000000006</v>
      </c>
      <c r="IO64" s="101">
        <f t="shared" si="103"/>
        <v>1179.2840000000001</v>
      </c>
      <c r="IP64" s="101">
        <f t="shared" si="103"/>
        <v>1200.271</v>
      </c>
      <c r="IQ64" s="101">
        <f t="shared" si="103"/>
        <v>1308.972</v>
      </c>
      <c r="IR64" s="101">
        <f t="shared" si="103"/>
        <v>1282.0169999999998</v>
      </c>
      <c r="IS64" s="101">
        <f t="shared" si="103"/>
        <v>1354.694</v>
      </c>
      <c r="IT64" s="101">
        <f t="shared" si="103"/>
        <v>1380.8910000000001</v>
      </c>
      <c r="IU64" s="101">
        <f t="shared" si="103"/>
        <v>1327.2359999999999</v>
      </c>
      <c r="IV64" s="101">
        <f t="shared" si="103"/>
        <v>1440.5639999999999</v>
      </c>
      <c r="IW64" s="101">
        <f t="shared" si="103"/>
        <v>1398.9860000000001</v>
      </c>
      <c r="IX64" s="101">
        <f t="shared" si="103"/>
        <v>1379.1079999999999</v>
      </c>
      <c r="IY64" s="101">
        <f t="shared" si="103"/>
        <v>1642.146</v>
      </c>
      <c r="IZ64" s="101">
        <f t="shared" si="103"/>
        <v>1322.818</v>
      </c>
      <c r="JA64" s="101">
        <f>SUM(JA61:JA63)</f>
        <v>1271.6460000000002</v>
      </c>
      <c r="JB64" s="101">
        <f>SUM(JB61:JB63)</f>
        <v>1176.48</v>
      </c>
      <c r="JC64" s="101">
        <f>SUM(JC61:JC63)</f>
        <v>1171.616</v>
      </c>
      <c r="JD64" s="101">
        <v>1431.0329999999954</v>
      </c>
      <c r="JE64" s="101">
        <f t="shared" ref="JE64:JP64" si="104">SUM(JE61:JE63)</f>
        <v>1451.576</v>
      </c>
      <c r="JF64" s="101">
        <f t="shared" si="104"/>
        <v>1418.8440000000001</v>
      </c>
      <c r="JG64" s="101">
        <f t="shared" si="104"/>
        <v>1349.624</v>
      </c>
      <c r="JH64" s="101">
        <f t="shared" si="104"/>
        <v>1393.24</v>
      </c>
      <c r="JI64" s="101">
        <f t="shared" si="104"/>
        <v>1418.796</v>
      </c>
      <c r="JJ64" s="101">
        <f t="shared" si="104"/>
        <v>1311.1680000000001</v>
      </c>
      <c r="JK64" s="101">
        <f t="shared" si="104"/>
        <v>1241.548</v>
      </c>
      <c r="JL64" s="101">
        <f t="shared" si="104"/>
        <v>1257.4079999999999</v>
      </c>
      <c r="JM64" s="101">
        <f t="shared" si="104"/>
        <v>1296.616</v>
      </c>
      <c r="JN64" s="101">
        <f t="shared" si="104"/>
        <v>1325.6809999999998</v>
      </c>
      <c r="JO64" s="101">
        <f t="shared" si="104"/>
        <v>1489.29</v>
      </c>
      <c r="JP64" s="101">
        <f t="shared" si="104"/>
        <v>782.19399999999996</v>
      </c>
      <c r="JQ64" s="101">
        <f>SUM(JQ61:JQ63)</f>
        <v>1543.73</v>
      </c>
      <c r="JR64" s="101">
        <f>SUM(JR61:JR63)</f>
        <v>1512.0819999999999</v>
      </c>
      <c r="JS64" s="101">
        <f>SUM(JS61:JS63)</f>
        <v>1341.806</v>
      </c>
      <c r="JT64" s="101">
        <f>SUM(JT61:JT63)</f>
        <v>1374.134</v>
      </c>
      <c r="JU64" s="101">
        <f>SUM(JU61:JU63)</f>
        <v>1446.298</v>
      </c>
      <c r="JV64" s="101">
        <f t="shared" ref="JV64:KF64" si="105">SUM(JV61:JV63)</f>
        <v>1113.816</v>
      </c>
      <c r="JW64" s="101">
        <f t="shared" si="105"/>
        <v>1213.1950000000002</v>
      </c>
      <c r="JX64" s="101">
        <f t="shared" si="105"/>
        <v>1420.1019999999999</v>
      </c>
      <c r="JY64" s="101">
        <f t="shared" si="105"/>
        <v>1252.8029999999999</v>
      </c>
      <c r="JZ64" s="101">
        <f t="shared" si="105"/>
        <v>1356.1439999999998</v>
      </c>
      <c r="KA64" s="101">
        <f t="shared" si="105"/>
        <v>1280.998</v>
      </c>
      <c r="KB64" s="101">
        <f t="shared" si="105"/>
        <v>1240.1880000000001</v>
      </c>
      <c r="KC64" s="101">
        <f t="shared" si="105"/>
        <v>1129.8620000000001</v>
      </c>
      <c r="KD64" s="101">
        <f t="shared" si="105"/>
        <v>1085.096</v>
      </c>
      <c r="KE64" s="101">
        <f t="shared" si="105"/>
        <v>1226.9059999999999</v>
      </c>
      <c r="KF64" s="101">
        <f t="shared" si="105"/>
        <v>1375.2160000000001</v>
      </c>
      <c r="KG64" s="102">
        <f>SUM(KG61:KG63)</f>
        <v>1217.0519999999999</v>
      </c>
      <c r="KH64" s="102">
        <f>SUM(KH61:KH63)</f>
        <v>1231.3899999999999</v>
      </c>
      <c r="KI64" s="102">
        <f t="shared" ref="KI64:LL64" si="106">SUM(KI61:KI63)</f>
        <v>1382.326</v>
      </c>
      <c r="KJ64" s="102">
        <f t="shared" si="106"/>
        <v>1200.683</v>
      </c>
      <c r="KK64" s="102">
        <f t="shared" si="106"/>
        <v>1418.6390000000001</v>
      </c>
      <c r="KL64" s="102">
        <f t="shared" si="106"/>
        <v>1240.0309999999999</v>
      </c>
      <c r="KM64" s="102">
        <f t="shared" si="106"/>
        <v>1254.2070000000001</v>
      </c>
      <c r="KN64" s="101">
        <f t="shared" si="106"/>
        <v>1297.049</v>
      </c>
      <c r="KO64" s="102">
        <f t="shared" si="106"/>
        <v>1328.327</v>
      </c>
      <c r="KP64" s="102">
        <f t="shared" si="106"/>
        <v>1258.96</v>
      </c>
      <c r="KQ64" s="102">
        <f t="shared" si="106"/>
        <v>1518.6179999999999</v>
      </c>
      <c r="KR64" s="102">
        <f t="shared" si="106"/>
        <v>1482.7999999999997</v>
      </c>
      <c r="KS64" s="102">
        <f t="shared" si="106"/>
        <v>1375.5239999999999</v>
      </c>
      <c r="KT64" s="102">
        <f t="shared" si="106"/>
        <v>1394.52</v>
      </c>
      <c r="KU64" s="102">
        <f t="shared" si="106"/>
        <v>1418.5519999999999</v>
      </c>
      <c r="KV64" s="102">
        <f t="shared" si="106"/>
        <v>1534.9299999999998</v>
      </c>
      <c r="KW64" s="102">
        <f t="shared" si="106"/>
        <v>1545.6510000000001</v>
      </c>
      <c r="KX64" s="102">
        <f t="shared" si="106"/>
        <v>1283.7280000000001</v>
      </c>
      <c r="KY64" s="102">
        <f t="shared" si="106"/>
        <v>1351.5540000000001</v>
      </c>
      <c r="KZ64" s="102">
        <f t="shared" si="106"/>
        <v>1307.7760000000001</v>
      </c>
      <c r="LA64" s="102">
        <f t="shared" si="106"/>
        <v>1218.078</v>
      </c>
      <c r="LB64" s="102">
        <f t="shared" si="106"/>
        <v>857.81</v>
      </c>
      <c r="LC64" s="102">
        <f t="shared" si="106"/>
        <v>508.26</v>
      </c>
      <c r="LD64" s="102">
        <f t="shared" si="106"/>
        <v>680.78000000000009</v>
      </c>
      <c r="LE64" s="102">
        <f t="shared" si="106"/>
        <v>1067.5889999999999</v>
      </c>
      <c r="LF64" s="102">
        <f t="shared" si="106"/>
        <v>1064.2840000000001</v>
      </c>
      <c r="LG64" s="102">
        <f t="shared" si="106"/>
        <v>1124.318</v>
      </c>
      <c r="LH64" s="102">
        <f t="shared" si="106"/>
        <v>1297.9479999999999</v>
      </c>
      <c r="LI64" s="102">
        <f t="shared" si="106"/>
        <v>1187.856</v>
      </c>
      <c r="LJ64" s="102">
        <f t="shared" si="106"/>
        <v>1360.2719999999999</v>
      </c>
      <c r="LK64" s="102">
        <f t="shared" si="106"/>
        <v>1213.9839999999999</v>
      </c>
      <c r="LL64" s="102">
        <f t="shared" si="106"/>
        <v>1326.846</v>
      </c>
      <c r="LM64" s="102">
        <f>SUM(LM61:LM63)</f>
        <v>1011.136</v>
      </c>
      <c r="LN64" s="102">
        <f>SUM(LN61:LN63)</f>
        <v>645.88599999999997</v>
      </c>
      <c r="LO64" s="102">
        <f>SUM(LO61:LO63)</f>
        <v>823.74399999999991</v>
      </c>
      <c r="LP64" s="102">
        <f>SUM(LP61:LP63)</f>
        <v>1100.9810000000002</v>
      </c>
      <c r="LQ64" s="102">
        <f>SUM(LQ61:LQ63)</f>
        <v>1246.028</v>
      </c>
      <c r="LR64" s="102">
        <v>1322.81</v>
      </c>
      <c r="LS64" s="102">
        <f t="shared" ref="LS64:MD64" si="107">SUM(LS61:LS63)</f>
        <v>895.8119999999999</v>
      </c>
      <c r="LT64" s="102">
        <f t="shared" si="107"/>
        <v>1340.8640000000003</v>
      </c>
      <c r="LU64" s="102">
        <f t="shared" si="107"/>
        <v>1699.7750000000001</v>
      </c>
      <c r="LV64" s="102">
        <f t="shared" si="107"/>
        <v>1355.452</v>
      </c>
      <c r="LW64" s="102">
        <f t="shared" si="107"/>
        <v>1389.9560000000001</v>
      </c>
      <c r="LX64" s="102">
        <f t="shared" si="107"/>
        <v>1110.576</v>
      </c>
      <c r="LY64" s="102">
        <f t="shared" si="107"/>
        <v>1044.424</v>
      </c>
      <c r="LZ64" s="102">
        <f t="shared" si="107"/>
        <v>1088.1959999999999</v>
      </c>
      <c r="MA64" s="102">
        <f t="shared" si="107"/>
        <v>1287.883</v>
      </c>
      <c r="MB64" s="102">
        <f t="shared" si="107"/>
        <v>957.62</v>
      </c>
      <c r="MC64" s="102">
        <f t="shared" si="107"/>
        <v>1162.202</v>
      </c>
      <c r="MD64" s="102">
        <f t="shared" si="107"/>
        <v>1231.4760000000001</v>
      </c>
      <c r="ME64" s="102">
        <f>SUM(ME61:ME63)</f>
        <v>1366.9360000000001</v>
      </c>
      <c r="MF64" s="102">
        <f>SUM(MF61:MF63)</f>
        <v>1177.1480000000001</v>
      </c>
      <c r="MG64" s="102">
        <v>1120.1959999999999</v>
      </c>
      <c r="MH64" s="102">
        <v>1140.0419999999999</v>
      </c>
      <c r="MI64" s="102">
        <v>950.36800000000005</v>
      </c>
      <c r="MJ64" s="102">
        <v>858.68799999999999</v>
      </c>
      <c r="MK64" s="102">
        <v>1220.3400000000001</v>
      </c>
      <c r="ML64" s="102">
        <v>1174.6759999999999</v>
      </c>
      <c r="MM64" s="102">
        <v>1051</v>
      </c>
      <c r="MN64" s="102">
        <v>1080.4960000000001</v>
      </c>
      <c r="MO64" s="102">
        <v>1040.672</v>
      </c>
      <c r="MP64" s="102">
        <v>1033.162</v>
      </c>
      <c r="MQ64" s="102">
        <v>978.14</v>
      </c>
      <c r="MR64" s="102">
        <v>1162.932</v>
      </c>
      <c r="MS64" s="102">
        <v>1217.6400000000001</v>
      </c>
      <c r="MT64" s="102">
        <v>1190.52</v>
      </c>
      <c r="MU64" s="102">
        <v>1101.6690000000001</v>
      </c>
      <c r="MV64" s="102">
        <v>1314.25</v>
      </c>
      <c r="MW64" s="102">
        <v>1681.5239999999999</v>
      </c>
      <c r="MX64" s="102">
        <v>1284.6079999999999</v>
      </c>
      <c r="MY64" s="102">
        <v>1286.212</v>
      </c>
      <c r="MZ64" s="102">
        <v>1633.62</v>
      </c>
      <c r="NA64" s="102">
        <v>1614.172</v>
      </c>
      <c r="NB64" s="102">
        <v>1444.5119999999999</v>
      </c>
      <c r="NC64" s="102">
        <v>756.28800000000001</v>
      </c>
      <c r="ND64" s="102">
        <v>322.548</v>
      </c>
      <c r="NE64" s="102">
        <v>1464.5320000000002</v>
      </c>
      <c r="NF64" s="102">
        <v>1232.4960000000001</v>
      </c>
      <c r="NG64" s="102">
        <v>1230.336</v>
      </c>
      <c r="NH64" s="102">
        <v>1490.1759999999999</v>
      </c>
      <c r="NI64" s="102">
        <v>1500.8439999999998</v>
      </c>
      <c r="NJ64" s="102">
        <v>753.04399999999998</v>
      </c>
      <c r="NK64" s="102">
        <v>1274.7660000000001</v>
      </c>
      <c r="NL64" s="102">
        <v>1206.528</v>
      </c>
      <c r="NM64" s="102">
        <v>1171.8679999999999</v>
      </c>
      <c r="NN64" s="102">
        <v>1431.038</v>
      </c>
      <c r="NO64" s="102">
        <v>611.62</v>
      </c>
      <c r="NP64" s="102">
        <v>319.01600000000002</v>
      </c>
      <c r="NQ64" s="102">
        <v>387.43600000000004</v>
      </c>
      <c r="NR64" s="102">
        <v>217.892</v>
      </c>
      <c r="NS64" s="102">
        <v>454.56599999999997</v>
      </c>
      <c r="NT64" s="102">
        <v>539.26</v>
      </c>
      <c r="NU64" s="102">
        <v>624.23400000000004</v>
      </c>
      <c r="NV64" s="102">
        <v>589.86799999999994</v>
      </c>
      <c r="NW64" s="102">
        <v>727.74400000000003</v>
      </c>
      <c r="NX64" s="102">
        <v>649.072</v>
      </c>
      <c r="NY64" s="102">
        <v>805.92</v>
      </c>
      <c r="NZ64" s="102">
        <v>1185.212</v>
      </c>
      <c r="OA64" s="102">
        <v>1138.576</v>
      </c>
      <c r="OB64" s="102">
        <v>1160.26</v>
      </c>
      <c r="OC64" s="102">
        <v>1108.8879999999999</v>
      </c>
      <c r="OD64" s="102">
        <v>1182.2239999999999</v>
      </c>
      <c r="OE64" s="102">
        <v>1230.08</v>
      </c>
      <c r="OF64" s="102">
        <v>1146.396</v>
      </c>
      <c r="OG64" s="102">
        <f>SUM(OG61:OG63)</f>
        <v>1304.5880000000002</v>
      </c>
      <c r="OH64" s="103">
        <v>1270.876</v>
      </c>
      <c r="OI64" s="103">
        <v>996.16</v>
      </c>
      <c r="OJ64" s="103">
        <v>935.15599999999995</v>
      </c>
      <c r="OK64" s="103">
        <v>1175.444</v>
      </c>
      <c r="OL64" s="103">
        <v>1238.508</v>
      </c>
      <c r="OM64" s="103">
        <v>1231.2939999999999</v>
      </c>
      <c r="ON64" s="103">
        <v>1388.0260000000001</v>
      </c>
      <c r="OO64" s="103">
        <v>1325.086</v>
      </c>
      <c r="OP64" s="103">
        <v>1434.856</v>
      </c>
      <c r="OQ64" s="103">
        <v>1305.5239999999999</v>
      </c>
      <c r="OR64" s="103">
        <v>1158.808</v>
      </c>
      <c r="OS64" s="103">
        <v>1268.0140000000001</v>
      </c>
      <c r="OT64" s="103">
        <v>894.36400000000003</v>
      </c>
      <c r="OU64" s="103">
        <v>1470.06</v>
      </c>
      <c r="OV64" s="103">
        <v>1396.192</v>
      </c>
      <c r="OW64" s="103">
        <v>1278.116</v>
      </c>
      <c r="OX64" s="103">
        <v>1420.3</v>
      </c>
      <c r="OY64" s="103">
        <v>1444.9079999999999</v>
      </c>
      <c r="OZ64" s="103">
        <v>1414.528</v>
      </c>
      <c r="PA64" s="103">
        <v>1684.6079999999999</v>
      </c>
      <c r="PB64" s="103">
        <v>1425.3440000000001</v>
      </c>
      <c r="PC64" s="103">
        <v>1037.8399999999999</v>
      </c>
      <c r="PD64" s="103">
        <v>1144.5160000000001</v>
      </c>
      <c r="PE64" s="103">
        <v>1534.2399999999998</v>
      </c>
      <c r="PF64" s="103">
        <v>1412.42</v>
      </c>
      <c r="PG64" s="103">
        <v>1019.0079999999999</v>
      </c>
      <c r="PH64" s="103">
        <v>909.7639999999999</v>
      </c>
      <c r="PI64" s="103">
        <v>928.64</v>
      </c>
      <c r="PJ64" s="103">
        <v>1239.7719999999999</v>
      </c>
      <c r="PK64" s="103">
        <v>886.92000000000007</v>
      </c>
      <c r="PL64" s="103">
        <v>591.67599999999993</v>
      </c>
      <c r="PM64" s="103">
        <v>439.88400000000001</v>
      </c>
      <c r="PN64" s="103">
        <v>605.65599999999995</v>
      </c>
      <c r="PO64" s="103">
        <v>657.53600000000006</v>
      </c>
      <c r="PP64" s="103">
        <v>770.56799999999998</v>
      </c>
      <c r="PQ64" s="103">
        <v>303.57600000000002</v>
      </c>
      <c r="PR64" s="103">
        <v>769.38800000000003</v>
      </c>
      <c r="PS64" s="103">
        <v>733.51600000000008</v>
      </c>
      <c r="PT64" s="103">
        <v>847.44399999999996</v>
      </c>
      <c r="PU64" s="103">
        <v>28.652000000000001</v>
      </c>
      <c r="PV64" s="103">
        <v>0</v>
      </c>
      <c r="PW64" s="103">
        <v>65.468000000000004</v>
      </c>
      <c r="PX64" s="103">
        <v>407.36799999999999</v>
      </c>
      <c r="PY64" s="103">
        <v>385.37199999999996</v>
      </c>
      <c r="PZ64" s="103">
        <v>584.16800000000001</v>
      </c>
      <c r="QA64" s="103">
        <v>545.68799999999999</v>
      </c>
      <c r="QB64" s="103">
        <v>514.22800000000007</v>
      </c>
      <c r="QC64" s="103">
        <v>459.88800000000003</v>
      </c>
      <c r="QD64" s="103">
        <v>506.91199999999998</v>
      </c>
      <c r="QE64" s="103">
        <v>498.69600000000003</v>
      </c>
      <c r="QF64" s="103">
        <v>510.15999999999997</v>
      </c>
      <c r="QG64" s="103">
        <v>390.49599999999998</v>
      </c>
      <c r="QH64" s="103">
        <v>568.84799999999996</v>
      </c>
      <c r="QI64" s="103">
        <v>537.596</v>
      </c>
      <c r="QJ64" s="103">
        <v>619.38</v>
      </c>
      <c r="QK64" s="103">
        <v>618.65</v>
      </c>
      <c r="QL64" s="103">
        <v>589.67200000000003</v>
      </c>
      <c r="QM64" s="103">
        <v>547.78200000000004</v>
      </c>
      <c r="QN64" s="103">
        <v>634.52199999999993</v>
      </c>
      <c r="QO64" s="103">
        <v>752.11599999999999</v>
      </c>
      <c r="QP64" s="103">
        <v>694.67600000000004</v>
      </c>
      <c r="QQ64" s="103">
        <v>743.82</v>
      </c>
      <c r="QR64" s="103">
        <v>818.54</v>
      </c>
      <c r="QS64" s="103">
        <v>886.86599999999999</v>
      </c>
      <c r="QT64" s="103">
        <v>724.01800000000003</v>
      </c>
      <c r="QU64" s="103">
        <v>590.22</v>
      </c>
      <c r="QV64" s="103">
        <v>722.78200000000004</v>
      </c>
      <c r="QW64" s="103">
        <v>752.99800000000005</v>
      </c>
      <c r="QX64" s="103">
        <v>796.27</v>
      </c>
      <c r="QY64" s="103">
        <v>716.09199999999998</v>
      </c>
      <c r="QZ64" s="103">
        <v>869.654</v>
      </c>
      <c r="RA64" s="103">
        <v>738.20799999999997</v>
      </c>
      <c r="RB64" s="103">
        <v>871.53599999999994</v>
      </c>
      <c r="RC64" s="103">
        <v>1025.768</v>
      </c>
      <c r="RD64" s="103">
        <v>821.31200000000001</v>
      </c>
      <c r="RE64" s="103">
        <v>621.05999999999995</v>
      </c>
      <c r="RF64" s="103">
        <v>738.40599999999995</v>
      </c>
      <c r="RG64" s="103">
        <v>535.91600000000005</v>
      </c>
      <c r="RH64" s="103">
        <v>594.13199999999995</v>
      </c>
      <c r="RI64" s="103">
        <v>485.88400000000001</v>
      </c>
      <c r="RJ64" s="103">
        <v>455.67599999999999</v>
      </c>
      <c r="RK64" s="103">
        <v>523.654</v>
      </c>
      <c r="RL64" s="103">
        <v>394.072</v>
      </c>
      <c r="RM64" s="103">
        <v>589.48800000000006</v>
      </c>
      <c r="RN64" s="102">
        <v>621.80600000000004</v>
      </c>
      <c r="RO64" s="102">
        <v>603.98</v>
      </c>
      <c r="RP64" s="102">
        <v>683.52</v>
      </c>
      <c r="RQ64" s="102">
        <v>604.18799999999999</v>
      </c>
      <c r="RR64" s="102">
        <v>686.36800000000005</v>
      </c>
      <c r="RS64" s="102">
        <v>352.50800000000004</v>
      </c>
      <c r="RT64" s="102">
        <v>673.54200000000003</v>
      </c>
      <c r="RU64" s="102">
        <v>761.60799999999995</v>
      </c>
      <c r="RV64" s="102">
        <v>601.13599999999997</v>
      </c>
      <c r="RW64" s="102">
        <v>671.44</v>
      </c>
      <c r="RX64" s="102">
        <v>962.99199999999996</v>
      </c>
      <c r="RY64" s="103">
        <v>871.12599999999998</v>
      </c>
      <c r="RZ64" s="103">
        <v>869.44</v>
      </c>
      <c r="SA64" s="103">
        <v>1013</v>
      </c>
      <c r="SB64" s="103">
        <v>898.476</v>
      </c>
      <c r="SC64" s="103">
        <v>973.75199999999995</v>
      </c>
      <c r="SD64" s="103">
        <v>879.70399999999995</v>
      </c>
      <c r="SE64" s="103">
        <v>917.8</v>
      </c>
      <c r="SF64" s="103">
        <v>860.44399999999996</v>
      </c>
      <c r="SG64" s="103">
        <v>816.81600000000003</v>
      </c>
      <c r="SH64" s="103">
        <v>763.36</v>
      </c>
      <c r="SI64" s="103">
        <v>831.096</v>
      </c>
      <c r="SJ64" s="103">
        <v>950.0920000000001</v>
      </c>
      <c r="SK64" s="103">
        <v>942.62</v>
      </c>
      <c r="SL64" s="103">
        <v>723.10799999999995</v>
      </c>
      <c r="SM64" s="103">
        <v>669.30799999999999</v>
      </c>
      <c r="SN64" s="103">
        <v>765.5440000000001</v>
      </c>
      <c r="SO64" s="103">
        <v>806.40800000000002</v>
      </c>
      <c r="SP64" s="103">
        <v>815.32999999999993</v>
      </c>
      <c r="SQ64" s="103">
        <v>789.27199999999993</v>
      </c>
      <c r="SR64" s="103">
        <v>830.97199999999998</v>
      </c>
      <c r="SS64" s="103">
        <v>915.37599999999998</v>
      </c>
      <c r="ST64" s="103">
        <v>772.06400000000008</v>
      </c>
      <c r="SU64" s="103">
        <v>816.65200000000004</v>
      </c>
      <c r="SV64" s="103">
        <v>802.66800000000001</v>
      </c>
      <c r="SW64" s="103">
        <v>767.17599999999993</v>
      </c>
      <c r="SX64" s="103">
        <v>664.66399999999999</v>
      </c>
      <c r="SY64" s="103">
        <v>658.49600000000009</v>
      </c>
      <c r="SZ64" s="103">
        <v>973.64100000000008</v>
      </c>
      <c r="TA64" s="103">
        <v>999.77099999999996</v>
      </c>
      <c r="TB64" s="103">
        <v>1149.28</v>
      </c>
      <c r="TC64" s="103">
        <v>1172.5639999999999</v>
      </c>
      <c r="TD64" s="103">
        <v>929.07199999999989</v>
      </c>
      <c r="TE64" s="103">
        <v>657.08400000000006</v>
      </c>
      <c r="TF64" s="103">
        <v>1232.3319999999999</v>
      </c>
      <c r="TG64" s="103">
        <v>1478.0740000000001</v>
      </c>
      <c r="TH64" s="103">
        <v>1451.7559999999999</v>
      </c>
      <c r="TI64" s="103">
        <v>1319.42</v>
      </c>
      <c r="TJ64" s="103">
        <v>1541.002</v>
      </c>
      <c r="TK64" s="103">
        <v>1413.932</v>
      </c>
      <c r="TL64" s="103">
        <v>1548.116</v>
      </c>
      <c r="TM64" s="103">
        <v>1554.248</v>
      </c>
      <c r="TN64" s="103">
        <v>987.90200000000004</v>
      </c>
      <c r="TO64" s="103">
        <v>1434.7080000000001</v>
      </c>
      <c r="TP64" s="103">
        <v>1610.2460000000001</v>
      </c>
      <c r="TQ64" s="103">
        <v>1592.3</v>
      </c>
      <c r="TR64" s="103">
        <v>768.56799999999998</v>
      </c>
      <c r="TS64" s="103">
        <v>1593.4159999999999</v>
      </c>
      <c r="TT64" s="103">
        <v>1746.04</v>
      </c>
      <c r="TU64" s="103">
        <v>1181.816</v>
      </c>
      <c r="TV64" s="103">
        <v>1631.701</v>
      </c>
      <c r="TW64" s="103">
        <v>1937.7940000000001</v>
      </c>
      <c r="TX64" s="103">
        <v>1783.684</v>
      </c>
      <c r="TY64" s="103">
        <v>1563.8589999999999</v>
      </c>
      <c r="TZ64" s="103">
        <v>1430.7539999999999</v>
      </c>
      <c r="UA64" s="103">
        <v>1493.2280000000001</v>
      </c>
      <c r="UB64" s="103">
        <v>828.92600000000004</v>
      </c>
      <c r="UC64" s="103">
        <v>893.92399999999998</v>
      </c>
      <c r="UD64" s="103">
        <v>978.59799999999996</v>
      </c>
      <c r="UE64" s="103">
        <v>934.74199999999996</v>
      </c>
      <c r="UF64" s="103">
        <v>999.87</v>
      </c>
      <c r="UG64" s="103">
        <v>768.44600000000003</v>
      </c>
      <c r="UH64" s="103">
        <v>780.92000000000007</v>
      </c>
      <c r="UI64" s="103">
        <v>826.14200000000005</v>
      </c>
      <c r="UJ64" s="103">
        <v>1174.694</v>
      </c>
      <c r="UK64" s="103">
        <v>970</v>
      </c>
      <c r="UL64" s="103">
        <v>1058.3040000000001</v>
      </c>
      <c r="UM64" s="103">
        <v>1135.0160000000001</v>
      </c>
      <c r="UN64" s="103">
        <v>1142.3240000000001</v>
      </c>
      <c r="UO64" s="103">
        <v>1160.8620000000001</v>
      </c>
      <c r="UP64" s="103">
        <v>1136.604</v>
      </c>
    </row>
    <row r="65" spans="1:562" ht="15" x14ac:dyDescent="0.25">
      <c r="A65" s="112" t="s">
        <v>51</v>
      </c>
      <c r="B65" s="112" t="s">
        <v>621</v>
      </c>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c r="AP65" s="93"/>
      <c r="AQ65" s="93"/>
      <c r="AR65" s="93"/>
      <c r="AS65" s="93"/>
      <c r="AT65" s="93"/>
      <c r="AU65" s="93"/>
      <c r="AV65" s="93"/>
      <c r="AW65" s="93"/>
      <c r="AX65" s="93"/>
      <c r="AY65" s="93"/>
      <c r="AZ65" s="93"/>
      <c r="BA65" s="93"/>
      <c r="BB65" s="93"/>
      <c r="BC65" s="93"/>
      <c r="BD65" s="93"/>
      <c r="BE65" s="93"/>
      <c r="BF65" s="93"/>
      <c r="BG65" s="93"/>
      <c r="BH65" s="93"/>
      <c r="BI65" s="93"/>
      <c r="BJ65" s="93"/>
      <c r="BK65" s="93"/>
      <c r="BL65" s="93"/>
      <c r="BM65" s="93"/>
      <c r="BN65" s="93"/>
      <c r="BO65" s="93"/>
      <c r="BP65" s="93"/>
      <c r="BQ65" s="93"/>
      <c r="BR65" s="93"/>
      <c r="BS65" s="93"/>
      <c r="BT65" s="93"/>
      <c r="BU65" s="93"/>
      <c r="BV65" s="93"/>
      <c r="BW65" s="93"/>
      <c r="BX65" s="93"/>
      <c r="BY65" s="93"/>
      <c r="BZ65" s="93"/>
      <c r="CA65" s="93"/>
      <c r="CB65" s="93"/>
      <c r="CC65" s="93"/>
      <c r="CD65" s="93"/>
      <c r="CE65" s="93"/>
      <c r="CF65" s="93"/>
      <c r="CG65" s="93"/>
      <c r="CH65" s="93"/>
      <c r="CI65" s="93"/>
      <c r="CJ65" s="93"/>
      <c r="CK65" s="93"/>
      <c r="CL65" s="93"/>
      <c r="CM65" s="93"/>
      <c r="CN65" s="93"/>
      <c r="CO65" s="93"/>
      <c r="CP65" s="93"/>
      <c r="CQ65" s="93"/>
      <c r="CR65" s="93"/>
      <c r="CS65" s="93"/>
      <c r="CT65" s="93"/>
      <c r="CU65" s="93"/>
      <c r="CV65" s="93"/>
      <c r="CW65" s="93"/>
      <c r="CX65" s="93"/>
      <c r="CY65" s="93"/>
      <c r="CZ65" s="93"/>
      <c r="DA65" s="93"/>
      <c r="DB65" s="93"/>
      <c r="DC65" s="93"/>
      <c r="DD65" s="93"/>
      <c r="DE65" s="93"/>
      <c r="DF65" s="93"/>
      <c r="DG65" s="93"/>
      <c r="DH65" s="93"/>
      <c r="DI65" s="93"/>
      <c r="DJ65" s="93"/>
      <c r="DK65" s="93"/>
      <c r="DL65" s="93"/>
      <c r="DM65" s="93"/>
      <c r="DN65" s="93"/>
      <c r="DO65" s="93"/>
      <c r="DP65" s="93"/>
      <c r="DQ65" s="93"/>
      <c r="DR65" s="93"/>
      <c r="DS65" s="93"/>
      <c r="DT65" s="93"/>
      <c r="DU65" s="93"/>
      <c r="DV65" s="93"/>
      <c r="DW65" s="93"/>
      <c r="DX65" s="93"/>
      <c r="DY65" s="93"/>
      <c r="DZ65" s="93"/>
      <c r="EA65" s="93"/>
      <c r="EB65" s="93"/>
      <c r="EC65" s="93"/>
      <c r="ED65" s="93"/>
      <c r="EE65" s="93"/>
      <c r="EF65" s="93"/>
      <c r="EG65" s="93"/>
      <c r="EH65" s="93"/>
      <c r="EI65" s="93"/>
      <c r="EJ65" s="93"/>
      <c r="EK65" s="93"/>
      <c r="EL65" s="93"/>
      <c r="EM65" s="93"/>
      <c r="EN65" s="93"/>
      <c r="EO65" s="93"/>
      <c r="EP65" s="93"/>
      <c r="EQ65" s="93"/>
      <c r="ER65" s="93"/>
      <c r="ES65" s="93"/>
      <c r="ET65" s="93"/>
      <c r="EU65" s="93"/>
      <c r="EV65" s="93"/>
      <c r="EW65" s="93"/>
      <c r="EX65" s="93"/>
      <c r="EY65" s="93"/>
      <c r="EZ65" s="93"/>
      <c r="FA65" s="93"/>
      <c r="FB65" s="93"/>
      <c r="FC65" s="93"/>
      <c r="FD65" s="93"/>
      <c r="FE65" s="93"/>
      <c r="FF65" s="93"/>
      <c r="FG65" s="93"/>
      <c r="FH65" s="93"/>
      <c r="FI65" s="93"/>
      <c r="FJ65" s="93"/>
      <c r="FK65" s="93"/>
      <c r="FL65" s="93"/>
      <c r="FM65" s="93"/>
      <c r="FN65" s="93"/>
      <c r="FO65" s="93"/>
      <c r="FP65" s="93"/>
      <c r="FQ65" s="93"/>
      <c r="FR65" s="93"/>
      <c r="FS65" s="93"/>
      <c r="FT65" s="93"/>
      <c r="FU65" s="93"/>
      <c r="FV65" s="93"/>
      <c r="FW65" s="93"/>
      <c r="FX65" s="93"/>
      <c r="FY65" s="93"/>
      <c r="FZ65" s="93"/>
      <c r="GA65" s="93"/>
      <c r="GB65" s="93"/>
      <c r="GC65" s="93"/>
      <c r="GD65" s="93"/>
      <c r="GE65" s="93"/>
      <c r="GF65" s="93"/>
      <c r="GG65" s="93"/>
      <c r="GH65" s="93"/>
      <c r="GI65" s="93"/>
      <c r="GJ65" s="93"/>
      <c r="GK65" s="93"/>
      <c r="GL65" s="93"/>
      <c r="GM65" s="93"/>
      <c r="GN65" s="93"/>
      <c r="GO65" s="93"/>
      <c r="GP65" s="93"/>
      <c r="GQ65" s="93"/>
      <c r="GR65" s="93"/>
      <c r="GS65" s="93"/>
      <c r="GT65" s="93"/>
      <c r="GU65" s="93"/>
      <c r="GV65" s="93"/>
      <c r="GW65" s="93"/>
      <c r="GX65" s="93"/>
      <c r="GY65" s="93"/>
      <c r="GZ65" s="93"/>
      <c r="HA65" s="93"/>
      <c r="HB65" s="93"/>
      <c r="HC65" s="93"/>
      <c r="HD65" s="93"/>
      <c r="HE65" s="93"/>
      <c r="HF65" s="93"/>
      <c r="HG65" s="93"/>
      <c r="HH65" s="93"/>
      <c r="HI65" s="93"/>
      <c r="HJ65" s="93"/>
      <c r="HK65" s="93"/>
      <c r="HL65" s="93"/>
      <c r="HM65" s="93"/>
      <c r="HN65" s="93"/>
      <c r="HO65" s="93"/>
      <c r="HP65" s="93"/>
      <c r="HQ65" s="93"/>
      <c r="HR65" s="93"/>
      <c r="HS65" s="93"/>
      <c r="HT65" s="93"/>
      <c r="HU65" s="93"/>
      <c r="HV65" s="93"/>
      <c r="HW65" s="93"/>
      <c r="HX65" s="93"/>
      <c r="HY65" s="93"/>
      <c r="HZ65" s="93"/>
      <c r="IA65" s="93"/>
      <c r="IB65" s="93"/>
      <c r="IC65" s="93"/>
      <c r="ID65" s="93"/>
      <c r="IE65" s="93"/>
      <c r="IF65" s="93"/>
      <c r="IG65" s="93"/>
      <c r="IH65" s="93"/>
      <c r="II65" s="93"/>
      <c r="IJ65" s="93"/>
      <c r="IK65" s="93"/>
      <c r="IL65" s="93"/>
      <c r="IM65" s="93"/>
      <c r="IN65" s="93"/>
      <c r="IO65" s="93"/>
      <c r="IP65" s="93"/>
      <c r="IQ65" s="93"/>
      <c r="IR65" s="93"/>
      <c r="IS65" s="93"/>
      <c r="IT65" s="93"/>
      <c r="IU65" s="93"/>
      <c r="IV65" s="93"/>
      <c r="IW65" s="93"/>
      <c r="IX65" s="93"/>
      <c r="IY65" s="93"/>
      <c r="IZ65" s="93"/>
      <c r="JA65" s="93"/>
      <c r="JB65" s="93"/>
      <c r="JC65" s="93"/>
      <c r="JD65" s="93"/>
      <c r="JE65" s="93"/>
      <c r="JF65" s="93"/>
      <c r="JG65" s="93"/>
      <c r="JH65" s="93"/>
      <c r="JI65" s="93"/>
      <c r="JJ65" s="93"/>
      <c r="JK65" s="93"/>
      <c r="JL65" s="78">
        <v>291.04300000000001</v>
      </c>
      <c r="JM65" s="97">
        <v>304.30700000000002</v>
      </c>
      <c r="JN65" s="97">
        <v>252.46800000000002</v>
      </c>
      <c r="JO65" s="78">
        <v>285.90000000000003</v>
      </c>
      <c r="JP65" s="78">
        <v>163.59400000000002</v>
      </c>
      <c r="JQ65" s="78">
        <v>298.62399999999991</v>
      </c>
      <c r="JR65" s="78">
        <v>297.17399999999998</v>
      </c>
      <c r="JS65" s="78">
        <v>337.68900000000002</v>
      </c>
      <c r="JT65" s="78">
        <v>339.29199999999997</v>
      </c>
      <c r="JU65" s="78">
        <v>342.84700000000009</v>
      </c>
      <c r="JV65" s="78">
        <v>227.57000000000002</v>
      </c>
      <c r="JW65" s="78">
        <v>365.19500000000005</v>
      </c>
      <c r="JX65" s="78">
        <v>330.25099999999998</v>
      </c>
      <c r="JY65" s="78">
        <v>267.89100000000002</v>
      </c>
      <c r="JZ65" s="78">
        <v>244.59700000000001</v>
      </c>
      <c r="KA65" s="78">
        <v>365.08399999999995</v>
      </c>
      <c r="KB65" s="78">
        <v>333.46800000000002</v>
      </c>
      <c r="KC65" s="78">
        <v>230.512</v>
      </c>
      <c r="KD65" s="78">
        <v>325.399</v>
      </c>
      <c r="KE65" s="78">
        <v>332.22700000000009</v>
      </c>
      <c r="KF65" s="78">
        <v>277.28899999999999</v>
      </c>
      <c r="KG65" s="78">
        <v>313.21399999999994</v>
      </c>
      <c r="KH65" s="78">
        <v>298.22899999999993</v>
      </c>
      <c r="KI65" s="78">
        <v>305.44599999999997</v>
      </c>
      <c r="KJ65" s="78">
        <v>227.57799999999989</v>
      </c>
      <c r="KK65" s="78">
        <v>358.66</v>
      </c>
      <c r="KL65" s="78">
        <v>317.84699999999992</v>
      </c>
      <c r="KM65" s="78">
        <v>357.51400000000001</v>
      </c>
      <c r="KN65" s="78">
        <v>309.01800000000003</v>
      </c>
      <c r="KO65" s="78">
        <v>364.49200000000002</v>
      </c>
      <c r="KP65" s="78">
        <v>381.08799999999997</v>
      </c>
      <c r="KQ65" s="78">
        <v>346.35699999999997</v>
      </c>
      <c r="KR65" s="78">
        <v>267.14999999999998</v>
      </c>
      <c r="KS65" s="78">
        <v>393.52500000000015</v>
      </c>
      <c r="KT65" s="78">
        <v>360.91599999999994</v>
      </c>
      <c r="KU65" s="78">
        <v>334.71800000000002</v>
      </c>
      <c r="KV65" s="78">
        <v>305.68200000000007</v>
      </c>
      <c r="KW65" s="78">
        <v>434.39699999999999</v>
      </c>
      <c r="KX65" s="78">
        <v>391.28500000000003</v>
      </c>
      <c r="KY65" s="78">
        <v>433.79500000000002</v>
      </c>
      <c r="KZ65" s="78">
        <v>404.91400000000004</v>
      </c>
      <c r="LA65" s="78">
        <v>397.18999999999994</v>
      </c>
      <c r="LB65" s="78">
        <v>308.33500000000009</v>
      </c>
      <c r="LC65" s="78">
        <v>255.78500000000003</v>
      </c>
      <c r="LD65" s="78">
        <v>293.74100000000004</v>
      </c>
      <c r="LE65" s="78">
        <v>330.50799999999998</v>
      </c>
      <c r="LF65" s="78">
        <v>357.76200000000011</v>
      </c>
      <c r="LG65" s="78">
        <v>361.541</v>
      </c>
      <c r="LH65" s="78">
        <v>350.68599999999998</v>
      </c>
      <c r="LI65" s="78">
        <v>347.51</v>
      </c>
      <c r="LJ65" s="78">
        <v>295.27199999999999</v>
      </c>
      <c r="LK65" s="78">
        <v>297.43399999999997</v>
      </c>
      <c r="LL65" s="78">
        <v>367.06199999999984</v>
      </c>
      <c r="LM65" s="78">
        <v>415.05000000000013</v>
      </c>
      <c r="LN65" s="78">
        <v>313.37299999999999</v>
      </c>
      <c r="LO65" s="78">
        <v>278.96600000000007</v>
      </c>
      <c r="LP65" s="78">
        <v>410.18200000000002</v>
      </c>
      <c r="LQ65" s="78">
        <v>347.32399999999984</v>
      </c>
      <c r="LR65" s="78">
        <v>444.57199999999995</v>
      </c>
      <c r="LS65" s="78">
        <v>288.12100000000004</v>
      </c>
      <c r="LT65" s="78">
        <v>436.02200000000005</v>
      </c>
      <c r="LU65" s="78">
        <v>396.30699999999985</v>
      </c>
      <c r="LV65" s="78">
        <v>404.47500000000002</v>
      </c>
      <c r="LW65" s="78">
        <v>384.44199999999995</v>
      </c>
      <c r="LX65" s="78">
        <v>397.38099999999997</v>
      </c>
      <c r="LY65" s="78">
        <v>326.91100000000006</v>
      </c>
      <c r="LZ65" s="78">
        <v>395.60399999999993</v>
      </c>
      <c r="MA65" s="78">
        <v>384.10500000000002</v>
      </c>
      <c r="MB65" s="78">
        <v>330.59399999999999</v>
      </c>
      <c r="MC65" s="78">
        <v>286.19300000000004</v>
      </c>
      <c r="MD65" s="78">
        <v>441.83300000000008</v>
      </c>
      <c r="ME65" s="98">
        <v>379.30399999999997</v>
      </c>
      <c r="MF65" s="98">
        <v>325.86399999999986</v>
      </c>
      <c r="MG65" s="98">
        <v>398.08699999999999</v>
      </c>
      <c r="MH65" s="98">
        <v>301.18099999999998</v>
      </c>
      <c r="MI65" s="78">
        <v>357.78</v>
      </c>
      <c r="MJ65" s="78">
        <v>301.90899999999999</v>
      </c>
      <c r="MK65" s="78">
        <v>323.8725</v>
      </c>
      <c r="ML65" s="78">
        <v>386.06799999999998</v>
      </c>
      <c r="MM65" s="78">
        <v>355.38549999999998</v>
      </c>
      <c r="MN65" s="78">
        <v>385.71800000000002</v>
      </c>
      <c r="MO65" s="78">
        <v>397.35199999999998</v>
      </c>
      <c r="MP65" s="78">
        <v>387.55700000000002</v>
      </c>
      <c r="MQ65" s="78">
        <v>375.04</v>
      </c>
      <c r="MR65" s="78">
        <v>295.37200000000001</v>
      </c>
      <c r="MS65" s="78">
        <v>397.58300000000003</v>
      </c>
      <c r="MT65" s="78">
        <v>393.96699999999998</v>
      </c>
      <c r="MU65" s="78">
        <v>345.416</v>
      </c>
      <c r="MV65" s="78">
        <v>319.245</v>
      </c>
      <c r="MW65" s="78">
        <v>406.60500000000002</v>
      </c>
      <c r="MX65" s="78">
        <v>387.31700000000001</v>
      </c>
      <c r="MY65" s="78">
        <v>427.62400000000002</v>
      </c>
      <c r="MZ65" s="78">
        <v>478.029</v>
      </c>
      <c r="NA65" s="78">
        <v>404.57499999999999</v>
      </c>
      <c r="NB65" s="78">
        <v>384.10799999999995</v>
      </c>
      <c r="NC65" s="78">
        <v>307.51299999999998</v>
      </c>
      <c r="ND65" s="78">
        <v>327.81799999999998</v>
      </c>
      <c r="NE65" s="78">
        <v>451.55200000000002</v>
      </c>
      <c r="NF65" s="78">
        <v>471.36399999999998</v>
      </c>
      <c r="NG65" s="78">
        <v>446.32100000000003</v>
      </c>
      <c r="NH65" s="78">
        <v>450.154</v>
      </c>
      <c r="NI65" s="78">
        <v>447.3</v>
      </c>
      <c r="NJ65" s="78">
        <v>488.03</v>
      </c>
      <c r="NK65" s="78">
        <v>449.41500000000002</v>
      </c>
      <c r="NL65" s="78">
        <v>370.99299999999999</v>
      </c>
      <c r="NM65" s="78">
        <v>441.971</v>
      </c>
      <c r="NN65" s="78">
        <v>428.70100000000002</v>
      </c>
      <c r="NO65" s="78">
        <v>420.84899999999999</v>
      </c>
      <c r="NP65" s="78">
        <v>426.17899999999997</v>
      </c>
      <c r="NQ65" s="78">
        <v>456.29</v>
      </c>
      <c r="NR65" s="78">
        <v>303.55500000000001</v>
      </c>
      <c r="NS65" s="78">
        <v>477.56099999999998</v>
      </c>
      <c r="NT65" s="78">
        <v>456.80099999999999</v>
      </c>
      <c r="NU65" s="78">
        <v>485.72500000000002</v>
      </c>
      <c r="NV65" s="78">
        <v>512.35500000000002</v>
      </c>
      <c r="NW65" s="78">
        <v>499.31</v>
      </c>
      <c r="NX65" s="78">
        <v>447.44499999999999</v>
      </c>
      <c r="NY65" s="78">
        <v>515.17600000000004</v>
      </c>
      <c r="NZ65" s="78">
        <v>448.51</v>
      </c>
      <c r="OA65" s="78">
        <v>417.53500000000003</v>
      </c>
      <c r="OB65" s="78">
        <v>332.73</v>
      </c>
      <c r="OC65" s="78">
        <v>339.71499999999997</v>
      </c>
      <c r="OD65" s="78">
        <v>456.017</v>
      </c>
      <c r="OE65" s="78">
        <v>435.53500000000003</v>
      </c>
      <c r="OF65" s="78">
        <v>334.33499999999998</v>
      </c>
      <c r="OG65" s="99">
        <v>469.54</v>
      </c>
      <c r="OH65" s="78">
        <v>446.66500000000002</v>
      </c>
      <c r="OI65" s="78">
        <v>465.02499999999998</v>
      </c>
      <c r="OJ65" s="78">
        <v>357.87</v>
      </c>
      <c r="OK65" s="78">
        <v>435.79</v>
      </c>
      <c r="OL65" s="78">
        <v>411.55799999999999</v>
      </c>
      <c r="OM65" s="78">
        <v>400.82900000000001</v>
      </c>
      <c r="ON65" s="78">
        <v>352.01</v>
      </c>
      <c r="OO65" s="78">
        <v>346.483</v>
      </c>
      <c r="OP65" s="78">
        <v>340.39699999999999</v>
      </c>
      <c r="OQ65" s="78">
        <v>362.964</v>
      </c>
      <c r="OR65" s="78">
        <v>325.39499999999998</v>
      </c>
      <c r="OS65" s="78">
        <v>387.89699999999999</v>
      </c>
      <c r="OT65" s="78">
        <v>428.71</v>
      </c>
      <c r="OU65" s="78">
        <v>270.21499999999997</v>
      </c>
      <c r="OV65" s="78">
        <v>391.20299999999997</v>
      </c>
      <c r="OW65" s="78">
        <v>268.44799999999998</v>
      </c>
      <c r="OX65" s="78">
        <v>338.26400000000001</v>
      </c>
      <c r="OY65" s="78">
        <v>358.91500000000002</v>
      </c>
      <c r="OZ65" s="78">
        <v>342.404</v>
      </c>
      <c r="PA65" s="78">
        <v>369.99400000000003</v>
      </c>
      <c r="PB65" s="78">
        <v>379.95499999999998</v>
      </c>
      <c r="PC65" s="78">
        <v>326.08499999999998</v>
      </c>
      <c r="PD65" s="78">
        <v>326.79000000000002</v>
      </c>
      <c r="PE65" s="78">
        <v>337.37</v>
      </c>
      <c r="PF65" s="78">
        <v>367.15499999999997</v>
      </c>
      <c r="PG65" s="78">
        <v>422.87900000000002</v>
      </c>
      <c r="PH65" s="78">
        <v>461.54500000000002</v>
      </c>
      <c r="PI65" s="78">
        <v>436.26499999999999</v>
      </c>
      <c r="PJ65" s="78">
        <v>383.09500000000003</v>
      </c>
      <c r="PK65" s="78">
        <v>418.505</v>
      </c>
      <c r="PL65" s="78">
        <v>404.36</v>
      </c>
      <c r="PM65" s="78">
        <v>343.1</v>
      </c>
      <c r="PN65" s="78">
        <v>367.51</v>
      </c>
      <c r="PO65" s="78">
        <v>303.30500000000001</v>
      </c>
      <c r="PP65" s="78">
        <v>396.61500000000001</v>
      </c>
      <c r="PQ65" s="78">
        <v>309.66899999999998</v>
      </c>
      <c r="PR65" s="78">
        <v>410.95</v>
      </c>
      <c r="PS65" s="78">
        <v>425.84500000000003</v>
      </c>
      <c r="PT65" s="78">
        <v>453.73700000000002</v>
      </c>
      <c r="PU65" s="78">
        <v>239.73</v>
      </c>
      <c r="PV65" s="78">
        <v>301.16000000000003</v>
      </c>
      <c r="PW65" s="78">
        <v>309.41000000000003</v>
      </c>
      <c r="PX65" s="78">
        <v>435.64400000000001</v>
      </c>
      <c r="PY65" s="78">
        <v>442.49</v>
      </c>
      <c r="PZ65" s="78">
        <v>431.3</v>
      </c>
      <c r="QA65" s="78">
        <v>373.16</v>
      </c>
      <c r="QB65" s="78">
        <v>418.05</v>
      </c>
      <c r="QC65" s="78">
        <v>439.90100000000001</v>
      </c>
      <c r="QD65" s="78">
        <v>317.37</v>
      </c>
      <c r="QE65" s="78">
        <v>371.81</v>
      </c>
      <c r="QF65" s="78">
        <v>334.45499999999998</v>
      </c>
      <c r="QG65" s="78">
        <v>351.95800000000003</v>
      </c>
      <c r="QH65" s="78">
        <v>357.87</v>
      </c>
      <c r="QI65" s="78">
        <v>381.22</v>
      </c>
      <c r="QJ65" s="78">
        <v>278.29399999999998</v>
      </c>
      <c r="QK65" s="78">
        <v>339.91</v>
      </c>
      <c r="QL65" s="78">
        <v>348.065</v>
      </c>
      <c r="QM65" s="78">
        <v>394.42</v>
      </c>
      <c r="QN65" s="78">
        <v>342.22500000000002</v>
      </c>
      <c r="QO65" s="78">
        <v>347.27</v>
      </c>
      <c r="QP65" s="78">
        <v>360.19</v>
      </c>
      <c r="QQ65" s="78">
        <v>303.64</v>
      </c>
      <c r="QR65" s="78">
        <v>339.24</v>
      </c>
      <c r="QS65" s="78">
        <v>263.69</v>
      </c>
      <c r="QT65" s="78">
        <v>370.24</v>
      </c>
      <c r="QU65" s="78">
        <v>303.98</v>
      </c>
      <c r="QV65" s="78">
        <v>430.34500000000003</v>
      </c>
      <c r="QW65" s="78">
        <v>400.09</v>
      </c>
      <c r="QX65" s="78">
        <v>392.23</v>
      </c>
      <c r="QY65" s="78">
        <v>398.39499999999998</v>
      </c>
      <c r="QZ65" s="78">
        <v>408.255</v>
      </c>
      <c r="RA65" s="78">
        <v>350.96</v>
      </c>
      <c r="RB65" s="78">
        <v>387.02</v>
      </c>
      <c r="RC65" s="78">
        <v>273.60000000000002</v>
      </c>
      <c r="RD65" s="78">
        <v>230.45</v>
      </c>
      <c r="RE65" s="78">
        <v>258.02999999999997</v>
      </c>
      <c r="RF65" s="78">
        <v>359.23</v>
      </c>
      <c r="RG65" s="78">
        <v>398.3</v>
      </c>
      <c r="RH65" s="78">
        <v>343.01</v>
      </c>
      <c r="RI65" s="78">
        <v>351.64</v>
      </c>
      <c r="RJ65" s="78">
        <v>348.75599999999997</v>
      </c>
      <c r="RK65" s="78">
        <v>378.88</v>
      </c>
      <c r="RL65" s="78">
        <v>303.83</v>
      </c>
      <c r="RM65" s="78">
        <v>319.19</v>
      </c>
      <c r="RN65" s="78">
        <v>289.89999999999998</v>
      </c>
      <c r="RO65" s="78">
        <v>270.77199999999999</v>
      </c>
      <c r="RP65" s="78">
        <v>332.35</v>
      </c>
      <c r="RQ65" s="78">
        <v>328.73</v>
      </c>
      <c r="RR65" s="78">
        <v>351.15</v>
      </c>
      <c r="RS65" s="78">
        <v>197.86</v>
      </c>
      <c r="RT65" s="78">
        <v>361.06</v>
      </c>
      <c r="RU65" s="78">
        <v>346.89499999999998</v>
      </c>
      <c r="RV65" s="78">
        <v>279.5</v>
      </c>
      <c r="RW65" s="78">
        <v>309.62</v>
      </c>
      <c r="RX65" s="78">
        <v>301.32499999999999</v>
      </c>
      <c r="RY65" s="78">
        <v>244.17</v>
      </c>
      <c r="RZ65" s="78">
        <v>305.92</v>
      </c>
      <c r="SA65" s="78">
        <v>330</v>
      </c>
      <c r="SB65" s="78">
        <v>256.25</v>
      </c>
      <c r="SC65" s="78">
        <v>217.82</v>
      </c>
      <c r="SD65" s="78">
        <v>226.76</v>
      </c>
      <c r="SE65" s="78">
        <v>323.77999999999997</v>
      </c>
      <c r="SF65" s="78">
        <v>327.40800000000002</v>
      </c>
      <c r="SG65" s="78">
        <v>261.63</v>
      </c>
      <c r="SH65" s="78">
        <v>250.11</v>
      </c>
      <c r="SI65" s="78">
        <v>285.52999999999997</v>
      </c>
      <c r="SJ65" s="78">
        <v>231.38</v>
      </c>
      <c r="SK65" s="78">
        <v>331.02</v>
      </c>
      <c r="SL65" s="78">
        <v>318.2</v>
      </c>
      <c r="SM65" s="78">
        <v>299.47000000000003</v>
      </c>
      <c r="SN65" s="78">
        <v>290.8</v>
      </c>
      <c r="SO65" s="78">
        <v>286.95</v>
      </c>
      <c r="SP65" s="78">
        <v>275.072</v>
      </c>
      <c r="SQ65" s="78">
        <v>285.83</v>
      </c>
      <c r="SR65" s="78">
        <v>321.49</v>
      </c>
      <c r="SS65" s="78">
        <v>227.61</v>
      </c>
      <c r="ST65" s="78">
        <v>289.88</v>
      </c>
      <c r="SU65" s="78">
        <v>310.79000000000002</v>
      </c>
      <c r="SV65" s="78">
        <v>257.14</v>
      </c>
      <c r="SW65" s="78">
        <v>252.28</v>
      </c>
      <c r="SX65" s="78">
        <v>326.73500000000001</v>
      </c>
      <c r="SY65" s="78">
        <v>314.26499999999999</v>
      </c>
      <c r="SZ65" s="78">
        <v>333.64</v>
      </c>
      <c r="TA65" s="78">
        <v>262.93</v>
      </c>
      <c r="TB65" s="78">
        <v>349.67500000000001</v>
      </c>
      <c r="TC65" s="78">
        <v>310.58999999999997</v>
      </c>
      <c r="TD65" s="78">
        <v>302.83</v>
      </c>
      <c r="TE65" s="78">
        <v>261.98</v>
      </c>
      <c r="TF65" s="78">
        <v>286.19</v>
      </c>
      <c r="TG65" s="78">
        <v>329.37</v>
      </c>
      <c r="TH65" s="78">
        <v>311.36500000000001</v>
      </c>
      <c r="TI65" s="78">
        <v>292.93</v>
      </c>
      <c r="TJ65" s="78">
        <v>274.97899999999998</v>
      </c>
      <c r="TK65" s="78">
        <v>318.86500000000001</v>
      </c>
      <c r="TL65" s="78">
        <v>330.75099999999998</v>
      </c>
      <c r="TM65" s="78">
        <v>369.221</v>
      </c>
      <c r="TN65" s="78">
        <v>339.15600000000001</v>
      </c>
      <c r="TO65" s="78">
        <v>286.46699999999998</v>
      </c>
      <c r="TP65" s="78">
        <v>389.21</v>
      </c>
      <c r="TQ65" s="78">
        <v>277.47199999999998</v>
      </c>
      <c r="TR65" s="78">
        <v>233.62</v>
      </c>
      <c r="TS65" s="78">
        <v>329.572</v>
      </c>
      <c r="TT65" s="78">
        <v>346.22</v>
      </c>
      <c r="TU65" s="78">
        <v>298.084</v>
      </c>
      <c r="TV65" s="78">
        <v>350.83499999999998</v>
      </c>
      <c r="TW65" s="78">
        <v>370.428</v>
      </c>
      <c r="TX65" s="78">
        <v>317.07499999999999</v>
      </c>
      <c r="TY65" s="78">
        <v>299.38200000000001</v>
      </c>
      <c r="TZ65" s="78">
        <v>334.125</v>
      </c>
      <c r="UA65" s="78">
        <v>275.959</v>
      </c>
      <c r="UB65" s="78">
        <v>279.99</v>
      </c>
      <c r="UC65" s="78">
        <v>298.58699999999999</v>
      </c>
      <c r="UD65" s="78">
        <v>246.006</v>
      </c>
      <c r="UE65" s="78">
        <v>367.73099999999999</v>
      </c>
      <c r="UF65" s="78">
        <v>342.65</v>
      </c>
      <c r="UG65" s="78">
        <v>329.89299999999997</v>
      </c>
      <c r="UH65" s="78">
        <v>306.43200000000002</v>
      </c>
      <c r="UI65" s="78">
        <v>290.63400000000001</v>
      </c>
      <c r="UJ65" s="78">
        <v>375.20499999999998</v>
      </c>
      <c r="UK65" s="78">
        <v>268</v>
      </c>
      <c r="UL65" s="78">
        <v>332.99900000000002</v>
      </c>
      <c r="UM65" s="78">
        <v>297.33499999999998</v>
      </c>
      <c r="UN65" s="78">
        <v>328.62799999999999</v>
      </c>
      <c r="UO65" s="78">
        <v>321.03399999999999</v>
      </c>
      <c r="UP65" s="78">
        <v>342.86</v>
      </c>
    </row>
    <row r="66" spans="1:562" ht="15" x14ac:dyDescent="0.25">
      <c r="A66" s="112" t="str">
        <f t="shared" ref="A66:A69" si="108">+A65</f>
        <v>Manizales, Centro Galerías</v>
      </c>
      <c r="B66" s="112" t="s">
        <v>622</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c r="AP66" s="93"/>
      <c r="AQ66" s="93"/>
      <c r="AR66" s="93"/>
      <c r="AS66" s="93"/>
      <c r="AT66" s="93"/>
      <c r="AU66" s="93"/>
      <c r="AV66" s="93"/>
      <c r="AW66" s="93"/>
      <c r="AX66" s="93"/>
      <c r="AY66" s="93"/>
      <c r="AZ66" s="93"/>
      <c r="BA66" s="93"/>
      <c r="BB66" s="93"/>
      <c r="BC66" s="93"/>
      <c r="BD66" s="93"/>
      <c r="BE66" s="93"/>
      <c r="BF66" s="93"/>
      <c r="BG66" s="93"/>
      <c r="BH66" s="93"/>
      <c r="BI66" s="93"/>
      <c r="BJ66" s="93"/>
      <c r="BK66" s="93"/>
      <c r="BL66" s="93"/>
      <c r="BM66" s="93"/>
      <c r="BN66" s="93"/>
      <c r="BO66" s="93"/>
      <c r="BP66" s="93"/>
      <c r="BQ66" s="93"/>
      <c r="BR66" s="93"/>
      <c r="BS66" s="93"/>
      <c r="BT66" s="93"/>
      <c r="BU66" s="93"/>
      <c r="BV66" s="93"/>
      <c r="BW66" s="93"/>
      <c r="BX66" s="93"/>
      <c r="BY66" s="93"/>
      <c r="BZ66" s="93"/>
      <c r="CA66" s="93"/>
      <c r="CB66" s="93"/>
      <c r="CC66" s="93"/>
      <c r="CD66" s="93"/>
      <c r="CE66" s="93"/>
      <c r="CF66" s="93"/>
      <c r="CG66" s="93"/>
      <c r="CH66" s="93"/>
      <c r="CI66" s="93"/>
      <c r="CJ66" s="93"/>
      <c r="CK66" s="93"/>
      <c r="CL66" s="93"/>
      <c r="CM66" s="93"/>
      <c r="CN66" s="93"/>
      <c r="CO66" s="93"/>
      <c r="CP66" s="93"/>
      <c r="CQ66" s="93"/>
      <c r="CR66" s="93"/>
      <c r="CS66" s="93"/>
      <c r="CT66" s="93"/>
      <c r="CU66" s="93"/>
      <c r="CV66" s="93"/>
      <c r="CW66" s="93"/>
      <c r="CX66" s="93"/>
      <c r="CY66" s="93"/>
      <c r="CZ66" s="93"/>
      <c r="DA66" s="93"/>
      <c r="DB66" s="93"/>
      <c r="DC66" s="93"/>
      <c r="DD66" s="93"/>
      <c r="DE66" s="93"/>
      <c r="DF66" s="93"/>
      <c r="DG66" s="93"/>
      <c r="DH66" s="93"/>
      <c r="DI66" s="93"/>
      <c r="DJ66" s="93"/>
      <c r="DK66" s="93"/>
      <c r="DL66" s="93"/>
      <c r="DM66" s="93"/>
      <c r="DN66" s="93"/>
      <c r="DO66" s="93"/>
      <c r="DP66" s="93"/>
      <c r="DQ66" s="93"/>
      <c r="DR66" s="93"/>
      <c r="DS66" s="93"/>
      <c r="DT66" s="93"/>
      <c r="DU66" s="93"/>
      <c r="DV66" s="93"/>
      <c r="DW66" s="93"/>
      <c r="DX66" s="93"/>
      <c r="DY66" s="93"/>
      <c r="DZ66" s="93"/>
      <c r="EA66" s="93"/>
      <c r="EB66" s="93"/>
      <c r="EC66" s="93"/>
      <c r="ED66" s="93"/>
      <c r="EE66" s="93"/>
      <c r="EF66" s="93"/>
      <c r="EG66" s="93"/>
      <c r="EH66" s="93"/>
      <c r="EI66" s="93"/>
      <c r="EJ66" s="93"/>
      <c r="EK66" s="93"/>
      <c r="EL66" s="93"/>
      <c r="EM66" s="93"/>
      <c r="EN66" s="93"/>
      <c r="EO66" s="93"/>
      <c r="EP66" s="93"/>
      <c r="EQ66" s="93"/>
      <c r="ER66" s="93"/>
      <c r="ES66" s="93"/>
      <c r="ET66" s="93"/>
      <c r="EU66" s="93"/>
      <c r="EV66" s="93"/>
      <c r="EW66" s="93"/>
      <c r="EX66" s="93"/>
      <c r="EY66" s="93"/>
      <c r="EZ66" s="93"/>
      <c r="FA66" s="93"/>
      <c r="FB66" s="93"/>
      <c r="FC66" s="93"/>
      <c r="FD66" s="93"/>
      <c r="FE66" s="93"/>
      <c r="FF66" s="93"/>
      <c r="FG66" s="93"/>
      <c r="FH66" s="93"/>
      <c r="FI66" s="93"/>
      <c r="FJ66" s="93"/>
      <c r="FK66" s="93"/>
      <c r="FL66" s="93"/>
      <c r="FM66" s="93"/>
      <c r="FN66" s="93"/>
      <c r="FO66" s="93"/>
      <c r="FP66" s="93"/>
      <c r="FQ66" s="93"/>
      <c r="FR66" s="93"/>
      <c r="FS66" s="93"/>
      <c r="FT66" s="93"/>
      <c r="FU66" s="93"/>
      <c r="FV66" s="93"/>
      <c r="FW66" s="93"/>
      <c r="FX66" s="93"/>
      <c r="FY66" s="93"/>
      <c r="FZ66" s="93"/>
      <c r="GA66" s="93"/>
      <c r="GB66" s="93"/>
      <c r="GC66" s="93"/>
      <c r="GD66" s="93"/>
      <c r="GE66" s="93"/>
      <c r="GF66" s="93"/>
      <c r="GG66" s="93"/>
      <c r="GH66" s="93"/>
      <c r="GI66" s="93"/>
      <c r="GJ66" s="93"/>
      <c r="GK66" s="93"/>
      <c r="GL66" s="93"/>
      <c r="GM66" s="93"/>
      <c r="GN66" s="93"/>
      <c r="GO66" s="93"/>
      <c r="GP66" s="93"/>
      <c r="GQ66" s="93"/>
      <c r="GR66" s="93"/>
      <c r="GS66" s="93"/>
      <c r="GT66" s="93"/>
      <c r="GU66" s="93"/>
      <c r="GV66" s="93"/>
      <c r="GW66" s="93"/>
      <c r="GX66" s="93"/>
      <c r="GY66" s="93"/>
      <c r="GZ66" s="93"/>
      <c r="HA66" s="93"/>
      <c r="HB66" s="93"/>
      <c r="HC66" s="93"/>
      <c r="HD66" s="93"/>
      <c r="HE66" s="93"/>
      <c r="HF66" s="93"/>
      <c r="HG66" s="93"/>
      <c r="HH66" s="93"/>
      <c r="HI66" s="93"/>
      <c r="HJ66" s="93"/>
      <c r="HK66" s="93"/>
      <c r="HL66" s="93"/>
      <c r="HM66" s="93"/>
      <c r="HN66" s="93"/>
      <c r="HO66" s="93"/>
      <c r="HP66" s="93"/>
      <c r="HQ66" s="93"/>
      <c r="HR66" s="93"/>
      <c r="HS66" s="93"/>
      <c r="HT66" s="93"/>
      <c r="HU66" s="93"/>
      <c r="HV66" s="93"/>
      <c r="HW66" s="93"/>
      <c r="HX66" s="93"/>
      <c r="HY66" s="93"/>
      <c r="HZ66" s="93"/>
      <c r="IA66" s="93"/>
      <c r="IB66" s="93"/>
      <c r="IC66" s="93"/>
      <c r="ID66" s="93"/>
      <c r="IE66" s="93"/>
      <c r="IF66" s="93"/>
      <c r="IG66" s="93"/>
      <c r="IH66" s="93"/>
      <c r="II66" s="93"/>
      <c r="IJ66" s="93"/>
      <c r="IK66" s="93"/>
      <c r="IL66" s="93"/>
      <c r="IM66" s="93"/>
      <c r="IN66" s="93"/>
      <c r="IO66" s="93"/>
      <c r="IP66" s="93"/>
      <c r="IQ66" s="93"/>
      <c r="IR66" s="93"/>
      <c r="IS66" s="93"/>
      <c r="IT66" s="93"/>
      <c r="IU66" s="93"/>
      <c r="IV66" s="93"/>
      <c r="IW66" s="93"/>
      <c r="IX66" s="93"/>
      <c r="IY66" s="93"/>
      <c r="IZ66" s="93"/>
      <c r="JA66" s="93"/>
      <c r="JB66" s="93"/>
      <c r="JC66" s="93"/>
      <c r="JD66" s="93"/>
      <c r="JE66" s="93"/>
      <c r="JF66" s="93"/>
      <c r="JG66" s="93"/>
      <c r="JH66" s="93"/>
      <c r="JI66" s="93"/>
      <c r="JJ66" s="93"/>
      <c r="JK66" s="93"/>
      <c r="JL66" s="78">
        <v>429.60499999999996</v>
      </c>
      <c r="JM66" s="97">
        <v>420.90899999999999</v>
      </c>
      <c r="JN66" s="97">
        <v>278.46499999999997</v>
      </c>
      <c r="JO66" s="78">
        <v>510.70000000000005</v>
      </c>
      <c r="JP66" s="78">
        <v>183.77499999999998</v>
      </c>
      <c r="JQ66" s="78">
        <v>457.71499999999997</v>
      </c>
      <c r="JR66" s="78">
        <v>429.59</v>
      </c>
      <c r="JS66" s="78">
        <v>382.58499999999998</v>
      </c>
      <c r="JT66" s="78">
        <v>418.4</v>
      </c>
      <c r="JU66" s="78">
        <v>517.79999999999995</v>
      </c>
      <c r="JV66" s="78">
        <v>249.19</v>
      </c>
      <c r="JW66" s="78">
        <v>474.5</v>
      </c>
      <c r="JX66" s="78">
        <v>425.10499999999996</v>
      </c>
      <c r="JY66" s="78">
        <v>324.27</v>
      </c>
      <c r="JZ66" s="78">
        <v>306.38499999999999</v>
      </c>
      <c r="KA66" s="78">
        <v>509.69</v>
      </c>
      <c r="KB66" s="78">
        <v>470.565</v>
      </c>
      <c r="KC66" s="78">
        <v>173.95000000000002</v>
      </c>
      <c r="KD66" s="78">
        <v>419.76000000000005</v>
      </c>
      <c r="KE66" s="78">
        <v>407.76</v>
      </c>
      <c r="KF66" s="78">
        <v>453.18</v>
      </c>
      <c r="KG66" s="78">
        <v>379.47499999999997</v>
      </c>
      <c r="KH66" s="78">
        <v>370.86500000000001</v>
      </c>
      <c r="KI66" s="78">
        <v>505.07000000000005</v>
      </c>
      <c r="KJ66" s="78">
        <v>297.64</v>
      </c>
      <c r="KK66" s="78">
        <v>486.77299999999997</v>
      </c>
      <c r="KL66" s="78">
        <v>547.74</v>
      </c>
      <c r="KM66" s="78">
        <v>494.78499999999997</v>
      </c>
      <c r="KN66" s="78">
        <v>479.06499999999994</v>
      </c>
      <c r="KO66" s="78">
        <v>405.66499999999996</v>
      </c>
      <c r="KP66" s="78">
        <v>454.65499999999997</v>
      </c>
      <c r="KQ66" s="78">
        <v>429.09499999999997</v>
      </c>
      <c r="KR66" s="78">
        <v>319.48</v>
      </c>
      <c r="KS66" s="78">
        <v>431.75</v>
      </c>
      <c r="KT66" s="78">
        <v>414.74</v>
      </c>
      <c r="KU66" s="78">
        <v>370.99500000000006</v>
      </c>
      <c r="KV66" s="78">
        <v>279.70999999999998</v>
      </c>
      <c r="KW66" s="78">
        <v>433.97</v>
      </c>
      <c r="KX66" s="78">
        <v>438.24999999999994</v>
      </c>
      <c r="KY66" s="78">
        <v>469.1</v>
      </c>
      <c r="KZ66" s="78">
        <v>486.41500000000002</v>
      </c>
      <c r="LA66" s="78">
        <v>506.06</v>
      </c>
      <c r="LB66" s="78">
        <v>338.57499999999999</v>
      </c>
      <c r="LC66" s="78">
        <v>303.54999999999995</v>
      </c>
      <c r="LD66" s="78">
        <v>357.93</v>
      </c>
      <c r="LE66" s="78">
        <v>453.67500000000001</v>
      </c>
      <c r="LF66" s="78">
        <v>497.375</v>
      </c>
      <c r="LG66" s="78">
        <v>421.69</v>
      </c>
      <c r="LH66" s="78">
        <v>410.98</v>
      </c>
      <c r="LI66" s="78">
        <v>512.79999999999995</v>
      </c>
      <c r="LJ66" s="78">
        <v>458.43499999999995</v>
      </c>
      <c r="LK66" s="78">
        <v>512.69499999999994</v>
      </c>
      <c r="LL66" s="78">
        <v>486.32499999999999</v>
      </c>
      <c r="LM66" s="78">
        <v>475.00000000000006</v>
      </c>
      <c r="LN66" s="78">
        <v>374.62499999999994</v>
      </c>
      <c r="LO66" s="78">
        <v>353.255</v>
      </c>
      <c r="LP66" s="78">
        <v>466.995</v>
      </c>
      <c r="LQ66" s="78">
        <v>477.35999999999996</v>
      </c>
      <c r="LR66" s="78">
        <v>656.2700000000001</v>
      </c>
      <c r="LS66" s="78">
        <v>285.35500000000002</v>
      </c>
      <c r="LT66" s="78">
        <v>475.22499999999997</v>
      </c>
      <c r="LU66" s="78">
        <v>499.27000000000004</v>
      </c>
      <c r="LV66" s="78">
        <v>471.92500000000001</v>
      </c>
      <c r="LW66" s="78">
        <v>504.39500000000004</v>
      </c>
      <c r="LX66" s="78">
        <v>474.64499999999998</v>
      </c>
      <c r="LY66" s="78">
        <v>294.62</v>
      </c>
      <c r="LZ66" s="78">
        <v>506.25000000000006</v>
      </c>
      <c r="MA66" s="78">
        <v>468.84</v>
      </c>
      <c r="MB66" s="78">
        <v>291.87</v>
      </c>
      <c r="MC66" s="78">
        <v>386.5</v>
      </c>
      <c r="MD66" s="78">
        <v>440.77</v>
      </c>
      <c r="ME66" s="98">
        <v>499.22499999999997</v>
      </c>
      <c r="MF66" s="98">
        <v>465.66500000000002</v>
      </c>
      <c r="MG66" s="98">
        <v>481.875</v>
      </c>
      <c r="MH66" s="98">
        <v>489.09500000000003</v>
      </c>
      <c r="MI66" s="78">
        <v>402.64</v>
      </c>
      <c r="MJ66" s="78">
        <v>270.44499999999999</v>
      </c>
      <c r="MK66" s="78">
        <v>517.97</v>
      </c>
      <c r="ML66" s="78">
        <v>450.64</v>
      </c>
      <c r="MM66" s="78">
        <v>414.5</v>
      </c>
      <c r="MN66" s="78">
        <v>414.15</v>
      </c>
      <c r="MO66" s="78">
        <v>384.78</v>
      </c>
      <c r="MP66" s="78">
        <v>366.57</v>
      </c>
      <c r="MQ66" s="78">
        <v>421.13</v>
      </c>
      <c r="MR66" s="78">
        <v>300.58499999999998</v>
      </c>
      <c r="MS66" s="78">
        <v>367.96499999999997</v>
      </c>
      <c r="MT66" s="78">
        <v>361.13499999999999</v>
      </c>
      <c r="MU66" s="78">
        <v>318.29000000000002</v>
      </c>
      <c r="MV66" s="78">
        <v>352.05</v>
      </c>
      <c r="MW66" s="78">
        <v>398.3</v>
      </c>
      <c r="MX66" s="78">
        <v>337.185</v>
      </c>
      <c r="MY66" s="78">
        <v>475.13499999999999</v>
      </c>
      <c r="MZ66" s="78">
        <v>474.255</v>
      </c>
      <c r="NA66" s="78">
        <v>445.92500000000001</v>
      </c>
      <c r="NB66" s="78">
        <v>511.89</v>
      </c>
      <c r="NC66" s="78">
        <v>386.6</v>
      </c>
      <c r="ND66" s="78">
        <v>268.09500000000003</v>
      </c>
      <c r="NE66" s="78">
        <v>512.17999999999995</v>
      </c>
      <c r="NF66" s="78">
        <v>489.71499999999997</v>
      </c>
      <c r="NG66" s="78">
        <v>419.46</v>
      </c>
      <c r="NH66" s="78">
        <v>497.76</v>
      </c>
      <c r="NI66" s="78">
        <v>498.48</v>
      </c>
      <c r="NJ66" s="78">
        <v>479.39499999999998</v>
      </c>
      <c r="NK66" s="78">
        <v>448.79</v>
      </c>
      <c r="NL66" s="78">
        <v>477.95</v>
      </c>
      <c r="NM66" s="78">
        <v>594.11</v>
      </c>
      <c r="NN66" s="78">
        <v>502.63</v>
      </c>
      <c r="NO66" s="78">
        <v>767.79499999999996</v>
      </c>
      <c r="NP66" s="78">
        <v>537.84</v>
      </c>
      <c r="NQ66" s="78">
        <v>628.79</v>
      </c>
      <c r="NR66" s="78">
        <v>369.815</v>
      </c>
      <c r="NS66" s="78">
        <v>576.51499999999999</v>
      </c>
      <c r="NT66" s="78">
        <v>573.64</v>
      </c>
      <c r="NU66" s="78">
        <v>524.91499999999996</v>
      </c>
      <c r="NV66" s="78">
        <v>612.27499999999998</v>
      </c>
      <c r="NW66" s="78">
        <v>486.13499999999999</v>
      </c>
      <c r="NX66" s="78">
        <v>324.625</v>
      </c>
      <c r="NY66" s="78">
        <v>477.005</v>
      </c>
      <c r="NZ66" s="78">
        <v>631.48500000000001</v>
      </c>
      <c r="OA66" s="78">
        <v>353.36</v>
      </c>
      <c r="OB66" s="78">
        <v>297.67</v>
      </c>
      <c r="OC66" s="78">
        <v>411.565</v>
      </c>
      <c r="OD66" s="78">
        <v>560.84</v>
      </c>
      <c r="OE66" s="78">
        <v>515.54</v>
      </c>
      <c r="OF66" s="78">
        <v>389.09500000000003</v>
      </c>
      <c r="OG66" s="99">
        <v>591.58000000000004</v>
      </c>
      <c r="OH66" s="78">
        <v>566.57000000000005</v>
      </c>
      <c r="OI66" s="78">
        <v>419.20499999999998</v>
      </c>
      <c r="OJ66" s="78">
        <v>405.98500000000001</v>
      </c>
      <c r="OK66" s="78">
        <v>492.6</v>
      </c>
      <c r="OL66" s="78">
        <v>591.34</v>
      </c>
      <c r="OM66" s="78">
        <v>509.37</v>
      </c>
      <c r="ON66" s="78">
        <v>535.375</v>
      </c>
      <c r="OO66" s="78">
        <v>406.02499999999998</v>
      </c>
      <c r="OP66" s="78">
        <v>448.75</v>
      </c>
      <c r="OQ66" s="78">
        <v>469.005</v>
      </c>
      <c r="OR66" s="78">
        <v>373.31</v>
      </c>
      <c r="OS66" s="78">
        <v>418.67</v>
      </c>
      <c r="OT66" s="78">
        <v>545.82000000000005</v>
      </c>
      <c r="OU66" s="78">
        <v>310</v>
      </c>
      <c r="OV66" s="78">
        <v>485.19499999999999</v>
      </c>
      <c r="OW66" s="78">
        <v>369.12</v>
      </c>
      <c r="OX66" s="78">
        <v>459.52</v>
      </c>
      <c r="OY66" s="78">
        <v>430.87</v>
      </c>
      <c r="OZ66" s="78">
        <v>529.41</v>
      </c>
      <c r="PA66" s="78">
        <v>472.22</v>
      </c>
      <c r="PB66" s="78">
        <v>493.27</v>
      </c>
      <c r="PC66" s="78">
        <v>392.59</v>
      </c>
      <c r="PD66" s="78">
        <v>277.22500000000002</v>
      </c>
      <c r="PE66" s="78">
        <v>403.40499999999997</v>
      </c>
      <c r="PF66" s="78">
        <v>447.98500000000001</v>
      </c>
      <c r="PG66" s="78">
        <v>468.27</v>
      </c>
      <c r="PH66" s="78">
        <v>495.96499999999997</v>
      </c>
      <c r="PI66" s="78">
        <v>465.61</v>
      </c>
      <c r="PJ66" s="78">
        <v>448.375</v>
      </c>
      <c r="PK66" s="78">
        <v>448.96499999999997</v>
      </c>
      <c r="PL66" s="78">
        <v>491.26499999999999</v>
      </c>
      <c r="PM66" s="78">
        <v>482.14</v>
      </c>
      <c r="PN66" s="78">
        <v>432.83499999999998</v>
      </c>
      <c r="PO66" s="78">
        <v>309.565</v>
      </c>
      <c r="PP66" s="78">
        <v>531.625</v>
      </c>
      <c r="PQ66" s="78">
        <v>315.10000000000002</v>
      </c>
      <c r="PR66" s="78">
        <v>468.625</v>
      </c>
      <c r="PS66" s="78">
        <v>469.64</v>
      </c>
      <c r="PT66" s="78">
        <v>447.11500000000001</v>
      </c>
      <c r="PU66" s="78">
        <v>176.82499999999999</v>
      </c>
      <c r="PV66" s="78">
        <v>296.01</v>
      </c>
      <c r="PW66" s="78">
        <v>273.18</v>
      </c>
      <c r="PX66" s="78">
        <v>496.39</v>
      </c>
      <c r="PY66" s="78">
        <v>492.61500000000001</v>
      </c>
      <c r="PZ66" s="78">
        <v>375.04</v>
      </c>
      <c r="QA66" s="78">
        <v>377.63</v>
      </c>
      <c r="QB66" s="78">
        <v>422.23599999999999</v>
      </c>
      <c r="QC66" s="78">
        <v>543.81500000000005</v>
      </c>
      <c r="QD66" s="78">
        <v>327.41000000000003</v>
      </c>
      <c r="QE66" s="78">
        <v>402.27499999999998</v>
      </c>
      <c r="QF66" s="78">
        <v>394.81</v>
      </c>
      <c r="QG66" s="78">
        <v>386.245</v>
      </c>
      <c r="QH66" s="78">
        <v>433.4</v>
      </c>
      <c r="QI66" s="78">
        <v>388.61</v>
      </c>
      <c r="QJ66" s="78">
        <v>307.19499999999999</v>
      </c>
      <c r="QK66" s="78">
        <v>469.32499999999999</v>
      </c>
      <c r="QL66" s="78">
        <v>395.69499999999999</v>
      </c>
      <c r="QM66" s="78">
        <v>398.78</v>
      </c>
      <c r="QN66" s="78">
        <v>400.46499999999997</v>
      </c>
      <c r="QO66" s="78">
        <v>407.67500000000001</v>
      </c>
      <c r="QP66" s="78">
        <v>388.59</v>
      </c>
      <c r="QQ66" s="78">
        <v>399.52499999999998</v>
      </c>
      <c r="QR66" s="78">
        <v>416.6</v>
      </c>
      <c r="QS66" s="78">
        <v>269.85000000000002</v>
      </c>
      <c r="QT66" s="78">
        <v>394.8</v>
      </c>
      <c r="QU66" s="78">
        <v>235.45</v>
      </c>
      <c r="QV66" s="78">
        <v>376</v>
      </c>
      <c r="QW66" s="78">
        <v>329.125</v>
      </c>
      <c r="QX66" s="78">
        <v>426.70499999999998</v>
      </c>
      <c r="QY66" s="78">
        <v>418.35</v>
      </c>
      <c r="QZ66" s="78">
        <v>455.065</v>
      </c>
      <c r="RA66" s="78">
        <v>350.4</v>
      </c>
      <c r="RB66" s="78">
        <v>415.33</v>
      </c>
      <c r="RC66" s="78">
        <v>272.3</v>
      </c>
      <c r="RD66" s="78">
        <v>255.77500000000001</v>
      </c>
      <c r="RE66" s="78">
        <v>239.01499999999999</v>
      </c>
      <c r="RF66" s="78">
        <v>386.93</v>
      </c>
      <c r="RG66" s="78">
        <v>281.05</v>
      </c>
      <c r="RH66" s="78">
        <v>341.77</v>
      </c>
      <c r="RI66" s="78">
        <v>318.96499999999997</v>
      </c>
      <c r="RJ66" s="78">
        <v>325.64999999999998</v>
      </c>
      <c r="RK66" s="78">
        <v>346.34500000000003</v>
      </c>
      <c r="RL66" s="78">
        <v>342.09</v>
      </c>
      <c r="RM66" s="78">
        <v>334.7</v>
      </c>
      <c r="RN66" s="78">
        <v>359.82499999999999</v>
      </c>
      <c r="RO66" s="78">
        <v>198.95</v>
      </c>
      <c r="RP66" s="78">
        <v>268.49</v>
      </c>
      <c r="RQ66" s="78">
        <v>349.55</v>
      </c>
      <c r="RR66" s="78">
        <v>349.44</v>
      </c>
      <c r="RS66" s="78">
        <v>201.95</v>
      </c>
      <c r="RT66" s="78">
        <v>295.60000000000002</v>
      </c>
      <c r="RU66" s="78">
        <v>363.375</v>
      </c>
      <c r="RV66" s="78">
        <v>399.875</v>
      </c>
      <c r="RW66" s="78">
        <v>395.38499999999999</v>
      </c>
      <c r="RX66" s="78">
        <v>367.36500000000001</v>
      </c>
      <c r="RY66" s="78">
        <v>192.83</v>
      </c>
      <c r="RZ66" s="78">
        <v>375.51</v>
      </c>
      <c r="SA66" s="78">
        <v>409</v>
      </c>
      <c r="SB66" s="78">
        <v>269.36</v>
      </c>
      <c r="SC66" s="78">
        <v>231.45</v>
      </c>
      <c r="SD66" s="78">
        <v>294.17500000000001</v>
      </c>
      <c r="SE66" s="78">
        <v>283.82499999999999</v>
      </c>
      <c r="SF66" s="78">
        <v>285.95</v>
      </c>
      <c r="SG66" s="78">
        <v>341.52499999999998</v>
      </c>
      <c r="SH66" s="78">
        <v>319.64999999999998</v>
      </c>
      <c r="SI66" s="78">
        <v>396.74</v>
      </c>
      <c r="SJ66" s="78">
        <v>228.85</v>
      </c>
      <c r="SK66" s="78">
        <v>339.875</v>
      </c>
      <c r="SL66" s="78">
        <v>383.34</v>
      </c>
      <c r="SM66" s="78">
        <v>349.85</v>
      </c>
      <c r="SN66" s="78">
        <v>378.125</v>
      </c>
      <c r="SO66" s="78">
        <v>356.625</v>
      </c>
      <c r="SP66" s="78">
        <v>384.125</v>
      </c>
      <c r="SQ66" s="78">
        <v>383.44</v>
      </c>
      <c r="SR66" s="78">
        <v>407.2</v>
      </c>
      <c r="SS66" s="78">
        <v>279.95</v>
      </c>
      <c r="ST66" s="78">
        <v>317.39999999999998</v>
      </c>
      <c r="SU66" s="78">
        <v>374.82499999999999</v>
      </c>
      <c r="SV66" s="78">
        <v>236.15</v>
      </c>
      <c r="SW66" s="78">
        <v>275.3</v>
      </c>
      <c r="SX66" s="78">
        <v>283</v>
      </c>
      <c r="SY66" s="78">
        <v>309.625</v>
      </c>
      <c r="SZ66" s="78">
        <v>293.89999999999998</v>
      </c>
      <c r="TA66" s="78">
        <v>301.89999999999998</v>
      </c>
      <c r="TB66" s="78">
        <v>305.375</v>
      </c>
      <c r="TC66" s="78">
        <v>403.55</v>
      </c>
      <c r="TD66" s="78">
        <v>320.14999999999998</v>
      </c>
      <c r="TE66" s="78">
        <v>177.05</v>
      </c>
      <c r="TF66" s="78">
        <v>314.125</v>
      </c>
      <c r="TG66" s="78">
        <v>262.45</v>
      </c>
      <c r="TH66" s="78">
        <v>338.85</v>
      </c>
      <c r="TI66" s="78">
        <v>385.6</v>
      </c>
      <c r="TJ66" s="78">
        <v>463.67500000000001</v>
      </c>
      <c r="TK66" s="78">
        <v>408.61500000000001</v>
      </c>
      <c r="TL66" s="78">
        <v>551.9</v>
      </c>
      <c r="TM66" s="78">
        <v>496.62</v>
      </c>
      <c r="TN66" s="78">
        <v>489.7</v>
      </c>
      <c r="TO66" s="78">
        <v>485.34</v>
      </c>
      <c r="TP66" s="78">
        <v>510.375</v>
      </c>
      <c r="TQ66" s="78">
        <v>764.38</v>
      </c>
      <c r="TR66" s="78">
        <v>356.1</v>
      </c>
      <c r="TS66" s="78">
        <v>619.31500000000005</v>
      </c>
      <c r="TT66" s="78">
        <v>566.67499999999995</v>
      </c>
      <c r="TU66" s="78">
        <v>449.72500000000002</v>
      </c>
      <c r="TV66" s="78">
        <v>693.1</v>
      </c>
      <c r="TW66" s="78">
        <v>582.32500000000005</v>
      </c>
      <c r="TX66" s="78">
        <v>411.89499999999998</v>
      </c>
      <c r="TY66" s="78">
        <v>511.58499999999998</v>
      </c>
      <c r="TZ66" s="78">
        <v>651.04499999999996</v>
      </c>
      <c r="UA66" s="78">
        <v>515.96</v>
      </c>
      <c r="UB66" s="78">
        <v>447.78500000000003</v>
      </c>
      <c r="UC66" s="78">
        <v>572.94500000000005</v>
      </c>
      <c r="UD66" s="78">
        <v>432.54</v>
      </c>
      <c r="UE66" s="78">
        <v>645.5</v>
      </c>
      <c r="UF66" s="78">
        <v>443.23</v>
      </c>
      <c r="UG66" s="78">
        <v>566.47500000000002</v>
      </c>
      <c r="UH66" s="78">
        <v>543.255</v>
      </c>
      <c r="UI66" s="78">
        <v>469.27499999999998</v>
      </c>
      <c r="UJ66" s="78">
        <v>469.14499999999998</v>
      </c>
      <c r="UK66" s="78">
        <v>389</v>
      </c>
      <c r="UL66" s="78">
        <v>427.72500000000002</v>
      </c>
      <c r="UM66" s="78">
        <v>548.01499999999999</v>
      </c>
      <c r="UN66" s="78">
        <v>468.58</v>
      </c>
      <c r="UO66" s="78">
        <v>585.19000000000005</v>
      </c>
      <c r="UP66" s="78">
        <v>478.7</v>
      </c>
    </row>
    <row r="67" spans="1:562" ht="15" x14ac:dyDescent="0.25">
      <c r="A67" s="112" t="str">
        <f t="shared" si="108"/>
        <v>Manizales, Centro Galerías</v>
      </c>
      <c r="B67" s="112" t="s">
        <v>623</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c r="AP67" s="93"/>
      <c r="AQ67" s="93"/>
      <c r="AR67" s="93"/>
      <c r="AS67" s="93"/>
      <c r="AT67" s="93"/>
      <c r="AU67" s="93"/>
      <c r="AV67" s="93"/>
      <c r="AW67" s="93"/>
      <c r="AX67" s="93"/>
      <c r="AY67" s="93"/>
      <c r="AZ67" s="93"/>
      <c r="BA67" s="93"/>
      <c r="BB67" s="93"/>
      <c r="BC67" s="93"/>
      <c r="BD67" s="93"/>
      <c r="BE67" s="93"/>
      <c r="BF67" s="93"/>
      <c r="BG67" s="93"/>
      <c r="BH67" s="93"/>
      <c r="BI67" s="93"/>
      <c r="BJ67" s="93"/>
      <c r="BK67" s="93"/>
      <c r="BL67" s="93"/>
      <c r="BM67" s="93"/>
      <c r="BN67" s="93"/>
      <c r="BO67" s="93"/>
      <c r="BP67" s="93"/>
      <c r="BQ67" s="93"/>
      <c r="BR67" s="93"/>
      <c r="BS67" s="93"/>
      <c r="BT67" s="93"/>
      <c r="BU67" s="93"/>
      <c r="BV67" s="93"/>
      <c r="BW67" s="93"/>
      <c r="BX67" s="93"/>
      <c r="BY67" s="93"/>
      <c r="BZ67" s="93"/>
      <c r="CA67" s="93"/>
      <c r="CB67" s="93"/>
      <c r="CC67" s="93"/>
      <c r="CD67" s="93"/>
      <c r="CE67" s="93"/>
      <c r="CF67" s="93"/>
      <c r="CG67" s="93"/>
      <c r="CH67" s="93"/>
      <c r="CI67" s="93"/>
      <c r="CJ67" s="93"/>
      <c r="CK67" s="93"/>
      <c r="CL67" s="93"/>
      <c r="CM67" s="93"/>
      <c r="CN67" s="93"/>
      <c r="CO67" s="93"/>
      <c r="CP67" s="93"/>
      <c r="CQ67" s="93"/>
      <c r="CR67" s="93"/>
      <c r="CS67" s="93"/>
      <c r="CT67" s="93"/>
      <c r="CU67" s="93"/>
      <c r="CV67" s="93"/>
      <c r="CW67" s="93"/>
      <c r="CX67" s="93"/>
      <c r="CY67" s="93"/>
      <c r="CZ67" s="93"/>
      <c r="DA67" s="93"/>
      <c r="DB67" s="93"/>
      <c r="DC67" s="93"/>
      <c r="DD67" s="93"/>
      <c r="DE67" s="93"/>
      <c r="DF67" s="93"/>
      <c r="DG67" s="93"/>
      <c r="DH67" s="93"/>
      <c r="DI67" s="93"/>
      <c r="DJ67" s="93"/>
      <c r="DK67" s="93"/>
      <c r="DL67" s="93"/>
      <c r="DM67" s="93"/>
      <c r="DN67" s="93"/>
      <c r="DO67" s="93"/>
      <c r="DP67" s="93"/>
      <c r="DQ67" s="93"/>
      <c r="DR67" s="93"/>
      <c r="DS67" s="93"/>
      <c r="DT67" s="93"/>
      <c r="DU67" s="93"/>
      <c r="DV67" s="93"/>
      <c r="DW67" s="93"/>
      <c r="DX67" s="93"/>
      <c r="DY67" s="93"/>
      <c r="DZ67" s="93"/>
      <c r="EA67" s="93"/>
      <c r="EB67" s="93"/>
      <c r="EC67" s="93"/>
      <c r="ED67" s="93"/>
      <c r="EE67" s="93"/>
      <c r="EF67" s="93"/>
      <c r="EG67" s="93"/>
      <c r="EH67" s="93"/>
      <c r="EI67" s="93"/>
      <c r="EJ67" s="93"/>
      <c r="EK67" s="93"/>
      <c r="EL67" s="93"/>
      <c r="EM67" s="93"/>
      <c r="EN67" s="93"/>
      <c r="EO67" s="93"/>
      <c r="EP67" s="93"/>
      <c r="EQ67" s="93"/>
      <c r="ER67" s="93"/>
      <c r="ES67" s="93"/>
      <c r="ET67" s="93"/>
      <c r="EU67" s="93"/>
      <c r="EV67" s="93"/>
      <c r="EW67" s="93"/>
      <c r="EX67" s="93"/>
      <c r="EY67" s="93"/>
      <c r="EZ67" s="93"/>
      <c r="FA67" s="93"/>
      <c r="FB67" s="93"/>
      <c r="FC67" s="93"/>
      <c r="FD67" s="93"/>
      <c r="FE67" s="93"/>
      <c r="FF67" s="93"/>
      <c r="FG67" s="93"/>
      <c r="FH67" s="93"/>
      <c r="FI67" s="93"/>
      <c r="FJ67" s="93"/>
      <c r="FK67" s="93"/>
      <c r="FL67" s="93"/>
      <c r="FM67" s="93"/>
      <c r="FN67" s="93"/>
      <c r="FO67" s="93"/>
      <c r="FP67" s="93"/>
      <c r="FQ67" s="93"/>
      <c r="FR67" s="93"/>
      <c r="FS67" s="93"/>
      <c r="FT67" s="93"/>
      <c r="FU67" s="93"/>
      <c r="FV67" s="93"/>
      <c r="FW67" s="93"/>
      <c r="FX67" s="93"/>
      <c r="FY67" s="93"/>
      <c r="FZ67" s="93"/>
      <c r="GA67" s="93"/>
      <c r="GB67" s="93"/>
      <c r="GC67" s="93"/>
      <c r="GD67" s="93"/>
      <c r="GE67" s="93"/>
      <c r="GF67" s="93"/>
      <c r="GG67" s="93"/>
      <c r="GH67" s="93"/>
      <c r="GI67" s="93"/>
      <c r="GJ67" s="93"/>
      <c r="GK67" s="93"/>
      <c r="GL67" s="93"/>
      <c r="GM67" s="93"/>
      <c r="GN67" s="93"/>
      <c r="GO67" s="93"/>
      <c r="GP67" s="93"/>
      <c r="GQ67" s="93"/>
      <c r="GR67" s="93"/>
      <c r="GS67" s="93"/>
      <c r="GT67" s="93"/>
      <c r="GU67" s="93"/>
      <c r="GV67" s="93"/>
      <c r="GW67" s="93"/>
      <c r="GX67" s="93"/>
      <c r="GY67" s="93"/>
      <c r="GZ67" s="93"/>
      <c r="HA67" s="93"/>
      <c r="HB67" s="93"/>
      <c r="HC67" s="93"/>
      <c r="HD67" s="93"/>
      <c r="HE67" s="93"/>
      <c r="HF67" s="93"/>
      <c r="HG67" s="93"/>
      <c r="HH67" s="93"/>
      <c r="HI67" s="93"/>
      <c r="HJ67" s="93"/>
      <c r="HK67" s="93"/>
      <c r="HL67" s="93"/>
      <c r="HM67" s="93"/>
      <c r="HN67" s="93"/>
      <c r="HO67" s="93"/>
      <c r="HP67" s="93"/>
      <c r="HQ67" s="93"/>
      <c r="HR67" s="93"/>
      <c r="HS67" s="93"/>
      <c r="HT67" s="93"/>
      <c r="HU67" s="93"/>
      <c r="HV67" s="93"/>
      <c r="HW67" s="93"/>
      <c r="HX67" s="93"/>
      <c r="HY67" s="93"/>
      <c r="HZ67" s="93"/>
      <c r="IA67" s="93"/>
      <c r="IB67" s="93"/>
      <c r="IC67" s="93"/>
      <c r="ID67" s="93"/>
      <c r="IE67" s="93"/>
      <c r="IF67" s="93"/>
      <c r="IG67" s="93"/>
      <c r="IH67" s="93"/>
      <c r="II67" s="93"/>
      <c r="IJ67" s="93"/>
      <c r="IK67" s="93"/>
      <c r="IL67" s="93"/>
      <c r="IM67" s="93"/>
      <c r="IN67" s="93"/>
      <c r="IO67" s="93"/>
      <c r="IP67" s="93"/>
      <c r="IQ67" s="93"/>
      <c r="IR67" s="93"/>
      <c r="IS67" s="93"/>
      <c r="IT67" s="93"/>
      <c r="IU67" s="93"/>
      <c r="IV67" s="93"/>
      <c r="IW67" s="93"/>
      <c r="IX67" s="93"/>
      <c r="IY67" s="93"/>
      <c r="IZ67" s="93"/>
      <c r="JA67" s="93"/>
      <c r="JB67" s="93"/>
      <c r="JC67" s="93"/>
      <c r="JD67" s="93"/>
      <c r="JE67" s="93"/>
      <c r="JF67" s="93"/>
      <c r="JG67" s="93"/>
      <c r="JH67" s="93"/>
      <c r="JI67" s="93"/>
      <c r="JJ67" s="93"/>
      <c r="JK67" s="93"/>
      <c r="JL67" s="78">
        <v>189.16899999999998</v>
      </c>
      <c r="JM67" s="97">
        <v>184.68300000000002</v>
      </c>
      <c r="JN67" s="97">
        <v>131.636</v>
      </c>
      <c r="JO67" s="78">
        <v>166.42599999999996</v>
      </c>
      <c r="JP67" s="78">
        <v>83.313000000000002</v>
      </c>
      <c r="JQ67" s="78">
        <v>162.45500000000001</v>
      </c>
      <c r="JR67" s="78">
        <v>214.88000000000005</v>
      </c>
      <c r="JS67" s="78">
        <v>208.619</v>
      </c>
      <c r="JT67" s="78">
        <v>240.53100000000001</v>
      </c>
      <c r="JU67" s="78">
        <v>221.62199999999999</v>
      </c>
      <c r="JV67" s="78">
        <v>146.52199999999996</v>
      </c>
      <c r="JW67" s="78">
        <v>221.29600000000002</v>
      </c>
      <c r="JX67" s="78">
        <v>240.41499999999996</v>
      </c>
      <c r="JY67" s="78">
        <v>169.67599999999996</v>
      </c>
      <c r="JZ67" s="78">
        <v>160.58599999999996</v>
      </c>
      <c r="KA67" s="78">
        <v>232.20000000000002</v>
      </c>
      <c r="KB67" s="78">
        <v>259.584</v>
      </c>
      <c r="KC67" s="78">
        <v>178.80099999999999</v>
      </c>
      <c r="KD67" s="78">
        <v>243.39000000000001</v>
      </c>
      <c r="KE67" s="78">
        <v>216.75699999999998</v>
      </c>
      <c r="KF67" s="78">
        <v>205.881</v>
      </c>
      <c r="KG67" s="78">
        <v>205.19899999999996</v>
      </c>
      <c r="KH67" s="78">
        <v>274.29399999999998</v>
      </c>
      <c r="KI67" s="78">
        <v>249.345</v>
      </c>
      <c r="KJ67" s="78">
        <v>194.41199999999995</v>
      </c>
      <c r="KK67" s="78">
        <v>239.88800000000003</v>
      </c>
      <c r="KL67" s="78">
        <v>287.37399999999991</v>
      </c>
      <c r="KM67" s="78">
        <v>287.03099999999989</v>
      </c>
      <c r="KN67" s="78">
        <v>264.78999999999996</v>
      </c>
      <c r="KO67" s="78">
        <v>303.15599999999989</v>
      </c>
      <c r="KP67" s="78">
        <v>265.60200000000003</v>
      </c>
      <c r="KQ67" s="78">
        <v>303.32600000000008</v>
      </c>
      <c r="KR67" s="78">
        <v>204.84800000000001</v>
      </c>
      <c r="KS67" s="78">
        <v>308.26499999999999</v>
      </c>
      <c r="KT67" s="78">
        <v>285.72199999999987</v>
      </c>
      <c r="KU67" s="78">
        <v>219.93799999999996</v>
      </c>
      <c r="KV67" s="78">
        <v>191.47499999999999</v>
      </c>
      <c r="KW67" s="78">
        <v>263.65800000000002</v>
      </c>
      <c r="KX67" s="78">
        <v>248.22800000000004</v>
      </c>
      <c r="KY67" s="78">
        <v>267.70600000000002</v>
      </c>
      <c r="KZ67" s="78">
        <v>305.24199999999996</v>
      </c>
      <c r="LA67" s="78">
        <v>283.45299999999997</v>
      </c>
      <c r="LB67" s="78">
        <v>214.74000000000004</v>
      </c>
      <c r="LC67" s="78">
        <v>189.17199999999997</v>
      </c>
      <c r="LD67" s="78">
        <v>167.30100000000002</v>
      </c>
      <c r="LE67" s="78">
        <v>269.99700000000001</v>
      </c>
      <c r="LF67" s="78">
        <v>248.00700000000001</v>
      </c>
      <c r="LG67" s="78">
        <v>241.25900000000004</v>
      </c>
      <c r="LH67" s="78">
        <v>270.173</v>
      </c>
      <c r="LI67" s="78">
        <v>255.97600000000003</v>
      </c>
      <c r="LJ67" s="78">
        <v>289.93000000000006</v>
      </c>
      <c r="LK67" s="78">
        <v>316.65800000000007</v>
      </c>
      <c r="LL67" s="78">
        <v>378.91499999999996</v>
      </c>
      <c r="LM67" s="78">
        <v>314.005</v>
      </c>
      <c r="LN67" s="78">
        <v>330.58699999999988</v>
      </c>
      <c r="LO67" s="78">
        <v>239.65700000000004</v>
      </c>
      <c r="LP67" s="78">
        <v>330.01200000000006</v>
      </c>
      <c r="LQ67" s="78">
        <v>308.03799999999995</v>
      </c>
      <c r="LR67" s="78">
        <v>325.82799999999997</v>
      </c>
      <c r="LS67" s="78">
        <v>234.10999999999996</v>
      </c>
      <c r="LT67" s="78">
        <v>348.89299999999992</v>
      </c>
      <c r="LU67" s="78">
        <v>371.2</v>
      </c>
      <c r="LV67" s="78">
        <v>321.34399999999994</v>
      </c>
      <c r="LW67" s="78">
        <v>303.505</v>
      </c>
      <c r="LX67" s="78">
        <v>291.53800000000007</v>
      </c>
      <c r="LY67" s="78">
        <v>207.8</v>
      </c>
      <c r="LZ67" s="78">
        <v>337.70499999999998</v>
      </c>
      <c r="MA67" s="78">
        <v>323.17199999999997</v>
      </c>
      <c r="MB67" s="78">
        <v>268.08499999999998</v>
      </c>
      <c r="MC67" s="78">
        <v>252.08600000000001</v>
      </c>
      <c r="MD67" s="78">
        <v>351.96500000000003</v>
      </c>
      <c r="ME67" s="98">
        <v>324.50500000000005</v>
      </c>
      <c r="MF67" s="98">
        <v>320.55699999999996</v>
      </c>
      <c r="MG67" s="98">
        <v>324.3</v>
      </c>
      <c r="MH67" s="98">
        <v>301.80399999999997</v>
      </c>
      <c r="MI67" s="78">
        <v>278.81099999999998</v>
      </c>
      <c r="MJ67" s="78">
        <v>154.47499999999999</v>
      </c>
      <c r="MK67" s="78">
        <v>284.47300000000001</v>
      </c>
      <c r="ML67" s="78">
        <v>299.82900000000001</v>
      </c>
      <c r="MM67" s="78">
        <v>326.94099999999997</v>
      </c>
      <c r="MN67" s="78">
        <v>290.62900000000002</v>
      </c>
      <c r="MO67" s="78">
        <v>338.09800000000001</v>
      </c>
      <c r="MP67" s="78">
        <v>317.87799999999999</v>
      </c>
      <c r="MQ67" s="78">
        <v>304.72800000000001</v>
      </c>
      <c r="MR67" s="78">
        <v>212.33</v>
      </c>
      <c r="MS67" s="78">
        <v>338.40600000000001</v>
      </c>
      <c r="MT67" s="78">
        <v>321.20400000000001</v>
      </c>
      <c r="MU67" s="78">
        <v>253.13399999999999</v>
      </c>
      <c r="MV67" s="78">
        <v>218.46799999999999</v>
      </c>
      <c r="MW67" s="78">
        <v>346.33300000000003</v>
      </c>
      <c r="MX67" s="78">
        <v>287.39699999999999</v>
      </c>
      <c r="MY67" s="78">
        <v>331.99400000000003</v>
      </c>
      <c r="MZ67" s="78">
        <v>341.22800000000001</v>
      </c>
      <c r="NA67" s="78">
        <v>308.17500000000001</v>
      </c>
      <c r="NB67" s="78">
        <v>275.75200000000007</v>
      </c>
      <c r="NC67" s="78">
        <v>289.91000000000003</v>
      </c>
      <c r="ND67" s="78">
        <v>184.785</v>
      </c>
      <c r="NE67" s="78">
        <v>277.42</v>
      </c>
      <c r="NF67" s="78">
        <v>250.495</v>
      </c>
      <c r="NG67" s="78">
        <v>303.17200000000003</v>
      </c>
      <c r="NH67" s="78">
        <v>354.24</v>
      </c>
      <c r="NI67" s="78">
        <v>313.16800000000001</v>
      </c>
      <c r="NJ67" s="78">
        <v>302.40300000000002</v>
      </c>
      <c r="NK67" s="78">
        <v>237.68700000000001</v>
      </c>
      <c r="NL67" s="78">
        <v>339.15499999999997</v>
      </c>
      <c r="NM67" s="78">
        <v>304.959</v>
      </c>
      <c r="NN67" s="78">
        <v>362.976</v>
      </c>
      <c r="NO67" s="78">
        <v>341.93400000000003</v>
      </c>
      <c r="NP67" s="78">
        <v>360.05799999999999</v>
      </c>
      <c r="NQ67" s="78">
        <v>410.29899999999998</v>
      </c>
      <c r="NR67" s="78">
        <v>211.31299999999999</v>
      </c>
      <c r="NS67" s="78">
        <v>410.63</v>
      </c>
      <c r="NT67" s="78">
        <v>356.80099999999999</v>
      </c>
      <c r="NU67" s="78">
        <v>417.59500000000003</v>
      </c>
      <c r="NV67" s="78">
        <v>363.00400000000002</v>
      </c>
      <c r="NW67" s="78">
        <v>401.10500000000002</v>
      </c>
      <c r="NX67" s="78">
        <v>327.96</v>
      </c>
      <c r="NY67" s="78">
        <v>442.28699999999998</v>
      </c>
      <c r="NZ67" s="78">
        <v>415.46199999999999</v>
      </c>
      <c r="OA67" s="78">
        <v>356.21499999999997</v>
      </c>
      <c r="OB67" s="78">
        <v>308.19</v>
      </c>
      <c r="OC67" s="78">
        <v>401.68599999999998</v>
      </c>
      <c r="OD67" s="78">
        <v>434.34</v>
      </c>
      <c r="OE67" s="78">
        <v>357.24</v>
      </c>
      <c r="OF67" s="78">
        <v>352.94</v>
      </c>
      <c r="OG67" s="99">
        <v>460.76499999999999</v>
      </c>
      <c r="OH67" s="78">
        <v>436.34500000000003</v>
      </c>
      <c r="OI67" s="78">
        <v>407.87</v>
      </c>
      <c r="OJ67" s="78">
        <v>300.52</v>
      </c>
      <c r="OK67" s="78">
        <v>390.565</v>
      </c>
      <c r="OL67" s="78">
        <v>370.60199999999998</v>
      </c>
      <c r="OM67" s="78">
        <v>307.66199999999998</v>
      </c>
      <c r="ON67" s="78">
        <v>305.89499999999998</v>
      </c>
      <c r="OO67" s="78">
        <v>289.10300000000001</v>
      </c>
      <c r="OP67" s="78">
        <v>310.685</v>
      </c>
      <c r="OQ67" s="78">
        <v>341.07900000000001</v>
      </c>
      <c r="OR67" s="78">
        <v>273.19499999999999</v>
      </c>
      <c r="OS67" s="78">
        <v>354.34899999999999</v>
      </c>
      <c r="OT67" s="78">
        <v>349.834</v>
      </c>
      <c r="OU67" s="78">
        <v>271.03800000000001</v>
      </c>
      <c r="OV67" s="78">
        <v>286.66500000000002</v>
      </c>
      <c r="OW67" s="78">
        <v>233.255</v>
      </c>
      <c r="OX67" s="78">
        <v>294.83199999999999</v>
      </c>
      <c r="OY67" s="78">
        <v>324.97300000000001</v>
      </c>
      <c r="OZ67" s="78">
        <v>304.31</v>
      </c>
      <c r="PA67" s="78">
        <v>324.298</v>
      </c>
      <c r="PB67" s="78">
        <v>310.33800000000002</v>
      </c>
      <c r="PC67" s="78">
        <v>220.018</v>
      </c>
      <c r="PD67" s="78">
        <v>255.83</v>
      </c>
      <c r="PE67" s="78">
        <v>268.95</v>
      </c>
      <c r="PF67" s="78">
        <v>329.03</v>
      </c>
      <c r="PG67" s="78">
        <v>357.17</v>
      </c>
      <c r="PH67" s="78">
        <v>403.68</v>
      </c>
      <c r="PI67" s="78">
        <v>372.08499999999998</v>
      </c>
      <c r="PJ67" s="78">
        <v>371.84500000000003</v>
      </c>
      <c r="PK67" s="78">
        <v>341.57499999999999</v>
      </c>
      <c r="PL67" s="78">
        <v>370.86</v>
      </c>
      <c r="PM67" s="78">
        <v>383.52800000000002</v>
      </c>
      <c r="PN67" s="78">
        <v>356.32499999999999</v>
      </c>
      <c r="PO67" s="78">
        <v>249.995</v>
      </c>
      <c r="PP67" s="78">
        <v>368.5</v>
      </c>
      <c r="PQ67" s="78">
        <v>289.64999999999998</v>
      </c>
      <c r="PR67" s="78">
        <v>377.62</v>
      </c>
      <c r="PS67" s="78">
        <v>393.63</v>
      </c>
      <c r="PT67" s="78">
        <v>383.74200000000002</v>
      </c>
      <c r="PU67" s="78">
        <v>118.52500000000001</v>
      </c>
      <c r="PV67" s="78">
        <v>377.34</v>
      </c>
      <c r="PW67" s="78">
        <v>205.95500000000001</v>
      </c>
      <c r="PX67" s="78">
        <v>309.245</v>
      </c>
      <c r="PY67" s="78">
        <v>404.69</v>
      </c>
      <c r="PZ67" s="78">
        <v>293.94499999999999</v>
      </c>
      <c r="QA67" s="78">
        <v>354.95499999999998</v>
      </c>
      <c r="QB67" s="78">
        <v>395.92200000000003</v>
      </c>
      <c r="QC67" s="78">
        <v>401.22</v>
      </c>
      <c r="QD67" s="78">
        <v>277.11</v>
      </c>
      <c r="QE67" s="78">
        <v>353.85</v>
      </c>
      <c r="QF67" s="78">
        <v>326.52999999999997</v>
      </c>
      <c r="QG67" s="78">
        <v>362.48</v>
      </c>
      <c r="QH67" s="78">
        <v>339.31</v>
      </c>
      <c r="QI67" s="78">
        <v>358.19499999999999</v>
      </c>
      <c r="QJ67" s="78">
        <v>276.13499999999999</v>
      </c>
      <c r="QK67" s="78">
        <v>367.19</v>
      </c>
      <c r="QL67" s="78">
        <v>329.935</v>
      </c>
      <c r="QM67" s="78">
        <v>375.48500000000001</v>
      </c>
      <c r="QN67" s="78">
        <v>357.346</v>
      </c>
      <c r="QO67" s="78">
        <v>385.43</v>
      </c>
      <c r="QP67" s="78">
        <v>352.19499999999999</v>
      </c>
      <c r="QQ67" s="78">
        <v>371.15499999999997</v>
      </c>
      <c r="QR67" s="78">
        <v>404.42500000000001</v>
      </c>
      <c r="QS67" s="78">
        <v>258.34500000000003</v>
      </c>
      <c r="QT67" s="78">
        <v>397.88499999999999</v>
      </c>
      <c r="QU67" s="78">
        <v>243.09</v>
      </c>
      <c r="QV67" s="78">
        <v>358.58</v>
      </c>
      <c r="QW67" s="78">
        <v>297.51499999999999</v>
      </c>
      <c r="QX67" s="78">
        <v>344.07499999999999</v>
      </c>
      <c r="QY67" s="78">
        <v>304.685</v>
      </c>
      <c r="QZ67" s="78">
        <v>365.67099999999999</v>
      </c>
      <c r="RA67" s="78">
        <v>303.96499999999997</v>
      </c>
      <c r="RB67" s="78">
        <v>342.23500000000001</v>
      </c>
      <c r="RC67" s="78">
        <v>290.72000000000003</v>
      </c>
      <c r="RD67" s="78">
        <v>249.66</v>
      </c>
      <c r="RE67" s="78">
        <v>277.02499999999998</v>
      </c>
      <c r="RF67" s="78">
        <v>353.45</v>
      </c>
      <c r="RG67" s="78">
        <v>355.3</v>
      </c>
      <c r="RH67" s="78">
        <v>306.10500000000002</v>
      </c>
      <c r="RI67" s="78">
        <v>339.7</v>
      </c>
      <c r="RJ67" s="78">
        <v>325.45499999999998</v>
      </c>
      <c r="RK67" s="78">
        <v>327.57499999999999</v>
      </c>
      <c r="RL67" s="78">
        <v>297.88</v>
      </c>
      <c r="RM67" s="78">
        <v>336.93</v>
      </c>
      <c r="RN67" s="78">
        <v>324.79000000000002</v>
      </c>
      <c r="RO67" s="78">
        <v>203.6</v>
      </c>
      <c r="RP67" s="78">
        <v>316.82499999999999</v>
      </c>
      <c r="RQ67" s="78">
        <v>264.58499999999998</v>
      </c>
      <c r="RR67" s="78">
        <v>345.31</v>
      </c>
      <c r="RS67" s="78">
        <v>281.74</v>
      </c>
      <c r="RT67" s="78">
        <v>314.04000000000002</v>
      </c>
      <c r="RU67" s="78">
        <v>320.87</v>
      </c>
      <c r="RV67" s="78">
        <v>261.61</v>
      </c>
      <c r="RW67" s="78">
        <v>306.42500000000001</v>
      </c>
      <c r="RX67" s="78">
        <v>288.48</v>
      </c>
      <c r="RY67" s="78">
        <v>247.8</v>
      </c>
      <c r="RZ67" s="78">
        <v>328.84</v>
      </c>
      <c r="SA67" s="78">
        <v>238</v>
      </c>
      <c r="SB67" s="78">
        <v>237.93</v>
      </c>
      <c r="SC67" s="78">
        <v>229.89500000000001</v>
      </c>
      <c r="SD67" s="78">
        <v>238.86</v>
      </c>
      <c r="SE67" s="78">
        <v>274.58499999999998</v>
      </c>
      <c r="SF67" s="78">
        <v>275.63</v>
      </c>
      <c r="SG67" s="78">
        <v>357.84</v>
      </c>
      <c r="SH67" s="78">
        <v>391.29500000000002</v>
      </c>
      <c r="SI67" s="78">
        <v>277.33</v>
      </c>
      <c r="SJ67" s="78">
        <v>218.53399999999999</v>
      </c>
      <c r="SK67" s="78">
        <v>335.57</v>
      </c>
      <c r="SL67" s="78">
        <v>304.45999999999998</v>
      </c>
      <c r="SM67" s="78">
        <v>341.28</v>
      </c>
      <c r="SN67" s="78">
        <v>246.39</v>
      </c>
      <c r="SO67" s="78">
        <v>267.59500000000003</v>
      </c>
      <c r="SP67" s="78">
        <v>314.10000000000002</v>
      </c>
      <c r="SQ67" s="78">
        <v>338.13200000000001</v>
      </c>
      <c r="SR67" s="78">
        <v>327.2</v>
      </c>
      <c r="SS67" s="78">
        <v>256.22500000000002</v>
      </c>
      <c r="ST67" s="78">
        <v>319.16000000000003</v>
      </c>
      <c r="SU67" s="78">
        <v>317.77499999999998</v>
      </c>
      <c r="SV67" s="78">
        <v>232.05500000000001</v>
      </c>
      <c r="SW67" s="78">
        <v>206.965</v>
      </c>
      <c r="SX67" s="78">
        <v>236.62</v>
      </c>
      <c r="SY67" s="78">
        <v>248.15</v>
      </c>
      <c r="SZ67" s="78">
        <v>305.745</v>
      </c>
      <c r="TA67" s="78">
        <v>255.54</v>
      </c>
      <c r="TB67" s="78">
        <v>284.60500000000002</v>
      </c>
      <c r="TC67" s="78">
        <v>266.67500000000001</v>
      </c>
      <c r="TD67" s="78">
        <v>280.26</v>
      </c>
      <c r="TE67" s="78">
        <v>203.29</v>
      </c>
      <c r="TF67" s="78">
        <v>304.80500000000001</v>
      </c>
      <c r="TG67" s="78">
        <v>345.63499999999999</v>
      </c>
      <c r="TH67" s="78">
        <v>310.33</v>
      </c>
      <c r="TI67" s="78">
        <v>290.66000000000003</v>
      </c>
      <c r="TJ67" s="78">
        <v>269.55900000000003</v>
      </c>
      <c r="TK67" s="78">
        <v>352.51</v>
      </c>
      <c r="TL67" s="78">
        <v>368.75</v>
      </c>
      <c r="TM67" s="78">
        <v>474.67</v>
      </c>
      <c r="TN67" s="78">
        <v>414.14100000000002</v>
      </c>
      <c r="TO67" s="78">
        <v>427.976</v>
      </c>
      <c r="TP67" s="78">
        <v>516.20699999999999</v>
      </c>
      <c r="TQ67" s="78">
        <v>576.56899999999996</v>
      </c>
      <c r="TR67" s="78">
        <v>331.66500000000002</v>
      </c>
      <c r="TS67" s="78">
        <v>457.90600000000001</v>
      </c>
      <c r="TT67" s="78">
        <v>425.39499999999998</v>
      </c>
      <c r="TU67" s="78">
        <v>362.899</v>
      </c>
      <c r="TV67" s="78">
        <v>479.30799999999999</v>
      </c>
      <c r="TW67" s="78">
        <v>402.56700000000001</v>
      </c>
      <c r="TX67" s="78">
        <v>319.161</v>
      </c>
      <c r="TY67" s="78">
        <v>440.07900000000001</v>
      </c>
      <c r="TZ67" s="78">
        <v>359.505</v>
      </c>
      <c r="UA67" s="78">
        <v>357.00900000000001</v>
      </c>
      <c r="UB67" s="78">
        <v>360.14100000000002</v>
      </c>
      <c r="UC67" s="78">
        <v>461.654</v>
      </c>
      <c r="UD67" s="78">
        <v>373.56700000000001</v>
      </c>
      <c r="UE67" s="78">
        <v>436.08800000000002</v>
      </c>
      <c r="UF67" s="78">
        <v>408.14499999999998</v>
      </c>
      <c r="UG67" s="78">
        <v>338.91300000000001</v>
      </c>
      <c r="UH67" s="78">
        <v>341.23700000000002</v>
      </c>
      <c r="UI67" s="78">
        <v>372.63200000000001</v>
      </c>
      <c r="UJ67" s="78">
        <v>334.68700000000001</v>
      </c>
      <c r="UK67" s="78">
        <v>300</v>
      </c>
      <c r="UL67" s="78">
        <v>376.06</v>
      </c>
      <c r="UM67" s="78">
        <v>427.26400000000001</v>
      </c>
      <c r="UN67" s="78">
        <v>419.01499999999999</v>
      </c>
      <c r="UO67" s="78">
        <v>370.94799999999998</v>
      </c>
      <c r="UP67" s="78">
        <v>401.54399999999998</v>
      </c>
    </row>
    <row r="68" spans="1:562" ht="15" x14ac:dyDescent="0.25">
      <c r="A68" s="112" t="str">
        <f t="shared" si="108"/>
        <v>Manizales, Centro Galerías</v>
      </c>
      <c r="B68" s="112" t="s">
        <v>624</v>
      </c>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c r="AP68" s="93"/>
      <c r="AQ68" s="93"/>
      <c r="AR68" s="93"/>
      <c r="AS68" s="93"/>
      <c r="AT68" s="93"/>
      <c r="AU68" s="93"/>
      <c r="AV68" s="93"/>
      <c r="AW68" s="93"/>
      <c r="AX68" s="93"/>
      <c r="AY68" s="93"/>
      <c r="AZ68" s="93"/>
      <c r="BA68" s="93"/>
      <c r="BB68" s="93"/>
      <c r="BC68" s="93"/>
      <c r="BD68" s="93"/>
      <c r="BE68" s="93"/>
      <c r="BF68" s="93"/>
      <c r="BG68" s="93"/>
      <c r="BH68" s="93"/>
      <c r="BI68" s="93"/>
      <c r="BJ68" s="93"/>
      <c r="BK68" s="93"/>
      <c r="BL68" s="93"/>
      <c r="BM68" s="93"/>
      <c r="BN68" s="93"/>
      <c r="BO68" s="93"/>
      <c r="BP68" s="93"/>
      <c r="BQ68" s="93"/>
      <c r="BR68" s="93"/>
      <c r="BS68" s="93"/>
      <c r="BT68" s="93"/>
      <c r="BU68" s="93"/>
      <c r="BV68" s="93"/>
      <c r="BW68" s="93"/>
      <c r="BX68" s="93"/>
      <c r="BY68" s="93"/>
      <c r="BZ68" s="93"/>
      <c r="CA68" s="93"/>
      <c r="CB68" s="93"/>
      <c r="CC68" s="93"/>
      <c r="CD68" s="93"/>
      <c r="CE68" s="93"/>
      <c r="CF68" s="93"/>
      <c r="CG68" s="93"/>
      <c r="CH68" s="93"/>
      <c r="CI68" s="93"/>
      <c r="CJ68" s="93"/>
      <c r="CK68" s="93"/>
      <c r="CL68" s="93"/>
      <c r="CM68" s="93"/>
      <c r="CN68" s="93"/>
      <c r="CO68" s="93"/>
      <c r="CP68" s="93"/>
      <c r="CQ68" s="93"/>
      <c r="CR68" s="93"/>
      <c r="CS68" s="93"/>
      <c r="CT68" s="93"/>
      <c r="CU68" s="93"/>
      <c r="CV68" s="93"/>
      <c r="CW68" s="93"/>
      <c r="CX68" s="93"/>
      <c r="CY68" s="93"/>
      <c r="CZ68" s="93"/>
      <c r="DA68" s="93"/>
      <c r="DB68" s="93"/>
      <c r="DC68" s="93"/>
      <c r="DD68" s="93"/>
      <c r="DE68" s="93"/>
      <c r="DF68" s="93"/>
      <c r="DG68" s="93"/>
      <c r="DH68" s="93"/>
      <c r="DI68" s="93"/>
      <c r="DJ68" s="93"/>
      <c r="DK68" s="93"/>
      <c r="DL68" s="93"/>
      <c r="DM68" s="93"/>
      <c r="DN68" s="93"/>
      <c r="DO68" s="93"/>
      <c r="DP68" s="93"/>
      <c r="DQ68" s="93"/>
      <c r="DR68" s="93"/>
      <c r="DS68" s="93"/>
      <c r="DT68" s="93"/>
      <c r="DU68" s="93"/>
      <c r="DV68" s="93"/>
      <c r="DW68" s="93"/>
      <c r="DX68" s="93"/>
      <c r="DY68" s="93"/>
      <c r="DZ68" s="93"/>
      <c r="EA68" s="93"/>
      <c r="EB68" s="93"/>
      <c r="EC68" s="93"/>
      <c r="ED68" s="93"/>
      <c r="EE68" s="93"/>
      <c r="EF68" s="93"/>
      <c r="EG68" s="93"/>
      <c r="EH68" s="93"/>
      <c r="EI68" s="93"/>
      <c r="EJ68" s="93"/>
      <c r="EK68" s="93"/>
      <c r="EL68" s="93"/>
      <c r="EM68" s="93"/>
      <c r="EN68" s="93"/>
      <c r="EO68" s="93"/>
      <c r="EP68" s="93"/>
      <c r="EQ68" s="93"/>
      <c r="ER68" s="93"/>
      <c r="ES68" s="93"/>
      <c r="ET68" s="93"/>
      <c r="EU68" s="93"/>
      <c r="EV68" s="93"/>
      <c r="EW68" s="93"/>
      <c r="EX68" s="93"/>
      <c r="EY68" s="93"/>
      <c r="EZ68" s="93"/>
      <c r="FA68" s="93"/>
      <c r="FB68" s="93"/>
      <c r="FC68" s="93"/>
      <c r="FD68" s="93"/>
      <c r="FE68" s="93"/>
      <c r="FF68" s="93"/>
      <c r="FG68" s="93"/>
      <c r="FH68" s="93"/>
      <c r="FI68" s="93"/>
      <c r="FJ68" s="93"/>
      <c r="FK68" s="93"/>
      <c r="FL68" s="93"/>
      <c r="FM68" s="93"/>
      <c r="FN68" s="93"/>
      <c r="FO68" s="93"/>
      <c r="FP68" s="93"/>
      <c r="FQ68" s="93"/>
      <c r="FR68" s="93"/>
      <c r="FS68" s="93"/>
      <c r="FT68" s="93"/>
      <c r="FU68" s="93"/>
      <c r="FV68" s="93"/>
      <c r="FW68" s="93"/>
      <c r="FX68" s="93"/>
      <c r="FY68" s="93"/>
      <c r="FZ68" s="93"/>
      <c r="GA68" s="93"/>
      <c r="GB68" s="93"/>
      <c r="GC68" s="93"/>
      <c r="GD68" s="93"/>
      <c r="GE68" s="93"/>
      <c r="GF68" s="93"/>
      <c r="GG68" s="93"/>
      <c r="GH68" s="93"/>
      <c r="GI68" s="93"/>
      <c r="GJ68" s="93"/>
      <c r="GK68" s="93"/>
      <c r="GL68" s="93"/>
      <c r="GM68" s="93"/>
      <c r="GN68" s="93"/>
      <c r="GO68" s="93"/>
      <c r="GP68" s="93"/>
      <c r="GQ68" s="93"/>
      <c r="GR68" s="93"/>
      <c r="GS68" s="93"/>
      <c r="GT68" s="93"/>
      <c r="GU68" s="93"/>
      <c r="GV68" s="93"/>
      <c r="GW68" s="93"/>
      <c r="GX68" s="93"/>
      <c r="GY68" s="93"/>
      <c r="GZ68" s="93"/>
      <c r="HA68" s="93"/>
      <c r="HB68" s="93"/>
      <c r="HC68" s="93"/>
      <c r="HD68" s="93"/>
      <c r="HE68" s="93"/>
      <c r="HF68" s="93"/>
      <c r="HG68" s="93"/>
      <c r="HH68" s="93"/>
      <c r="HI68" s="93"/>
      <c r="HJ68" s="93"/>
      <c r="HK68" s="93"/>
      <c r="HL68" s="93"/>
      <c r="HM68" s="93"/>
      <c r="HN68" s="93"/>
      <c r="HO68" s="93"/>
      <c r="HP68" s="93"/>
      <c r="HQ68" s="93"/>
      <c r="HR68" s="93"/>
      <c r="HS68" s="93"/>
      <c r="HT68" s="93"/>
      <c r="HU68" s="93"/>
      <c r="HV68" s="93"/>
      <c r="HW68" s="93"/>
      <c r="HX68" s="93"/>
      <c r="HY68" s="93"/>
      <c r="HZ68" s="93"/>
      <c r="IA68" s="93"/>
      <c r="IB68" s="93"/>
      <c r="IC68" s="93"/>
      <c r="ID68" s="93"/>
      <c r="IE68" s="93"/>
      <c r="IF68" s="93"/>
      <c r="IG68" s="93"/>
      <c r="IH68" s="93"/>
      <c r="II68" s="93"/>
      <c r="IJ68" s="93"/>
      <c r="IK68" s="93"/>
      <c r="IL68" s="93"/>
      <c r="IM68" s="93"/>
      <c r="IN68" s="93"/>
      <c r="IO68" s="93"/>
      <c r="IP68" s="93"/>
      <c r="IQ68" s="93"/>
      <c r="IR68" s="93"/>
      <c r="IS68" s="93"/>
      <c r="IT68" s="93"/>
      <c r="IU68" s="93"/>
      <c r="IV68" s="93"/>
      <c r="IW68" s="93"/>
      <c r="IX68" s="93"/>
      <c r="IY68" s="93"/>
      <c r="IZ68" s="93"/>
      <c r="JA68" s="93"/>
      <c r="JB68" s="93"/>
      <c r="JC68" s="93"/>
      <c r="JD68" s="93"/>
      <c r="JE68" s="93"/>
      <c r="JF68" s="93"/>
      <c r="JG68" s="93"/>
      <c r="JH68" s="93"/>
      <c r="JI68" s="93"/>
      <c r="JJ68" s="93"/>
      <c r="JK68" s="93"/>
      <c r="JL68" s="78">
        <v>138.17600000000002</v>
      </c>
      <c r="JM68" s="97">
        <v>93.683999999999997</v>
      </c>
      <c r="JN68" s="97">
        <v>83.391999999999996</v>
      </c>
      <c r="JO68" s="78">
        <v>121.93</v>
      </c>
      <c r="JP68" s="78">
        <v>52.96</v>
      </c>
      <c r="JQ68" s="78">
        <v>190.79399999999998</v>
      </c>
      <c r="JR68" s="78">
        <v>125.825</v>
      </c>
      <c r="JS68" s="78">
        <v>203</v>
      </c>
      <c r="JT68" s="78">
        <v>108.611</v>
      </c>
      <c r="JU68" s="78">
        <v>123.68400000000001</v>
      </c>
      <c r="JV68" s="78">
        <v>105.95000000000002</v>
      </c>
      <c r="JW68" s="78">
        <v>139.827</v>
      </c>
      <c r="JX68" s="78">
        <v>153.83100000000002</v>
      </c>
      <c r="JY68" s="78">
        <v>113.05199999999999</v>
      </c>
      <c r="JZ68" s="78">
        <v>143.44299999999998</v>
      </c>
      <c r="KA68" s="78">
        <v>132.82999999999998</v>
      </c>
      <c r="KB68" s="78">
        <v>166.50299999999999</v>
      </c>
      <c r="KC68" s="78">
        <v>138.69799999999998</v>
      </c>
      <c r="KD68" s="78">
        <v>157.142</v>
      </c>
      <c r="KE68" s="78">
        <v>116.319</v>
      </c>
      <c r="KF68" s="78">
        <v>129.38300000000001</v>
      </c>
      <c r="KG68" s="78">
        <v>157.01799999999997</v>
      </c>
      <c r="KH68" s="78">
        <v>124.753</v>
      </c>
      <c r="KI68" s="78">
        <v>140.822</v>
      </c>
      <c r="KJ68" s="78">
        <v>146.89499999999998</v>
      </c>
      <c r="KK68" s="78">
        <v>146.31800000000001</v>
      </c>
      <c r="KL68" s="78">
        <v>162.58499999999998</v>
      </c>
      <c r="KM68" s="78">
        <v>182.624</v>
      </c>
      <c r="KN68" s="78">
        <v>181.72300000000001</v>
      </c>
      <c r="KO68" s="78">
        <v>170.50299999999999</v>
      </c>
      <c r="KP68" s="78">
        <v>175.85500000000002</v>
      </c>
      <c r="KQ68" s="78">
        <v>192.19799999999998</v>
      </c>
      <c r="KR68" s="78">
        <v>141.37099999999998</v>
      </c>
      <c r="KS68" s="78">
        <v>144.92200000000003</v>
      </c>
      <c r="KT68" s="78">
        <v>160.72399999999999</v>
      </c>
      <c r="KU68" s="78">
        <v>103.92699999999999</v>
      </c>
      <c r="KV68" s="78">
        <v>141.50600000000003</v>
      </c>
      <c r="KW68" s="78">
        <v>187.27500000000001</v>
      </c>
      <c r="KX68" s="78">
        <v>177.47599999999997</v>
      </c>
      <c r="KY68" s="78">
        <v>201.56499999999997</v>
      </c>
      <c r="KZ68" s="78">
        <v>193.85899999999998</v>
      </c>
      <c r="LA68" s="78">
        <v>198.804</v>
      </c>
      <c r="LB68" s="78">
        <v>139.636</v>
      </c>
      <c r="LC68" s="78">
        <v>197.59700000000001</v>
      </c>
      <c r="LD68" s="78">
        <v>130.11500000000001</v>
      </c>
      <c r="LE68" s="78">
        <v>184.99299999999999</v>
      </c>
      <c r="LF68" s="78">
        <v>133.45099999999999</v>
      </c>
      <c r="LG68" s="98">
        <v>197.18</v>
      </c>
      <c r="LH68" s="98">
        <v>153.96200000000002</v>
      </c>
      <c r="LI68" s="98">
        <v>175.244</v>
      </c>
      <c r="LJ68" s="98">
        <v>237.797</v>
      </c>
      <c r="LK68" s="78">
        <v>198.245</v>
      </c>
      <c r="LL68" s="78">
        <v>237.00200000000001</v>
      </c>
      <c r="LM68" s="78">
        <v>150.82400000000001</v>
      </c>
      <c r="LN68" s="78">
        <v>176.19399999999999</v>
      </c>
      <c r="LO68" s="78">
        <v>150.41499999999999</v>
      </c>
      <c r="LP68" s="78">
        <v>203.791</v>
      </c>
      <c r="LQ68" s="78">
        <v>180.136</v>
      </c>
      <c r="LR68" s="78">
        <v>176.43700000000001</v>
      </c>
      <c r="LS68" s="78">
        <v>122.30199999999999</v>
      </c>
      <c r="LT68" s="78">
        <v>150.88900000000001</v>
      </c>
      <c r="LU68" s="78">
        <v>197.024</v>
      </c>
      <c r="LV68" s="78">
        <v>199.11799999999999</v>
      </c>
      <c r="LW68" s="78">
        <v>166.68200000000002</v>
      </c>
      <c r="LX68" s="78">
        <v>159.07</v>
      </c>
      <c r="LY68" s="78">
        <v>152.334</v>
      </c>
      <c r="LZ68" s="78">
        <v>178.33299999999997</v>
      </c>
      <c r="MA68" s="78">
        <v>237.267</v>
      </c>
      <c r="MB68" s="78">
        <v>139.11000000000001</v>
      </c>
      <c r="MC68" s="78">
        <v>174.29499999999999</v>
      </c>
      <c r="MD68" s="78">
        <v>179.374</v>
      </c>
      <c r="ME68" s="98">
        <v>160.98399999999998</v>
      </c>
      <c r="MF68" s="98">
        <v>183.392</v>
      </c>
      <c r="MG68" s="98">
        <v>223.5866</v>
      </c>
      <c r="MH68" s="98">
        <v>174.29060000000001</v>
      </c>
      <c r="MI68" s="78">
        <v>224.41399999999996</v>
      </c>
      <c r="MJ68" s="78">
        <v>208.89589999999998</v>
      </c>
      <c r="MK68" s="78">
        <v>184.11160000000001</v>
      </c>
      <c r="ML68" s="78">
        <v>169.28379999999999</v>
      </c>
      <c r="MM68" s="78">
        <v>258.60220000000004</v>
      </c>
      <c r="MN68" s="78">
        <v>213.40559999999999</v>
      </c>
      <c r="MO68" s="78">
        <v>244.24590000000001</v>
      </c>
      <c r="MP68" s="78">
        <v>211.49020000000002</v>
      </c>
      <c r="MQ68" s="78">
        <v>223.3124</v>
      </c>
      <c r="MR68" s="78">
        <v>170.4246</v>
      </c>
      <c r="MS68" s="78">
        <v>209.51499999999999</v>
      </c>
      <c r="MT68" s="78">
        <v>217.02600000000001</v>
      </c>
      <c r="MU68" s="78">
        <v>161.48160000000001</v>
      </c>
      <c r="MV68" s="78">
        <v>180.89699999999999</v>
      </c>
      <c r="MW68" s="78">
        <v>244.0376</v>
      </c>
      <c r="MX68" s="78">
        <v>252.0746</v>
      </c>
      <c r="MY68" s="78">
        <v>263.12520000000001</v>
      </c>
      <c r="MZ68" s="78">
        <v>260.3236</v>
      </c>
      <c r="NA68" s="78">
        <v>258.24459999999999</v>
      </c>
      <c r="NB68" s="78">
        <v>244.76300000000003</v>
      </c>
      <c r="NC68" s="78">
        <v>215.40600000000001</v>
      </c>
      <c r="ND68" s="78">
        <v>230.79599999999999</v>
      </c>
      <c r="NE68" s="78">
        <v>250.91240000000002</v>
      </c>
      <c r="NF68" s="78">
        <v>225.6764</v>
      </c>
      <c r="NG68" s="78">
        <v>217.5136</v>
      </c>
      <c r="NH68" s="78">
        <v>244.53720000000001</v>
      </c>
      <c r="NI68" s="78">
        <v>276.99920000000003</v>
      </c>
      <c r="NJ68" s="78">
        <v>315.17440000000005</v>
      </c>
      <c r="NK68" s="78">
        <v>176.11</v>
      </c>
      <c r="NL68" s="78">
        <v>201.8972</v>
      </c>
      <c r="NM68" s="78">
        <v>240.7414</v>
      </c>
      <c r="NN68" s="78">
        <v>251.4246</v>
      </c>
      <c r="NO68" s="78">
        <v>338.51279999999997</v>
      </c>
      <c r="NP68" s="78">
        <v>253.43899999999999</v>
      </c>
      <c r="NQ68" s="78">
        <v>302.83</v>
      </c>
      <c r="NR68" s="78">
        <v>136.58500000000001</v>
      </c>
      <c r="NS68" s="78">
        <v>267.48700000000002</v>
      </c>
      <c r="NT68" s="78">
        <v>222.61120000000003</v>
      </c>
      <c r="NU68" s="78">
        <v>277.03699999999998</v>
      </c>
      <c r="NV68" s="78">
        <v>231.56879999999998</v>
      </c>
      <c r="NW68" s="78">
        <v>197.08720000000002</v>
      </c>
      <c r="NX68" s="78">
        <v>213.49620000000002</v>
      </c>
      <c r="NY68" s="78">
        <v>225.71460000000002</v>
      </c>
      <c r="NZ68" s="78">
        <v>213.96600000000001</v>
      </c>
      <c r="OA68" s="78">
        <v>201.37700000000001</v>
      </c>
      <c r="OB68" s="78">
        <v>191.041</v>
      </c>
      <c r="OC68" s="78">
        <v>198.5076</v>
      </c>
      <c r="OD68" s="78">
        <v>219.67959999999999</v>
      </c>
      <c r="OE68" s="78">
        <v>207.83799999999999</v>
      </c>
      <c r="OF68" s="78">
        <v>207.57050000000001</v>
      </c>
      <c r="OG68" s="99">
        <v>243.33500000000001</v>
      </c>
      <c r="OH68" s="78">
        <v>259.56099999999998</v>
      </c>
      <c r="OI68" s="78">
        <v>190.143</v>
      </c>
      <c r="OJ68" s="78">
        <v>149.81100000000001</v>
      </c>
      <c r="OK68" s="78">
        <v>203.31700000000001</v>
      </c>
      <c r="OL68" s="78">
        <v>250.49</v>
      </c>
      <c r="OM68" s="78">
        <v>241.12320000000003</v>
      </c>
      <c r="ON68" s="78">
        <v>304.39920000000001</v>
      </c>
      <c r="OO68" s="78">
        <v>293.06400000000002</v>
      </c>
      <c r="OP68" s="78">
        <v>224.99700000000001</v>
      </c>
      <c r="OQ68" s="78">
        <v>247.85900000000001</v>
      </c>
      <c r="OR68" s="78">
        <v>196.447</v>
      </c>
      <c r="OS68" s="78">
        <v>240.1574</v>
      </c>
      <c r="OT68" s="78">
        <v>269.37940000000003</v>
      </c>
      <c r="OU68" s="78">
        <v>244.77799999999999</v>
      </c>
      <c r="OV68" s="78">
        <v>253.16780000000003</v>
      </c>
      <c r="OW68" s="78">
        <v>217.45660000000001</v>
      </c>
      <c r="OX68" s="78">
        <v>253.10920000000002</v>
      </c>
      <c r="OY68" s="78">
        <v>283.47426000000002</v>
      </c>
      <c r="OZ68" s="78">
        <v>182.88720000000001</v>
      </c>
      <c r="PA68" s="78">
        <v>270.46459999999996</v>
      </c>
      <c r="PB68" s="78">
        <v>255.74260000000001</v>
      </c>
      <c r="PC68" s="78">
        <v>203.941</v>
      </c>
      <c r="PD68" s="78">
        <v>186.72</v>
      </c>
      <c r="PE68" s="78">
        <v>204.72879999999998</v>
      </c>
      <c r="PF68" s="78">
        <v>284.64100000000002</v>
      </c>
      <c r="PG68" s="78">
        <v>328.26400000000001</v>
      </c>
      <c r="PH68" s="78">
        <v>371.93639999999999</v>
      </c>
      <c r="PI68" s="78">
        <v>303.65520000000004</v>
      </c>
      <c r="PJ68" s="78">
        <v>254.48150000000001</v>
      </c>
      <c r="PK68" s="78">
        <v>242.52120000000002</v>
      </c>
      <c r="PL68" s="78">
        <v>249.946</v>
      </c>
      <c r="PM68" s="78">
        <v>238.16800000000001</v>
      </c>
      <c r="PN68" s="78">
        <v>224.41</v>
      </c>
      <c r="PO68" s="78">
        <v>210.77720000000002</v>
      </c>
      <c r="PP68" s="78">
        <v>350.37900000000002</v>
      </c>
      <c r="PQ68" s="78">
        <v>156.82599999999999</v>
      </c>
      <c r="PR68" s="78">
        <v>366.42700000000002</v>
      </c>
      <c r="PS68" s="78">
        <v>336.69799999999998</v>
      </c>
      <c r="PT68" s="78">
        <v>321.89600000000002</v>
      </c>
      <c r="PU68" s="78">
        <v>230.88300000000001</v>
      </c>
      <c r="PV68" s="78">
        <v>200.863</v>
      </c>
      <c r="PW68" s="78">
        <v>180.74700000000001</v>
      </c>
      <c r="PX68" s="78">
        <v>275.048</v>
      </c>
      <c r="PY68" s="78">
        <v>313.05</v>
      </c>
      <c r="PZ68" s="78">
        <v>259.00700000000001</v>
      </c>
      <c r="QA68" s="78">
        <v>253.84820000000002</v>
      </c>
      <c r="QB68" s="78">
        <v>344.25299999999999</v>
      </c>
      <c r="QC68" s="78">
        <v>317.63403999999997</v>
      </c>
      <c r="QD68" s="78">
        <v>319.51779999999997</v>
      </c>
      <c r="QE68" s="78">
        <v>408.41320000000002</v>
      </c>
      <c r="QF68" s="78">
        <v>258.56599999999997</v>
      </c>
      <c r="QG68" s="78">
        <v>377.51799999999997</v>
      </c>
      <c r="QH68" s="78">
        <v>355.63779999999997</v>
      </c>
      <c r="QI68" s="78">
        <v>341.86200000000002</v>
      </c>
      <c r="QJ68" s="78">
        <v>218.44800000000001</v>
      </c>
      <c r="QK68" s="78">
        <v>261.233</v>
      </c>
      <c r="QL68" s="78">
        <v>224.80366000000001</v>
      </c>
      <c r="QM68" s="78">
        <v>314.75359999999995</v>
      </c>
      <c r="QN68" s="78">
        <v>286.20240000000001</v>
      </c>
      <c r="QO68" s="78">
        <v>272.904</v>
      </c>
      <c r="QP68" s="78">
        <v>310.14800000000002</v>
      </c>
      <c r="QQ68" s="78">
        <v>217.67140000000001</v>
      </c>
      <c r="QR68" s="78">
        <v>324.2</v>
      </c>
      <c r="QS68" s="78">
        <v>244.42</v>
      </c>
      <c r="QT68" s="78">
        <v>246.73023999999998</v>
      </c>
      <c r="QU68" s="78">
        <v>164.48920000000001</v>
      </c>
      <c r="QV68" s="78">
        <v>323.76360000000005</v>
      </c>
      <c r="QW68" s="78">
        <v>214.238</v>
      </c>
      <c r="QX68" s="78">
        <v>301.72399999999999</v>
      </c>
      <c r="QY68" s="78">
        <v>285.36</v>
      </c>
      <c r="QZ68" s="78">
        <v>278.54599999999999</v>
      </c>
      <c r="RA68" s="78">
        <v>267.62</v>
      </c>
      <c r="RB68" s="78">
        <v>362.32859999999999</v>
      </c>
      <c r="RC68" s="78">
        <v>211.47800000000001</v>
      </c>
      <c r="RD68" s="78">
        <v>179.61060000000001</v>
      </c>
      <c r="RE68" s="78">
        <v>175.98099999999999</v>
      </c>
      <c r="RF68" s="78">
        <v>269.56900000000002</v>
      </c>
      <c r="RG68" s="78">
        <v>277.55799999999999</v>
      </c>
      <c r="RH68" s="78">
        <v>339.62799999999999</v>
      </c>
      <c r="RI68" s="78">
        <v>253.24100000000001</v>
      </c>
      <c r="RJ68" s="78">
        <v>295.64499999999998</v>
      </c>
      <c r="RK68" s="78">
        <v>327.27100000000002</v>
      </c>
      <c r="RL68" s="78">
        <v>266.61099999999999</v>
      </c>
      <c r="RM68" s="78">
        <v>239.9768</v>
      </c>
      <c r="RN68" s="78">
        <v>312.27499999999998</v>
      </c>
      <c r="RO68" s="78">
        <v>322.30599999999998</v>
      </c>
      <c r="RP68" s="78">
        <v>379.94400000000002</v>
      </c>
      <c r="RQ68" s="78">
        <v>318.25599999999997</v>
      </c>
      <c r="RR68" s="78">
        <v>232.7046</v>
      </c>
      <c r="RS68" s="78">
        <v>180.64599999999999</v>
      </c>
      <c r="RT68" s="78">
        <v>263.50799999999998</v>
      </c>
      <c r="RU68" s="118">
        <v>293.476</v>
      </c>
      <c r="RV68" s="78">
        <v>227.31399999999999</v>
      </c>
      <c r="RW68" s="78">
        <v>253.56399999999999</v>
      </c>
      <c r="RX68" s="78">
        <v>245.244</v>
      </c>
      <c r="RY68" s="78">
        <v>257.74400000000003</v>
      </c>
      <c r="RZ68" s="78">
        <v>332.61900000000003</v>
      </c>
      <c r="SA68" s="78">
        <v>247</v>
      </c>
      <c r="SB68" s="78">
        <v>192.95479999999998</v>
      </c>
      <c r="SC68" s="78">
        <v>196.88159999999999</v>
      </c>
      <c r="SD68" s="78">
        <v>209.97499999999999</v>
      </c>
      <c r="SE68" s="78">
        <v>286.52678000000003</v>
      </c>
      <c r="SF68" s="78">
        <v>226.154</v>
      </c>
      <c r="SG68" s="78">
        <v>268.952</v>
      </c>
      <c r="SH68" s="78">
        <v>299.01400000000001</v>
      </c>
      <c r="SI68" s="78">
        <v>246.09899999999999</v>
      </c>
      <c r="SJ68" s="78">
        <v>315.70499999999998</v>
      </c>
      <c r="SK68" s="78">
        <v>264.38099999999997</v>
      </c>
      <c r="SL68" s="78">
        <v>262.50900000000001</v>
      </c>
      <c r="SM68" s="78">
        <v>248.761</v>
      </c>
      <c r="SN68" s="78">
        <v>312.47399999999999</v>
      </c>
      <c r="SO68" s="78">
        <v>206.00200000000001</v>
      </c>
      <c r="SP68" s="78">
        <v>293.40499999999997</v>
      </c>
      <c r="SQ68" s="78">
        <v>281.15859999999998</v>
      </c>
      <c r="SR68" s="78">
        <v>238.34399999999999</v>
      </c>
      <c r="SS68" s="78">
        <v>259.08999999999997</v>
      </c>
      <c r="ST68" s="78">
        <v>238.41</v>
      </c>
      <c r="SU68" s="78">
        <v>239.71100000000001</v>
      </c>
      <c r="SV68" s="78">
        <v>168.50299999999999</v>
      </c>
      <c r="SW68" s="78">
        <v>257.77699999999999</v>
      </c>
      <c r="SX68" s="78">
        <v>258.92099999999999</v>
      </c>
      <c r="SY68" s="78">
        <v>296.815</v>
      </c>
      <c r="SZ68" s="78">
        <v>258.59100000000001</v>
      </c>
      <c r="TA68" s="78">
        <v>198.37700000000001</v>
      </c>
      <c r="TB68" s="78">
        <v>253.417</v>
      </c>
      <c r="TC68" s="78">
        <v>281.67899999999997</v>
      </c>
      <c r="TD68" s="78">
        <v>319.02</v>
      </c>
      <c r="TE68" s="78">
        <v>277.91199999999998</v>
      </c>
      <c r="TF68" s="78">
        <v>216.785</v>
      </c>
      <c r="TG68" s="78">
        <v>289.05</v>
      </c>
      <c r="TH68" s="78">
        <v>367.02800000000002</v>
      </c>
      <c r="TI68" s="78">
        <v>264.52600000000001</v>
      </c>
      <c r="TJ68" s="78">
        <v>442.1764</v>
      </c>
      <c r="TK68" s="78">
        <v>402.39814000000001</v>
      </c>
      <c r="TL68" s="78">
        <v>367.48252000000002</v>
      </c>
      <c r="TM68" s="78">
        <v>438.48599999999999</v>
      </c>
      <c r="TN68" s="78">
        <v>300.92859999999996</v>
      </c>
      <c r="TO68" s="78">
        <v>338.75880000000006</v>
      </c>
      <c r="TP68" s="78">
        <v>418.45600000000002</v>
      </c>
      <c r="TQ68" s="78">
        <v>312.00299999999999</v>
      </c>
      <c r="TR68" s="78">
        <v>275.334</v>
      </c>
      <c r="TS68" s="78">
        <v>348.07920000000001</v>
      </c>
      <c r="TT68" s="78">
        <v>375.827</v>
      </c>
      <c r="TU68" s="78">
        <v>210.60599999999999</v>
      </c>
      <c r="TV68" s="78">
        <v>336.96</v>
      </c>
      <c r="TW68" s="78">
        <v>347.28899999999999</v>
      </c>
      <c r="TX68" s="78">
        <v>247.83199999999999</v>
      </c>
      <c r="TY68" s="78">
        <v>310.79500000000002</v>
      </c>
      <c r="TZ68" s="78">
        <v>346.71100000000001</v>
      </c>
      <c r="UA68" s="78">
        <v>208.66</v>
      </c>
      <c r="UB68" s="78">
        <v>355.08199999999999</v>
      </c>
      <c r="UC68" s="78">
        <v>230.53720000000001</v>
      </c>
      <c r="UD68" s="78">
        <v>338.7208</v>
      </c>
      <c r="UE68" s="78">
        <v>185.39699999999999</v>
      </c>
      <c r="UF68" s="78">
        <v>332.62700000000001</v>
      </c>
      <c r="UG68" s="78">
        <v>208.386</v>
      </c>
      <c r="UH68" s="78">
        <v>321.39380000000006</v>
      </c>
      <c r="UI68" s="78">
        <v>231.46299999999999</v>
      </c>
      <c r="UJ68" s="78">
        <v>389.0874</v>
      </c>
      <c r="UK68" s="78">
        <v>178</v>
      </c>
      <c r="UL68" s="78">
        <v>403.291</v>
      </c>
      <c r="UM68" s="78">
        <v>302.29059999999998</v>
      </c>
      <c r="UN68" s="78">
        <v>424.83600000000001</v>
      </c>
      <c r="UO68" s="78">
        <v>328.54159999999996</v>
      </c>
      <c r="UP68" s="78">
        <v>343.03300000000002</v>
      </c>
    </row>
    <row r="69" spans="1:562" x14ac:dyDescent="0.2">
      <c r="A69" s="100" t="str">
        <f t="shared" si="108"/>
        <v>Manizales, Centro Galerías</v>
      </c>
      <c r="B69" s="100" t="s">
        <v>626</v>
      </c>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c r="BO69" s="101"/>
      <c r="BP69" s="101"/>
      <c r="BQ69" s="101"/>
      <c r="BR69" s="101"/>
      <c r="BS69" s="101"/>
      <c r="BT69" s="101"/>
      <c r="BU69" s="101"/>
      <c r="BV69" s="101"/>
      <c r="BW69" s="101"/>
      <c r="BX69" s="101"/>
      <c r="BY69" s="101"/>
      <c r="BZ69" s="101"/>
      <c r="CA69" s="101"/>
      <c r="CB69" s="101"/>
      <c r="CC69" s="101"/>
      <c r="CD69" s="101"/>
      <c r="CE69" s="101"/>
      <c r="CF69" s="101"/>
      <c r="CG69" s="101"/>
      <c r="CH69" s="101"/>
      <c r="CI69" s="101"/>
      <c r="CJ69" s="101"/>
      <c r="CK69" s="101"/>
      <c r="CL69" s="101"/>
      <c r="CM69" s="101"/>
      <c r="CN69" s="101"/>
      <c r="CO69" s="101"/>
      <c r="CP69" s="101"/>
      <c r="CQ69" s="101"/>
      <c r="CR69" s="101"/>
      <c r="CS69" s="101"/>
      <c r="CT69" s="101"/>
      <c r="CU69" s="101"/>
      <c r="CV69" s="101"/>
      <c r="CW69" s="101"/>
      <c r="CX69" s="101"/>
      <c r="CY69" s="101"/>
      <c r="CZ69" s="101"/>
      <c r="DA69" s="101"/>
      <c r="DB69" s="101"/>
      <c r="DC69" s="101"/>
      <c r="DD69" s="101"/>
      <c r="DE69" s="101"/>
      <c r="DF69" s="101"/>
      <c r="DG69" s="101"/>
      <c r="DH69" s="101"/>
      <c r="DI69" s="101"/>
      <c r="DJ69" s="101"/>
      <c r="DK69" s="101"/>
      <c r="DL69" s="101"/>
      <c r="DM69" s="101"/>
      <c r="DN69" s="101"/>
      <c r="DO69" s="101"/>
      <c r="DP69" s="101"/>
      <c r="DQ69" s="101"/>
      <c r="DR69" s="101"/>
      <c r="DS69" s="101"/>
      <c r="DT69" s="101"/>
      <c r="DU69" s="101"/>
      <c r="DV69" s="101"/>
      <c r="DW69" s="101"/>
      <c r="DX69" s="101"/>
      <c r="DY69" s="101"/>
      <c r="DZ69" s="101"/>
      <c r="EA69" s="101"/>
      <c r="EB69" s="101"/>
      <c r="EC69" s="101"/>
      <c r="ED69" s="101"/>
      <c r="EE69" s="101"/>
      <c r="EF69" s="101"/>
      <c r="EG69" s="101"/>
      <c r="EH69" s="101"/>
      <c r="EI69" s="101"/>
      <c r="EJ69" s="101"/>
      <c r="EK69" s="101"/>
      <c r="EL69" s="101"/>
      <c r="EM69" s="101"/>
      <c r="EN69" s="101"/>
      <c r="EO69" s="101"/>
      <c r="EP69" s="101"/>
      <c r="EQ69" s="101"/>
      <c r="ER69" s="101"/>
      <c r="ES69" s="101"/>
      <c r="ET69" s="101"/>
      <c r="EU69" s="101"/>
      <c r="EV69" s="101"/>
      <c r="EW69" s="101"/>
      <c r="EX69" s="101"/>
      <c r="EY69" s="101"/>
      <c r="EZ69" s="101"/>
      <c r="FA69" s="101"/>
      <c r="FB69" s="101"/>
      <c r="FC69" s="101"/>
      <c r="FD69" s="101"/>
      <c r="FE69" s="101"/>
      <c r="FF69" s="101"/>
      <c r="FG69" s="101"/>
      <c r="FH69" s="101"/>
      <c r="FI69" s="101"/>
      <c r="FJ69" s="101"/>
      <c r="FK69" s="101"/>
      <c r="FL69" s="101"/>
      <c r="FM69" s="101"/>
      <c r="FN69" s="101"/>
      <c r="FO69" s="101"/>
      <c r="FP69" s="101"/>
      <c r="FQ69" s="101"/>
      <c r="FR69" s="101"/>
      <c r="FS69" s="101"/>
      <c r="FT69" s="101"/>
      <c r="FU69" s="101"/>
      <c r="FV69" s="101"/>
      <c r="FW69" s="101"/>
      <c r="FX69" s="101"/>
      <c r="FY69" s="101"/>
      <c r="FZ69" s="101"/>
      <c r="GA69" s="101"/>
      <c r="GB69" s="101"/>
      <c r="GC69" s="101"/>
      <c r="GD69" s="101"/>
      <c r="GE69" s="101"/>
      <c r="GF69" s="101"/>
      <c r="GG69" s="101"/>
      <c r="GH69" s="101"/>
      <c r="GI69" s="101"/>
      <c r="GJ69" s="101"/>
      <c r="GK69" s="101"/>
      <c r="GL69" s="101"/>
      <c r="GM69" s="101"/>
      <c r="GN69" s="101"/>
      <c r="GO69" s="101"/>
      <c r="GP69" s="101"/>
      <c r="GQ69" s="101"/>
      <c r="GR69" s="101"/>
      <c r="GS69" s="101"/>
      <c r="GT69" s="101"/>
      <c r="GU69" s="101"/>
      <c r="GV69" s="101"/>
      <c r="GW69" s="101"/>
      <c r="GX69" s="101"/>
      <c r="GY69" s="101"/>
      <c r="GZ69" s="101"/>
      <c r="HA69" s="101"/>
      <c r="HB69" s="101"/>
      <c r="HC69" s="101"/>
      <c r="HD69" s="101"/>
      <c r="HE69" s="101"/>
      <c r="HF69" s="101"/>
      <c r="HG69" s="101"/>
      <c r="HH69" s="101"/>
      <c r="HI69" s="101"/>
      <c r="HJ69" s="101"/>
      <c r="HK69" s="101"/>
      <c r="HL69" s="101"/>
      <c r="HM69" s="101"/>
      <c r="HN69" s="101"/>
      <c r="HO69" s="101"/>
      <c r="HP69" s="101"/>
      <c r="HQ69" s="101"/>
      <c r="HR69" s="101"/>
      <c r="HS69" s="101"/>
      <c r="HT69" s="101"/>
      <c r="HU69" s="101"/>
      <c r="HV69" s="101"/>
      <c r="HW69" s="101"/>
      <c r="HX69" s="101"/>
      <c r="HY69" s="101"/>
      <c r="HZ69" s="101"/>
      <c r="IA69" s="101"/>
      <c r="IB69" s="101"/>
      <c r="IC69" s="101"/>
      <c r="ID69" s="101"/>
      <c r="IE69" s="101"/>
      <c r="IF69" s="101"/>
      <c r="IG69" s="101"/>
      <c r="IH69" s="101"/>
      <c r="II69" s="101"/>
      <c r="IJ69" s="101"/>
      <c r="IK69" s="101"/>
      <c r="IL69" s="101"/>
      <c r="IM69" s="101"/>
      <c r="IN69" s="101"/>
      <c r="IO69" s="101"/>
      <c r="IP69" s="101"/>
      <c r="IQ69" s="101"/>
      <c r="IR69" s="101"/>
      <c r="IS69" s="101"/>
      <c r="IT69" s="101"/>
      <c r="IU69" s="101"/>
      <c r="IV69" s="101"/>
      <c r="IW69" s="101"/>
      <c r="IX69" s="101"/>
      <c r="IY69" s="101"/>
      <c r="IZ69" s="101"/>
      <c r="JA69" s="101"/>
      <c r="JB69" s="101"/>
      <c r="JC69" s="101"/>
      <c r="JD69" s="101"/>
      <c r="JE69" s="101"/>
      <c r="JF69" s="101"/>
      <c r="JG69" s="101"/>
      <c r="JH69" s="101"/>
      <c r="JI69" s="101"/>
      <c r="JJ69" s="101"/>
      <c r="JK69" s="101"/>
      <c r="JL69" s="101">
        <f t="shared" ref="JL69:LL69" si="109">SUM(JL65:JL68)</f>
        <v>1047.9929999999999</v>
      </c>
      <c r="JM69" s="101">
        <f t="shared" si="109"/>
        <v>1003.583</v>
      </c>
      <c r="JN69" s="101">
        <f t="shared" si="109"/>
        <v>745.96100000000001</v>
      </c>
      <c r="JO69" s="101">
        <f t="shared" si="109"/>
        <v>1084.9560000000001</v>
      </c>
      <c r="JP69" s="101">
        <f t="shared" si="109"/>
        <v>483.642</v>
      </c>
      <c r="JQ69" s="101">
        <f t="shared" si="109"/>
        <v>1109.588</v>
      </c>
      <c r="JR69" s="101">
        <f t="shared" si="109"/>
        <v>1067.4690000000001</v>
      </c>
      <c r="JS69" s="101">
        <f t="shared" si="109"/>
        <v>1131.893</v>
      </c>
      <c r="JT69" s="101">
        <f t="shared" si="109"/>
        <v>1106.8340000000001</v>
      </c>
      <c r="JU69" s="101">
        <f t="shared" si="109"/>
        <v>1205.953</v>
      </c>
      <c r="JV69" s="101">
        <f t="shared" si="109"/>
        <v>729.23199999999997</v>
      </c>
      <c r="JW69" s="101">
        <f t="shared" si="109"/>
        <v>1200.818</v>
      </c>
      <c r="JX69" s="101">
        <f t="shared" si="109"/>
        <v>1149.6019999999999</v>
      </c>
      <c r="JY69" s="101">
        <f t="shared" si="109"/>
        <v>874.88900000000001</v>
      </c>
      <c r="JZ69" s="101">
        <f t="shared" si="109"/>
        <v>855.01099999999997</v>
      </c>
      <c r="KA69" s="101">
        <f t="shared" si="109"/>
        <v>1239.8039999999999</v>
      </c>
      <c r="KB69" s="101">
        <f t="shared" si="109"/>
        <v>1230.1199999999999</v>
      </c>
      <c r="KC69" s="101">
        <f t="shared" si="109"/>
        <v>721.9609999999999</v>
      </c>
      <c r="KD69" s="101">
        <f t="shared" si="109"/>
        <v>1145.691</v>
      </c>
      <c r="KE69" s="101">
        <f t="shared" si="109"/>
        <v>1073.0630000000001</v>
      </c>
      <c r="KF69" s="101">
        <f t="shared" si="109"/>
        <v>1065.7329999999999</v>
      </c>
      <c r="KG69" s="102">
        <f t="shared" si="109"/>
        <v>1054.9059999999997</v>
      </c>
      <c r="KH69" s="102">
        <f t="shared" si="109"/>
        <v>1068.1409999999998</v>
      </c>
      <c r="KI69" s="102">
        <f t="shared" si="109"/>
        <v>1200.683</v>
      </c>
      <c r="KJ69" s="102">
        <f t="shared" si="109"/>
        <v>866.52499999999975</v>
      </c>
      <c r="KK69" s="102">
        <f t="shared" si="109"/>
        <v>1231.6389999999999</v>
      </c>
      <c r="KL69" s="102">
        <f t="shared" si="109"/>
        <v>1315.5459999999998</v>
      </c>
      <c r="KM69" s="102">
        <f t="shared" si="109"/>
        <v>1321.954</v>
      </c>
      <c r="KN69" s="101">
        <f t="shared" si="109"/>
        <v>1234.596</v>
      </c>
      <c r="KO69" s="102">
        <f t="shared" si="109"/>
        <v>1243.8159999999998</v>
      </c>
      <c r="KP69" s="102">
        <f t="shared" si="109"/>
        <v>1277.2</v>
      </c>
      <c r="KQ69" s="102">
        <f t="shared" si="109"/>
        <v>1270.9760000000001</v>
      </c>
      <c r="KR69" s="102">
        <f t="shared" si="109"/>
        <v>932.84900000000005</v>
      </c>
      <c r="KS69" s="102">
        <f t="shared" si="109"/>
        <v>1278.462</v>
      </c>
      <c r="KT69" s="102">
        <f t="shared" si="109"/>
        <v>1222.1019999999996</v>
      </c>
      <c r="KU69" s="102">
        <f t="shared" si="109"/>
        <v>1029.578</v>
      </c>
      <c r="KV69" s="102">
        <f t="shared" si="109"/>
        <v>918.37300000000005</v>
      </c>
      <c r="KW69" s="102">
        <f t="shared" si="109"/>
        <v>1319.3000000000002</v>
      </c>
      <c r="KX69" s="102">
        <f t="shared" si="109"/>
        <v>1255.2389999999998</v>
      </c>
      <c r="KY69" s="102">
        <f t="shared" si="109"/>
        <v>1372.1660000000002</v>
      </c>
      <c r="KZ69" s="102">
        <f t="shared" si="109"/>
        <v>1390.4299999999998</v>
      </c>
      <c r="LA69" s="102">
        <f t="shared" si="109"/>
        <v>1385.5070000000001</v>
      </c>
      <c r="LB69" s="102">
        <f t="shared" si="109"/>
        <v>1001.2860000000001</v>
      </c>
      <c r="LC69" s="102">
        <f t="shared" si="109"/>
        <v>946.10400000000004</v>
      </c>
      <c r="LD69" s="102">
        <f t="shared" si="109"/>
        <v>949.0870000000001</v>
      </c>
      <c r="LE69" s="102">
        <f t="shared" si="109"/>
        <v>1239.173</v>
      </c>
      <c r="LF69" s="102">
        <f t="shared" si="109"/>
        <v>1236.5950000000003</v>
      </c>
      <c r="LG69" s="102">
        <f t="shared" si="109"/>
        <v>1221.67</v>
      </c>
      <c r="LH69" s="102">
        <f t="shared" si="109"/>
        <v>1185.8009999999999</v>
      </c>
      <c r="LI69" s="102">
        <f t="shared" si="109"/>
        <v>1291.53</v>
      </c>
      <c r="LJ69" s="102">
        <f t="shared" si="109"/>
        <v>1281.434</v>
      </c>
      <c r="LK69" s="102">
        <f t="shared" si="109"/>
        <v>1325.0320000000002</v>
      </c>
      <c r="LL69" s="102">
        <f t="shared" si="109"/>
        <v>1469.3039999999996</v>
      </c>
      <c r="LM69" s="102">
        <f>SUM(LM65:LM68)</f>
        <v>1354.8790000000004</v>
      </c>
      <c r="LN69" s="102">
        <f>SUM(LN65:LN68)</f>
        <v>1194.7789999999998</v>
      </c>
      <c r="LO69" s="102">
        <f>SUM(LO65:LO68)</f>
        <v>1022.293</v>
      </c>
      <c r="LP69" s="102">
        <f>SUM(LP65:LP68)</f>
        <v>1410.98</v>
      </c>
      <c r="LQ69" s="102">
        <f>SUM(LQ65:LQ68)</f>
        <v>1312.8579999999997</v>
      </c>
      <c r="LR69" s="102">
        <v>1603.107</v>
      </c>
      <c r="LS69" s="102">
        <f t="shared" ref="LS69:MD69" si="110">SUM(LS65:LS68)</f>
        <v>929.88800000000003</v>
      </c>
      <c r="LT69" s="102">
        <f t="shared" si="110"/>
        <v>1411.029</v>
      </c>
      <c r="LU69" s="102">
        <f t="shared" si="110"/>
        <v>1463.8009999999999</v>
      </c>
      <c r="LV69" s="102">
        <f t="shared" si="110"/>
        <v>1396.8620000000001</v>
      </c>
      <c r="LW69" s="102">
        <f t="shared" si="110"/>
        <v>1359.0240000000001</v>
      </c>
      <c r="LX69" s="102">
        <f t="shared" si="110"/>
        <v>1322.634</v>
      </c>
      <c r="LY69" s="102">
        <f t="shared" si="110"/>
        <v>981.66500000000019</v>
      </c>
      <c r="LZ69" s="102">
        <f t="shared" si="110"/>
        <v>1417.8919999999998</v>
      </c>
      <c r="MA69" s="102">
        <f t="shared" si="110"/>
        <v>1413.384</v>
      </c>
      <c r="MB69" s="102">
        <f t="shared" si="110"/>
        <v>1029.6590000000001</v>
      </c>
      <c r="MC69" s="102">
        <f t="shared" si="110"/>
        <v>1099.0740000000001</v>
      </c>
      <c r="MD69" s="102">
        <f t="shared" si="110"/>
        <v>1413.9420000000002</v>
      </c>
      <c r="ME69" s="102">
        <f>SUM(ME65:ME68)</f>
        <v>1364.018</v>
      </c>
      <c r="MF69" s="102">
        <f>SUM(MF65:MF68)</f>
        <v>1295.4779999999998</v>
      </c>
      <c r="MG69" s="102">
        <v>1427.8485999999998</v>
      </c>
      <c r="MH69" s="102">
        <v>1266.3706</v>
      </c>
      <c r="MI69" s="102">
        <v>1263.6449999999998</v>
      </c>
      <c r="MJ69" s="102">
        <v>935.72490000000005</v>
      </c>
      <c r="MK69" s="102">
        <v>1310.4270999999999</v>
      </c>
      <c r="ML69" s="102">
        <v>1305.8208</v>
      </c>
      <c r="MM69" s="102">
        <v>1355.4286999999999</v>
      </c>
      <c r="MN69" s="102">
        <v>1303.9025999999999</v>
      </c>
      <c r="MO69" s="102">
        <v>1364.4758999999999</v>
      </c>
      <c r="MP69" s="102">
        <v>1283.4951999999998</v>
      </c>
      <c r="MQ69" s="102">
        <v>1324.2104000000002</v>
      </c>
      <c r="MR69" s="102">
        <v>978.71159999999998</v>
      </c>
      <c r="MS69" s="102">
        <v>1313.4690000000001</v>
      </c>
      <c r="MT69" s="102">
        <v>1293.3320000000001</v>
      </c>
      <c r="MU69" s="102">
        <v>1078.3215999999998</v>
      </c>
      <c r="MV69" s="102">
        <v>1070.6600000000001</v>
      </c>
      <c r="MW69" s="102">
        <v>1395.2755999999999</v>
      </c>
      <c r="MX69" s="102">
        <v>1263.9736</v>
      </c>
      <c r="MY69" s="102">
        <v>1497.8782000000001</v>
      </c>
      <c r="MZ69" s="102">
        <v>1553.8356000000001</v>
      </c>
      <c r="NA69" s="102">
        <v>1416.9196000000002</v>
      </c>
      <c r="NB69" s="102">
        <v>1416.5129999999999</v>
      </c>
      <c r="NC69" s="102">
        <v>1199.4290000000001</v>
      </c>
      <c r="ND69" s="102">
        <v>1011.4939999999999</v>
      </c>
      <c r="NE69" s="102">
        <v>1492.0644</v>
      </c>
      <c r="NF69" s="102">
        <v>1437.2503999999999</v>
      </c>
      <c r="NG69" s="102">
        <v>1386.4666000000002</v>
      </c>
      <c r="NH69" s="102">
        <v>1546.6912</v>
      </c>
      <c r="NI69" s="102">
        <v>1295.4780000000001</v>
      </c>
      <c r="NJ69" s="102">
        <v>1295.4779999999998</v>
      </c>
      <c r="NK69" s="102">
        <v>1312.002</v>
      </c>
      <c r="NL69" s="102">
        <v>1389.9951999999998</v>
      </c>
      <c r="NM69" s="102">
        <v>1581.7814000000001</v>
      </c>
      <c r="NN69" s="102">
        <v>1545.7316000000001</v>
      </c>
      <c r="NO69" s="102">
        <v>1869.0907999999999</v>
      </c>
      <c r="NP69" s="102">
        <v>1577.5160000000001</v>
      </c>
      <c r="NQ69" s="102">
        <v>1798.2089999999998</v>
      </c>
      <c r="NR69" s="102">
        <v>1021.268</v>
      </c>
      <c r="NS69" s="102">
        <v>1732.193</v>
      </c>
      <c r="NT69" s="102">
        <v>1609.8532000000002</v>
      </c>
      <c r="NU69" s="102">
        <v>1705.2719999999999</v>
      </c>
      <c r="NV69" s="102">
        <v>1719.2028</v>
      </c>
      <c r="NW69" s="102">
        <v>1583.6371999999999</v>
      </c>
      <c r="NX69" s="102">
        <v>1313.5262</v>
      </c>
      <c r="NY69" s="102">
        <v>1660.1826000000001</v>
      </c>
      <c r="NZ69" s="102">
        <v>1709.4229999999998</v>
      </c>
      <c r="OA69" s="102">
        <v>1328.4870000000001</v>
      </c>
      <c r="OB69" s="102">
        <v>1129.6310000000001</v>
      </c>
      <c r="OC69" s="102">
        <v>1351.4736</v>
      </c>
      <c r="OD69" s="102">
        <v>1670.8766000000001</v>
      </c>
      <c r="OE69" s="102">
        <v>1516.153</v>
      </c>
      <c r="OF69" s="102">
        <v>1283.9404999999999</v>
      </c>
      <c r="OG69" s="102">
        <f>SUM(OG65:OG68)</f>
        <v>1765.2200000000003</v>
      </c>
      <c r="OH69" s="103">
        <v>1709.1410000000001</v>
      </c>
      <c r="OI69" s="103">
        <v>1482.2429999999999</v>
      </c>
      <c r="OJ69" s="103">
        <v>1214.1859999999999</v>
      </c>
      <c r="OK69" s="103">
        <v>1522.2720000000002</v>
      </c>
      <c r="OL69" s="103">
        <v>1623.99</v>
      </c>
      <c r="OM69" s="103">
        <v>1458.9842000000001</v>
      </c>
      <c r="ON69" s="103">
        <v>1497.6792</v>
      </c>
      <c r="OO69" s="103">
        <v>1334.6750000000002</v>
      </c>
      <c r="OP69" s="103">
        <v>1324.829</v>
      </c>
      <c r="OQ69" s="103">
        <v>1420.9069999999999</v>
      </c>
      <c r="OR69" s="103">
        <v>1168.3469999999998</v>
      </c>
      <c r="OS69" s="103">
        <v>1401.0734</v>
      </c>
      <c r="OT69" s="103">
        <v>1593.7434000000001</v>
      </c>
      <c r="OU69" s="103">
        <v>1096.0309999999999</v>
      </c>
      <c r="OV69" s="103">
        <v>1416.2307999999998</v>
      </c>
      <c r="OW69" s="103">
        <v>1088.2796000000001</v>
      </c>
      <c r="OX69" s="103">
        <v>1345.7252000000001</v>
      </c>
      <c r="OY69" s="103">
        <v>1398.23226</v>
      </c>
      <c r="OZ69" s="103">
        <v>1359.0111999999999</v>
      </c>
      <c r="PA69" s="103">
        <v>1436.9766000000002</v>
      </c>
      <c r="PB69" s="103">
        <v>1439.3055999999999</v>
      </c>
      <c r="PC69" s="103">
        <v>1142.634</v>
      </c>
      <c r="PD69" s="103">
        <v>1046.5650000000001</v>
      </c>
      <c r="PE69" s="103">
        <v>1214.4537999999998</v>
      </c>
      <c r="PF69" s="103">
        <v>1428.8110000000001</v>
      </c>
      <c r="PG69" s="103">
        <v>1576.5830000000001</v>
      </c>
      <c r="PH69" s="103">
        <v>1733.1264000000001</v>
      </c>
      <c r="PI69" s="103">
        <v>1577.6152000000002</v>
      </c>
      <c r="PJ69" s="103">
        <v>1457.7965000000002</v>
      </c>
      <c r="PK69" s="103">
        <v>1451.5662000000002</v>
      </c>
      <c r="PL69" s="103">
        <v>1516.431</v>
      </c>
      <c r="PM69" s="103">
        <v>1446.9360000000001</v>
      </c>
      <c r="PN69" s="103">
        <v>1381.0800000000002</v>
      </c>
      <c r="PO69" s="103">
        <v>1073.6422</v>
      </c>
      <c r="PP69" s="103">
        <v>1647.1190000000001</v>
      </c>
      <c r="PQ69" s="103">
        <v>1071.2449999999999</v>
      </c>
      <c r="PR69" s="103">
        <v>1623.6220000000003</v>
      </c>
      <c r="PS69" s="103">
        <v>1625.8130000000001</v>
      </c>
      <c r="PT69" s="103">
        <v>1606.49</v>
      </c>
      <c r="PU69" s="103">
        <v>765.96299999999997</v>
      </c>
      <c r="PV69" s="103">
        <v>1175.373</v>
      </c>
      <c r="PW69" s="103">
        <v>969.29200000000014</v>
      </c>
      <c r="PX69" s="103">
        <v>1516.327</v>
      </c>
      <c r="PY69" s="103">
        <v>1652.845</v>
      </c>
      <c r="PZ69" s="103">
        <v>1359.2920000000001</v>
      </c>
      <c r="QA69" s="103">
        <v>1359.5931999999998</v>
      </c>
      <c r="QB69" s="103">
        <v>1580.461</v>
      </c>
      <c r="QC69" s="103">
        <v>1702.5700400000001</v>
      </c>
      <c r="QD69" s="103">
        <v>1241.4078</v>
      </c>
      <c r="QE69" s="103">
        <v>1536.3481999999999</v>
      </c>
      <c r="QF69" s="103">
        <v>1314.3610000000001</v>
      </c>
      <c r="QG69" s="103">
        <v>1478.201</v>
      </c>
      <c r="QH69" s="103">
        <v>1486.2177999999999</v>
      </c>
      <c r="QI69" s="103">
        <v>1469.8870000000002</v>
      </c>
      <c r="QJ69" s="103">
        <v>1080.0720000000001</v>
      </c>
      <c r="QK69" s="103">
        <v>1437.6579999999999</v>
      </c>
      <c r="QL69" s="103">
        <v>1298.49866</v>
      </c>
      <c r="QM69" s="103">
        <v>1483.4386</v>
      </c>
      <c r="QN69" s="103">
        <v>1386.2384000000002</v>
      </c>
      <c r="QO69" s="103">
        <v>1413.279</v>
      </c>
      <c r="QP69" s="103">
        <v>1411.123</v>
      </c>
      <c r="QQ69" s="103">
        <v>1291.9913999999999</v>
      </c>
      <c r="QR69" s="103">
        <v>1484.4649999999999</v>
      </c>
      <c r="QS69" s="103">
        <v>1036.3050000000001</v>
      </c>
      <c r="QT69" s="103">
        <v>1409.65524</v>
      </c>
      <c r="QU69" s="103">
        <v>947.00919999999996</v>
      </c>
      <c r="QV69" s="103">
        <v>1488.6886</v>
      </c>
      <c r="QW69" s="103">
        <v>1240.9680000000001</v>
      </c>
      <c r="QX69" s="103">
        <v>1464.7339999999999</v>
      </c>
      <c r="QY69" s="103">
        <v>1406.79</v>
      </c>
      <c r="QZ69" s="103">
        <v>1507.537</v>
      </c>
      <c r="RA69" s="103">
        <v>1272.9449999999999</v>
      </c>
      <c r="RB69" s="103">
        <v>1506.9136000000001</v>
      </c>
      <c r="RC69" s="103">
        <v>1048.098</v>
      </c>
      <c r="RD69" s="103">
        <v>915.49559999999997</v>
      </c>
      <c r="RE69" s="103">
        <v>950.05100000000004</v>
      </c>
      <c r="RF69" s="103">
        <v>1369.1790000000001</v>
      </c>
      <c r="RG69" s="103">
        <v>1312.2080000000001</v>
      </c>
      <c r="RH69" s="103">
        <v>1330.5129999999999</v>
      </c>
      <c r="RI69" s="103">
        <v>1263.546</v>
      </c>
      <c r="RJ69" s="103">
        <v>1295.5060000000001</v>
      </c>
      <c r="RK69" s="103">
        <v>1380.0709999999999</v>
      </c>
      <c r="RL69" s="103">
        <v>1210.4110000000001</v>
      </c>
      <c r="RM69" s="103">
        <v>1230.7968000000001</v>
      </c>
      <c r="RN69" s="102">
        <v>1286.79</v>
      </c>
      <c r="RO69" s="102">
        <v>995.62800000000004</v>
      </c>
      <c r="RP69" s="102">
        <v>1297.6089999999999</v>
      </c>
      <c r="RQ69" s="102">
        <v>1261.1210000000001</v>
      </c>
      <c r="RR69" s="102">
        <v>1278.6045999999999</v>
      </c>
      <c r="RS69" s="102">
        <v>862.19599999999991</v>
      </c>
      <c r="RT69" s="102">
        <v>1234.2080000000001</v>
      </c>
      <c r="RU69" s="102">
        <v>1324.616</v>
      </c>
      <c r="RV69" s="102">
        <v>1168.299</v>
      </c>
      <c r="RW69" s="102">
        <v>1264.9940000000001</v>
      </c>
      <c r="RX69" s="102">
        <v>1202.414</v>
      </c>
      <c r="RY69" s="103">
        <v>942.54399999999998</v>
      </c>
      <c r="RZ69" s="103">
        <v>1342.8890000000001</v>
      </c>
      <c r="SA69" s="103">
        <v>1224</v>
      </c>
      <c r="SB69" s="103">
        <v>956.49479999999994</v>
      </c>
      <c r="SC69" s="103">
        <v>876.0465999999999</v>
      </c>
      <c r="SD69" s="103">
        <v>969.77</v>
      </c>
      <c r="SE69" s="103">
        <v>1168.7167800000002</v>
      </c>
      <c r="SF69" s="103">
        <v>1115.1419999999998</v>
      </c>
      <c r="SG69" s="103">
        <v>1229.9469999999999</v>
      </c>
      <c r="SH69" s="103">
        <v>1260.069</v>
      </c>
      <c r="SI69" s="103">
        <v>1205.6989999999998</v>
      </c>
      <c r="SJ69" s="103">
        <v>994.46900000000005</v>
      </c>
      <c r="SK69" s="103">
        <v>1270.846</v>
      </c>
      <c r="SL69" s="103">
        <v>1268.509</v>
      </c>
      <c r="SM69" s="103">
        <v>1239.3610000000001</v>
      </c>
      <c r="SN69" s="103">
        <v>1227.789</v>
      </c>
      <c r="SO69" s="103">
        <v>1117.172</v>
      </c>
      <c r="SP69" s="103">
        <v>1266.702</v>
      </c>
      <c r="SQ69" s="103">
        <v>1288.5606</v>
      </c>
      <c r="SR69" s="103">
        <v>1294.2340000000002</v>
      </c>
      <c r="SS69" s="103">
        <v>1022.875</v>
      </c>
      <c r="ST69" s="103">
        <v>1164.8500000000001</v>
      </c>
      <c r="SU69" s="103">
        <v>1243.1010000000001</v>
      </c>
      <c r="SV69" s="103">
        <v>893.84799999999996</v>
      </c>
      <c r="SW69" s="103">
        <v>992.32200000000012</v>
      </c>
      <c r="SX69" s="103">
        <v>1105.2760000000001</v>
      </c>
      <c r="SY69" s="103">
        <v>1168.855</v>
      </c>
      <c r="SZ69" s="103">
        <v>1191.876</v>
      </c>
      <c r="TA69" s="103">
        <v>1018.7469999999998</v>
      </c>
      <c r="TB69" s="103">
        <v>1193.0719999999999</v>
      </c>
      <c r="TC69" s="103">
        <v>1262.4940000000001</v>
      </c>
      <c r="TD69" s="103">
        <v>1222.26</v>
      </c>
      <c r="TE69" s="103">
        <v>920.23199999999997</v>
      </c>
      <c r="TF69" s="103">
        <v>1121.9050000000002</v>
      </c>
      <c r="TG69" s="103">
        <v>1226.5049999999999</v>
      </c>
      <c r="TH69" s="103">
        <v>1327.5730000000001</v>
      </c>
      <c r="TI69" s="103">
        <v>1233.7160000000001</v>
      </c>
      <c r="TJ69" s="103">
        <v>1450.3893999999998</v>
      </c>
      <c r="TK69" s="103">
        <v>1482.38814</v>
      </c>
      <c r="TL69" s="103">
        <v>1618.8835200000001</v>
      </c>
      <c r="TM69" s="103">
        <v>1778.9969999999998</v>
      </c>
      <c r="TN69" s="103">
        <v>1543.9255999999998</v>
      </c>
      <c r="TO69" s="103">
        <v>1538.5418</v>
      </c>
      <c r="TP69" s="103">
        <v>1834.248</v>
      </c>
      <c r="TQ69" s="103">
        <v>1930.424</v>
      </c>
      <c r="TR69" s="103">
        <v>1196.7190000000001</v>
      </c>
      <c r="TS69" s="103">
        <v>1754.8722</v>
      </c>
      <c r="TT69" s="103">
        <v>1714.117</v>
      </c>
      <c r="TU69" s="103">
        <v>1321.3140000000001</v>
      </c>
      <c r="TV69" s="103">
        <v>1860.203</v>
      </c>
      <c r="TW69" s="103">
        <v>1702.6089999999999</v>
      </c>
      <c r="TX69" s="103">
        <v>1295.963</v>
      </c>
      <c r="TY69" s="103">
        <v>1561.8410000000001</v>
      </c>
      <c r="TZ69" s="103">
        <v>1691.386</v>
      </c>
      <c r="UA69" s="103">
        <v>1357.588</v>
      </c>
      <c r="UB69" s="103">
        <v>1442.998</v>
      </c>
      <c r="UC69" s="103">
        <v>1563.7231999999999</v>
      </c>
      <c r="UD69" s="103">
        <v>1390.8338000000001</v>
      </c>
      <c r="UE69" s="103">
        <v>1634.7159999999999</v>
      </c>
      <c r="UF69" s="103">
        <v>1526.652</v>
      </c>
      <c r="UG69" s="103">
        <v>1443.6669999999999</v>
      </c>
      <c r="UH69" s="103">
        <v>1512.3178</v>
      </c>
      <c r="UI69" s="103">
        <v>1364.0039999999999</v>
      </c>
      <c r="UJ69" s="103">
        <v>1568.1243999999997</v>
      </c>
      <c r="UK69" s="103">
        <v>1136</v>
      </c>
      <c r="UL69" s="103">
        <v>1540.075</v>
      </c>
      <c r="UM69" s="103">
        <v>1574.9046000000001</v>
      </c>
      <c r="UN69" s="103">
        <v>1641.059</v>
      </c>
      <c r="UO69" s="103">
        <v>1605.7136</v>
      </c>
      <c r="UP69" s="103">
        <v>1566.1369999999999</v>
      </c>
    </row>
    <row r="70" spans="1:562" ht="15" x14ac:dyDescent="0.25">
      <c r="A70" s="119" t="s">
        <v>632</v>
      </c>
      <c r="B70" s="119" t="s">
        <v>621</v>
      </c>
      <c r="C70" s="78">
        <v>4042.1889999999999</v>
      </c>
      <c r="D70" s="78">
        <v>4378.3370000000004</v>
      </c>
      <c r="E70" s="78">
        <v>4344.3379999999997</v>
      </c>
      <c r="F70" s="78">
        <v>4246.4690000000001</v>
      </c>
      <c r="G70" s="78">
        <v>4216.518</v>
      </c>
      <c r="H70" s="78">
        <v>3837.1309999999999</v>
      </c>
      <c r="I70" s="78">
        <v>4326.3090000000002</v>
      </c>
      <c r="J70" s="78">
        <v>3633.48</v>
      </c>
      <c r="K70" s="78">
        <v>3378.4989999999998</v>
      </c>
      <c r="L70" s="78">
        <v>4097.9579999999996</v>
      </c>
      <c r="M70" s="78">
        <v>3895.174</v>
      </c>
      <c r="N70" s="78">
        <v>2050.998</v>
      </c>
      <c r="O70" s="78">
        <v>4053.4140000000002</v>
      </c>
      <c r="P70" s="78">
        <v>4923.4769999999999</v>
      </c>
      <c r="Q70" s="78">
        <v>4688.116</v>
      </c>
      <c r="R70" s="78">
        <v>4895.9930000000004</v>
      </c>
      <c r="S70" s="78">
        <v>4033.895</v>
      </c>
      <c r="T70" s="78">
        <v>4850.0259999999998</v>
      </c>
      <c r="U70" s="78">
        <v>4258.6350000000002</v>
      </c>
      <c r="V70" s="78">
        <v>4215.777</v>
      </c>
      <c r="W70" s="78">
        <v>4642.17</v>
      </c>
      <c r="X70" s="78">
        <v>4332.0619999999999</v>
      </c>
      <c r="Y70" s="78">
        <v>4210.0959999999995</v>
      </c>
      <c r="Z70" s="78">
        <v>4838.8630000000003</v>
      </c>
      <c r="AA70" s="78">
        <v>4831.43</v>
      </c>
      <c r="AB70" s="78">
        <v>4265.6289999999999</v>
      </c>
      <c r="AC70" s="78">
        <v>4705.2690000000002</v>
      </c>
      <c r="AD70" s="78">
        <v>4928.3869999999997</v>
      </c>
      <c r="AE70" s="78">
        <v>4161.1790000000001</v>
      </c>
      <c r="AF70" s="78">
        <v>4970.8770000000004</v>
      </c>
      <c r="AG70" s="78">
        <v>3624.0929999999998</v>
      </c>
      <c r="AH70" s="78">
        <v>4466.0309999999999</v>
      </c>
      <c r="AI70" s="78">
        <v>3080.8009999999999</v>
      </c>
      <c r="AJ70" s="78">
        <v>3362.6930000000002</v>
      </c>
      <c r="AK70" s="78">
        <v>4498.1289999999999</v>
      </c>
      <c r="AL70" s="78">
        <v>4466.5529999999999</v>
      </c>
      <c r="AM70" s="78">
        <v>4716.9949999999999</v>
      </c>
      <c r="AN70" s="78">
        <v>4759.2160000000003</v>
      </c>
      <c r="AO70" s="78">
        <v>4477.3860000000004</v>
      </c>
      <c r="AP70" s="78">
        <v>4528.67</v>
      </c>
      <c r="AQ70" s="78">
        <v>4049.951</v>
      </c>
      <c r="AR70" s="78">
        <v>4757.8109999999997</v>
      </c>
      <c r="AS70" s="78">
        <v>4725.8050000000003</v>
      </c>
      <c r="AT70" s="78">
        <v>4103.5219999999999</v>
      </c>
      <c r="AU70" s="78">
        <v>4311.6050000000005</v>
      </c>
      <c r="AV70" s="78">
        <v>4733.8720000000003</v>
      </c>
      <c r="AW70" s="78">
        <v>4699.5309999999999</v>
      </c>
      <c r="AX70" s="78">
        <v>4277.4930000000004</v>
      </c>
      <c r="AY70" s="78">
        <v>4283.09</v>
      </c>
      <c r="AZ70" s="78">
        <v>3763.7860000000001</v>
      </c>
      <c r="BA70" s="78">
        <v>2911.259</v>
      </c>
      <c r="BB70" s="78">
        <v>3003.027000000001</v>
      </c>
      <c r="BC70" s="78">
        <v>4150.384</v>
      </c>
      <c r="BD70" s="78">
        <v>4656.125</v>
      </c>
      <c r="BE70" s="78">
        <v>4926.2269999999999</v>
      </c>
      <c r="BF70" s="78">
        <v>2969.1040000000003</v>
      </c>
      <c r="BG70" s="78">
        <v>4516.0370000000003</v>
      </c>
      <c r="BH70" s="78">
        <v>5044.68</v>
      </c>
      <c r="BI70" s="78">
        <v>4935.24</v>
      </c>
      <c r="BJ70" s="78">
        <v>5145.9690000000001</v>
      </c>
      <c r="BK70" s="78">
        <v>5006.5</v>
      </c>
      <c r="BL70" s="78">
        <v>5248.4359999999997</v>
      </c>
      <c r="BM70" s="78">
        <v>4942.3779999999997</v>
      </c>
      <c r="BN70" s="78">
        <v>4563.0209999999997</v>
      </c>
      <c r="BO70" s="78">
        <v>4767.3519999999999</v>
      </c>
      <c r="BP70" s="78">
        <v>4467.2089999999998</v>
      </c>
      <c r="BQ70" s="78">
        <v>4566.4679999999998</v>
      </c>
      <c r="BR70" s="78">
        <v>2505.607</v>
      </c>
      <c r="BS70" s="78">
        <v>4431.1710000000003</v>
      </c>
      <c r="BT70" s="78">
        <v>3981.2130000000002</v>
      </c>
      <c r="BU70" s="78">
        <v>4550.3689999999997</v>
      </c>
      <c r="BV70" s="78">
        <v>4885.8280000000004</v>
      </c>
      <c r="BW70" s="78">
        <v>4473.16</v>
      </c>
      <c r="BX70" s="78">
        <v>4428.9309999999996</v>
      </c>
      <c r="BY70" s="78">
        <v>4589.4769999999999</v>
      </c>
      <c r="BZ70" s="78">
        <v>4724.6059999999998</v>
      </c>
      <c r="CA70" s="78">
        <v>4252.3789999999999</v>
      </c>
      <c r="CB70" s="78">
        <v>4083.6790000000001</v>
      </c>
      <c r="CC70" s="78">
        <v>4843.3469999999998</v>
      </c>
      <c r="CD70" s="78">
        <v>4626.6450000000004</v>
      </c>
      <c r="CE70" s="78">
        <v>5104.2969999999996</v>
      </c>
      <c r="CF70" s="78">
        <v>4797.2939999999999</v>
      </c>
      <c r="CG70" s="78">
        <v>4388.0389999999989</v>
      </c>
      <c r="CH70" s="78">
        <v>3474.779</v>
      </c>
      <c r="CI70" s="78">
        <v>3931.4920000000002</v>
      </c>
      <c r="CJ70" s="78">
        <v>4429.5939999999991</v>
      </c>
      <c r="CK70" s="78">
        <v>4211.4179999999997</v>
      </c>
      <c r="CL70" s="78">
        <v>4869.7749999999978</v>
      </c>
      <c r="CM70" s="78">
        <v>4348.068999999995</v>
      </c>
      <c r="CN70" s="78">
        <v>4248.8300000000008</v>
      </c>
      <c r="CO70" s="78">
        <v>4387.4489999999969</v>
      </c>
      <c r="CP70" s="78">
        <v>4269.4729999999972</v>
      </c>
      <c r="CQ70" s="78">
        <v>3778.4960000000001</v>
      </c>
      <c r="CR70" s="78">
        <v>4373.4780000000001</v>
      </c>
      <c r="CS70" s="78">
        <v>4141.5760000000009</v>
      </c>
      <c r="CT70" s="78">
        <v>3763.7029999999995</v>
      </c>
      <c r="CU70" s="78">
        <v>4281.5350000000044</v>
      </c>
      <c r="CV70" s="78">
        <v>3656.8150000000041</v>
      </c>
      <c r="CW70" s="78">
        <v>4350.3649999999998</v>
      </c>
      <c r="CX70" s="78">
        <v>4374.8950000000032</v>
      </c>
      <c r="CY70" s="78">
        <v>3652.9749999999999</v>
      </c>
      <c r="CZ70" s="78">
        <v>4390.0850000000028</v>
      </c>
      <c r="DA70" s="78">
        <v>4681</v>
      </c>
      <c r="DB70" s="78">
        <v>3297.5659999999993</v>
      </c>
      <c r="DC70" s="78">
        <v>3396.1500000000015</v>
      </c>
      <c r="DD70" s="78">
        <v>4444.4539999999997</v>
      </c>
      <c r="DE70" s="78">
        <v>4865.6100000000033</v>
      </c>
      <c r="DF70" s="78">
        <v>5136.4740000000011</v>
      </c>
      <c r="DG70" s="78">
        <v>4932.76</v>
      </c>
      <c r="DH70" s="78">
        <v>5088.8590000000031</v>
      </c>
      <c r="DI70" s="78">
        <v>4795.8520000000035</v>
      </c>
      <c r="DJ70" s="78">
        <v>4685.9380000000046</v>
      </c>
      <c r="DK70" s="78">
        <v>4104.0533499999992</v>
      </c>
      <c r="DL70" s="78">
        <v>4299.7659999999987</v>
      </c>
      <c r="DM70" s="78">
        <v>3557.3589999999976</v>
      </c>
      <c r="DN70" s="78">
        <v>4165.1599999999971</v>
      </c>
      <c r="DO70" s="78">
        <v>4860.1959999999972</v>
      </c>
      <c r="DP70" s="78">
        <v>2424.3669999999997</v>
      </c>
      <c r="DQ70" s="78">
        <v>4511.7709999999988</v>
      </c>
      <c r="DR70" s="78">
        <v>4102.8009999999995</v>
      </c>
      <c r="DS70" s="78">
        <v>4568.8460000000014</v>
      </c>
      <c r="DT70" s="78">
        <v>3734.6039999999998</v>
      </c>
      <c r="DU70" s="78">
        <v>4435.2519999999977</v>
      </c>
      <c r="DV70" s="78">
        <v>3845.3579999999993</v>
      </c>
      <c r="DW70" s="78">
        <v>4412.7489999999998</v>
      </c>
      <c r="DX70" s="78">
        <v>4151.4509999999982</v>
      </c>
      <c r="DY70" s="78">
        <v>3559.3570000000004</v>
      </c>
      <c r="DZ70" s="78">
        <v>3500.404999999997</v>
      </c>
      <c r="EA70" s="78">
        <v>4141.1019999999999</v>
      </c>
      <c r="EB70" s="78">
        <v>3604.8670000000002</v>
      </c>
      <c r="EC70" s="78">
        <v>4625.6870000000035</v>
      </c>
      <c r="ED70" s="78">
        <v>4574.3099999999995</v>
      </c>
      <c r="EE70" s="78">
        <v>3376.5460000000003</v>
      </c>
      <c r="EF70" s="78">
        <v>4316.0320000000011</v>
      </c>
      <c r="EG70" s="78">
        <v>4565.6760000000004</v>
      </c>
      <c r="EH70" s="78">
        <v>3703.2079999999996</v>
      </c>
      <c r="EI70" s="78">
        <v>3731.0659999999993</v>
      </c>
      <c r="EJ70" s="78">
        <v>4106.1939999999977</v>
      </c>
      <c r="EK70" s="78">
        <v>3980.2099999999991</v>
      </c>
      <c r="EL70" s="78">
        <v>4265.7349999999979</v>
      </c>
      <c r="EM70" s="78">
        <v>3882.1239999999989</v>
      </c>
      <c r="EN70" s="78">
        <v>3804.7299999999977</v>
      </c>
      <c r="EO70" s="78">
        <v>3941.798000000002</v>
      </c>
      <c r="EP70" s="78">
        <v>4047.6140000000046</v>
      </c>
      <c r="EQ70" s="78">
        <v>3640.2400000000007</v>
      </c>
      <c r="ER70" s="78">
        <v>4458.8310000000029</v>
      </c>
      <c r="ES70" s="78">
        <v>4222.7259999999978</v>
      </c>
      <c r="ET70" s="78">
        <v>3973.8629999999989</v>
      </c>
      <c r="EU70" s="78">
        <v>4058.9330000000018</v>
      </c>
      <c r="EV70" s="78">
        <v>3787.8089999999988</v>
      </c>
      <c r="EW70" s="78">
        <v>4304.7039999999979</v>
      </c>
      <c r="EX70" s="78">
        <v>4140.3499999999985</v>
      </c>
      <c r="EY70" s="78">
        <v>3174.45</v>
      </c>
      <c r="EZ70" s="78">
        <v>4140.6340000000018</v>
      </c>
      <c r="FA70" s="78">
        <v>4113.9519999999993</v>
      </c>
      <c r="FB70" s="78">
        <v>3204.056</v>
      </c>
      <c r="FC70" s="78">
        <v>3147.6989999999996</v>
      </c>
      <c r="FD70" s="78">
        <v>3740.0049999999987</v>
      </c>
      <c r="FE70" s="78">
        <v>4380.3599999999997</v>
      </c>
      <c r="FF70" s="78">
        <v>4324.3860000000013</v>
      </c>
      <c r="FG70" s="78">
        <v>3979.7740000000013</v>
      </c>
      <c r="FH70" s="78">
        <v>3699.8689999999979</v>
      </c>
      <c r="FI70" s="78">
        <v>3582.9850000000019</v>
      </c>
      <c r="FJ70" s="78">
        <v>3442.8040000000005</v>
      </c>
      <c r="FK70" s="78">
        <v>3191.5500000000015</v>
      </c>
      <c r="FL70" s="78">
        <v>3943.3539999999971</v>
      </c>
      <c r="FM70" s="78">
        <v>3928.2019999999975</v>
      </c>
      <c r="FN70" s="78">
        <v>3703.9229999999984</v>
      </c>
      <c r="FO70" s="78">
        <v>2558.3060000000014</v>
      </c>
      <c r="FP70" s="78">
        <v>4194.1699999999992</v>
      </c>
      <c r="FQ70" s="78">
        <v>4228.505000000001</v>
      </c>
      <c r="FR70" s="78">
        <v>4372.4200000000037</v>
      </c>
      <c r="FS70" s="78">
        <v>4499.9310000000023</v>
      </c>
      <c r="FT70" s="78">
        <v>4052.8869999999979</v>
      </c>
      <c r="FU70" s="78">
        <v>3469.7859999999982</v>
      </c>
      <c r="FV70" s="78">
        <v>4290.2369999999992</v>
      </c>
      <c r="FW70" s="78">
        <v>4383.6630000000014</v>
      </c>
      <c r="FX70" s="78">
        <v>3673.8470000000007</v>
      </c>
      <c r="FY70" s="78">
        <v>3894.005999999998</v>
      </c>
      <c r="FZ70" s="78">
        <v>4406.8029999999972</v>
      </c>
      <c r="GA70" s="78">
        <v>4616.7120000000032</v>
      </c>
      <c r="GB70" s="78">
        <v>4220.9509999999973</v>
      </c>
      <c r="GC70" s="78">
        <v>3613.359999999996</v>
      </c>
      <c r="GD70" s="78">
        <v>3452.7780000000021</v>
      </c>
      <c r="GE70" s="78">
        <v>3484.9769999999953</v>
      </c>
      <c r="GF70" s="78">
        <v>4909.4069999999974</v>
      </c>
      <c r="GG70" s="78">
        <v>4527.599000000002</v>
      </c>
      <c r="GH70" s="78">
        <v>4427.1820000000034</v>
      </c>
      <c r="GI70" s="78">
        <v>3810.5439999999994</v>
      </c>
      <c r="GJ70" s="78">
        <v>4350.058</v>
      </c>
      <c r="GK70" s="78">
        <v>4193.8789999999999</v>
      </c>
      <c r="GL70" s="78">
        <v>4361.0690000000004</v>
      </c>
      <c r="GM70" s="78">
        <v>4221.6990000000014</v>
      </c>
      <c r="GN70" s="78">
        <v>4315.3180000000002</v>
      </c>
      <c r="GO70" s="78">
        <v>4258.0240000000013</v>
      </c>
      <c r="GP70" s="78">
        <v>4641.3470000000007</v>
      </c>
      <c r="GQ70" s="78">
        <v>4230.8889999999983</v>
      </c>
      <c r="GR70" s="78">
        <v>4076.5589999999984</v>
      </c>
      <c r="GS70" s="78">
        <v>4548.0659999999953</v>
      </c>
      <c r="GT70" s="78">
        <v>4427.9879999999966</v>
      </c>
      <c r="GU70" s="78">
        <v>4078.49</v>
      </c>
      <c r="GV70" s="78">
        <v>3767.7529999999997</v>
      </c>
      <c r="GW70" s="78">
        <v>4623.788999999997</v>
      </c>
      <c r="GX70" s="78">
        <v>4426.7789999999977</v>
      </c>
      <c r="GY70" s="78">
        <v>4576.5439999999999</v>
      </c>
      <c r="GZ70" s="78">
        <v>3842.6389999999997</v>
      </c>
      <c r="HA70" s="78">
        <v>4780.4509999999982</v>
      </c>
      <c r="HB70" s="78">
        <v>4426.4889999999987</v>
      </c>
      <c r="HC70" s="78">
        <v>4096.3769999999977</v>
      </c>
      <c r="HD70" s="78">
        <v>4338.8669999999984</v>
      </c>
      <c r="HE70" s="78">
        <v>5079.2429999999986</v>
      </c>
      <c r="HF70" s="78">
        <v>4680.8609999999999</v>
      </c>
      <c r="HG70" s="78">
        <v>5032.0339999999997</v>
      </c>
      <c r="HH70" s="78">
        <v>4903.7759999999998</v>
      </c>
      <c r="HI70" s="78">
        <v>4878.7609999999986</v>
      </c>
      <c r="HJ70" s="78">
        <v>4908.1769999999979</v>
      </c>
      <c r="HK70" s="78">
        <v>4706.7129999999997</v>
      </c>
      <c r="HL70" s="78">
        <v>4909.3750000000027</v>
      </c>
      <c r="HM70" s="78">
        <v>4739.5739999999978</v>
      </c>
      <c r="HN70" s="78">
        <v>4167.9709999999986</v>
      </c>
      <c r="HO70" s="78">
        <v>4674.6659999999993</v>
      </c>
      <c r="HP70" s="78">
        <v>4498.2079999999996</v>
      </c>
      <c r="HQ70" s="78">
        <v>4636.5209999999997</v>
      </c>
      <c r="HR70" s="78">
        <v>2821.5309999999999</v>
      </c>
      <c r="HS70" s="78">
        <v>4875.0350000000008</v>
      </c>
      <c r="HT70" s="78">
        <v>3892.860000000001</v>
      </c>
      <c r="HU70" s="78">
        <v>4995.8750000000018</v>
      </c>
      <c r="HV70" s="78">
        <v>4309.4449999999997</v>
      </c>
      <c r="HW70" s="78">
        <v>4927.5980000000009</v>
      </c>
      <c r="HX70" s="78">
        <v>4457.2119999999968</v>
      </c>
      <c r="HY70" s="78">
        <v>5048.0299999999988</v>
      </c>
      <c r="HZ70" s="78">
        <v>5113.3860000000013</v>
      </c>
      <c r="IA70" s="78">
        <v>4325.1589999999978</v>
      </c>
      <c r="IB70" s="78">
        <v>4369.6040000000012</v>
      </c>
      <c r="IC70" s="78">
        <v>4130.7539999999981</v>
      </c>
      <c r="ID70" s="78">
        <v>4647.9889999999978</v>
      </c>
      <c r="IE70" s="78">
        <v>4703.5020000000022</v>
      </c>
      <c r="IF70" s="78">
        <v>3783.8010000000017</v>
      </c>
      <c r="IG70" s="78">
        <v>4733.2359999999981</v>
      </c>
      <c r="IH70" s="78">
        <v>4230.9949999999999</v>
      </c>
      <c r="II70" s="78">
        <v>4496.7790000000014</v>
      </c>
      <c r="IJ70" s="78">
        <v>4341.8059999999987</v>
      </c>
      <c r="IK70" s="78">
        <v>4928.5559999999996</v>
      </c>
      <c r="IL70" s="78">
        <v>4781.6839999999984</v>
      </c>
      <c r="IM70" s="78">
        <v>4201.8740000000016</v>
      </c>
      <c r="IN70" s="78">
        <v>4852.0329999999994</v>
      </c>
      <c r="IO70" s="78">
        <v>5058.0789999999997</v>
      </c>
      <c r="IP70" s="78">
        <v>4762.6260000000002</v>
      </c>
      <c r="IQ70" s="78">
        <v>4430.5760000000018</v>
      </c>
      <c r="IR70" s="78">
        <v>3991.5720000000001</v>
      </c>
      <c r="IS70" s="78">
        <v>5078.6570000000002</v>
      </c>
      <c r="IT70" s="78">
        <v>4876.6770000000006</v>
      </c>
      <c r="IU70" s="78">
        <v>4031.3640000000009</v>
      </c>
      <c r="IV70" s="78">
        <v>3996.2889999999993</v>
      </c>
      <c r="IW70" s="78">
        <v>4093.9609999999993</v>
      </c>
      <c r="IX70" s="78">
        <v>4556.976999999999</v>
      </c>
      <c r="IY70" s="78">
        <v>3912.0190000000021</v>
      </c>
      <c r="IZ70" s="78">
        <v>3280.0279999999993</v>
      </c>
      <c r="JA70" s="78">
        <v>4378.5240000000013</v>
      </c>
      <c r="JB70" s="78">
        <v>3319.6559999999986</v>
      </c>
      <c r="JC70" s="78">
        <v>3011.9580000000001</v>
      </c>
      <c r="JD70" s="78">
        <v>3483.2510000000007</v>
      </c>
      <c r="JE70" s="78">
        <v>4133.5320000000002</v>
      </c>
      <c r="JF70" s="78">
        <v>4251.6630000000005</v>
      </c>
      <c r="JG70" s="78">
        <v>4545.6190000000015</v>
      </c>
      <c r="JH70" s="78">
        <v>4639.0710000000008</v>
      </c>
      <c r="JI70" s="78">
        <v>4952.4289999999992</v>
      </c>
      <c r="JJ70" s="78">
        <v>4626.9519999999984</v>
      </c>
      <c r="JK70" s="78">
        <v>4820.8719999999985</v>
      </c>
      <c r="JL70" s="78">
        <v>4565.6009999999997</v>
      </c>
      <c r="JM70" s="97">
        <v>4648.3730000000005</v>
      </c>
      <c r="JN70" s="78">
        <v>4006.6909999999998</v>
      </c>
      <c r="JO70" s="78">
        <v>4598.6099999999988</v>
      </c>
      <c r="JP70" s="78">
        <v>2494.2040000000002</v>
      </c>
      <c r="JQ70" s="78">
        <v>5169.3360000000002</v>
      </c>
      <c r="JR70" s="78">
        <v>4480.5479999999989</v>
      </c>
      <c r="JS70" s="78">
        <v>4973.0020000000013</v>
      </c>
      <c r="JT70" s="78">
        <v>3804.159999999998</v>
      </c>
      <c r="JU70" s="78">
        <v>4704.6839999999993</v>
      </c>
      <c r="JV70" s="78">
        <v>3915.4140000000002</v>
      </c>
      <c r="JW70" s="78">
        <v>4624.0799999999981</v>
      </c>
      <c r="JX70" s="78">
        <v>4743.7150000000001</v>
      </c>
      <c r="JY70" s="78">
        <v>4068.1479999999988</v>
      </c>
      <c r="JZ70" s="78">
        <v>4727.0430000000006</v>
      </c>
      <c r="KA70" s="78">
        <v>5327.0390000000016</v>
      </c>
      <c r="KB70" s="78">
        <v>5130.8749999999982</v>
      </c>
      <c r="KC70" s="78">
        <v>4109.0969999999998</v>
      </c>
      <c r="KD70" s="78">
        <v>5538.6249999999991</v>
      </c>
      <c r="KE70" s="78">
        <v>5420.5339999999997</v>
      </c>
      <c r="KF70" s="78">
        <v>4637.860999999999</v>
      </c>
      <c r="KG70" s="78">
        <v>5191.8549999999996</v>
      </c>
      <c r="KH70" s="78">
        <v>4207.0640000000003</v>
      </c>
      <c r="KI70" s="78">
        <v>5394.7779999999975</v>
      </c>
      <c r="KJ70" s="78">
        <v>5003.2980000000007</v>
      </c>
      <c r="KK70" s="78">
        <v>5484.6980000000003</v>
      </c>
      <c r="KL70" s="78">
        <v>5181.6310000000003</v>
      </c>
      <c r="KM70" s="78">
        <v>4909.8160000000007</v>
      </c>
      <c r="KN70" s="78">
        <v>5282.7999999999993</v>
      </c>
      <c r="KO70" s="78">
        <v>5409.8529999999992</v>
      </c>
      <c r="KP70" s="78">
        <v>5541.5540000000001</v>
      </c>
      <c r="KQ70" s="78">
        <v>5705.9720000000016</v>
      </c>
      <c r="KR70" s="78">
        <v>4464.6159999999991</v>
      </c>
      <c r="KS70" s="78">
        <v>5659.1489999999976</v>
      </c>
      <c r="KT70" s="78">
        <v>5249.3880000000008</v>
      </c>
      <c r="KU70" s="78">
        <v>4657.6979999999994</v>
      </c>
      <c r="KV70" s="78">
        <v>4396.9789999999994</v>
      </c>
      <c r="KW70" s="78">
        <v>4919.7820000000002</v>
      </c>
      <c r="KX70" s="78">
        <v>4542.7529999999997</v>
      </c>
      <c r="KY70" s="78">
        <v>4903.8429999999998</v>
      </c>
      <c r="KZ70" s="78">
        <v>4569.5329999999985</v>
      </c>
      <c r="LA70" s="78">
        <v>5763.6819999999998</v>
      </c>
      <c r="LB70" s="78">
        <v>3926.7179999999994</v>
      </c>
      <c r="LC70" s="78">
        <v>3993.6069999999995</v>
      </c>
      <c r="LD70" s="78">
        <v>4758.0579999999982</v>
      </c>
      <c r="LE70" s="78">
        <v>5370.1749999999993</v>
      </c>
      <c r="LF70" s="78">
        <v>5124.3969999999999</v>
      </c>
      <c r="LG70" s="78">
        <v>5425.0209999999997</v>
      </c>
      <c r="LH70" s="78">
        <v>5838.1620000000003</v>
      </c>
      <c r="LI70" s="78">
        <v>5717.4140000000016</v>
      </c>
      <c r="LJ70" s="78">
        <v>5304.8950000000004</v>
      </c>
      <c r="LK70" s="78">
        <v>5587.6719999999996</v>
      </c>
      <c r="LL70" s="78">
        <v>5480.8959999999997</v>
      </c>
      <c r="LM70" s="78">
        <v>5669.1089999999967</v>
      </c>
      <c r="LN70" s="78">
        <v>5168.302999999999</v>
      </c>
      <c r="LO70" s="78">
        <v>5390.3280000000013</v>
      </c>
      <c r="LP70" s="78">
        <v>5240.5560000000005</v>
      </c>
      <c r="LQ70" s="78">
        <v>5527.8639999999978</v>
      </c>
      <c r="LR70" s="78">
        <v>5534.3869999999997</v>
      </c>
      <c r="LS70" s="78">
        <v>3086.6270000000004</v>
      </c>
      <c r="LT70" s="78">
        <v>4849.4780000000001</v>
      </c>
      <c r="LU70" s="78">
        <v>5530.1190000000024</v>
      </c>
      <c r="LV70" s="78">
        <v>5202.0469999999996</v>
      </c>
      <c r="LW70" s="78">
        <v>5297.5599999999995</v>
      </c>
      <c r="LX70" s="78">
        <v>4660.7810000000009</v>
      </c>
      <c r="LY70" s="78">
        <v>4315.0420000000004</v>
      </c>
      <c r="LZ70" s="78">
        <v>5495.0389999999998</v>
      </c>
      <c r="MA70" s="78">
        <v>5257.6319999999996</v>
      </c>
      <c r="MB70" s="78">
        <v>4867.7079999999996</v>
      </c>
      <c r="MC70" s="78">
        <v>4976.3009999999995</v>
      </c>
      <c r="MD70" s="78">
        <v>5529.4650000000001</v>
      </c>
      <c r="ME70" s="98">
        <v>5397.4790000000012</v>
      </c>
      <c r="MF70" s="98">
        <v>4201.0999999999985</v>
      </c>
      <c r="MG70" s="98">
        <v>5103.4279999999999</v>
      </c>
      <c r="MH70" s="98">
        <v>4286.1719999999996</v>
      </c>
      <c r="MI70" s="78">
        <v>5440.049</v>
      </c>
      <c r="MJ70" s="78">
        <v>4903.5259999999998</v>
      </c>
      <c r="MK70" s="78">
        <v>5733.884</v>
      </c>
      <c r="ML70" s="78">
        <v>5295.9690000000001</v>
      </c>
      <c r="MM70" s="78">
        <v>5490.9520000000002</v>
      </c>
      <c r="MN70" s="78">
        <v>5112.8119999999999</v>
      </c>
      <c r="MO70" s="78">
        <v>5327.1469999999999</v>
      </c>
      <c r="MP70" s="78">
        <v>5313.6090000000004</v>
      </c>
      <c r="MQ70" s="78">
        <v>5346.9160000000002</v>
      </c>
      <c r="MR70" s="78">
        <v>4622.4970000000003</v>
      </c>
      <c r="MS70" s="78">
        <v>5411.7309999999998</v>
      </c>
      <c r="MT70" s="78">
        <v>5125.335</v>
      </c>
      <c r="MU70" s="78">
        <v>4332.2780000000002</v>
      </c>
      <c r="MV70" s="78">
        <v>4812.4189999999999</v>
      </c>
      <c r="MW70" s="78">
        <v>4860.7950000000001</v>
      </c>
      <c r="MX70" s="78">
        <v>4960.8019999999997</v>
      </c>
      <c r="MY70" s="78">
        <v>5302.1890000000003</v>
      </c>
      <c r="MZ70" s="78">
        <v>5046.57</v>
      </c>
      <c r="NA70" s="78">
        <v>5488.9660000000003</v>
      </c>
      <c r="NB70" s="78">
        <v>4821.4559999999992</v>
      </c>
      <c r="NC70" s="78">
        <v>4028.415</v>
      </c>
      <c r="ND70" s="78">
        <v>4047.0120000000002</v>
      </c>
      <c r="NE70" s="78">
        <v>5989.9679999999998</v>
      </c>
      <c r="NF70" s="78">
        <v>5592.2579999999998</v>
      </c>
      <c r="NG70" s="78">
        <v>5700.7430000000004</v>
      </c>
      <c r="NH70" s="78">
        <v>5936.7619999999997</v>
      </c>
      <c r="NI70" s="78">
        <v>5666.8590000000004</v>
      </c>
      <c r="NJ70" s="78">
        <v>5553.7020000000002</v>
      </c>
      <c r="NK70" s="78">
        <v>5898.942</v>
      </c>
      <c r="NL70" s="78">
        <v>5634.9660000000003</v>
      </c>
      <c r="NM70" s="78">
        <v>5308.75</v>
      </c>
      <c r="NN70" s="78">
        <v>5410.4350000000004</v>
      </c>
      <c r="NO70" s="78">
        <v>4929.1469999999999</v>
      </c>
      <c r="NP70" s="78">
        <v>4145.152</v>
      </c>
      <c r="NQ70" s="78">
        <v>5043.4059999999999</v>
      </c>
      <c r="NR70" s="78">
        <v>2715.7779999999998</v>
      </c>
      <c r="NS70" s="78">
        <v>4022.0639999999999</v>
      </c>
      <c r="NT70" s="78">
        <v>3906.3420000000001</v>
      </c>
      <c r="NU70" s="78">
        <v>3697.5520000000001</v>
      </c>
      <c r="NV70" s="78">
        <v>5059.5649999999996</v>
      </c>
      <c r="NW70" s="78">
        <v>5505.9769999999999</v>
      </c>
      <c r="NX70" s="78">
        <v>4981.7370000000001</v>
      </c>
      <c r="NY70" s="78">
        <v>5373.6139999999996</v>
      </c>
      <c r="NZ70" s="78">
        <v>5256.8389999999999</v>
      </c>
      <c r="OA70" s="78">
        <v>4691.6400000000003</v>
      </c>
      <c r="OB70" s="78">
        <v>4700.7179999999998</v>
      </c>
      <c r="OC70" s="78">
        <v>4661.1059999999998</v>
      </c>
      <c r="OD70" s="78">
        <v>5155.1989999999996</v>
      </c>
      <c r="OE70" s="78">
        <v>5039.3860000000004</v>
      </c>
      <c r="OF70" s="78">
        <v>4620.0439999999999</v>
      </c>
      <c r="OG70" s="99">
        <v>5056.2020000000002</v>
      </c>
      <c r="OH70" s="78">
        <v>5151.335</v>
      </c>
      <c r="OI70" s="78">
        <v>3745.8229999999999</v>
      </c>
      <c r="OJ70" s="78">
        <v>4470.8270000000002</v>
      </c>
      <c r="OK70" s="78">
        <v>4498.3040000000001</v>
      </c>
      <c r="OL70" s="78">
        <v>4780.259</v>
      </c>
      <c r="OM70" s="78">
        <v>4696.88</v>
      </c>
      <c r="ON70" s="78">
        <v>4621.5839999999998</v>
      </c>
      <c r="OO70" s="78">
        <v>4873.4170000000004</v>
      </c>
      <c r="OP70" s="78">
        <v>4666.5209999999997</v>
      </c>
      <c r="OQ70" s="78">
        <v>5232.2520000000004</v>
      </c>
      <c r="OR70" s="78">
        <v>4338.5630000000001</v>
      </c>
      <c r="OS70" s="78">
        <v>5352.8710000000001</v>
      </c>
      <c r="OT70" s="78">
        <v>5125.6970000000001</v>
      </c>
      <c r="OU70" s="78">
        <v>4229.5640000000003</v>
      </c>
      <c r="OV70" s="78">
        <v>5186.0810000000001</v>
      </c>
      <c r="OW70" s="78">
        <v>4454.6369999999997</v>
      </c>
      <c r="OX70" s="78">
        <v>5732.4570000000003</v>
      </c>
      <c r="OY70" s="78">
        <v>5276.9579999999996</v>
      </c>
      <c r="OZ70" s="78">
        <v>4357.92</v>
      </c>
      <c r="PA70" s="78">
        <v>5019.9769999999999</v>
      </c>
      <c r="PB70" s="78">
        <v>5668.3119999999999</v>
      </c>
      <c r="PC70" s="78">
        <v>3761.7440000000001</v>
      </c>
      <c r="PD70" s="78">
        <v>3484.0309999999999</v>
      </c>
      <c r="PE70" s="78">
        <v>5086.116</v>
      </c>
      <c r="PF70" s="78">
        <v>5208.549</v>
      </c>
      <c r="PG70" s="78">
        <v>5585.6859999999997</v>
      </c>
      <c r="PH70" s="78">
        <v>4764.3130000000001</v>
      </c>
      <c r="PI70" s="78">
        <v>4964.6790000000001</v>
      </c>
      <c r="PJ70" s="78">
        <v>4940.4430000000002</v>
      </c>
      <c r="PK70" s="78">
        <v>4721.5540000000001</v>
      </c>
      <c r="PL70" s="78">
        <v>4557.223</v>
      </c>
      <c r="PM70" s="78">
        <v>4987.3149999999996</v>
      </c>
      <c r="PN70" s="78">
        <v>4648.4489999999996</v>
      </c>
      <c r="PO70" s="78">
        <v>4277.8950000000004</v>
      </c>
      <c r="PP70" s="78">
        <v>4646.1679999999997</v>
      </c>
      <c r="PQ70" s="78">
        <v>3028.5729999999999</v>
      </c>
      <c r="PR70" s="78">
        <v>5139.1710000000003</v>
      </c>
      <c r="PS70" s="78">
        <v>4836.116</v>
      </c>
      <c r="PT70" s="78">
        <v>4666.8810000000003</v>
      </c>
      <c r="PU70" s="78">
        <v>3234.2289999999998</v>
      </c>
      <c r="PV70" s="78">
        <v>4989.57</v>
      </c>
      <c r="PW70" s="78">
        <v>4929.7610000000004</v>
      </c>
      <c r="PX70" s="78">
        <v>5668.3329999999996</v>
      </c>
      <c r="PY70" s="78">
        <v>4527.1350000000002</v>
      </c>
      <c r="PZ70" s="78">
        <v>4086.056</v>
      </c>
      <c r="QA70" s="78">
        <v>3657.9090000000001</v>
      </c>
      <c r="QB70" s="78">
        <v>4615.2370000000001</v>
      </c>
      <c r="QC70" s="78">
        <v>4298.0969999999998</v>
      </c>
      <c r="QD70" s="78">
        <v>3711.2669999999998</v>
      </c>
      <c r="QE70" s="78">
        <v>4495.527</v>
      </c>
      <c r="QF70" s="78">
        <v>3989.5059999999999</v>
      </c>
      <c r="QG70" s="78">
        <v>4427.72</v>
      </c>
      <c r="QH70" s="78">
        <v>4277.0429999999997</v>
      </c>
      <c r="QI70" s="78">
        <v>3295.471</v>
      </c>
      <c r="QJ70" s="78">
        <v>3795.5210000000002</v>
      </c>
      <c r="QK70" s="78">
        <v>4409.2640000000001</v>
      </c>
      <c r="QL70" s="78">
        <v>4502.9889999999996</v>
      </c>
      <c r="QM70" s="78">
        <v>4778.8670000000002</v>
      </c>
      <c r="QN70" s="78">
        <v>5070.7470000000003</v>
      </c>
      <c r="QO70" s="78">
        <v>4907.84</v>
      </c>
      <c r="QP70" s="78">
        <v>4746.5510000000004</v>
      </c>
      <c r="QQ70" s="78">
        <v>4328.1310000000003</v>
      </c>
      <c r="QR70" s="78">
        <v>4458.6490000000003</v>
      </c>
      <c r="QS70" s="78">
        <v>4364.4989999999998</v>
      </c>
      <c r="QT70" s="78">
        <v>4764.0249999999996</v>
      </c>
      <c r="QU70" s="78">
        <v>4211.3630000000003</v>
      </c>
      <c r="QV70" s="78">
        <v>4438.6260000000002</v>
      </c>
      <c r="QW70" s="78">
        <v>4473.2380000000003</v>
      </c>
      <c r="QX70" s="78">
        <v>4770.2079999999996</v>
      </c>
      <c r="QY70" s="78">
        <v>4257.2889999999998</v>
      </c>
      <c r="QZ70" s="78">
        <v>3892.366</v>
      </c>
      <c r="RA70" s="78">
        <v>4311.6000000000004</v>
      </c>
      <c r="RB70" s="78">
        <v>4390.1360000000004</v>
      </c>
      <c r="RC70" s="78">
        <v>3587.6350000000002</v>
      </c>
      <c r="RD70" s="78">
        <v>3357.2179999999998</v>
      </c>
      <c r="RE70" s="78">
        <v>3951.0549999999998</v>
      </c>
      <c r="RF70" s="78">
        <v>4763.9179999999997</v>
      </c>
      <c r="RG70" s="78">
        <v>4672.97</v>
      </c>
      <c r="RH70" s="78">
        <v>4583.8130000000001</v>
      </c>
      <c r="RI70" s="78">
        <v>4855.1120000000001</v>
      </c>
      <c r="RJ70" s="78">
        <v>4797.2870000000003</v>
      </c>
      <c r="RK70" s="78">
        <v>4489.5219999999999</v>
      </c>
      <c r="RL70" s="78">
        <v>4570.6080000000002</v>
      </c>
      <c r="RM70" s="78">
        <v>4794.1130000000003</v>
      </c>
      <c r="RN70" s="78">
        <v>4633.1729999999998</v>
      </c>
      <c r="RO70" s="78">
        <v>4681.0379999999996</v>
      </c>
      <c r="RP70" s="78">
        <v>4729.6639999999998</v>
      </c>
      <c r="RQ70" s="78">
        <v>4718.3130000000001</v>
      </c>
      <c r="RR70" s="78">
        <v>4675.54</v>
      </c>
      <c r="RS70" s="78">
        <v>2841.85</v>
      </c>
      <c r="RT70" s="78">
        <v>5214.78</v>
      </c>
      <c r="RU70" s="78">
        <v>4634.9989999999998</v>
      </c>
      <c r="RV70" s="78">
        <v>3687.2730000000001</v>
      </c>
      <c r="RW70" s="78">
        <v>4369.9870000000001</v>
      </c>
      <c r="RX70" s="78">
        <v>3964.3850000000002</v>
      </c>
      <c r="RY70" s="78">
        <v>3990.5909999999999</v>
      </c>
      <c r="RZ70" s="78">
        <v>3837.895</v>
      </c>
      <c r="SA70" s="78">
        <v>3559</v>
      </c>
      <c r="SB70" s="78">
        <v>3204.5709999999999</v>
      </c>
      <c r="SC70" s="78">
        <v>3449.3069999999998</v>
      </c>
      <c r="SD70" s="78">
        <v>3974.2289999999998</v>
      </c>
      <c r="SE70" s="78">
        <v>4461.5810000000001</v>
      </c>
      <c r="SF70" s="78">
        <v>4068.8150000000001</v>
      </c>
      <c r="SG70" s="78">
        <v>4911.942</v>
      </c>
      <c r="SH70" s="78">
        <v>4458.5069999999996</v>
      </c>
      <c r="SI70" s="78">
        <v>4558.4369999999999</v>
      </c>
      <c r="SJ70" s="78">
        <v>4041.1660000000002</v>
      </c>
      <c r="SK70" s="78">
        <v>4610.6019999999999</v>
      </c>
      <c r="SL70" s="78">
        <v>4241.893</v>
      </c>
      <c r="SM70" s="78">
        <v>3608.759</v>
      </c>
      <c r="SN70" s="78">
        <v>3406.2379999999998</v>
      </c>
      <c r="SO70" s="78">
        <v>3454.165</v>
      </c>
      <c r="SP70" s="78">
        <v>3380.098</v>
      </c>
      <c r="SQ70" s="78">
        <v>3482.8620000000001</v>
      </c>
      <c r="SR70" s="78">
        <v>3371.2</v>
      </c>
      <c r="SS70" s="78">
        <v>3203.6320000000001</v>
      </c>
      <c r="ST70" s="78">
        <v>3238.4409999999998</v>
      </c>
      <c r="SU70" s="78">
        <v>3255.951</v>
      </c>
      <c r="SV70" s="78">
        <v>3769.317</v>
      </c>
      <c r="SW70" s="78">
        <v>3631.47</v>
      </c>
      <c r="SX70" s="78">
        <v>3700.04</v>
      </c>
      <c r="SY70" s="78">
        <v>3735.4569999999999</v>
      </c>
      <c r="SZ70" s="78">
        <v>2594.3359999999998</v>
      </c>
      <c r="TA70" s="78">
        <v>1960.3520000000001</v>
      </c>
      <c r="TB70" s="78">
        <v>3635.1660000000002</v>
      </c>
      <c r="TC70" s="78">
        <v>4451.1000000000004</v>
      </c>
      <c r="TD70" s="78">
        <v>3659.7750000000001</v>
      </c>
      <c r="TE70" s="78">
        <v>3638.6819999999998</v>
      </c>
      <c r="TF70" s="78">
        <v>3899.9229999999998</v>
      </c>
      <c r="TG70" s="78">
        <v>4197.09</v>
      </c>
      <c r="TH70" s="78">
        <v>4190.53</v>
      </c>
      <c r="TI70" s="78">
        <v>4497.1580000000004</v>
      </c>
      <c r="TJ70" s="78">
        <v>4413.7809999999999</v>
      </c>
      <c r="TK70" s="78">
        <v>4003.6770000000001</v>
      </c>
      <c r="TL70" s="78">
        <v>4491.9610000000002</v>
      </c>
      <c r="TM70" s="78">
        <v>4226.826</v>
      </c>
      <c r="TN70" s="78">
        <v>4272.6450000000004</v>
      </c>
      <c r="TO70" s="78">
        <v>4183.5379999999996</v>
      </c>
      <c r="TP70" s="78">
        <v>4614.1180000000004</v>
      </c>
      <c r="TQ70" s="78">
        <v>4547.12</v>
      </c>
      <c r="TR70" s="78">
        <v>2696.31</v>
      </c>
      <c r="TS70" s="78">
        <v>4998.4160000000002</v>
      </c>
      <c r="TT70" s="78">
        <v>4696.0990000000002</v>
      </c>
      <c r="TU70" s="78">
        <v>4358.3119999999999</v>
      </c>
      <c r="TV70" s="78">
        <v>5612.2640000000001</v>
      </c>
      <c r="TW70" s="78">
        <v>5012.8050000000003</v>
      </c>
      <c r="TX70" s="78">
        <v>4582.41</v>
      </c>
      <c r="TY70" s="78">
        <v>4162.6859999999997</v>
      </c>
      <c r="TZ70" s="78">
        <v>4151.3549999999996</v>
      </c>
      <c r="UA70" s="78">
        <v>4118.2640000000001</v>
      </c>
      <c r="UB70" s="78">
        <v>4057.627</v>
      </c>
      <c r="UC70" s="78">
        <v>4503.8829999999998</v>
      </c>
      <c r="UD70" s="78">
        <v>4511.3649999999998</v>
      </c>
      <c r="UE70" s="78">
        <v>4900.2449999999999</v>
      </c>
      <c r="UF70" s="78">
        <v>4908.1980000000003</v>
      </c>
      <c r="UG70" s="78">
        <v>4215.085</v>
      </c>
      <c r="UH70" s="78">
        <v>4870.1509999999998</v>
      </c>
      <c r="UI70" s="78">
        <v>4268.76</v>
      </c>
      <c r="UJ70" s="78">
        <v>4582.7879999999996</v>
      </c>
      <c r="UK70" s="78">
        <v>4368</v>
      </c>
      <c r="UL70" s="78">
        <v>4887.3190000000004</v>
      </c>
      <c r="UM70" s="78">
        <v>4828.1000000000004</v>
      </c>
      <c r="UN70" s="78">
        <v>5045.13</v>
      </c>
      <c r="UO70" s="78">
        <v>4790.3999999999996</v>
      </c>
      <c r="UP70" s="78">
        <v>4471.0919999999996</v>
      </c>
    </row>
    <row r="71" spans="1:562" ht="15" x14ac:dyDescent="0.25">
      <c r="A71" s="119" t="str">
        <f t="shared" ref="A71:A74" si="111">+A70</f>
        <v>Medellín, Central Mayorista de Antioquia y Plaza Minorista José María Villa</v>
      </c>
      <c r="B71" s="119" t="s">
        <v>622</v>
      </c>
      <c r="C71" s="78">
        <v>4204.8119999999999</v>
      </c>
      <c r="D71" s="78">
        <v>4419.3599999999997</v>
      </c>
      <c r="E71" s="78">
        <v>4381.4279999999999</v>
      </c>
      <c r="F71" s="78">
        <v>4174.7349999999997</v>
      </c>
      <c r="G71" s="78">
        <v>4483.1899999999996</v>
      </c>
      <c r="H71" s="78">
        <v>4064.7869999999998</v>
      </c>
      <c r="I71" s="78">
        <v>4081.5230000000001</v>
      </c>
      <c r="J71" s="78">
        <v>3443.7</v>
      </c>
      <c r="K71" s="78">
        <v>3708.2750000000001</v>
      </c>
      <c r="L71" s="78">
        <v>3537.1950000000002</v>
      </c>
      <c r="M71" s="78">
        <v>3504.8</v>
      </c>
      <c r="N71" s="78">
        <v>2115.817</v>
      </c>
      <c r="O71" s="78">
        <v>3940.105</v>
      </c>
      <c r="P71" s="78">
        <v>4212.9350000000004</v>
      </c>
      <c r="Q71" s="78">
        <v>4401.9210000000003</v>
      </c>
      <c r="R71" s="78">
        <v>4194.4210000000003</v>
      </c>
      <c r="S71" s="78">
        <v>3675.33</v>
      </c>
      <c r="T71" s="78">
        <v>4063.39</v>
      </c>
      <c r="U71" s="78">
        <v>3559.72</v>
      </c>
      <c r="V71" s="78">
        <v>3797.4490000000001</v>
      </c>
      <c r="W71" s="78">
        <v>3591.4259999999999</v>
      </c>
      <c r="X71" s="78">
        <v>3796.0120000000002</v>
      </c>
      <c r="Y71" s="78">
        <v>3649.27</v>
      </c>
      <c r="Z71" s="78">
        <v>3906.7959999999998</v>
      </c>
      <c r="AA71" s="78">
        <v>3993.29</v>
      </c>
      <c r="AB71" s="78">
        <v>3617.3440000000001</v>
      </c>
      <c r="AC71" s="78">
        <v>4352.34</v>
      </c>
      <c r="AD71" s="78">
        <v>3817.1840000000002</v>
      </c>
      <c r="AE71" s="78">
        <v>3316.6950000000002</v>
      </c>
      <c r="AF71" s="78">
        <v>4198.3900000000003</v>
      </c>
      <c r="AG71" s="78">
        <v>3189.596</v>
      </c>
      <c r="AH71" s="78">
        <v>3846.165</v>
      </c>
      <c r="AI71" s="78">
        <v>3269.6950000000002</v>
      </c>
      <c r="AJ71" s="78">
        <v>2989.7069999999999</v>
      </c>
      <c r="AK71" s="78">
        <v>4176.96</v>
      </c>
      <c r="AL71" s="78">
        <v>4164.5330000000004</v>
      </c>
      <c r="AM71" s="78">
        <v>4378.1949999999997</v>
      </c>
      <c r="AN71" s="78">
        <v>3937.0590000000002</v>
      </c>
      <c r="AO71" s="78">
        <v>4388.7049999999999</v>
      </c>
      <c r="AP71" s="78">
        <v>4315.0590000000002</v>
      </c>
      <c r="AQ71" s="78">
        <v>3853.54</v>
      </c>
      <c r="AR71" s="78">
        <v>4290.53</v>
      </c>
      <c r="AS71" s="78">
        <v>4042.2040000000002</v>
      </c>
      <c r="AT71" s="78">
        <v>4126.9679999999998</v>
      </c>
      <c r="AU71" s="78">
        <v>4011.4350000000004</v>
      </c>
      <c r="AV71" s="78">
        <v>3645.1219999999998</v>
      </c>
      <c r="AW71" s="78">
        <v>4275.25</v>
      </c>
      <c r="AX71" s="78">
        <v>3719.1930000000002</v>
      </c>
      <c r="AY71" s="78">
        <v>3899.971</v>
      </c>
      <c r="AZ71" s="78">
        <v>4025.373</v>
      </c>
      <c r="BA71" s="78">
        <v>3342.9790000000003</v>
      </c>
      <c r="BB71" s="78">
        <v>3054.12</v>
      </c>
      <c r="BC71" s="78">
        <v>3566.96</v>
      </c>
      <c r="BD71" s="78">
        <v>4207.0450000000001</v>
      </c>
      <c r="BE71" s="78">
        <v>3982.665</v>
      </c>
      <c r="BF71" s="78">
        <v>2442.915</v>
      </c>
      <c r="BG71" s="78">
        <v>4462.0259999999998</v>
      </c>
      <c r="BH71" s="78">
        <v>4033.4609999999998</v>
      </c>
      <c r="BI71" s="78">
        <v>4140.1750000000002</v>
      </c>
      <c r="BJ71" s="78">
        <v>4406.9930000000004</v>
      </c>
      <c r="BK71" s="78">
        <v>4458.7449999999999</v>
      </c>
      <c r="BL71" s="78">
        <v>4739.1139999999996</v>
      </c>
      <c r="BM71" s="78">
        <v>4400.1679999999997</v>
      </c>
      <c r="BN71" s="78">
        <v>4167.1450000000004</v>
      </c>
      <c r="BO71" s="78">
        <v>4248.08</v>
      </c>
      <c r="BP71" s="78">
        <v>4342.49</v>
      </c>
      <c r="BQ71" s="78">
        <v>4109.4179999999997</v>
      </c>
      <c r="BR71" s="78">
        <v>2369.9650000000001</v>
      </c>
      <c r="BS71" s="78">
        <v>4305.25</v>
      </c>
      <c r="BT71" s="78">
        <v>3728.8809999999999</v>
      </c>
      <c r="BU71" s="78">
        <v>4144.01</v>
      </c>
      <c r="BV71" s="78">
        <v>4062.67</v>
      </c>
      <c r="BW71" s="78">
        <v>4017.625</v>
      </c>
      <c r="BX71" s="78">
        <v>3917.6660000000002</v>
      </c>
      <c r="BY71" s="78">
        <v>4473.38</v>
      </c>
      <c r="BZ71" s="78">
        <v>4398.5659999999998</v>
      </c>
      <c r="CA71" s="78">
        <v>4099.2349999999997</v>
      </c>
      <c r="CB71" s="78">
        <v>3914.7649999999999</v>
      </c>
      <c r="CC71" s="78">
        <v>4756.1319999999996</v>
      </c>
      <c r="CD71" s="78">
        <v>4426.2520000000004</v>
      </c>
      <c r="CE71" s="78">
        <v>4566.0879999999997</v>
      </c>
      <c r="CF71" s="78">
        <v>4346.1509999999998</v>
      </c>
      <c r="CG71" s="78">
        <v>4527.6839999999993</v>
      </c>
      <c r="CH71" s="78">
        <v>3315.8339999999998</v>
      </c>
      <c r="CI71" s="78">
        <v>3733.7719999999999</v>
      </c>
      <c r="CJ71" s="78">
        <v>4088.6629999999968</v>
      </c>
      <c r="CK71" s="78">
        <v>4133.9949999999999</v>
      </c>
      <c r="CL71" s="78">
        <v>4335.5299999999979</v>
      </c>
      <c r="CM71" s="78">
        <v>4355.6049999999987</v>
      </c>
      <c r="CN71" s="78">
        <v>4471.5640000000039</v>
      </c>
      <c r="CO71" s="78">
        <v>4198.4680000000008</v>
      </c>
      <c r="CP71" s="78">
        <v>4473.6000000000022</v>
      </c>
      <c r="CQ71" s="78">
        <v>3997.645</v>
      </c>
      <c r="CR71" s="78">
        <v>4844.6200000000044</v>
      </c>
      <c r="CS71" s="78">
        <v>4883.8949999999986</v>
      </c>
      <c r="CT71" s="78">
        <v>4289.6839999999993</v>
      </c>
      <c r="CU71" s="78">
        <v>4696.9109999999982</v>
      </c>
      <c r="CV71" s="78">
        <v>4161.8349999999973</v>
      </c>
      <c r="CW71" s="78">
        <v>4753.3749999999973</v>
      </c>
      <c r="CX71" s="78">
        <v>4310.7510000000002</v>
      </c>
      <c r="CY71" s="78">
        <v>3664.92</v>
      </c>
      <c r="CZ71" s="78">
        <v>4224.4099999999944</v>
      </c>
      <c r="DA71" s="78">
        <v>4648</v>
      </c>
      <c r="DB71" s="78">
        <v>3656.5949999999984</v>
      </c>
      <c r="DC71" s="78">
        <v>3344.2849999999999</v>
      </c>
      <c r="DD71" s="78">
        <v>4204.6550000000007</v>
      </c>
      <c r="DE71" s="78">
        <v>4312.6239999999989</v>
      </c>
      <c r="DF71" s="78">
        <v>4362.16</v>
      </c>
      <c r="DG71" s="78">
        <v>4435.2449999999972</v>
      </c>
      <c r="DH71" s="78">
        <v>4460.154999999997</v>
      </c>
      <c r="DI71" s="78">
        <v>4799.3849999999966</v>
      </c>
      <c r="DJ71" s="78">
        <v>4430.2459999999965</v>
      </c>
      <c r="DK71" s="78">
        <v>4300.8160000000007</v>
      </c>
      <c r="DL71" s="78">
        <v>4078.9210000000012</v>
      </c>
      <c r="DM71" s="78">
        <v>3510.5399999999981</v>
      </c>
      <c r="DN71" s="78">
        <v>3560.0799999999981</v>
      </c>
      <c r="DO71" s="78">
        <v>4260.7909999999993</v>
      </c>
      <c r="DP71" s="78">
        <v>2580.9299999999989</v>
      </c>
      <c r="DQ71" s="78">
        <v>4105.7240000000038</v>
      </c>
      <c r="DR71" s="78">
        <v>4092.0340000000033</v>
      </c>
      <c r="DS71" s="78">
        <v>3936.179000000001</v>
      </c>
      <c r="DT71" s="78">
        <v>3655.510000000002</v>
      </c>
      <c r="DU71" s="78">
        <v>4024.5149999999981</v>
      </c>
      <c r="DV71" s="78">
        <v>3572.3280000000009</v>
      </c>
      <c r="DW71" s="78">
        <v>4285.5289999999995</v>
      </c>
      <c r="DX71" s="78">
        <v>3806.174</v>
      </c>
      <c r="DY71" s="78">
        <v>3515.9320000000007</v>
      </c>
      <c r="DZ71" s="78">
        <v>3422.8809999999985</v>
      </c>
      <c r="EA71" s="78">
        <v>4080.3160000000012</v>
      </c>
      <c r="EB71" s="78">
        <v>3482.1189999999997</v>
      </c>
      <c r="EC71" s="78">
        <v>3955.800000000002</v>
      </c>
      <c r="ED71" s="78">
        <v>3779.3609999999994</v>
      </c>
      <c r="EE71" s="78">
        <v>3734.9879999999998</v>
      </c>
      <c r="EF71" s="78">
        <v>3850.8470000000011</v>
      </c>
      <c r="EG71" s="78">
        <v>4130.2559999999939</v>
      </c>
      <c r="EH71" s="78">
        <v>3315.6129999999994</v>
      </c>
      <c r="EI71" s="78">
        <v>3579.561999999999</v>
      </c>
      <c r="EJ71" s="78">
        <v>4214.2449999999972</v>
      </c>
      <c r="EK71" s="78">
        <v>3921.9709999999964</v>
      </c>
      <c r="EL71" s="78">
        <v>4077.9830000000011</v>
      </c>
      <c r="EM71" s="78">
        <v>3887.139999999999</v>
      </c>
      <c r="EN71" s="78">
        <v>3958.9889999999991</v>
      </c>
      <c r="EO71" s="78">
        <v>4107.8450000000003</v>
      </c>
      <c r="EP71" s="78">
        <v>3980.2740000000003</v>
      </c>
      <c r="EQ71" s="78">
        <v>3678.7630000000036</v>
      </c>
      <c r="ER71" s="78">
        <v>4101.2189999999991</v>
      </c>
      <c r="ES71" s="78">
        <v>3968.4510000000014</v>
      </c>
      <c r="ET71" s="78">
        <v>3552.8210000000017</v>
      </c>
      <c r="EU71" s="78">
        <v>3986.9659999999976</v>
      </c>
      <c r="EV71" s="78">
        <v>3549.0729999999999</v>
      </c>
      <c r="EW71" s="78">
        <v>3931.855</v>
      </c>
      <c r="EX71" s="78">
        <v>4028.7499999999982</v>
      </c>
      <c r="EY71" s="78">
        <v>3115.070999999999</v>
      </c>
      <c r="EZ71" s="78">
        <v>3809.6149999999952</v>
      </c>
      <c r="FA71" s="78">
        <v>3707.201</v>
      </c>
      <c r="FB71" s="78">
        <v>3330.8050000000003</v>
      </c>
      <c r="FC71" s="78">
        <v>3075.4820000000009</v>
      </c>
      <c r="FD71" s="78">
        <v>3433.6949999999988</v>
      </c>
      <c r="FE71" s="78">
        <v>3955.0599999999995</v>
      </c>
      <c r="FF71" s="78">
        <v>4169.0970000000007</v>
      </c>
      <c r="FG71" s="78">
        <v>3563.4899999999993</v>
      </c>
      <c r="FH71" s="78">
        <v>3978.8799999999992</v>
      </c>
      <c r="FI71" s="78">
        <v>3814.5690000000013</v>
      </c>
      <c r="FJ71" s="78">
        <v>3519.847999999999</v>
      </c>
      <c r="FK71" s="78">
        <v>2997.8780000000011</v>
      </c>
      <c r="FL71" s="78">
        <v>3714.018</v>
      </c>
      <c r="FM71" s="78">
        <v>3727.9069999999992</v>
      </c>
      <c r="FN71" s="78">
        <v>3642.4600000000009</v>
      </c>
      <c r="FO71" s="78">
        <v>2439.5689999999995</v>
      </c>
      <c r="FP71" s="78">
        <v>3944.308</v>
      </c>
      <c r="FQ71" s="78">
        <v>3634.4350000000018</v>
      </c>
      <c r="FR71" s="78">
        <v>3846.4269999999983</v>
      </c>
      <c r="FS71" s="78">
        <v>3972.381000000003</v>
      </c>
      <c r="FT71" s="78">
        <v>3862.5800000000008</v>
      </c>
      <c r="FU71" s="78">
        <v>3386.8599999999988</v>
      </c>
      <c r="FV71" s="78">
        <v>4525.5930000000026</v>
      </c>
      <c r="FW71" s="78">
        <v>4471.0330000000031</v>
      </c>
      <c r="FX71" s="78">
        <v>4015.3030000000022</v>
      </c>
      <c r="FY71" s="78">
        <v>4067.9600000000005</v>
      </c>
      <c r="FZ71" s="78">
        <v>4577.1450000000004</v>
      </c>
      <c r="GA71" s="78">
        <v>4573.4790000000012</v>
      </c>
      <c r="GB71" s="78">
        <v>3907.2980000000025</v>
      </c>
      <c r="GC71" s="78">
        <v>3194.913</v>
      </c>
      <c r="GD71" s="78">
        <v>3580.5170000000007</v>
      </c>
      <c r="GE71" s="78">
        <v>3043.7320000000004</v>
      </c>
      <c r="GF71" s="78">
        <v>4178.9650000000011</v>
      </c>
      <c r="GG71" s="78">
        <v>4083.487000000001</v>
      </c>
      <c r="GH71" s="78">
        <v>4474.6000000000013</v>
      </c>
      <c r="GI71" s="78">
        <v>3980.6500000000015</v>
      </c>
      <c r="GJ71" s="78">
        <v>4616.1359999999995</v>
      </c>
      <c r="GK71" s="78">
        <v>4332.9039999999995</v>
      </c>
      <c r="GL71" s="78">
        <v>4770.1900000000051</v>
      </c>
      <c r="GM71" s="78">
        <v>4267.8190000000031</v>
      </c>
      <c r="GN71" s="78">
        <v>4948.7070000000022</v>
      </c>
      <c r="GO71" s="78">
        <v>4684.4910000000018</v>
      </c>
      <c r="GP71" s="78">
        <v>4468.7239999999993</v>
      </c>
      <c r="GQ71" s="78">
        <v>4631.2699999999995</v>
      </c>
      <c r="GR71" s="78">
        <v>4426.4350000000004</v>
      </c>
      <c r="GS71" s="78">
        <v>4793.2080000000005</v>
      </c>
      <c r="GT71" s="78">
        <v>4492.9010000000007</v>
      </c>
      <c r="GU71" s="78">
        <v>3583.2820000000011</v>
      </c>
      <c r="GV71" s="78">
        <v>3632.3020000000006</v>
      </c>
      <c r="GW71" s="78">
        <v>3868.4499999999971</v>
      </c>
      <c r="GX71" s="78">
        <v>4061.099999999999</v>
      </c>
      <c r="GY71" s="78">
        <v>4062.6270000000004</v>
      </c>
      <c r="GZ71" s="78">
        <v>3056.125</v>
      </c>
      <c r="HA71" s="78">
        <v>3981.902</v>
      </c>
      <c r="HB71" s="78">
        <v>4477.407000000002</v>
      </c>
      <c r="HC71" s="78">
        <v>3826.3360000000016</v>
      </c>
      <c r="HD71" s="78">
        <v>4165.1689999999971</v>
      </c>
      <c r="HE71" s="78">
        <v>4982.5250000000005</v>
      </c>
      <c r="HF71" s="78">
        <v>4878.5929999999998</v>
      </c>
      <c r="HG71" s="78">
        <v>4947.9920000000002</v>
      </c>
      <c r="HH71" s="78">
        <v>5282.3530000000001</v>
      </c>
      <c r="HI71" s="78">
        <v>5554.357</v>
      </c>
      <c r="HJ71" s="78">
        <v>5631.1350000000002</v>
      </c>
      <c r="HK71" s="78">
        <v>5139.9879999999994</v>
      </c>
      <c r="HL71" s="78">
        <v>4365.4510000000009</v>
      </c>
      <c r="HM71" s="78">
        <v>3978.078</v>
      </c>
      <c r="HN71" s="78">
        <v>4210</v>
      </c>
      <c r="HO71" s="78">
        <v>4504.5560000000005</v>
      </c>
      <c r="HP71" s="78">
        <v>4079.52</v>
      </c>
      <c r="HQ71" s="78">
        <v>4790.5950000000003</v>
      </c>
      <c r="HR71" s="78">
        <v>2903.4670000000001</v>
      </c>
      <c r="HS71" s="78">
        <v>4869.9719999999998</v>
      </c>
      <c r="HT71" s="78">
        <v>4181.6170000000002</v>
      </c>
      <c r="HU71" s="78">
        <v>4792.9000000000005</v>
      </c>
      <c r="HV71" s="78">
        <v>4292.3100000000013</v>
      </c>
      <c r="HW71" s="78">
        <v>4700.8000000000011</v>
      </c>
      <c r="HX71" s="78">
        <v>4256.16</v>
      </c>
      <c r="HY71" s="78">
        <v>4842.9409999999998</v>
      </c>
      <c r="HZ71" s="78">
        <v>3931.0320000000006</v>
      </c>
      <c r="IA71" s="78">
        <v>3720.2</v>
      </c>
      <c r="IB71" s="78">
        <v>3875.69</v>
      </c>
      <c r="IC71" s="78">
        <v>3754.0760000000005</v>
      </c>
      <c r="ID71" s="78">
        <v>4143.8799999999992</v>
      </c>
      <c r="IE71" s="78">
        <v>4551.7530000000006</v>
      </c>
      <c r="IF71" s="78">
        <v>3747.6760000000004</v>
      </c>
      <c r="IG71" s="78">
        <v>4601.1790000000001</v>
      </c>
      <c r="IH71" s="78">
        <v>4376.6320000000005</v>
      </c>
      <c r="II71" s="78">
        <v>4587.9849999999997</v>
      </c>
      <c r="IJ71" s="78">
        <v>4043.5860000000002</v>
      </c>
      <c r="IK71" s="78">
        <v>4381.2060000000001</v>
      </c>
      <c r="IL71" s="78">
        <v>4677.6830000000009</v>
      </c>
      <c r="IM71" s="78">
        <v>3777.0949999999998</v>
      </c>
      <c r="IN71" s="78">
        <v>4322.442</v>
      </c>
      <c r="IO71" s="78">
        <v>4385.0800000000008</v>
      </c>
      <c r="IP71" s="78">
        <v>4422.8619999999992</v>
      </c>
      <c r="IQ71" s="78">
        <v>4563.2840000000006</v>
      </c>
      <c r="IR71" s="78">
        <v>4165.2049999999999</v>
      </c>
      <c r="IS71" s="78">
        <v>4555.0560000000005</v>
      </c>
      <c r="IT71" s="78">
        <v>4269.3959999999997</v>
      </c>
      <c r="IU71" s="78">
        <v>3897.76</v>
      </c>
      <c r="IV71" s="78">
        <v>3735.0140000000006</v>
      </c>
      <c r="IW71" s="78">
        <v>4050.1949999999997</v>
      </c>
      <c r="IX71" s="78">
        <v>4109.945999999999</v>
      </c>
      <c r="IY71" s="78">
        <v>4081.6689999999999</v>
      </c>
      <c r="IZ71" s="78">
        <v>3569.3289999999993</v>
      </c>
      <c r="JA71" s="78">
        <v>4577.2890000000007</v>
      </c>
      <c r="JB71" s="78">
        <v>4057.4669999999996</v>
      </c>
      <c r="JC71" s="78">
        <v>3490.1530000000002</v>
      </c>
      <c r="JD71" s="78">
        <v>3311.616</v>
      </c>
      <c r="JE71" s="78">
        <v>4035.3560000000002</v>
      </c>
      <c r="JF71" s="78">
        <v>4222.5879999999997</v>
      </c>
      <c r="JG71" s="78">
        <v>4167.9529999999995</v>
      </c>
      <c r="JH71" s="78">
        <v>4201.6849999999995</v>
      </c>
      <c r="JI71" s="78">
        <v>4210.8739999999998</v>
      </c>
      <c r="JJ71" s="78">
        <v>4084.3329999999996</v>
      </c>
      <c r="JK71" s="78">
        <v>4249.2219999999998</v>
      </c>
      <c r="JL71" s="78">
        <v>4030.498</v>
      </c>
      <c r="JM71" s="97">
        <v>4201.9859999999999</v>
      </c>
      <c r="JN71" s="78">
        <v>3952.4879999999994</v>
      </c>
      <c r="JO71" s="78">
        <v>4306.9579999999996</v>
      </c>
      <c r="JP71" s="78">
        <v>2617.4369999999999</v>
      </c>
      <c r="JQ71" s="78">
        <v>4469.9989999999998</v>
      </c>
      <c r="JR71" s="78">
        <v>4329.99</v>
      </c>
      <c r="JS71" s="78">
        <v>4464.9419999999991</v>
      </c>
      <c r="JT71" s="78">
        <v>3355.98</v>
      </c>
      <c r="JU71" s="78">
        <v>4247.576</v>
      </c>
      <c r="JV71" s="78">
        <v>3823.0329999999999</v>
      </c>
      <c r="JW71" s="78">
        <v>4374.6349999999993</v>
      </c>
      <c r="JX71" s="78">
        <v>4098.2379999999994</v>
      </c>
      <c r="JY71" s="78">
        <v>4025.1949999999993</v>
      </c>
      <c r="JZ71" s="78">
        <v>4088.26</v>
      </c>
      <c r="KA71" s="78">
        <v>4697.0659999999998</v>
      </c>
      <c r="KB71" s="78">
        <v>4391.8100000000004</v>
      </c>
      <c r="KC71" s="78">
        <v>3887.2240000000002</v>
      </c>
      <c r="KD71" s="78">
        <v>4389.3440000000001</v>
      </c>
      <c r="KE71" s="78">
        <v>4092.9959999999996</v>
      </c>
      <c r="KF71" s="78">
        <v>3335.9679999999998</v>
      </c>
      <c r="KG71" s="78">
        <v>3959.2640000000001</v>
      </c>
      <c r="KH71" s="78">
        <v>3450.3450000000003</v>
      </c>
      <c r="KI71" s="78">
        <v>4280.9709999999995</v>
      </c>
      <c r="KJ71" s="78">
        <v>4019.6220000000003</v>
      </c>
      <c r="KK71" s="78">
        <v>4486.3640000000005</v>
      </c>
      <c r="KL71" s="78">
        <v>4625.6570000000011</v>
      </c>
      <c r="KM71" s="78">
        <v>4435.8999999999996</v>
      </c>
      <c r="KN71" s="78">
        <v>4397.1460000000006</v>
      </c>
      <c r="KO71" s="78">
        <v>4481.451</v>
      </c>
      <c r="KP71" s="78">
        <v>4701.893</v>
      </c>
      <c r="KQ71" s="78">
        <v>4346.8669999999993</v>
      </c>
      <c r="KR71" s="78">
        <v>4001.3510000000001</v>
      </c>
      <c r="KS71" s="78">
        <v>4667.0050000000001</v>
      </c>
      <c r="KT71" s="78">
        <v>4359.4569999999994</v>
      </c>
      <c r="KU71" s="78">
        <v>3991.9459999999999</v>
      </c>
      <c r="KV71" s="78">
        <v>4008.1529999999998</v>
      </c>
      <c r="KW71" s="78">
        <v>4099.1269999999995</v>
      </c>
      <c r="KX71" s="78">
        <v>3683.2019999999998</v>
      </c>
      <c r="KY71" s="78">
        <v>3884.9939999999997</v>
      </c>
      <c r="KZ71" s="78">
        <v>3702.0259999999998</v>
      </c>
      <c r="LA71" s="78">
        <v>4454.3879999999999</v>
      </c>
      <c r="LB71" s="78">
        <v>3465.9949999999994</v>
      </c>
      <c r="LC71" s="78">
        <v>3727.627</v>
      </c>
      <c r="LD71" s="78">
        <v>3657.895</v>
      </c>
      <c r="LE71" s="78">
        <v>4095.4569999999999</v>
      </c>
      <c r="LF71" s="78">
        <v>3992.491</v>
      </c>
      <c r="LG71" s="78">
        <v>4084.4450000000002</v>
      </c>
      <c r="LH71" s="78">
        <v>4179.3069999999989</v>
      </c>
      <c r="LI71" s="78">
        <v>4412.7499999999991</v>
      </c>
      <c r="LJ71" s="78">
        <v>4418.3330000000005</v>
      </c>
      <c r="LK71" s="78">
        <v>4541.5399999999991</v>
      </c>
      <c r="LL71" s="78">
        <v>4300.8860000000004</v>
      </c>
      <c r="LM71" s="78">
        <v>4223.1539999999986</v>
      </c>
      <c r="LN71" s="78">
        <v>3859.95</v>
      </c>
      <c r="LO71" s="78">
        <v>3660.9809999999998</v>
      </c>
      <c r="LP71" s="78">
        <v>4402.6819999999998</v>
      </c>
      <c r="LQ71" s="78">
        <v>4290.8759999999993</v>
      </c>
      <c r="LR71" s="78">
        <v>4883.9580000000005</v>
      </c>
      <c r="LS71" s="78">
        <v>2615.3349999999996</v>
      </c>
      <c r="LT71" s="78">
        <v>3784.1410000000001</v>
      </c>
      <c r="LU71" s="78">
        <v>4459.8059999999996</v>
      </c>
      <c r="LV71" s="78">
        <v>3904.2780000000002</v>
      </c>
      <c r="LW71" s="78">
        <v>3984.9570000000003</v>
      </c>
      <c r="LX71" s="78">
        <v>4012.5959999999995</v>
      </c>
      <c r="LY71" s="78">
        <v>3770.3209999999999</v>
      </c>
      <c r="LZ71" s="78">
        <v>4181.4040000000005</v>
      </c>
      <c r="MA71" s="78">
        <v>4102.1930000000002</v>
      </c>
      <c r="MB71" s="78">
        <v>3838.203</v>
      </c>
      <c r="MC71" s="78">
        <v>3581.3040000000001</v>
      </c>
      <c r="MD71" s="78">
        <v>4229.9699999999993</v>
      </c>
      <c r="ME71" s="98">
        <v>4224.451</v>
      </c>
      <c r="MF71" s="98">
        <v>3245.3839999999996</v>
      </c>
      <c r="MG71" s="98">
        <v>3886.8130000000001</v>
      </c>
      <c r="MH71" s="98">
        <v>3339.7660000000001</v>
      </c>
      <c r="MI71" s="78">
        <v>4460.0600000000004</v>
      </c>
      <c r="MJ71" s="78">
        <v>3996.473</v>
      </c>
      <c r="MK71" s="78">
        <v>4292.7420000000002</v>
      </c>
      <c r="ML71" s="78">
        <v>4390.1469999999999</v>
      </c>
      <c r="MM71" s="78">
        <v>4844.4380000000001</v>
      </c>
      <c r="MN71" s="78">
        <v>4650.384</v>
      </c>
      <c r="MO71" s="78">
        <v>4369.7969999999996</v>
      </c>
      <c r="MP71" s="78">
        <v>4393.4440000000004</v>
      </c>
      <c r="MQ71" s="78">
        <v>4016.6790000000001</v>
      </c>
      <c r="MR71" s="78">
        <v>3892.6190000000001</v>
      </c>
      <c r="MS71" s="78">
        <v>4465.3609999999999</v>
      </c>
      <c r="MT71" s="78">
        <v>4273.9369999999999</v>
      </c>
      <c r="MU71" s="78">
        <v>4040.8040000000001</v>
      </c>
      <c r="MV71" s="78">
        <v>3812.1640000000002</v>
      </c>
      <c r="MW71" s="78">
        <v>4395.0810000000001</v>
      </c>
      <c r="MX71" s="78">
        <v>4049.43</v>
      </c>
      <c r="MY71" s="78">
        <v>4216.5820000000003</v>
      </c>
      <c r="MZ71" s="78">
        <v>4018.3330000000001</v>
      </c>
      <c r="NA71" s="78">
        <v>3806.44</v>
      </c>
      <c r="NB71" s="78">
        <v>3976.6160000000004</v>
      </c>
      <c r="NC71" s="78">
        <v>3597.28</v>
      </c>
      <c r="ND71" s="78">
        <v>3454.835</v>
      </c>
      <c r="NE71" s="78">
        <v>4782.72</v>
      </c>
      <c r="NF71" s="78">
        <v>4642.7030000000004</v>
      </c>
      <c r="NG71" s="78">
        <v>4385.2299999999996</v>
      </c>
      <c r="NH71" s="78">
        <v>4852.8410000000003</v>
      </c>
      <c r="NI71" s="78">
        <v>4312.2749999999996</v>
      </c>
      <c r="NJ71" s="78">
        <v>4363.5</v>
      </c>
      <c r="NK71" s="78">
        <v>4396.6379999999999</v>
      </c>
      <c r="NL71" s="78">
        <v>4432.7950000000001</v>
      </c>
      <c r="NM71" s="78">
        <v>4876.6009999999997</v>
      </c>
      <c r="NN71" s="78">
        <v>4727.5</v>
      </c>
      <c r="NO71" s="78">
        <v>4754.9849999999997</v>
      </c>
      <c r="NP71" s="78">
        <v>4253.3779999999997</v>
      </c>
      <c r="NQ71" s="78">
        <v>4820.6059999999998</v>
      </c>
      <c r="NR71" s="78">
        <v>2778.1709999999998</v>
      </c>
      <c r="NS71" s="78">
        <v>4039.681</v>
      </c>
      <c r="NT71" s="78">
        <v>3825.7919999999999</v>
      </c>
      <c r="NU71" s="78">
        <v>3376.1930000000002</v>
      </c>
      <c r="NV71" s="78">
        <v>4282.9210000000003</v>
      </c>
      <c r="NW71" s="78">
        <v>4347.7790000000005</v>
      </c>
      <c r="NX71" s="78">
        <v>3913.127</v>
      </c>
      <c r="NY71" s="78">
        <v>3852.9490000000001</v>
      </c>
      <c r="NZ71" s="78">
        <v>3821.02</v>
      </c>
      <c r="OA71" s="78">
        <v>3627.7150000000001</v>
      </c>
      <c r="OB71" s="78">
        <v>3856.77</v>
      </c>
      <c r="OC71" s="78">
        <v>3706.7530000000002</v>
      </c>
      <c r="OD71" s="78">
        <v>4086.4</v>
      </c>
      <c r="OE71" s="78">
        <v>4111.5839999999998</v>
      </c>
      <c r="OF71" s="78">
        <v>4193.5969999999998</v>
      </c>
      <c r="OG71" s="99">
        <v>4328.4179999999997</v>
      </c>
      <c r="OH71" s="78">
        <v>4431.5439999999999</v>
      </c>
      <c r="OI71" s="78">
        <v>3527.4209999999998</v>
      </c>
      <c r="OJ71" s="78">
        <v>3672.6039999999998</v>
      </c>
      <c r="OK71" s="78">
        <v>3682.5770000000002</v>
      </c>
      <c r="OL71" s="78">
        <v>4003.3919999999998</v>
      </c>
      <c r="OM71" s="78">
        <v>4705.567</v>
      </c>
      <c r="ON71" s="78">
        <v>4457.9229999999998</v>
      </c>
      <c r="OO71" s="78">
        <v>4760.915</v>
      </c>
      <c r="OP71" s="78">
        <v>4473.0240000000003</v>
      </c>
      <c r="OQ71" s="78">
        <v>4883.8109999999997</v>
      </c>
      <c r="OR71" s="78">
        <v>4413.0870000000004</v>
      </c>
      <c r="OS71" s="78">
        <v>5264.9750000000004</v>
      </c>
      <c r="OT71" s="78">
        <v>4617.8100000000004</v>
      </c>
      <c r="OU71" s="78">
        <v>3990.5630000000001</v>
      </c>
      <c r="OV71" s="78">
        <v>4440.393</v>
      </c>
      <c r="OW71" s="78">
        <v>3464.1460000000002</v>
      </c>
      <c r="OX71" s="78">
        <v>4152.0190000000002</v>
      </c>
      <c r="OY71" s="78">
        <v>4584.9120000000003</v>
      </c>
      <c r="OZ71" s="78">
        <v>4205.768</v>
      </c>
      <c r="PA71" s="78">
        <v>4769.7690000000002</v>
      </c>
      <c r="PB71" s="78">
        <v>5177.027</v>
      </c>
      <c r="PC71" s="78">
        <v>4123.1019999999999</v>
      </c>
      <c r="PD71" s="78">
        <v>3473.1970000000001</v>
      </c>
      <c r="PE71" s="78">
        <v>4567.7610000000004</v>
      </c>
      <c r="PF71" s="78">
        <v>4920.25</v>
      </c>
      <c r="PG71" s="78">
        <v>4716.6360000000004</v>
      </c>
      <c r="PH71" s="78">
        <v>4599.7359999999999</v>
      </c>
      <c r="PI71" s="78">
        <v>4349.0990000000002</v>
      </c>
      <c r="PJ71" s="78">
        <v>4045.3020000000001</v>
      </c>
      <c r="PK71" s="78">
        <v>4144.9650000000001</v>
      </c>
      <c r="PL71" s="78">
        <v>4208.3459999999995</v>
      </c>
      <c r="PM71" s="78">
        <v>4144.3850000000002</v>
      </c>
      <c r="PN71" s="78">
        <v>3910.306</v>
      </c>
      <c r="PO71" s="78">
        <v>3912.2</v>
      </c>
      <c r="PP71" s="78">
        <v>4375.3990000000003</v>
      </c>
      <c r="PQ71" s="78">
        <v>2843.346</v>
      </c>
      <c r="PR71" s="78">
        <v>5007.8130000000001</v>
      </c>
      <c r="PS71" s="78">
        <v>4684.7619999999997</v>
      </c>
      <c r="PT71" s="78">
        <v>4562.7820000000002</v>
      </c>
      <c r="PU71" s="78">
        <v>2932.6930000000002</v>
      </c>
      <c r="PV71" s="78">
        <v>3784.518</v>
      </c>
      <c r="PW71" s="78">
        <v>3720.1080000000002</v>
      </c>
      <c r="PX71" s="78">
        <v>4428.6819999999998</v>
      </c>
      <c r="PY71" s="78">
        <v>3589.0010000000002</v>
      </c>
      <c r="PZ71" s="78">
        <v>3548.5740000000001</v>
      </c>
      <c r="QA71" s="78">
        <v>3749.2220000000002</v>
      </c>
      <c r="QB71" s="78">
        <v>3980.16</v>
      </c>
      <c r="QC71" s="78">
        <v>4164.9570000000003</v>
      </c>
      <c r="QD71" s="78">
        <v>3888.2260000000001</v>
      </c>
      <c r="QE71" s="78">
        <v>3802.1410000000001</v>
      </c>
      <c r="QF71" s="78">
        <v>3021.93</v>
      </c>
      <c r="QG71" s="78">
        <v>3982.0619999999999</v>
      </c>
      <c r="QH71" s="78">
        <v>3806.38</v>
      </c>
      <c r="QI71" s="78">
        <v>3331.0309999999999</v>
      </c>
      <c r="QJ71" s="78">
        <v>3550</v>
      </c>
      <c r="QK71" s="78">
        <v>4794.3209999999999</v>
      </c>
      <c r="QL71" s="78">
        <v>4481.7470000000003</v>
      </c>
      <c r="QM71" s="78">
        <v>4455.8320000000003</v>
      </c>
      <c r="QN71" s="78">
        <v>4379.9549999999999</v>
      </c>
      <c r="QO71" s="78">
        <v>4642.6909999999998</v>
      </c>
      <c r="QP71" s="78">
        <v>4531.2449999999999</v>
      </c>
      <c r="QQ71" s="78">
        <v>4686.1559999999999</v>
      </c>
      <c r="QR71" s="78">
        <v>4458.4089999999997</v>
      </c>
      <c r="QS71" s="78">
        <v>4524.5420000000004</v>
      </c>
      <c r="QT71" s="78">
        <v>4771.6170000000002</v>
      </c>
      <c r="QU71" s="78">
        <v>4228.6949999999997</v>
      </c>
      <c r="QV71" s="78">
        <v>4257.2449999999999</v>
      </c>
      <c r="QW71" s="78">
        <v>3821.7640000000001</v>
      </c>
      <c r="QX71" s="78">
        <v>4274.0720000000001</v>
      </c>
      <c r="QY71" s="78">
        <v>3778.5949999999998</v>
      </c>
      <c r="QZ71" s="78">
        <v>3581.3420000000001</v>
      </c>
      <c r="RA71" s="78">
        <v>3822.0430000000001</v>
      </c>
      <c r="RB71" s="78">
        <v>4113.326</v>
      </c>
      <c r="RC71" s="78">
        <v>3751.5320000000002</v>
      </c>
      <c r="RD71" s="78">
        <v>3343.1309999999999</v>
      </c>
      <c r="RE71" s="78">
        <v>3663.1790000000001</v>
      </c>
      <c r="RF71" s="78">
        <v>3844.2809999999999</v>
      </c>
      <c r="RG71" s="78">
        <v>3666.337</v>
      </c>
      <c r="RH71" s="78">
        <v>3499.1039999999998</v>
      </c>
      <c r="RI71" s="78">
        <v>4150.0540000000001</v>
      </c>
      <c r="RJ71" s="78">
        <v>3955.4349999999999</v>
      </c>
      <c r="RK71" s="78">
        <v>3712.982</v>
      </c>
      <c r="RL71" s="78">
        <v>4028.7260000000001</v>
      </c>
      <c r="RM71" s="78">
        <v>4153.8959999999997</v>
      </c>
      <c r="RN71" s="78">
        <v>4051.011</v>
      </c>
      <c r="RO71" s="78">
        <v>4219.9560000000001</v>
      </c>
      <c r="RP71" s="78">
        <v>4418.3100000000004</v>
      </c>
      <c r="RQ71" s="78">
        <v>3856.4960000000001</v>
      </c>
      <c r="RR71" s="78">
        <v>4257.1840000000002</v>
      </c>
      <c r="RS71" s="78">
        <v>2503.3870000000002</v>
      </c>
      <c r="RT71" s="78">
        <v>4076.1010000000001</v>
      </c>
      <c r="RU71" s="78">
        <v>4155.8760000000002</v>
      </c>
      <c r="RV71" s="78">
        <v>4403.759</v>
      </c>
      <c r="RW71" s="78">
        <v>4393.0609999999997</v>
      </c>
      <c r="RX71" s="78">
        <v>4389.317</v>
      </c>
      <c r="RY71" s="78">
        <v>4187.3010000000004</v>
      </c>
      <c r="RZ71" s="78">
        <v>3762.8829999999998</v>
      </c>
      <c r="SA71" s="78">
        <v>3059</v>
      </c>
      <c r="SB71" s="78">
        <v>3488</v>
      </c>
      <c r="SC71" s="78">
        <v>3257.7730000000001</v>
      </c>
      <c r="SD71" s="78">
        <v>4146.2259999999997</v>
      </c>
      <c r="SE71" s="78">
        <v>4676.2780000000002</v>
      </c>
      <c r="SF71" s="78">
        <v>3813.6179999999999</v>
      </c>
      <c r="SG71" s="78">
        <v>4753.9219999999996</v>
      </c>
      <c r="SH71" s="78">
        <v>4095.6289999999999</v>
      </c>
      <c r="SI71" s="78">
        <v>4027.703</v>
      </c>
      <c r="SJ71" s="78">
        <v>3482.8620000000001</v>
      </c>
      <c r="SK71" s="78">
        <v>3738.2759999999998</v>
      </c>
      <c r="SL71" s="78">
        <v>3652.2179999999998</v>
      </c>
      <c r="SM71" s="78">
        <v>3686.2570000000001</v>
      </c>
      <c r="SN71" s="78">
        <v>3575.8290000000002</v>
      </c>
      <c r="SO71" s="78">
        <v>4038.3719999999998</v>
      </c>
      <c r="SP71" s="78">
        <v>4059.087</v>
      </c>
      <c r="SQ71" s="78">
        <v>4036.0509999999999</v>
      </c>
      <c r="SR71" s="78">
        <v>4050.4569999999999</v>
      </c>
      <c r="SS71" s="78">
        <v>3809.873</v>
      </c>
      <c r="ST71" s="78">
        <v>3926.1930000000002</v>
      </c>
      <c r="SU71" s="78">
        <v>3813.1480000000001</v>
      </c>
      <c r="SV71" s="78">
        <v>4112.1049999999996</v>
      </c>
      <c r="SW71" s="78">
        <v>3892.799</v>
      </c>
      <c r="SX71" s="78">
        <v>4294.4170000000004</v>
      </c>
      <c r="SY71" s="78">
        <v>4044.663</v>
      </c>
      <c r="SZ71" s="78">
        <v>3323.9</v>
      </c>
      <c r="TA71" s="78">
        <v>2217.9760000000001</v>
      </c>
      <c r="TB71" s="78">
        <v>4185.8040000000001</v>
      </c>
      <c r="TC71" s="78">
        <v>4659.0860000000002</v>
      </c>
      <c r="TD71" s="78">
        <v>4133.9840000000004</v>
      </c>
      <c r="TE71" s="78">
        <v>4153.4480000000003</v>
      </c>
      <c r="TF71" s="78">
        <v>4368.1490000000003</v>
      </c>
      <c r="TG71" s="78">
        <v>4907.2520000000004</v>
      </c>
      <c r="TH71" s="78">
        <v>4802.6869999999999</v>
      </c>
      <c r="TI71" s="78">
        <v>5150.5969999999998</v>
      </c>
      <c r="TJ71" s="78">
        <v>4900.9979999999996</v>
      </c>
      <c r="TK71" s="78">
        <v>5065.9679999999998</v>
      </c>
      <c r="TL71" s="78">
        <v>4713.43</v>
      </c>
      <c r="TM71" s="78">
        <v>4896.808</v>
      </c>
      <c r="TN71" s="78">
        <v>4789.7969999999996</v>
      </c>
      <c r="TO71" s="78">
        <v>4932.7259999999997</v>
      </c>
      <c r="TP71" s="78">
        <v>5304.8180000000002</v>
      </c>
      <c r="TQ71" s="78">
        <v>5003.8029999999999</v>
      </c>
      <c r="TR71" s="78">
        <v>3163.3319999999999</v>
      </c>
      <c r="TS71" s="78">
        <v>4829.0780000000004</v>
      </c>
      <c r="TT71" s="78">
        <v>4920.4189999999999</v>
      </c>
      <c r="TU71" s="78">
        <v>4875.9089999999997</v>
      </c>
      <c r="TV71" s="78">
        <v>5384.2349999999997</v>
      </c>
      <c r="TW71" s="78">
        <v>4602.51</v>
      </c>
      <c r="TX71" s="78">
        <v>4101.6049999999996</v>
      </c>
      <c r="TY71" s="78">
        <v>3748.4609999999998</v>
      </c>
      <c r="TZ71" s="78">
        <v>4859.3410000000003</v>
      </c>
      <c r="UA71" s="78">
        <v>4640.9809999999998</v>
      </c>
      <c r="UB71" s="78">
        <v>4889.6930000000002</v>
      </c>
      <c r="UC71" s="78">
        <v>4749.2889999999998</v>
      </c>
      <c r="UD71" s="78">
        <v>4683.527</v>
      </c>
      <c r="UE71" s="78">
        <v>5173.0619999999999</v>
      </c>
      <c r="UF71" s="78">
        <v>5416.2430000000004</v>
      </c>
      <c r="UG71" s="78">
        <v>4375.7759999999998</v>
      </c>
      <c r="UH71" s="78">
        <v>5214.5860000000002</v>
      </c>
      <c r="UI71" s="78">
        <v>5307.6850000000004</v>
      </c>
      <c r="UJ71" s="78">
        <v>5375.7950000000001</v>
      </c>
      <c r="UK71" s="78">
        <v>4659</v>
      </c>
      <c r="UL71" s="78">
        <v>4834.2780000000002</v>
      </c>
      <c r="UM71" s="78">
        <v>5157.2089999999998</v>
      </c>
      <c r="UN71" s="78">
        <v>5199.2150000000001</v>
      </c>
      <c r="UO71" s="78">
        <v>4679.5039999999999</v>
      </c>
      <c r="UP71" s="78">
        <v>4712.37</v>
      </c>
    </row>
    <row r="72" spans="1:562" ht="15" x14ac:dyDescent="0.25">
      <c r="A72" s="119" t="str">
        <f t="shared" si="111"/>
        <v>Medellín, Central Mayorista de Antioquia y Plaza Minorista José María Villa</v>
      </c>
      <c r="B72" s="119" t="s">
        <v>623</v>
      </c>
      <c r="C72" s="78">
        <v>3113.3090000000002</v>
      </c>
      <c r="D72" s="78">
        <v>3794.3739999999998</v>
      </c>
      <c r="E72" s="78">
        <v>3563.518</v>
      </c>
      <c r="F72" s="78">
        <v>3687.1120000000001</v>
      </c>
      <c r="G72" s="78">
        <v>4009.723</v>
      </c>
      <c r="H72" s="78">
        <v>3503.3409999999999</v>
      </c>
      <c r="I72" s="78">
        <v>3648.9560000000001</v>
      </c>
      <c r="J72" s="78">
        <v>3015.5749999999998</v>
      </c>
      <c r="K72" s="78">
        <v>3279.7049999999999</v>
      </c>
      <c r="L72" s="78">
        <v>3631.8969999999999</v>
      </c>
      <c r="M72" s="78">
        <v>3602.45</v>
      </c>
      <c r="N72" s="78">
        <v>2246.6509999999998</v>
      </c>
      <c r="O72" s="78">
        <v>3587.1260000000002</v>
      </c>
      <c r="P72" s="78">
        <v>3540.8809999999999</v>
      </c>
      <c r="Q72" s="78">
        <v>3846.1060000000002</v>
      </c>
      <c r="R72" s="78">
        <v>3625.3429999999998</v>
      </c>
      <c r="S72" s="78">
        <v>3352.4830000000002</v>
      </c>
      <c r="T72" s="78">
        <v>3790.9830000000002</v>
      </c>
      <c r="U72" s="78">
        <v>3974.3609999999999</v>
      </c>
      <c r="V72" s="78">
        <v>3763.99</v>
      </c>
      <c r="W72" s="78">
        <v>3906.37</v>
      </c>
      <c r="X72" s="78">
        <v>4041.7089999999998</v>
      </c>
      <c r="Y72" s="78">
        <v>4509.5079999999998</v>
      </c>
      <c r="Z72" s="78">
        <v>4469.0360000000001</v>
      </c>
      <c r="AA72" s="78">
        <v>3837.3290000000002</v>
      </c>
      <c r="AB72" s="78">
        <v>3628.3879999999999</v>
      </c>
      <c r="AC72" s="78">
        <v>3877.779</v>
      </c>
      <c r="AD72" s="78">
        <v>3730.5239999999999</v>
      </c>
      <c r="AE72" s="78">
        <v>3074.9985000000001</v>
      </c>
      <c r="AF72" s="78">
        <v>3832.5225</v>
      </c>
      <c r="AG72" s="78">
        <v>3223.6025</v>
      </c>
      <c r="AH72" s="78">
        <v>3708.2910000000002</v>
      </c>
      <c r="AI72" s="78">
        <v>3354.0369999999998</v>
      </c>
      <c r="AJ72" s="78">
        <v>2240.2595000000001</v>
      </c>
      <c r="AK72" s="78">
        <v>4134.4740000000002</v>
      </c>
      <c r="AL72" s="78">
        <v>4077.9119999999998</v>
      </c>
      <c r="AM72" s="78">
        <v>4318.2659999999996</v>
      </c>
      <c r="AN72" s="78">
        <v>4036.0509999999999</v>
      </c>
      <c r="AO72" s="78">
        <v>4277.1850000000004</v>
      </c>
      <c r="AP72" s="78">
        <v>4121.0124999999998</v>
      </c>
      <c r="AQ72" s="78">
        <v>3760.1019999999999</v>
      </c>
      <c r="AR72" s="78">
        <v>4184.1840000000002</v>
      </c>
      <c r="AS72" s="78">
        <v>3819.259</v>
      </c>
      <c r="AT72" s="78">
        <v>4043.8310000000001</v>
      </c>
      <c r="AU72" s="78">
        <v>3858.683</v>
      </c>
      <c r="AV72" s="78">
        <v>4319.8789999999999</v>
      </c>
      <c r="AW72" s="78">
        <v>3924.605</v>
      </c>
      <c r="AX72" s="78">
        <v>3790.933</v>
      </c>
      <c r="AY72" s="78">
        <v>3607.6819999999998</v>
      </c>
      <c r="AZ72" s="78">
        <v>3807.58</v>
      </c>
      <c r="BA72" s="78">
        <v>3384.1120000000001</v>
      </c>
      <c r="BB72" s="78">
        <v>3519.1920000000036</v>
      </c>
      <c r="BC72" s="78">
        <v>3457.4659999999999</v>
      </c>
      <c r="BD72" s="78">
        <v>3924.5880000000002</v>
      </c>
      <c r="BE72" s="78">
        <v>3834.652</v>
      </c>
      <c r="BF72" s="78">
        <v>2194.422</v>
      </c>
      <c r="BG72" s="78">
        <v>3909.002</v>
      </c>
      <c r="BH72" s="78">
        <v>3651.163</v>
      </c>
      <c r="BI72" s="78">
        <v>4025.0030000000002</v>
      </c>
      <c r="BJ72" s="78">
        <v>3656.7379999999998</v>
      </c>
      <c r="BK72" s="78">
        <v>4147.8879999999999</v>
      </c>
      <c r="BL72" s="78">
        <v>4049.7159999999999</v>
      </c>
      <c r="BM72" s="78">
        <v>3767.5450000000001</v>
      </c>
      <c r="BN72" s="78">
        <v>3569.2159999999999</v>
      </c>
      <c r="BO72" s="78">
        <v>4119.99</v>
      </c>
      <c r="BP72" s="78">
        <v>3867.9749999999999</v>
      </c>
      <c r="BQ72" s="78">
        <v>4017.346</v>
      </c>
      <c r="BR72" s="78">
        <v>2206.3000000000002</v>
      </c>
      <c r="BS72" s="78">
        <v>3609.982</v>
      </c>
      <c r="BT72" s="78">
        <v>3250.1170000000002</v>
      </c>
      <c r="BU72" s="78">
        <v>3749.1439999999998</v>
      </c>
      <c r="BV72" s="78">
        <v>4070.9409999999998</v>
      </c>
      <c r="BW72" s="78">
        <v>3912.989</v>
      </c>
      <c r="BX72" s="78">
        <v>3747.4789999999998</v>
      </c>
      <c r="BY72" s="78">
        <v>3834.578</v>
      </c>
      <c r="BZ72" s="78">
        <v>3619.2429999999999</v>
      </c>
      <c r="CA72" s="78">
        <v>3456.556</v>
      </c>
      <c r="CB72" s="78">
        <v>3384.4059999999999</v>
      </c>
      <c r="CC72" s="78">
        <v>3848.0149999999999</v>
      </c>
      <c r="CD72" s="78">
        <v>3748.3829999999998</v>
      </c>
      <c r="CE72" s="78">
        <v>3924.346</v>
      </c>
      <c r="CF72" s="78">
        <v>3846.0039999999999</v>
      </c>
      <c r="CG72" s="78">
        <v>3766.6849999999949</v>
      </c>
      <c r="CH72" s="78">
        <v>3173.2570000000001</v>
      </c>
      <c r="CI72" s="78">
        <v>3488.5990000000002</v>
      </c>
      <c r="CJ72" s="78">
        <v>3777.1379999999976</v>
      </c>
      <c r="CK72" s="78">
        <v>3800.2190000000001</v>
      </c>
      <c r="CL72" s="78">
        <v>3895.4069999999997</v>
      </c>
      <c r="CM72" s="78">
        <v>3981.9339999999984</v>
      </c>
      <c r="CN72" s="78">
        <v>3911.649999999996</v>
      </c>
      <c r="CO72" s="78">
        <v>4075.097999999994</v>
      </c>
      <c r="CP72" s="78">
        <v>4004.1189999999992</v>
      </c>
      <c r="CQ72" s="78">
        <v>3508.1640000000002</v>
      </c>
      <c r="CR72" s="78">
        <v>4044.5860000000016</v>
      </c>
      <c r="CS72" s="78">
        <v>3802.6770000000024</v>
      </c>
      <c r="CT72" s="78">
        <v>3742.6350000000007</v>
      </c>
      <c r="CU72" s="78">
        <v>3976.0139999999983</v>
      </c>
      <c r="CV72" s="78">
        <v>3710.5129999999981</v>
      </c>
      <c r="CW72" s="78">
        <v>4083.876999999995</v>
      </c>
      <c r="CX72" s="78">
        <v>4112.3179999999929</v>
      </c>
      <c r="CY72" s="78">
        <v>3643.8279999999995</v>
      </c>
      <c r="CZ72" s="78">
        <v>4194.6900000000023</v>
      </c>
      <c r="DA72" s="78">
        <v>4538</v>
      </c>
      <c r="DB72" s="78">
        <v>3496.9799999999987</v>
      </c>
      <c r="DC72" s="78">
        <v>3230.0330000000017</v>
      </c>
      <c r="DD72" s="78">
        <v>3776.3219999999997</v>
      </c>
      <c r="DE72" s="78">
        <v>4051.2519999999931</v>
      </c>
      <c r="DF72" s="78">
        <v>3952.6659999999974</v>
      </c>
      <c r="DG72" s="78">
        <v>4176.1719999999987</v>
      </c>
      <c r="DH72" s="78">
        <v>4137.7659999999987</v>
      </c>
      <c r="DI72" s="78">
        <v>4150.9539999999997</v>
      </c>
      <c r="DJ72" s="78">
        <v>4309.4420000000009</v>
      </c>
      <c r="DK72" s="78">
        <v>4338.4979999999978</v>
      </c>
      <c r="DL72" s="78">
        <v>3930.8513600000006</v>
      </c>
      <c r="DM72" s="78">
        <v>3240.2309999999961</v>
      </c>
      <c r="DN72" s="78">
        <v>3967.4189999999926</v>
      </c>
      <c r="DO72" s="78">
        <v>4523.7919999999958</v>
      </c>
      <c r="DP72" s="78">
        <v>2567.4870000000064</v>
      </c>
      <c r="DQ72" s="78">
        <v>3979.1129999999898</v>
      </c>
      <c r="DR72" s="78">
        <v>4030.6419999999998</v>
      </c>
      <c r="DS72" s="78">
        <v>3929.6650000000027</v>
      </c>
      <c r="DT72" s="78">
        <v>3354.0779999999972</v>
      </c>
      <c r="DU72" s="78">
        <v>3768.8630000000012</v>
      </c>
      <c r="DV72" s="78">
        <v>3228.8260000000005</v>
      </c>
      <c r="DW72" s="78">
        <v>3631.3129999999924</v>
      </c>
      <c r="DX72" s="78">
        <v>3513.7569999999996</v>
      </c>
      <c r="DY72" s="78">
        <v>3351.136</v>
      </c>
      <c r="DZ72" s="78">
        <v>3093.9574999999941</v>
      </c>
      <c r="EA72" s="78">
        <v>3517.8139999999921</v>
      </c>
      <c r="EB72" s="78">
        <v>3416.4784999999983</v>
      </c>
      <c r="EC72" s="78">
        <v>3558.1645000000035</v>
      </c>
      <c r="ED72" s="78">
        <v>3496.3059999999955</v>
      </c>
      <c r="EE72" s="78">
        <v>3205.1320000000019</v>
      </c>
      <c r="EF72" s="78">
        <v>3631.5610000000024</v>
      </c>
      <c r="EG72" s="78">
        <v>3708.8799999999928</v>
      </c>
      <c r="EH72" s="78">
        <v>2843.4060000000022</v>
      </c>
      <c r="EI72" s="78">
        <v>3222.2669999999985</v>
      </c>
      <c r="EJ72" s="78">
        <v>3295.4090000000015</v>
      </c>
      <c r="EK72" s="78">
        <v>3238.418999999999</v>
      </c>
      <c r="EL72" s="78">
        <v>3437.1620000000039</v>
      </c>
      <c r="EM72" s="78">
        <v>3631.4500000000003</v>
      </c>
      <c r="EN72" s="78">
        <v>3335.1530000000002</v>
      </c>
      <c r="EO72" s="78">
        <v>3409.3910000000024</v>
      </c>
      <c r="EP72" s="78">
        <v>3485.0109999999986</v>
      </c>
      <c r="EQ72" s="78">
        <v>3498.134</v>
      </c>
      <c r="ER72" s="78">
        <v>3420.9599999999987</v>
      </c>
      <c r="ES72" s="78">
        <v>3238.7090000000003</v>
      </c>
      <c r="ET72" s="78">
        <v>3224.1669999999976</v>
      </c>
      <c r="EU72" s="78">
        <v>3684.9799999999923</v>
      </c>
      <c r="EV72" s="78">
        <v>3210.8420000000001</v>
      </c>
      <c r="EW72" s="78">
        <v>3692.5739999999987</v>
      </c>
      <c r="EX72" s="78">
        <v>3636.0629999999983</v>
      </c>
      <c r="EY72" s="78">
        <v>3080.1419999999976</v>
      </c>
      <c r="EZ72" s="78">
        <v>3988.1859999999997</v>
      </c>
      <c r="FA72" s="78">
        <v>3920.0559999999964</v>
      </c>
      <c r="FB72" s="78">
        <v>3213.7349999999988</v>
      </c>
      <c r="FC72" s="78">
        <v>2747.1849999999949</v>
      </c>
      <c r="FD72" s="78">
        <v>3013.1049999999941</v>
      </c>
      <c r="FE72" s="78">
        <v>3281.3059999999932</v>
      </c>
      <c r="FF72" s="78">
        <v>3039.4949999999976</v>
      </c>
      <c r="FG72" s="78">
        <v>3395.6359999999981</v>
      </c>
      <c r="FH72" s="78">
        <v>3065.8509999999933</v>
      </c>
      <c r="FI72" s="78">
        <v>2981.2279999999928</v>
      </c>
      <c r="FJ72" s="78">
        <v>2967.2569999999996</v>
      </c>
      <c r="FK72" s="78">
        <v>2907.8269999999961</v>
      </c>
      <c r="FL72" s="78">
        <v>3567.8049999999944</v>
      </c>
      <c r="FM72" s="78">
        <v>3474.1989999999932</v>
      </c>
      <c r="FN72" s="78">
        <v>3505.3539999999962</v>
      </c>
      <c r="FO72" s="78">
        <v>2217.8959999999993</v>
      </c>
      <c r="FP72" s="78">
        <v>3450.972999999999</v>
      </c>
      <c r="FQ72" s="78">
        <v>3679.5169999999944</v>
      </c>
      <c r="FR72" s="78">
        <v>3574.3160000000012</v>
      </c>
      <c r="FS72" s="78">
        <v>3589.4929999999986</v>
      </c>
      <c r="FT72" s="78">
        <v>3444.6799999999989</v>
      </c>
      <c r="FU72" s="78">
        <v>3103.0919999999946</v>
      </c>
      <c r="FV72" s="78">
        <v>3482.9479999999985</v>
      </c>
      <c r="FW72" s="78">
        <v>3749.7789999999945</v>
      </c>
      <c r="FX72" s="78">
        <v>3343.8400000000011</v>
      </c>
      <c r="FY72" s="78">
        <v>3181.8549999999973</v>
      </c>
      <c r="FZ72" s="78">
        <v>3543.0970000000007</v>
      </c>
      <c r="GA72" s="78">
        <v>3518.4849999999924</v>
      </c>
      <c r="GB72" s="78">
        <v>2694.3619999999987</v>
      </c>
      <c r="GC72" s="78">
        <v>2586.6920000000032</v>
      </c>
      <c r="GD72" s="78">
        <v>2543.9830000000006</v>
      </c>
      <c r="GE72" s="78">
        <v>2385.6130000000012</v>
      </c>
      <c r="GF72" s="78">
        <v>3990.9029999999984</v>
      </c>
      <c r="GG72" s="78">
        <v>3590.8879999999917</v>
      </c>
      <c r="GH72" s="78">
        <v>3749.2899999999977</v>
      </c>
      <c r="GI72" s="78">
        <v>3446.6830000000009</v>
      </c>
      <c r="GJ72" s="78">
        <v>3919.2129999999929</v>
      </c>
      <c r="GK72" s="78">
        <v>3446.5099999999961</v>
      </c>
      <c r="GL72" s="78">
        <v>3770.406999999992</v>
      </c>
      <c r="GM72" s="78">
        <v>3740.4579999999955</v>
      </c>
      <c r="GN72" s="78">
        <v>3753.5050000000024</v>
      </c>
      <c r="GO72" s="78">
        <v>3866.595999999995</v>
      </c>
      <c r="GP72" s="78">
        <v>3763.6099999999992</v>
      </c>
      <c r="GQ72" s="78">
        <v>3684.5119999999933</v>
      </c>
      <c r="GR72" s="78">
        <v>3479.9839999999967</v>
      </c>
      <c r="GS72" s="78">
        <v>3973.5419999999945</v>
      </c>
      <c r="GT72" s="78">
        <v>3614.3459999999882</v>
      </c>
      <c r="GU72" s="78">
        <v>3625.1129999999976</v>
      </c>
      <c r="GV72" s="78">
        <v>3643.3029999999999</v>
      </c>
      <c r="GW72" s="78">
        <v>3896.0589999999906</v>
      </c>
      <c r="GX72" s="78">
        <v>3942.8379999999929</v>
      </c>
      <c r="GY72" s="78">
        <v>3823.8930000000005</v>
      </c>
      <c r="GZ72" s="78">
        <v>3115.6439999999998</v>
      </c>
      <c r="HA72" s="78">
        <v>4020.8270000000007</v>
      </c>
      <c r="HB72" s="78">
        <v>3843.8059999999905</v>
      </c>
      <c r="HC72" s="78">
        <v>3244.7339999999913</v>
      </c>
      <c r="HD72" s="78">
        <v>3199.0649999999978</v>
      </c>
      <c r="HE72" s="78">
        <v>3701.7640000000001</v>
      </c>
      <c r="HF72" s="78">
        <v>3644.059999999999</v>
      </c>
      <c r="HG72" s="78">
        <v>3562.3190000000009</v>
      </c>
      <c r="HH72" s="78">
        <v>3621.3089999999997</v>
      </c>
      <c r="HI72" s="78">
        <v>3644.7360000000003</v>
      </c>
      <c r="HJ72" s="78">
        <v>3728.5710000000008</v>
      </c>
      <c r="HK72" s="78">
        <v>3529.3490000000006</v>
      </c>
      <c r="HL72" s="78">
        <v>3574.4389999999999</v>
      </c>
      <c r="HM72" s="78">
        <v>3486.9779999999996</v>
      </c>
      <c r="HN72" s="78">
        <v>3397.8100000000004</v>
      </c>
      <c r="HO72" s="78">
        <v>3358.0260000000012</v>
      </c>
      <c r="HP72" s="78">
        <v>3839.2839999999997</v>
      </c>
      <c r="HQ72" s="78">
        <v>4371.737000000001</v>
      </c>
      <c r="HR72" s="78">
        <v>2274.0360000000001</v>
      </c>
      <c r="HS72" s="78">
        <v>3837.2589999999991</v>
      </c>
      <c r="HT72" s="78">
        <v>3518.6990000000001</v>
      </c>
      <c r="HU72" s="78">
        <v>3821.1320000000005</v>
      </c>
      <c r="HV72" s="78">
        <v>4071.1040000000003</v>
      </c>
      <c r="HW72" s="78">
        <v>3974.3819999999996</v>
      </c>
      <c r="HX72" s="78">
        <v>3670.6440000000007</v>
      </c>
      <c r="HY72" s="78">
        <v>3836.9759999999997</v>
      </c>
      <c r="HZ72" s="78">
        <v>3572.328</v>
      </c>
      <c r="IA72" s="78">
        <v>3421.6230000000014</v>
      </c>
      <c r="IB72" s="78">
        <v>3529.7080000000005</v>
      </c>
      <c r="IC72" s="78">
        <v>3454.29</v>
      </c>
      <c r="ID72" s="78">
        <v>3420.8580000000006</v>
      </c>
      <c r="IE72" s="78">
        <v>3547.0969999999998</v>
      </c>
      <c r="IF72" s="78">
        <v>2908.2729999999997</v>
      </c>
      <c r="IG72" s="78">
        <v>3514.7150000000006</v>
      </c>
      <c r="IH72" s="78">
        <v>3281.0370000000003</v>
      </c>
      <c r="II72" s="78">
        <v>3437.2260000000001</v>
      </c>
      <c r="IJ72" s="78">
        <v>3899.6110000000008</v>
      </c>
      <c r="IK72" s="78">
        <v>3947.652</v>
      </c>
      <c r="IL72" s="78">
        <v>4023.5099999999993</v>
      </c>
      <c r="IM72" s="78">
        <v>3207.4049999999997</v>
      </c>
      <c r="IN72" s="78">
        <v>3898.1109999999999</v>
      </c>
      <c r="IO72" s="78">
        <v>3973.1299999999992</v>
      </c>
      <c r="IP72" s="78">
        <v>3917.3260000000005</v>
      </c>
      <c r="IQ72" s="78">
        <v>3767.7799999999993</v>
      </c>
      <c r="IR72" s="78">
        <v>3450.7200000000003</v>
      </c>
      <c r="IS72" s="78">
        <v>3834.735999999999</v>
      </c>
      <c r="IT72" s="78">
        <v>3501.331000000001</v>
      </c>
      <c r="IU72" s="78">
        <v>3488.9829999999993</v>
      </c>
      <c r="IV72" s="78">
        <v>3479.6890000000008</v>
      </c>
      <c r="IW72" s="78">
        <v>3583.7419999999997</v>
      </c>
      <c r="IX72" s="78">
        <v>3597.0199999999995</v>
      </c>
      <c r="IY72" s="78">
        <v>3710.2929999999997</v>
      </c>
      <c r="IZ72" s="78">
        <v>2872.6209999999987</v>
      </c>
      <c r="JA72" s="78">
        <v>4018.2570000000001</v>
      </c>
      <c r="JB72" s="78">
        <v>3734.4259999999986</v>
      </c>
      <c r="JC72" s="78">
        <v>2960.6049999999987</v>
      </c>
      <c r="JD72" s="78">
        <v>2916.659999999998</v>
      </c>
      <c r="JE72" s="78">
        <v>3285.7280000000001</v>
      </c>
      <c r="JF72" s="78">
        <v>3431.3980000000006</v>
      </c>
      <c r="JG72" s="78">
        <v>3589.4499999999994</v>
      </c>
      <c r="JH72" s="78">
        <v>3857.4420000000009</v>
      </c>
      <c r="JI72" s="78">
        <v>3596.8550000000005</v>
      </c>
      <c r="JJ72" s="78">
        <v>3740.27</v>
      </c>
      <c r="JK72" s="78">
        <v>3604.974999999999</v>
      </c>
      <c r="JL72" s="78">
        <v>3922.2229999999995</v>
      </c>
      <c r="JM72" s="97">
        <v>3870.6880000000006</v>
      </c>
      <c r="JN72" s="78">
        <v>3770.7119999999995</v>
      </c>
      <c r="JO72" s="78">
        <v>3935.485000000001</v>
      </c>
      <c r="JP72" s="78">
        <v>2482.6959999999985</v>
      </c>
      <c r="JQ72" s="78">
        <v>3756.0050000000006</v>
      </c>
      <c r="JR72" s="78">
        <v>4114.780999999999</v>
      </c>
      <c r="JS72" s="78">
        <v>4119.4359999999997</v>
      </c>
      <c r="JT72" s="78">
        <v>2913.2619999999988</v>
      </c>
      <c r="JU72" s="78">
        <v>3846.5189999999993</v>
      </c>
      <c r="JV72" s="78">
        <v>3416.1980000000003</v>
      </c>
      <c r="JW72" s="78">
        <v>3739.3600000000006</v>
      </c>
      <c r="JX72" s="78">
        <v>3581.5909999999999</v>
      </c>
      <c r="JY72" s="78">
        <v>3580.4789999999998</v>
      </c>
      <c r="JZ72" s="78">
        <v>3701.4019999999996</v>
      </c>
      <c r="KA72" s="78">
        <v>4060.1690000000003</v>
      </c>
      <c r="KB72" s="78">
        <v>3875.7280000000001</v>
      </c>
      <c r="KC72" s="78">
        <v>3561.7639999999997</v>
      </c>
      <c r="KD72" s="78">
        <v>4212.3109999999997</v>
      </c>
      <c r="KE72" s="78">
        <v>4174.152</v>
      </c>
      <c r="KF72" s="78">
        <v>3708.6150000000007</v>
      </c>
      <c r="KG72" s="78">
        <v>3963.7379999999998</v>
      </c>
      <c r="KH72" s="78">
        <v>3541.0979999999995</v>
      </c>
      <c r="KI72" s="78">
        <v>4256.7690000000002</v>
      </c>
      <c r="KJ72" s="78">
        <v>4419.0409999999993</v>
      </c>
      <c r="KK72" s="78">
        <v>4594.6669999999995</v>
      </c>
      <c r="KL72" s="78">
        <v>4442.8519999999999</v>
      </c>
      <c r="KM72" s="78">
        <v>4248.9879999999994</v>
      </c>
      <c r="KN72" s="78">
        <v>4061.4929999999995</v>
      </c>
      <c r="KO72" s="78">
        <v>4179.0030000000015</v>
      </c>
      <c r="KP72" s="78">
        <v>4260.8960000000006</v>
      </c>
      <c r="KQ72" s="78">
        <v>4197.1960000000008</v>
      </c>
      <c r="KR72" s="78">
        <v>3977.3360000000007</v>
      </c>
      <c r="KS72" s="78">
        <v>4382.3019999999997</v>
      </c>
      <c r="KT72" s="78">
        <v>4158.5059999999994</v>
      </c>
      <c r="KU72" s="78">
        <v>3876.7679999999991</v>
      </c>
      <c r="KV72" s="78">
        <v>4228.7640000000001</v>
      </c>
      <c r="KW72" s="78">
        <v>4183.3049999999994</v>
      </c>
      <c r="KX72" s="78">
        <v>4414.3909999999996</v>
      </c>
      <c r="KY72" s="78">
        <v>3539.7580000000007</v>
      </c>
      <c r="KZ72" s="78">
        <v>3515.2689999999998</v>
      </c>
      <c r="LA72" s="78">
        <v>4357.6050000000014</v>
      </c>
      <c r="LB72" s="78">
        <v>3408.1389999999997</v>
      </c>
      <c r="LC72" s="78">
        <v>3463.0269999999991</v>
      </c>
      <c r="LD72" s="78">
        <v>3833.1019999999994</v>
      </c>
      <c r="LE72" s="78">
        <v>3914.2619999999997</v>
      </c>
      <c r="LF72" s="78">
        <v>4071.7580000000003</v>
      </c>
      <c r="LG72" s="78">
        <v>4020.2049999999995</v>
      </c>
      <c r="LH72" s="78">
        <v>4134.3770000000013</v>
      </c>
      <c r="LI72" s="78">
        <v>4434.9399999999996</v>
      </c>
      <c r="LJ72" s="78">
        <v>4225.592999999998</v>
      </c>
      <c r="LK72" s="78">
        <v>4307.6420000000026</v>
      </c>
      <c r="LL72" s="78">
        <v>4410.4340000000002</v>
      </c>
      <c r="LM72" s="78">
        <v>4330.3369999999995</v>
      </c>
      <c r="LN72" s="78">
        <v>4441.6620000000012</v>
      </c>
      <c r="LO72" s="78">
        <v>4200.5060000000012</v>
      </c>
      <c r="LP72" s="78">
        <v>4367.223</v>
      </c>
      <c r="LQ72" s="78">
        <v>4547.3670000000011</v>
      </c>
      <c r="LR72" s="78">
        <v>4711.174</v>
      </c>
      <c r="LS72" s="78">
        <v>2680.3919999999998</v>
      </c>
      <c r="LT72" s="78">
        <v>3722.12</v>
      </c>
      <c r="LU72" s="78">
        <v>4300.4430000000011</v>
      </c>
      <c r="LV72" s="78">
        <v>4176.5339999999987</v>
      </c>
      <c r="LW72" s="78">
        <v>3953.7510000000002</v>
      </c>
      <c r="LX72" s="78">
        <v>3729.3720000000008</v>
      </c>
      <c r="LY72" s="78">
        <v>3622.3530000000005</v>
      </c>
      <c r="LZ72" s="78">
        <v>4286.0200000000013</v>
      </c>
      <c r="MA72" s="78">
        <v>4266.702000000002</v>
      </c>
      <c r="MB72" s="78">
        <v>4015.4000000000005</v>
      </c>
      <c r="MC72" s="78">
        <v>3835.6889999999999</v>
      </c>
      <c r="MD72" s="78">
        <v>4392.683</v>
      </c>
      <c r="ME72" s="98">
        <v>4271.6690000000008</v>
      </c>
      <c r="MF72" s="98">
        <v>3442.0630000000001</v>
      </c>
      <c r="MG72" s="98">
        <v>4042.0030000000002</v>
      </c>
      <c r="MH72" s="98">
        <v>3539.0729999999999</v>
      </c>
      <c r="MI72" s="78">
        <v>4462.6980000000003</v>
      </c>
      <c r="MJ72" s="78">
        <v>4131.9440000000004</v>
      </c>
      <c r="MK72" s="78">
        <v>4211.692</v>
      </c>
      <c r="ML72" s="78">
        <v>4222.567</v>
      </c>
      <c r="MM72" s="78">
        <v>4524.62</v>
      </c>
      <c r="MN72" s="78">
        <v>4271.5860000000002</v>
      </c>
      <c r="MO72" s="78">
        <v>4203.8109999999997</v>
      </c>
      <c r="MP72" s="78">
        <v>4594.6059999999998</v>
      </c>
      <c r="MQ72" s="78">
        <v>4614.9319999999998</v>
      </c>
      <c r="MR72" s="78">
        <v>4468.9560000000001</v>
      </c>
      <c r="MS72" s="78">
        <v>4754.3010000000004</v>
      </c>
      <c r="MT72" s="78">
        <v>4369.3739999999998</v>
      </c>
      <c r="MU72" s="78">
        <v>4413.8069999999998</v>
      </c>
      <c r="MV72" s="78">
        <v>4138.2129999999997</v>
      </c>
      <c r="MW72" s="78">
        <v>4284.2219999999998</v>
      </c>
      <c r="MX72" s="78">
        <v>4074.7460000000001</v>
      </c>
      <c r="MY72" s="78">
        <v>4155.2780000000002</v>
      </c>
      <c r="MZ72" s="78">
        <v>4111.8410000000003</v>
      </c>
      <c r="NA72" s="78">
        <v>4180.9129999999996</v>
      </c>
      <c r="NB72" s="78">
        <v>3752.7159999999994</v>
      </c>
      <c r="NC72" s="78">
        <v>3626.933</v>
      </c>
      <c r="ND72" s="78">
        <v>3545.8760000000002</v>
      </c>
      <c r="NE72" s="78">
        <v>3977.9059999999999</v>
      </c>
      <c r="NF72" s="78">
        <v>4231.5450000000001</v>
      </c>
      <c r="NG72" s="78">
        <v>4182.4309999999996</v>
      </c>
      <c r="NH72" s="78">
        <v>4354.4920000000002</v>
      </c>
      <c r="NI72" s="78">
        <v>4416.1509999999998</v>
      </c>
      <c r="NJ72" s="78">
        <v>4306.6049999999996</v>
      </c>
      <c r="NK72" s="78">
        <v>4541.317</v>
      </c>
      <c r="NL72" s="78">
        <v>4430.2610000000004</v>
      </c>
      <c r="NM72" s="78">
        <v>4248.0460000000003</v>
      </c>
      <c r="NN72" s="78">
        <v>4431.5950000000003</v>
      </c>
      <c r="NO72" s="78">
        <v>3796.895</v>
      </c>
      <c r="NP72" s="78">
        <v>3321.4609999999998</v>
      </c>
      <c r="NQ72" s="78">
        <v>4240.8670000000002</v>
      </c>
      <c r="NR72" s="78">
        <v>2603.5889999999999</v>
      </c>
      <c r="NS72" s="78">
        <v>3304.4630000000002</v>
      </c>
      <c r="NT72" s="78">
        <v>3317.7020000000002</v>
      </c>
      <c r="NU72" s="78">
        <v>3260.2950000000001</v>
      </c>
      <c r="NV72" s="78">
        <v>4232.3440000000001</v>
      </c>
      <c r="NW72" s="78">
        <v>4284.0810000000001</v>
      </c>
      <c r="NX72" s="78">
        <v>3936.373</v>
      </c>
      <c r="NY72" s="78">
        <v>3883.9810000000002</v>
      </c>
      <c r="NZ72" s="78">
        <v>4038.19</v>
      </c>
      <c r="OA72" s="78">
        <v>3730.3530000000001</v>
      </c>
      <c r="OB72" s="78">
        <v>3870.2089999999998</v>
      </c>
      <c r="OC72" s="78">
        <v>4044.1869999999999</v>
      </c>
      <c r="OD72" s="78">
        <v>4096.1350000000002</v>
      </c>
      <c r="OE72" s="78">
        <v>3915.7420000000002</v>
      </c>
      <c r="OF72" s="78">
        <v>4157.2640000000001</v>
      </c>
      <c r="OG72" s="99">
        <v>4074.2530000000002</v>
      </c>
      <c r="OH72" s="78">
        <v>3943.7080000000001</v>
      </c>
      <c r="OI72" s="78">
        <v>3111.6860000000001</v>
      </c>
      <c r="OJ72" s="78">
        <v>4309.5420000000004</v>
      </c>
      <c r="OK72" s="78">
        <v>4186.2299999999996</v>
      </c>
      <c r="OL72" s="78">
        <v>4066.78</v>
      </c>
      <c r="OM72" s="78">
        <v>4374.8069999999998</v>
      </c>
      <c r="ON72" s="78">
        <v>4396.0829999999996</v>
      </c>
      <c r="OO72" s="78">
        <v>4562.1180000000004</v>
      </c>
      <c r="OP72" s="78">
        <v>4282.0069999999996</v>
      </c>
      <c r="OQ72" s="78">
        <v>4436.3599999999997</v>
      </c>
      <c r="OR72" s="78">
        <v>3859.163</v>
      </c>
      <c r="OS72" s="78">
        <v>4642.643</v>
      </c>
      <c r="OT72" s="78">
        <v>4475.5190000000002</v>
      </c>
      <c r="OU72" s="78">
        <v>4119.7950000000001</v>
      </c>
      <c r="OV72" s="78">
        <v>4197.6819999999998</v>
      </c>
      <c r="OW72" s="78">
        <v>4114.1480000000001</v>
      </c>
      <c r="OX72" s="78">
        <v>4504.3530000000001</v>
      </c>
      <c r="OY72" s="78">
        <v>4527.6639999999998</v>
      </c>
      <c r="OZ72" s="78">
        <v>3787.652</v>
      </c>
      <c r="PA72" s="78">
        <v>4391.9089999999997</v>
      </c>
      <c r="PB72" s="78">
        <v>4432.7669999999998</v>
      </c>
      <c r="PC72" s="78">
        <v>3700.2739999999999</v>
      </c>
      <c r="PD72" s="78">
        <v>3142.404</v>
      </c>
      <c r="PE72" s="78">
        <v>4010.2109999999998</v>
      </c>
      <c r="PF72" s="78">
        <v>4309.6949999999997</v>
      </c>
      <c r="PG72" s="78">
        <v>4389.0969999999998</v>
      </c>
      <c r="PH72" s="78">
        <v>3988.0410000000002</v>
      </c>
      <c r="PI72" s="78">
        <v>4102.6090000000004</v>
      </c>
      <c r="PJ72" s="78">
        <v>3902.78</v>
      </c>
      <c r="PK72" s="78">
        <v>3894.721</v>
      </c>
      <c r="PL72" s="78">
        <v>4069.33</v>
      </c>
      <c r="PM72" s="78">
        <v>4555.6890000000003</v>
      </c>
      <c r="PN72" s="78">
        <v>4330.1220000000003</v>
      </c>
      <c r="PO72" s="78">
        <v>4094.7</v>
      </c>
      <c r="PP72" s="78">
        <v>4421.4780000000001</v>
      </c>
      <c r="PQ72" s="78">
        <v>2664.19</v>
      </c>
      <c r="PR72" s="78">
        <v>4475.8389999999999</v>
      </c>
      <c r="PS72" s="78">
        <v>4341.5680000000002</v>
      </c>
      <c r="PT72" s="78">
        <v>4067.14</v>
      </c>
      <c r="PU72" s="78">
        <v>2943.2890000000002</v>
      </c>
      <c r="PV72" s="78">
        <v>3690.4960000000001</v>
      </c>
      <c r="PW72" s="78">
        <v>3663.0889999999999</v>
      </c>
      <c r="PX72" s="78">
        <v>4205.0889999999999</v>
      </c>
      <c r="PY72" s="78">
        <v>3816.3029999999999</v>
      </c>
      <c r="PZ72" s="78">
        <v>4041.4180000000001</v>
      </c>
      <c r="QA72" s="78">
        <v>3791.9259999999999</v>
      </c>
      <c r="QB72" s="78">
        <v>3992.1280000000002</v>
      </c>
      <c r="QC72" s="78">
        <v>3862.3049999999998</v>
      </c>
      <c r="QD72" s="78">
        <v>3941.7559999999999</v>
      </c>
      <c r="QE72" s="78">
        <v>4418.1400000000003</v>
      </c>
      <c r="QF72" s="78">
        <v>3731.4960000000001</v>
      </c>
      <c r="QG72" s="78">
        <v>4093.8229999999999</v>
      </c>
      <c r="QH72" s="78">
        <v>4042.799</v>
      </c>
      <c r="QI72" s="78">
        <v>3102.6239999999998</v>
      </c>
      <c r="QJ72" s="78">
        <v>3677.0549999999998</v>
      </c>
      <c r="QK72" s="78">
        <v>4320.3720000000003</v>
      </c>
      <c r="QL72" s="78">
        <v>4091.7730000000001</v>
      </c>
      <c r="QM72" s="78">
        <v>4841.3029999999999</v>
      </c>
      <c r="QN72" s="78">
        <v>4520.8850000000002</v>
      </c>
      <c r="QO72" s="78">
        <v>4914.2879999999996</v>
      </c>
      <c r="QP72" s="78">
        <v>4695.71</v>
      </c>
      <c r="QQ72" s="78">
        <v>4176.1490000000003</v>
      </c>
      <c r="QR72" s="78">
        <v>4086.6080000000002</v>
      </c>
      <c r="QS72" s="78">
        <v>3889.319</v>
      </c>
      <c r="QT72" s="78">
        <v>4280.1980000000003</v>
      </c>
      <c r="QU72" s="78">
        <v>3948.84</v>
      </c>
      <c r="QV72" s="78">
        <v>4472.607</v>
      </c>
      <c r="QW72" s="78">
        <v>4199.0879999999997</v>
      </c>
      <c r="QX72" s="78">
        <v>4387.8940000000002</v>
      </c>
      <c r="QY72" s="78">
        <v>4209.8410000000003</v>
      </c>
      <c r="QZ72" s="78">
        <v>3709.3319999999999</v>
      </c>
      <c r="RA72" s="78">
        <v>4485.6409999999996</v>
      </c>
      <c r="RB72" s="78">
        <v>4648.0450000000001</v>
      </c>
      <c r="RC72" s="78">
        <v>3836.0059999999999</v>
      </c>
      <c r="RD72" s="78">
        <v>3661.7429999999999</v>
      </c>
      <c r="RE72" s="78">
        <v>3959.808</v>
      </c>
      <c r="RF72" s="78">
        <v>4044.587</v>
      </c>
      <c r="RG72" s="78">
        <v>4003.7040000000002</v>
      </c>
      <c r="RH72" s="78">
        <v>4170.4179999999997</v>
      </c>
      <c r="RI72" s="78">
        <v>4383.9520000000002</v>
      </c>
      <c r="RJ72" s="78">
        <v>4441.7269999999999</v>
      </c>
      <c r="RK72" s="78">
        <v>4475.585</v>
      </c>
      <c r="RL72" s="78">
        <v>4000.76</v>
      </c>
      <c r="RM72" s="78">
        <v>4051.89</v>
      </c>
      <c r="RN72" s="78">
        <v>3982.8159999999998</v>
      </c>
      <c r="RO72" s="78">
        <v>4119.777</v>
      </c>
      <c r="RP72" s="78">
        <v>3955.2359999999999</v>
      </c>
      <c r="RQ72" s="78">
        <v>4279.5810000000001</v>
      </c>
      <c r="RR72" s="78">
        <v>4465.625</v>
      </c>
      <c r="RS72" s="78">
        <v>2744.3420000000001</v>
      </c>
      <c r="RT72" s="78">
        <v>4020.2550000000001</v>
      </c>
      <c r="RU72" s="78">
        <v>3782.4079999999999</v>
      </c>
      <c r="RV72" s="78">
        <v>3420.8139999999999</v>
      </c>
      <c r="RW72" s="78">
        <v>3618.5169999999998</v>
      </c>
      <c r="RX72" s="78">
        <v>3807.5839999999998</v>
      </c>
      <c r="RY72" s="78">
        <v>3420.5549999999998</v>
      </c>
      <c r="RZ72" s="78">
        <v>3625.9830000000002</v>
      </c>
      <c r="SA72" s="78">
        <v>3550</v>
      </c>
      <c r="SB72" s="78">
        <v>3302.1680000000001</v>
      </c>
      <c r="SC72" s="78">
        <v>3699.8829999999998</v>
      </c>
      <c r="SD72" s="78">
        <v>3824.288</v>
      </c>
      <c r="SE72" s="78">
        <v>3849.7150000000001</v>
      </c>
      <c r="SF72" s="78">
        <v>3281.973</v>
      </c>
      <c r="SG72" s="78">
        <v>3857.73</v>
      </c>
      <c r="SH72" s="78">
        <v>3908.9679999999998</v>
      </c>
      <c r="SI72" s="78">
        <v>3727.4810000000002</v>
      </c>
      <c r="SJ72" s="78">
        <v>3388.5349999999999</v>
      </c>
      <c r="SK72" s="78">
        <v>3636.846</v>
      </c>
      <c r="SL72" s="78">
        <v>3467.489</v>
      </c>
      <c r="SM72" s="78">
        <v>3774.0729999999999</v>
      </c>
      <c r="SN72" s="78">
        <v>3644.951</v>
      </c>
      <c r="SO72" s="78">
        <v>3792.5459999999998</v>
      </c>
      <c r="SP72" s="78">
        <v>3878.5619999999999</v>
      </c>
      <c r="SQ72" s="78">
        <v>3633.3560000000002</v>
      </c>
      <c r="SR72" s="78">
        <v>3729.74</v>
      </c>
      <c r="SS72" s="78">
        <v>3422.6909999999998</v>
      </c>
      <c r="ST72" s="78">
        <v>3554.7289999999998</v>
      </c>
      <c r="SU72" s="78">
        <v>3409.4430000000002</v>
      </c>
      <c r="SV72" s="78">
        <v>3693.665</v>
      </c>
      <c r="SW72" s="78">
        <v>3543.3989999999999</v>
      </c>
      <c r="SX72" s="78">
        <v>3599.0010000000002</v>
      </c>
      <c r="SY72" s="78">
        <v>3897.5259999999998</v>
      </c>
      <c r="SZ72" s="78">
        <v>2846.712</v>
      </c>
      <c r="TA72" s="78">
        <v>2014.9770000000001</v>
      </c>
      <c r="TB72" s="78">
        <v>3921.61</v>
      </c>
      <c r="TC72" s="78">
        <v>4163.7749999999996</v>
      </c>
      <c r="TD72" s="78">
        <v>3828.355</v>
      </c>
      <c r="TE72" s="78">
        <v>3708.9940000000001</v>
      </c>
      <c r="TF72" s="78">
        <v>3988.5990000000002</v>
      </c>
      <c r="TG72" s="78">
        <v>4025.096</v>
      </c>
      <c r="TH72" s="78">
        <v>4485.2790000000005</v>
      </c>
      <c r="TI72" s="78">
        <v>4337.2870000000003</v>
      </c>
      <c r="TJ72" s="78">
        <v>4236.5820000000003</v>
      </c>
      <c r="TK72" s="78">
        <v>4306.1260000000002</v>
      </c>
      <c r="TL72" s="78">
        <v>4309.1109999999999</v>
      </c>
      <c r="TM72" s="78">
        <v>4894.3040000000001</v>
      </c>
      <c r="TN72" s="78">
        <v>4251.7619999999997</v>
      </c>
      <c r="TO72" s="78">
        <v>4287.1880000000001</v>
      </c>
      <c r="TP72" s="78">
        <v>4767.5990000000002</v>
      </c>
      <c r="TQ72" s="78">
        <v>4850.0219999999999</v>
      </c>
      <c r="TR72" s="78">
        <v>2838.79</v>
      </c>
      <c r="TS72" s="78">
        <v>4755.3360000000002</v>
      </c>
      <c r="TT72" s="78">
        <v>4637.9639999999999</v>
      </c>
      <c r="TU72" s="78">
        <v>4509.4080000000004</v>
      </c>
      <c r="TV72" s="78">
        <v>4877.1989999999996</v>
      </c>
      <c r="TW72" s="78">
        <v>4512.6279999999997</v>
      </c>
      <c r="TX72" s="78">
        <v>4369.7190000000001</v>
      </c>
      <c r="TY72" s="78">
        <v>3716.6419999999998</v>
      </c>
      <c r="TZ72" s="78">
        <v>4031.6019999999999</v>
      </c>
      <c r="UA72" s="78">
        <v>4143.616</v>
      </c>
      <c r="UB72" s="78">
        <v>4572.8980000000001</v>
      </c>
      <c r="UC72" s="78">
        <v>4302.7950000000001</v>
      </c>
      <c r="UD72" s="78">
        <v>4075.797</v>
      </c>
      <c r="UE72" s="78">
        <v>4334.3829999999998</v>
      </c>
      <c r="UF72" s="78">
        <v>4651.8729999999996</v>
      </c>
      <c r="UG72" s="78">
        <v>3611.038</v>
      </c>
      <c r="UH72" s="78">
        <v>4222.8059999999996</v>
      </c>
      <c r="UI72" s="78">
        <v>4182.7659999999996</v>
      </c>
      <c r="UJ72" s="78">
        <v>4256.1120000000001</v>
      </c>
      <c r="UK72" s="78">
        <v>3976</v>
      </c>
      <c r="UL72" s="78">
        <v>3845.5709999999999</v>
      </c>
      <c r="UM72" s="78">
        <v>4235.7879999999996</v>
      </c>
      <c r="UN72" s="78">
        <v>4412.2330000000002</v>
      </c>
      <c r="UO72" s="78">
        <v>4592.4859999999999</v>
      </c>
      <c r="UP72" s="78">
        <v>4621.5860000000002</v>
      </c>
    </row>
    <row r="73" spans="1:562" ht="15" x14ac:dyDescent="0.25">
      <c r="A73" s="119" t="str">
        <f t="shared" si="111"/>
        <v>Medellín, Central Mayorista de Antioquia y Plaza Minorista José María Villa</v>
      </c>
      <c r="B73" s="119" t="s">
        <v>624</v>
      </c>
      <c r="C73" s="78">
        <v>5424.4412999999995</v>
      </c>
      <c r="D73" s="78">
        <v>6554.6792600000008</v>
      </c>
      <c r="E73" s="78">
        <v>5793.5921799999996</v>
      </c>
      <c r="F73" s="78">
        <v>5265.3047400000005</v>
      </c>
      <c r="G73" s="78">
        <v>4518.6672400000007</v>
      </c>
      <c r="H73" s="78">
        <v>4631.4114400000008</v>
      </c>
      <c r="I73" s="78">
        <v>4377.8501799999995</v>
      </c>
      <c r="J73" s="78">
        <v>3849.3471599999998</v>
      </c>
      <c r="K73" s="78">
        <v>3514.7163200000005</v>
      </c>
      <c r="L73" s="78">
        <v>5261.0122399999991</v>
      </c>
      <c r="M73" s="78">
        <v>4457.7795800000004</v>
      </c>
      <c r="N73" s="78">
        <v>2542.8123999999998</v>
      </c>
      <c r="O73" s="78">
        <v>5185.01</v>
      </c>
      <c r="P73" s="78">
        <v>5226.7885999999999</v>
      </c>
      <c r="Q73" s="78">
        <v>4816.9913599999991</v>
      </c>
      <c r="R73" s="78">
        <v>5660.9235600000002</v>
      </c>
      <c r="S73" s="78">
        <v>4197.33</v>
      </c>
      <c r="T73" s="78">
        <v>5283.7279200000003</v>
      </c>
      <c r="U73" s="78">
        <v>4535.0827399999998</v>
      </c>
      <c r="V73" s="78">
        <v>5167.6490199999998</v>
      </c>
      <c r="W73" s="78">
        <v>6330.3040000000001</v>
      </c>
      <c r="X73" s="78">
        <v>4708.5088399999995</v>
      </c>
      <c r="Y73" s="78">
        <v>5006.6227600000002</v>
      </c>
      <c r="Z73" s="78">
        <v>5759.6152999999995</v>
      </c>
      <c r="AA73" s="78">
        <v>5746.18066</v>
      </c>
      <c r="AB73" s="78">
        <v>4168.7988399999995</v>
      </c>
      <c r="AC73" s="78">
        <v>5645.6602000000003</v>
      </c>
      <c r="AD73" s="78">
        <v>5357.45</v>
      </c>
      <c r="AE73" s="78">
        <v>4453.11276</v>
      </c>
      <c r="AF73" s="78">
        <v>4844.1482800000003</v>
      </c>
      <c r="AG73" s="78">
        <v>4890.9213599999994</v>
      </c>
      <c r="AH73" s="78">
        <v>5678.8000199999997</v>
      </c>
      <c r="AI73" s="78">
        <v>1988.0555999999997</v>
      </c>
      <c r="AJ73" s="78">
        <v>2417.9841000000001</v>
      </c>
      <c r="AK73" s="78">
        <v>5430.7439999999997</v>
      </c>
      <c r="AL73" s="78">
        <v>5824.4560000000001</v>
      </c>
      <c r="AM73" s="78">
        <v>5185.13</v>
      </c>
      <c r="AN73" s="78">
        <v>4661.7389999999996</v>
      </c>
      <c r="AO73" s="78">
        <v>5632.9859999999999</v>
      </c>
      <c r="AP73" s="78">
        <v>5475.5280999999995</v>
      </c>
      <c r="AQ73" s="78">
        <v>4076.4580599999999</v>
      </c>
      <c r="AR73" s="78">
        <v>6105.9252200000001</v>
      </c>
      <c r="AS73" s="78">
        <v>5937.0870000000004</v>
      </c>
      <c r="AT73" s="78">
        <v>5444.0814199999995</v>
      </c>
      <c r="AU73" s="78">
        <v>4193.4369999999999</v>
      </c>
      <c r="AV73" s="78">
        <v>5532.9489999999996</v>
      </c>
      <c r="AW73" s="78">
        <v>5630.1120000000001</v>
      </c>
      <c r="AX73" s="78">
        <v>4610.4488799999999</v>
      </c>
      <c r="AY73" s="78">
        <v>4802.0065199999999</v>
      </c>
      <c r="AZ73" s="78">
        <v>4359.6149999999998</v>
      </c>
      <c r="BA73" s="78">
        <v>4261.3429999999989</v>
      </c>
      <c r="BB73" s="78">
        <v>2955.0182399999994</v>
      </c>
      <c r="BC73" s="78">
        <v>4667.9109999999991</v>
      </c>
      <c r="BD73" s="78">
        <v>5857.116</v>
      </c>
      <c r="BE73" s="78">
        <v>6528.5880000000006</v>
      </c>
      <c r="BF73" s="78">
        <v>3669.4250000000006</v>
      </c>
      <c r="BG73" s="78">
        <v>5521.9229999999989</v>
      </c>
      <c r="BH73" s="78">
        <v>4775.4628200000006</v>
      </c>
      <c r="BI73" s="78">
        <v>5413.1849000000002</v>
      </c>
      <c r="BJ73" s="78">
        <v>5569.0532999999996</v>
      </c>
      <c r="BK73" s="78">
        <v>6580.5385600000009</v>
      </c>
      <c r="BL73" s="78">
        <v>6373.0230199999996</v>
      </c>
      <c r="BM73" s="78">
        <v>6550.1834399999998</v>
      </c>
      <c r="BN73" s="78">
        <v>5774.4053199999989</v>
      </c>
      <c r="BO73" s="78">
        <v>7088.8561600000003</v>
      </c>
      <c r="BP73" s="78">
        <v>5459.4340799999991</v>
      </c>
      <c r="BQ73" s="78">
        <v>5695.1443400000007</v>
      </c>
      <c r="BR73" s="78">
        <v>3586.8632400000001</v>
      </c>
      <c r="BS73" s="78">
        <v>6568.2667200000005</v>
      </c>
      <c r="BT73" s="78">
        <v>6284.9020199999995</v>
      </c>
      <c r="BU73" s="78">
        <v>6026.9240799999998</v>
      </c>
      <c r="BV73" s="78">
        <v>5805.5844800000004</v>
      </c>
      <c r="BW73" s="78">
        <v>6825.9785000000002</v>
      </c>
      <c r="BX73" s="78">
        <v>6054.94218</v>
      </c>
      <c r="BY73" s="78">
        <v>5626.4889999999996</v>
      </c>
      <c r="BZ73" s="78">
        <v>5030.9549999999999</v>
      </c>
      <c r="CA73" s="78">
        <v>4527.9830000000002</v>
      </c>
      <c r="CB73" s="78">
        <v>5005.0995999999996</v>
      </c>
      <c r="CC73" s="78">
        <v>5449.7659999999996</v>
      </c>
      <c r="CD73" s="78">
        <v>6112.4055600000002</v>
      </c>
      <c r="CE73" s="78">
        <v>6208.4014200000001</v>
      </c>
      <c r="CF73" s="78">
        <v>5719.5837999999994</v>
      </c>
      <c r="CG73" s="78">
        <v>6523.4374600000001</v>
      </c>
      <c r="CH73" s="78">
        <v>5861.7619999999997</v>
      </c>
      <c r="CI73" s="78">
        <v>5369.6161600000005</v>
      </c>
      <c r="CJ73" s="78">
        <v>6756.4111999999986</v>
      </c>
      <c r="CK73" s="78">
        <v>7923.4163600000002</v>
      </c>
      <c r="CL73" s="78">
        <v>6731.5551800000003</v>
      </c>
      <c r="CM73" s="78">
        <v>6707.4601199999997</v>
      </c>
      <c r="CN73" s="78">
        <v>6068.1115000000009</v>
      </c>
      <c r="CO73" s="78">
        <v>7503.896560000002</v>
      </c>
      <c r="CP73" s="78">
        <v>7325.0497599999981</v>
      </c>
      <c r="CQ73" s="78">
        <v>5656.942</v>
      </c>
      <c r="CR73" s="78">
        <v>7103.9703800000025</v>
      </c>
      <c r="CS73" s="78">
        <v>7055.9130000000023</v>
      </c>
      <c r="CT73" s="78">
        <v>5593.9097999999985</v>
      </c>
      <c r="CU73" s="78">
        <v>6214.7756799999988</v>
      </c>
      <c r="CV73" s="78">
        <v>5191.8364999999985</v>
      </c>
      <c r="CW73" s="78">
        <v>5880.5627799999966</v>
      </c>
      <c r="CX73" s="78">
        <v>6184.9970599999988</v>
      </c>
      <c r="CY73" s="78">
        <v>4419.7936</v>
      </c>
      <c r="CZ73" s="78">
        <v>5185.7881999999991</v>
      </c>
      <c r="DA73" s="78">
        <v>4865</v>
      </c>
      <c r="DB73" s="78">
        <v>4039.3088000000002</v>
      </c>
      <c r="DC73" s="78">
        <v>3689.8760000000002</v>
      </c>
      <c r="DD73" s="78">
        <v>4468.598</v>
      </c>
      <c r="DE73" s="78">
        <v>5725.4553999999998</v>
      </c>
      <c r="DF73" s="78">
        <v>5620.3647999999921</v>
      </c>
      <c r="DG73" s="78">
        <v>5738.6315000000004</v>
      </c>
      <c r="DH73" s="78">
        <v>5370.0875999999944</v>
      </c>
      <c r="DI73" s="78">
        <v>5823.868400000003</v>
      </c>
      <c r="DJ73" s="78">
        <v>5087.9606000000022</v>
      </c>
      <c r="DK73" s="78">
        <v>5099.4545199999993</v>
      </c>
      <c r="DL73" s="78">
        <v>3573.5178599999972</v>
      </c>
      <c r="DM73" s="78">
        <v>2287.16696</v>
      </c>
      <c r="DN73" s="78">
        <v>4991.7521999999999</v>
      </c>
      <c r="DO73" s="78">
        <v>7031.4509799999987</v>
      </c>
      <c r="DP73" s="78">
        <v>3241.333799999999</v>
      </c>
      <c r="DQ73" s="78">
        <v>5386.4965399999992</v>
      </c>
      <c r="DR73" s="78">
        <v>4545.8752999999942</v>
      </c>
      <c r="DS73" s="78">
        <v>5422.4000999999971</v>
      </c>
      <c r="DT73" s="78">
        <v>4732.5289600000015</v>
      </c>
      <c r="DU73" s="78">
        <v>4947.3647599999949</v>
      </c>
      <c r="DV73" s="78">
        <v>4397.1693399999967</v>
      </c>
      <c r="DW73" s="78">
        <v>5167.314199999998</v>
      </c>
      <c r="DX73" s="78">
        <v>5756.8468000000003</v>
      </c>
      <c r="DY73" s="78">
        <v>4084.7127399999981</v>
      </c>
      <c r="DZ73" s="78">
        <v>4258.4989999999989</v>
      </c>
      <c r="EA73" s="78">
        <v>5265.7586600000031</v>
      </c>
      <c r="EB73" s="78">
        <v>4011.8228999999992</v>
      </c>
      <c r="EC73" s="78">
        <v>5494.3774000000012</v>
      </c>
      <c r="ED73" s="78">
        <v>5602.2380400000038</v>
      </c>
      <c r="EE73" s="78">
        <v>4728.0012200000019</v>
      </c>
      <c r="EF73" s="78">
        <v>5335.4892199999958</v>
      </c>
      <c r="EG73" s="78">
        <v>5139.2863799999986</v>
      </c>
      <c r="EH73" s="78">
        <v>4293.0965199999973</v>
      </c>
      <c r="EI73" s="78">
        <v>4576.3309199999994</v>
      </c>
      <c r="EJ73" s="78">
        <v>5649.6615800000036</v>
      </c>
      <c r="EK73" s="78">
        <v>6602.4467999999924</v>
      </c>
      <c r="EL73" s="78">
        <v>6104.0778799999989</v>
      </c>
      <c r="EM73" s="78">
        <v>5510.2491400000026</v>
      </c>
      <c r="EN73" s="78">
        <v>5894.8117000000011</v>
      </c>
      <c r="EO73" s="78">
        <v>4772.2618999999941</v>
      </c>
      <c r="EP73" s="78">
        <v>5398.1684999999925</v>
      </c>
      <c r="EQ73" s="78">
        <v>5003.727399999997</v>
      </c>
      <c r="ER73" s="78">
        <v>5621.2338799999952</v>
      </c>
      <c r="ES73" s="78">
        <v>5508.5325799999955</v>
      </c>
      <c r="ET73" s="78">
        <v>6021.9688799999958</v>
      </c>
      <c r="EU73" s="78">
        <v>5334.2581</v>
      </c>
      <c r="EV73" s="78">
        <v>4604.0076599999993</v>
      </c>
      <c r="EW73" s="78">
        <v>5767.0864799999945</v>
      </c>
      <c r="EX73" s="78">
        <v>5667.1465199999893</v>
      </c>
      <c r="EY73" s="78">
        <v>5545.8622799999985</v>
      </c>
      <c r="EZ73" s="78">
        <v>6008.1024600000019</v>
      </c>
      <c r="FA73" s="78">
        <v>5846.8986599999871</v>
      </c>
      <c r="FB73" s="78">
        <v>4387.569899999995</v>
      </c>
      <c r="FC73" s="78">
        <v>3397.1981399999986</v>
      </c>
      <c r="FD73" s="78">
        <v>4949.1146999999992</v>
      </c>
      <c r="FE73" s="78">
        <v>6375.9681600000031</v>
      </c>
      <c r="FF73" s="78">
        <v>6476.412520000008</v>
      </c>
      <c r="FG73" s="78">
        <v>6469.6534999999967</v>
      </c>
      <c r="FH73" s="78">
        <v>5496.3006800000021</v>
      </c>
      <c r="FI73" s="78">
        <v>5534.9599200000021</v>
      </c>
      <c r="FJ73" s="78">
        <v>6120.3414999999995</v>
      </c>
      <c r="FK73" s="78">
        <v>4896.6731799999952</v>
      </c>
      <c r="FL73" s="78">
        <v>4571.9884200000015</v>
      </c>
      <c r="FM73" s="78">
        <v>5005.1110000000044</v>
      </c>
      <c r="FN73" s="78">
        <v>4364.6399399999964</v>
      </c>
      <c r="FO73" s="78">
        <v>3098.643299999997</v>
      </c>
      <c r="FP73" s="78">
        <v>6324.7032799999961</v>
      </c>
      <c r="FQ73" s="78">
        <v>5917.9974399999992</v>
      </c>
      <c r="FR73" s="78">
        <v>6723.1717600000038</v>
      </c>
      <c r="FS73" s="78">
        <v>6936.4580000000069</v>
      </c>
      <c r="FT73" s="78">
        <v>6851.6240000000025</v>
      </c>
      <c r="FU73" s="78">
        <v>4693.5044000000044</v>
      </c>
      <c r="FV73" s="78">
        <v>6572.3530999999984</v>
      </c>
      <c r="FW73" s="78">
        <v>6363.0655999999999</v>
      </c>
      <c r="FX73" s="78">
        <v>7009.548200000002</v>
      </c>
      <c r="FY73" s="78">
        <v>5332.3268000000007</v>
      </c>
      <c r="FZ73" s="78">
        <v>6018.2619400000085</v>
      </c>
      <c r="GA73" s="78">
        <v>6034.2786000000051</v>
      </c>
      <c r="GB73" s="78">
        <v>4144.3870400000005</v>
      </c>
      <c r="GC73" s="78">
        <v>2671.8831600000003</v>
      </c>
      <c r="GD73" s="78">
        <v>3063.3543799999989</v>
      </c>
      <c r="GE73" s="78">
        <v>3293.4200999999966</v>
      </c>
      <c r="GF73" s="78">
        <v>10836.73312000001</v>
      </c>
      <c r="GG73" s="78">
        <v>9447.8069599999944</v>
      </c>
      <c r="GH73" s="78">
        <v>7067.805319999994</v>
      </c>
      <c r="GI73" s="78">
        <v>5719.8838800000003</v>
      </c>
      <c r="GJ73" s="78">
        <v>6755.8723000000009</v>
      </c>
      <c r="GK73" s="78">
        <v>6763.4862400000038</v>
      </c>
      <c r="GL73" s="78">
        <v>6388.2378399999943</v>
      </c>
      <c r="GM73" s="78">
        <v>6786.0595999999969</v>
      </c>
      <c r="GN73" s="78">
        <v>7171.2197800000004</v>
      </c>
      <c r="GO73" s="78">
        <v>7093.3522399999902</v>
      </c>
      <c r="GP73" s="78">
        <v>6996.9231799999998</v>
      </c>
      <c r="GQ73" s="78">
        <v>8103.6244600000036</v>
      </c>
      <c r="GR73" s="78">
        <v>5946.043120000003</v>
      </c>
      <c r="GS73" s="78">
        <v>7869.2836400000033</v>
      </c>
      <c r="GT73" s="78">
        <v>7910.2228200000018</v>
      </c>
      <c r="GU73" s="78">
        <v>6899.2048600000007</v>
      </c>
      <c r="GV73" s="78">
        <v>6882.1835600000022</v>
      </c>
      <c r="GW73" s="78">
        <v>7444.9849999999988</v>
      </c>
      <c r="GX73" s="78">
        <v>8170.2194600000012</v>
      </c>
      <c r="GY73" s="78">
        <v>7404.4679999999998</v>
      </c>
      <c r="GZ73" s="78">
        <v>6136.235999999999</v>
      </c>
      <c r="HA73" s="78">
        <v>7711.1609999999991</v>
      </c>
      <c r="HB73" s="78">
        <v>5835.6045799999956</v>
      </c>
      <c r="HC73" s="78">
        <v>4990.428799999996</v>
      </c>
      <c r="HD73" s="78">
        <v>4641.8649999999989</v>
      </c>
      <c r="HE73" s="78">
        <v>7390.991</v>
      </c>
      <c r="HF73" s="78">
        <v>6924.9579999999996</v>
      </c>
      <c r="HG73" s="78">
        <v>5859.2460000000001</v>
      </c>
      <c r="HH73" s="78">
        <v>5941.5620000000008</v>
      </c>
      <c r="HI73" s="78">
        <v>6067.6790000000001</v>
      </c>
      <c r="HJ73" s="78">
        <v>5638.0590000000002</v>
      </c>
      <c r="HK73" s="78">
        <v>6387.9530000000013</v>
      </c>
      <c r="HL73" s="78">
        <v>6453.848</v>
      </c>
      <c r="HM73" s="78">
        <v>5657.0220000000008</v>
      </c>
      <c r="HN73" s="78">
        <v>4952.3680000000004</v>
      </c>
      <c r="HO73" s="78">
        <v>7153.8030000000008</v>
      </c>
      <c r="HP73" s="78">
        <v>7381.1330000000007</v>
      </c>
      <c r="HQ73" s="78">
        <v>5351.0039999999999</v>
      </c>
      <c r="HR73" s="78">
        <v>3100.7930000000001</v>
      </c>
      <c r="HS73" s="78">
        <v>7356.18</v>
      </c>
      <c r="HT73" s="78">
        <v>5643.9929999999995</v>
      </c>
      <c r="HU73" s="78">
        <v>6419.3780000000006</v>
      </c>
      <c r="HV73" s="78">
        <v>5435.0150000000003</v>
      </c>
      <c r="HW73" s="78">
        <v>6164.1710000000003</v>
      </c>
      <c r="HX73" s="78">
        <v>5859.8629999999994</v>
      </c>
      <c r="HY73" s="78">
        <v>7170.7569999999996</v>
      </c>
      <c r="HZ73" s="78">
        <v>6075.9350000000004</v>
      </c>
      <c r="IA73" s="78">
        <v>5425.7300000000005</v>
      </c>
      <c r="IB73" s="78">
        <v>5047.8469999999998</v>
      </c>
      <c r="IC73" s="78">
        <v>5311.692</v>
      </c>
      <c r="ID73" s="78">
        <v>5233.0940000000001</v>
      </c>
      <c r="IE73" s="78">
        <v>6105.1890000000021</v>
      </c>
      <c r="IF73" s="78">
        <v>5812.2889999999998</v>
      </c>
      <c r="IG73" s="78">
        <v>6510.3529999999992</v>
      </c>
      <c r="IH73" s="78">
        <v>4551.8389999999999</v>
      </c>
      <c r="II73" s="78">
        <v>5276.3770000000004</v>
      </c>
      <c r="IJ73" s="78">
        <v>4794.3159999999998</v>
      </c>
      <c r="IK73" s="78">
        <v>5943.4502000000002</v>
      </c>
      <c r="IL73" s="78">
        <v>6612.0130000000008</v>
      </c>
      <c r="IM73" s="78">
        <v>5283.3170000000009</v>
      </c>
      <c r="IN73" s="78">
        <v>6212.8410000000003</v>
      </c>
      <c r="IO73" s="78">
        <v>6249.0010000000002</v>
      </c>
      <c r="IP73" s="78">
        <v>6316.4290000000001</v>
      </c>
      <c r="IQ73" s="78">
        <v>6392.1669999999995</v>
      </c>
      <c r="IR73" s="78">
        <v>5534.8670000000002</v>
      </c>
      <c r="IS73" s="78">
        <v>6935.6910000000007</v>
      </c>
      <c r="IT73" s="78">
        <v>6536.2999999999993</v>
      </c>
      <c r="IU73" s="78">
        <v>4575.4969999999994</v>
      </c>
      <c r="IV73" s="78">
        <v>4707.8779999999997</v>
      </c>
      <c r="IW73" s="78">
        <v>7127.728000000001</v>
      </c>
      <c r="IX73" s="78">
        <v>6579.8899999999994</v>
      </c>
      <c r="IY73" s="78">
        <v>5799.509</v>
      </c>
      <c r="IZ73" s="78">
        <v>5401.3160000000007</v>
      </c>
      <c r="JA73" s="78">
        <v>7730.8149999999996</v>
      </c>
      <c r="JB73" s="78">
        <v>6447.905999999999</v>
      </c>
      <c r="JC73" s="78">
        <v>4786.9799999999996</v>
      </c>
      <c r="JD73" s="78">
        <v>3654.7713199999994</v>
      </c>
      <c r="JE73" s="78">
        <v>5324.9530000000013</v>
      </c>
      <c r="JF73" s="78">
        <v>5844.1619999999984</v>
      </c>
      <c r="JG73" s="78">
        <v>4539.6350000000002</v>
      </c>
      <c r="JH73" s="78">
        <v>4922.0020000000004</v>
      </c>
      <c r="JI73" s="78">
        <v>5236.1860000000006</v>
      </c>
      <c r="JJ73" s="78">
        <v>5778.625</v>
      </c>
      <c r="JK73" s="78">
        <v>6139.09</v>
      </c>
      <c r="JL73" s="78">
        <v>6140.4759999999997</v>
      </c>
      <c r="JM73" s="97">
        <v>5392.371000000001</v>
      </c>
      <c r="JN73" s="78">
        <v>4450.9789999999994</v>
      </c>
      <c r="JO73" s="78">
        <v>6051.3609999999999</v>
      </c>
      <c r="JP73" s="78">
        <v>4308.5750000000007</v>
      </c>
      <c r="JQ73" s="78">
        <v>6699.5079999999998</v>
      </c>
      <c r="JR73" s="78">
        <v>7456.6979999999994</v>
      </c>
      <c r="JS73" s="78">
        <v>5176.6109999999999</v>
      </c>
      <c r="JT73" s="78">
        <v>4806.8419999999996</v>
      </c>
      <c r="JU73" s="78">
        <v>4959.0650000000005</v>
      </c>
      <c r="JV73" s="78">
        <v>3956.5660000000007</v>
      </c>
      <c r="JW73" s="78">
        <v>5384.5829999999996</v>
      </c>
      <c r="JX73" s="78">
        <v>5142.0139999999992</v>
      </c>
      <c r="JY73" s="78">
        <v>4709.1570000000002</v>
      </c>
      <c r="JZ73" s="78">
        <v>5382.4579999999996</v>
      </c>
      <c r="KA73" s="78">
        <v>6434.9169999999995</v>
      </c>
      <c r="KB73" s="78">
        <v>6545.902</v>
      </c>
      <c r="KC73" s="78">
        <v>5770.9230000000007</v>
      </c>
      <c r="KD73" s="78">
        <v>7150.1100000000015</v>
      </c>
      <c r="KE73" s="78">
        <v>7213.2089999999998</v>
      </c>
      <c r="KF73" s="78">
        <v>6516.4269999999997</v>
      </c>
      <c r="KG73" s="78">
        <v>6803.9049999999997</v>
      </c>
      <c r="KH73" s="78">
        <v>5947.1180000000004</v>
      </c>
      <c r="KI73" s="78">
        <v>7332.2390000000014</v>
      </c>
      <c r="KJ73" s="78">
        <v>6647.3600000000006</v>
      </c>
      <c r="KK73" s="78">
        <v>7142.0419999999995</v>
      </c>
      <c r="KL73" s="78">
        <v>7311.2710000000006</v>
      </c>
      <c r="KM73" s="78">
        <v>6627.9869999999992</v>
      </c>
      <c r="KN73" s="78">
        <v>7228.13</v>
      </c>
      <c r="KO73" s="78">
        <v>7521.6349999999984</v>
      </c>
      <c r="KP73" s="78">
        <v>7082.197000000001</v>
      </c>
      <c r="KQ73" s="78">
        <v>7113.5089999999991</v>
      </c>
      <c r="KR73" s="78">
        <v>5763.7759999999998</v>
      </c>
      <c r="KS73" s="78">
        <v>7698.9849999999997</v>
      </c>
      <c r="KT73" s="78">
        <v>8848.8459999999995</v>
      </c>
      <c r="KU73" s="78">
        <v>6516.3129999999992</v>
      </c>
      <c r="KV73" s="78">
        <v>5883.6779999999999</v>
      </c>
      <c r="KW73" s="78">
        <v>7931.4440000000004</v>
      </c>
      <c r="KX73" s="78">
        <v>7966.6959999999999</v>
      </c>
      <c r="KY73" s="78">
        <v>7962.603000000001</v>
      </c>
      <c r="KZ73" s="78">
        <v>7205.7619999999988</v>
      </c>
      <c r="LA73" s="78">
        <v>8133.8799999999974</v>
      </c>
      <c r="LB73" s="78">
        <v>5401.3109999999997</v>
      </c>
      <c r="LC73" s="78">
        <v>4923.8419999999996</v>
      </c>
      <c r="LD73" s="78">
        <v>5790.3230000000003</v>
      </c>
      <c r="LE73" s="78">
        <v>7436.4289999999992</v>
      </c>
      <c r="LF73" s="78">
        <v>8468.3110000000015</v>
      </c>
      <c r="LG73" s="78">
        <v>8056.8170000000009</v>
      </c>
      <c r="LH73" s="78">
        <v>6931.232</v>
      </c>
      <c r="LI73" s="78">
        <v>6820.6440000000002</v>
      </c>
      <c r="LJ73" s="78">
        <v>5897.768</v>
      </c>
      <c r="LK73" s="78">
        <v>6133.7850000000008</v>
      </c>
      <c r="LL73" s="78">
        <v>6152.3160000000007</v>
      </c>
      <c r="LM73" s="78">
        <v>6826.7099999999991</v>
      </c>
      <c r="LN73" s="78">
        <v>7018.8279999999995</v>
      </c>
      <c r="LO73" s="78">
        <v>6411.9160000000002</v>
      </c>
      <c r="LP73" s="78">
        <v>6761.0599999999995</v>
      </c>
      <c r="LQ73" s="78">
        <v>6812.1099999999988</v>
      </c>
      <c r="LR73" s="78">
        <v>7171.7960000000003</v>
      </c>
      <c r="LS73" s="78">
        <v>3848.1720000000005</v>
      </c>
      <c r="LT73" s="78">
        <v>6443.8980000000001</v>
      </c>
      <c r="LU73" s="78">
        <v>7958.3009999999995</v>
      </c>
      <c r="LV73" s="78">
        <v>6927.15</v>
      </c>
      <c r="LW73" s="78">
        <v>6623.4389999999985</v>
      </c>
      <c r="LX73" s="78">
        <v>6461.5140000000001</v>
      </c>
      <c r="LY73" s="78">
        <v>5236.7259999999997</v>
      </c>
      <c r="LZ73" s="78">
        <v>7571.6440000000002</v>
      </c>
      <c r="MA73" s="78">
        <v>7269.75</v>
      </c>
      <c r="MB73" s="78">
        <v>5837.7200000000012</v>
      </c>
      <c r="MC73" s="78">
        <v>5146.0820000000003</v>
      </c>
      <c r="MD73" s="78">
        <v>5852.32</v>
      </c>
      <c r="ME73" s="98">
        <v>6393.41</v>
      </c>
      <c r="MF73" s="98">
        <v>5862.371000000001</v>
      </c>
      <c r="MG73" s="98">
        <v>6180.2528999999995</v>
      </c>
      <c r="MH73" s="98">
        <v>5619.2643199999993</v>
      </c>
      <c r="MI73" s="78">
        <v>6500.5171600000003</v>
      </c>
      <c r="MJ73" s="78">
        <v>5743.6737999999996</v>
      </c>
      <c r="MK73" s="78">
        <v>7005.3917999999985</v>
      </c>
      <c r="ML73" s="78">
        <v>6920.4532800000006</v>
      </c>
      <c r="MM73" s="78">
        <v>6633.171879999999</v>
      </c>
      <c r="MN73" s="78">
        <v>7057.3627399999996</v>
      </c>
      <c r="MO73" s="78">
        <v>6723.0125399999997</v>
      </c>
      <c r="MP73" s="78">
        <v>6941.65236</v>
      </c>
      <c r="MQ73" s="78">
        <v>6568.6263799999988</v>
      </c>
      <c r="MR73" s="78">
        <v>5483.5752400000001</v>
      </c>
      <c r="MS73" s="78">
        <v>7886.8335800000004</v>
      </c>
      <c r="MT73" s="78">
        <v>6338.9108200000001</v>
      </c>
      <c r="MU73" s="78">
        <v>6187.2870600000006</v>
      </c>
      <c r="MV73" s="78">
        <v>5813.86456</v>
      </c>
      <c r="MW73" s="78">
        <v>6868.6467600000005</v>
      </c>
      <c r="MX73" s="78">
        <v>6236.3217400000003</v>
      </c>
      <c r="MY73" s="78">
        <v>6858.3539000000001</v>
      </c>
      <c r="MZ73" s="78">
        <v>6605.2313000000013</v>
      </c>
      <c r="NA73" s="78">
        <v>6064.9423799999995</v>
      </c>
      <c r="NB73" s="78">
        <v>4569.4810000000007</v>
      </c>
      <c r="NC73" s="78">
        <v>4031.9704799999995</v>
      </c>
      <c r="ND73" s="78">
        <v>4023.1292200000003</v>
      </c>
      <c r="NE73" s="78">
        <v>6666.3459199999998</v>
      </c>
      <c r="NF73" s="78">
        <v>6925.4846399999997</v>
      </c>
      <c r="NG73" s="78">
        <v>6923.0926600000012</v>
      </c>
      <c r="NH73" s="78">
        <v>6666.2534000000005</v>
      </c>
      <c r="NI73" s="78">
        <v>6622.1136399999987</v>
      </c>
      <c r="NJ73" s="78">
        <v>6389.6824800000004</v>
      </c>
      <c r="NK73" s="78">
        <v>6434.0978999999998</v>
      </c>
      <c r="NL73" s="78">
        <v>5837.9408400000002</v>
      </c>
      <c r="NM73" s="78">
        <v>7390.3874599999999</v>
      </c>
      <c r="NN73" s="78">
        <v>7133.3739400000004</v>
      </c>
      <c r="NO73" s="78">
        <v>5291.7005999999992</v>
      </c>
      <c r="NP73" s="78">
        <v>6399.5303400000003</v>
      </c>
      <c r="NQ73" s="78">
        <v>5859.5016799999994</v>
      </c>
      <c r="NR73" s="78">
        <v>3456.25504</v>
      </c>
      <c r="NS73" s="78">
        <v>5503.1164199999994</v>
      </c>
      <c r="NT73" s="78">
        <v>6030.0225</v>
      </c>
      <c r="NU73" s="78">
        <v>4514.2270199999994</v>
      </c>
      <c r="NV73" s="78">
        <v>5652.2912999999999</v>
      </c>
      <c r="NW73" s="78">
        <v>5479.0737200000003</v>
      </c>
      <c r="NX73" s="78">
        <v>5034.5242999999991</v>
      </c>
      <c r="NY73" s="78">
        <v>6031.6308200000012</v>
      </c>
      <c r="NZ73" s="78">
        <v>4548.7425000000003</v>
      </c>
      <c r="OA73" s="78">
        <v>4845.4801800000005</v>
      </c>
      <c r="OB73" s="78">
        <v>4747.571359999999</v>
      </c>
      <c r="OC73" s="78">
        <v>4798.0576600000004</v>
      </c>
      <c r="OD73" s="78">
        <v>6085.9570000000003</v>
      </c>
      <c r="OE73" s="78">
        <v>5837.7450800000006</v>
      </c>
      <c r="OF73" s="78">
        <v>4971.1327599999995</v>
      </c>
      <c r="OG73" s="99">
        <v>4859.0123000000003</v>
      </c>
      <c r="OH73" s="78">
        <v>5352.4176200000002</v>
      </c>
      <c r="OI73" s="78">
        <v>3019.0804199999998</v>
      </c>
      <c r="OJ73" s="78">
        <v>2199.6282000000001</v>
      </c>
      <c r="OK73" s="78">
        <v>3534.681</v>
      </c>
      <c r="OL73" s="78">
        <v>5515.2643999999991</v>
      </c>
      <c r="OM73" s="78">
        <v>5796.1619199999996</v>
      </c>
      <c r="ON73" s="78">
        <v>5738.1572000000006</v>
      </c>
      <c r="OO73" s="78">
        <v>5927.5131600000004</v>
      </c>
      <c r="OP73" s="78">
        <v>6409.5826200000001</v>
      </c>
      <c r="OQ73" s="78">
        <v>5579.0501999999997</v>
      </c>
      <c r="OR73" s="78">
        <v>3528.3321200000005</v>
      </c>
      <c r="OS73" s="78">
        <v>5180.4202400000004</v>
      </c>
      <c r="OT73" s="78">
        <v>5216.0922599999994</v>
      </c>
      <c r="OU73" s="78">
        <v>4504.7027200000002</v>
      </c>
      <c r="OV73" s="78">
        <v>5425.0595199999998</v>
      </c>
      <c r="OW73" s="78">
        <v>4304.9346799999994</v>
      </c>
      <c r="OX73" s="78">
        <v>5906.96648</v>
      </c>
      <c r="OY73" s="78">
        <v>6433.4905000000008</v>
      </c>
      <c r="OZ73" s="78">
        <v>5588.6617799999995</v>
      </c>
      <c r="PA73" s="78">
        <v>6021.8598199999997</v>
      </c>
      <c r="PB73" s="78">
        <v>7129.9305400000003</v>
      </c>
      <c r="PC73" s="78">
        <v>4181.5791399999998</v>
      </c>
      <c r="PD73" s="78">
        <v>3405.0710800000002</v>
      </c>
      <c r="PE73" s="78">
        <v>4199.2555999999995</v>
      </c>
      <c r="PF73" s="78">
        <v>5654.799</v>
      </c>
      <c r="PG73" s="78">
        <v>5651.3771999999999</v>
      </c>
      <c r="PH73" s="78">
        <v>5638.8098</v>
      </c>
      <c r="PI73" s="78">
        <v>5128.7927199999995</v>
      </c>
      <c r="PJ73" s="78">
        <v>4788.9389799999999</v>
      </c>
      <c r="PK73" s="78">
        <v>5726.771819999999</v>
      </c>
      <c r="PL73" s="78">
        <v>4403.9627200000004</v>
      </c>
      <c r="PM73" s="78">
        <v>2947.8181999999997</v>
      </c>
      <c r="PN73" s="78">
        <v>5382.8596600000001</v>
      </c>
      <c r="PO73" s="78">
        <v>4980.6442200000001</v>
      </c>
      <c r="PP73" s="78">
        <v>5853.1497599999993</v>
      </c>
      <c r="PQ73" s="78">
        <v>3668.6873400000004</v>
      </c>
      <c r="PR73" s="78">
        <v>5414.7423399999998</v>
      </c>
      <c r="PS73" s="78">
        <v>5088.3296999999993</v>
      </c>
      <c r="PT73" s="78">
        <v>4925.4696200000008</v>
      </c>
      <c r="PU73" s="78">
        <v>3977.78296</v>
      </c>
      <c r="PV73" s="78">
        <v>3587.2758200000003</v>
      </c>
      <c r="PW73" s="78">
        <v>4451.6404599999987</v>
      </c>
      <c r="PX73" s="78">
        <v>5389.4642000000003</v>
      </c>
      <c r="PY73" s="78">
        <v>4787.9760599999991</v>
      </c>
      <c r="PZ73" s="78">
        <v>3312.3516199999999</v>
      </c>
      <c r="QA73" s="78">
        <v>2423.9074599999999</v>
      </c>
      <c r="QB73" s="78">
        <v>5083.0576400000009</v>
      </c>
      <c r="QC73" s="78">
        <v>5344.9984000000013</v>
      </c>
      <c r="QD73" s="78">
        <v>4925.6719799999992</v>
      </c>
      <c r="QE73" s="78">
        <v>5490.9633200000017</v>
      </c>
      <c r="QF73" s="78">
        <v>4863.8828400000002</v>
      </c>
      <c r="QG73" s="78">
        <v>5379.0062199999993</v>
      </c>
      <c r="QH73" s="78">
        <v>4653.9530199999999</v>
      </c>
      <c r="QI73" s="78">
        <v>4184.6279400000003</v>
      </c>
      <c r="QJ73" s="78">
        <v>3163.3910599999999</v>
      </c>
      <c r="QK73" s="78">
        <v>4491.2735999999995</v>
      </c>
      <c r="QL73" s="78">
        <v>4742.5089200000002</v>
      </c>
      <c r="QM73" s="78">
        <v>5763.3413800000008</v>
      </c>
      <c r="QN73" s="78">
        <v>5688.0030800000004</v>
      </c>
      <c r="QO73" s="78">
        <v>6445.4486200000001</v>
      </c>
      <c r="QP73" s="78">
        <v>6953.9621800000004</v>
      </c>
      <c r="QQ73" s="78">
        <v>5366.3765600000006</v>
      </c>
      <c r="QR73" s="78">
        <v>5270.0258400000002</v>
      </c>
      <c r="QS73" s="78">
        <v>5139.5296200000003</v>
      </c>
      <c r="QT73" s="78">
        <v>5963.8721999999998</v>
      </c>
      <c r="QU73" s="78">
        <v>6417.6084999999994</v>
      </c>
      <c r="QV73" s="78">
        <v>5689.8096599999999</v>
      </c>
      <c r="QW73" s="78">
        <v>5926.8039199999994</v>
      </c>
      <c r="QX73" s="78">
        <v>6818.9659799999972</v>
      </c>
      <c r="QY73" s="78">
        <v>5429.749859999999</v>
      </c>
      <c r="QZ73" s="78">
        <v>4545.21738</v>
      </c>
      <c r="RA73" s="78">
        <v>5557.6505599999982</v>
      </c>
      <c r="RB73" s="78">
        <v>5421.3844600000002</v>
      </c>
      <c r="RC73" s="78">
        <v>4047.6044399999996</v>
      </c>
      <c r="RD73" s="78">
        <v>3150.5929999999998</v>
      </c>
      <c r="RE73" s="78">
        <v>4860.6223999999993</v>
      </c>
      <c r="RF73" s="78">
        <v>5568.128999999999</v>
      </c>
      <c r="RG73" s="78">
        <v>6006.3312000000005</v>
      </c>
      <c r="RH73" s="78">
        <v>6242.8999199999998</v>
      </c>
      <c r="RI73" s="78">
        <v>4910.1694799999996</v>
      </c>
      <c r="RJ73" s="78">
        <v>5065.5494399999998</v>
      </c>
      <c r="RK73" s="78">
        <v>5349.7818599999991</v>
      </c>
      <c r="RL73" s="78">
        <v>5172.6059999999998</v>
      </c>
      <c r="RM73" s="78">
        <v>4949.9662800000006</v>
      </c>
      <c r="RN73" s="78">
        <v>5138.0597800000005</v>
      </c>
      <c r="RO73" s="78">
        <v>3615.3960999999999</v>
      </c>
      <c r="RP73" s="78">
        <v>3462.2825200000002</v>
      </c>
      <c r="RQ73" s="78">
        <v>5670.7680599999994</v>
      </c>
      <c r="RR73" s="78">
        <v>5360.6722199999995</v>
      </c>
      <c r="RS73" s="78">
        <v>3312.6050800000003</v>
      </c>
      <c r="RT73" s="78">
        <v>5702.8508999999985</v>
      </c>
      <c r="RU73" s="78">
        <v>5964.3685400000004</v>
      </c>
      <c r="RV73" s="78">
        <v>5346.5719200000012</v>
      </c>
      <c r="RW73" s="78">
        <v>4842.612079999999</v>
      </c>
      <c r="RX73" s="78">
        <v>5010.6999199999991</v>
      </c>
      <c r="RY73" s="78">
        <v>3717.1914400000005</v>
      </c>
      <c r="RZ73" s="78">
        <v>4006.12086</v>
      </c>
      <c r="SA73" s="78">
        <v>4312</v>
      </c>
      <c r="SB73" s="78">
        <v>3696.4629600000003</v>
      </c>
      <c r="SC73" s="78">
        <v>3986.7664399999994</v>
      </c>
      <c r="SD73" s="78">
        <v>3641.3507400000003</v>
      </c>
      <c r="SE73" s="78">
        <v>4607.7013200000001</v>
      </c>
      <c r="SF73" s="78">
        <v>4077.0347399999996</v>
      </c>
      <c r="SG73" s="78">
        <v>5224.3579600000003</v>
      </c>
      <c r="SH73" s="78">
        <v>2876.7217999999998</v>
      </c>
      <c r="SI73" s="78">
        <v>2468.4499999999998</v>
      </c>
      <c r="SJ73" s="78">
        <v>1701.8995</v>
      </c>
      <c r="SK73" s="78">
        <v>1098.828</v>
      </c>
      <c r="SL73" s="78">
        <v>1238.1514</v>
      </c>
      <c r="SM73" s="78">
        <v>1860.7002199999999</v>
      </c>
      <c r="SN73" s="78">
        <v>2160.3605600000001</v>
      </c>
      <c r="SO73" s="78">
        <v>1646.5866799999999</v>
      </c>
      <c r="SP73" s="78">
        <v>2227.8678799999998</v>
      </c>
      <c r="SQ73" s="78">
        <v>1605.2281599999999</v>
      </c>
      <c r="SR73" s="78">
        <v>1985.0092400000001</v>
      </c>
      <c r="SS73" s="78">
        <v>1366.8981799999999</v>
      </c>
      <c r="ST73" s="78">
        <v>2315.4121999999998</v>
      </c>
      <c r="SU73" s="78">
        <v>2061.4465</v>
      </c>
      <c r="SV73" s="78">
        <v>2022.6344599999998</v>
      </c>
      <c r="SW73" s="78">
        <v>2564.47822</v>
      </c>
      <c r="SX73" s="78">
        <v>2883.9556399999992</v>
      </c>
      <c r="SY73" s="78">
        <v>2521.4195599999994</v>
      </c>
      <c r="SZ73" s="78">
        <v>2046.7719999999999</v>
      </c>
      <c r="TA73" s="78">
        <v>860.05180000000007</v>
      </c>
      <c r="TB73" s="78">
        <v>3043.2965599999998</v>
      </c>
      <c r="TC73" s="78">
        <v>2180.6974</v>
      </c>
      <c r="TD73" s="78">
        <v>1780.9056800000001</v>
      </c>
      <c r="TE73" s="78">
        <v>1638.1865399999997</v>
      </c>
      <c r="TF73" s="78">
        <v>3553.3414000000002</v>
      </c>
      <c r="TG73" s="78">
        <v>3370.0803999999998</v>
      </c>
      <c r="TH73" s="78">
        <v>3660.6016600000007</v>
      </c>
      <c r="TI73" s="78">
        <v>4421.7449999999999</v>
      </c>
      <c r="TJ73" s="78">
        <v>4388.4848000000002</v>
      </c>
      <c r="TK73" s="78">
        <v>4163.7131399999998</v>
      </c>
      <c r="TL73" s="78">
        <v>3739.7872800000005</v>
      </c>
      <c r="TM73" s="78">
        <v>3357.5779199999997</v>
      </c>
      <c r="TN73" s="78">
        <v>4030.8084199999998</v>
      </c>
      <c r="TO73" s="78">
        <v>2917.21758</v>
      </c>
      <c r="TP73" s="78">
        <v>4476.0732800000005</v>
      </c>
      <c r="TQ73" s="78">
        <v>2975.2752400000004</v>
      </c>
      <c r="TR73" s="78">
        <v>2939.1931999999997</v>
      </c>
      <c r="TS73" s="78">
        <v>3875.7179000000001</v>
      </c>
      <c r="TT73" s="78">
        <v>3824.5035800000001</v>
      </c>
      <c r="TU73" s="78">
        <v>2359.1097599999998</v>
      </c>
      <c r="TV73" s="78">
        <v>4028.69436</v>
      </c>
      <c r="TW73" s="78">
        <v>2424.5412000000001</v>
      </c>
      <c r="TX73" s="78">
        <v>819.25819999999999</v>
      </c>
      <c r="TY73" s="78">
        <v>1062.617</v>
      </c>
      <c r="TZ73" s="78">
        <v>4403.4531400000005</v>
      </c>
      <c r="UA73" s="78">
        <v>3819.5568600000001</v>
      </c>
      <c r="UB73" s="78">
        <v>4424.4102400000002</v>
      </c>
      <c r="UC73" s="78">
        <v>6932.44</v>
      </c>
      <c r="UD73" s="78">
        <v>5613.701</v>
      </c>
      <c r="UE73" s="78">
        <v>8490.5310000000009</v>
      </c>
      <c r="UF73" s="78">
        <v>7269.7510000000002</v>
      </c>
      <c r="UG73" s="78">
        <v>7728.5080399999997</v>
      </c>
      <c r="UH73" s="78">
        <v>8509.3738599999997</v>
      </c>
      <c r="UI73" s="78">
        <v>6955.2521999999999</v>
      </c>
      <c r="UJ73" s="78">
        <v>8464.3091999999997</v>
      </c>
      <c r="UK73" s="78">
        <v>6290</v>
      </c>
      <c r="UL73" s="78">
        <v>8753.8960800000004</v>
      </c>
      <c r="UM73" s="78">
        <v>8186.5929999999989</v>
      </c>
      <c r="UN73" s="78">
        <v>7319.8739999999998</v>
      </c>
      <c r="UO73" s="78">
        <v>7436.1646000000001</v>
      </c>
      <c r="UP73" s="78">
        <v>7891.3958000000002</v>
      </c>
    </row>
    <row r="74" spans="1:562" x14ac:dyDescent="0.2">
      <c r="A74" s="100" t="str">
        <f t="shared" si="111"/>
        <v>Medellín, Central Mayorista de Antioquia y Plaza Minorista José María Villa</v>
      </c>
      <c r="B74" s="100" t="s">
        <v>626</v>
      </c>
      <c r="C74" s="101">
        <f t="shared" ref="C74:AX74" si="112">SUM(C70:C73)</f>
        <v>16784.7513</v>
      </c>
      <c r="D74" s="101">
        <f t="shared" si="112"/>
        <v>19146.750260000001</v>
      </c>
      <c r="E74" s="101">
        <f t="shared" si="112"/>
        <v>18082.876179999999</v>
      </c>
      <c r="F74" s="101">
        <f t="shared" si="112"/>
        <v>17373.620739999998</v>
      </c>
      <c r="G74" s="101">
        <f t="shared" si="112"/>
        <v>17228.098239999999</v>
      </c>
      <c r="H74" s="101">
        <f t="shared" si="112"/>
        <v>16036.670440000002</v>
      </c>
      <c r="I74" s="101">
        <f t="shared" si="112"/>
        <v>16434.638180000002</v>
      </c>
      <c r="J74" s="101">
        <f t="shared" si="112"/>
        <v>13942.10216</v>
      </c>
      <c r="K74" s="101">
        <f t="shared" si="112"/>
        <v>13881.195319999999</v>
      </c>
      <c r="L74" s="101">
        <f t="shared" si="112"/>
        <v>16528.062239999999</v>
      </c>
      <c r="M74" s="101">
        <f t="shared" si="112"/>
        <v>15460.203579999999</v>
      </c>
      <c r="N74" s="101">
        <f t="shared" si="112"/>
        <v>8956.2783999999992</v>
      </c>
      <c r="O74" s="101">
        <f t="shared" si="112"/>
        <v>16765.654999999999</v>
      </c>
      <c r="P74" s="101">
        <f t="shared" si="112"/>
        <v>17904.081599999998</v>
      </c>
      <c r="Q74" s="101">
        <f t="shared" si="112"/>
        <v>17753.13436</v>
      </c>
      <c r="R74" s="101">
        <f t="shared" si="112"/>
        <v>18376.680560000001</v>
      </c>
      <c r="S74" s="101">
        <f t="shared" si="112"/>
        <v>15259.038</v>
      </c>
      <c r="T74" s="101">
        <f t="shared" si="112"/>
        <v>17988.126919999999</v>
      </c>
      <c r="U74" s="101">
        <f t="shared" si="112"/>
        <v>16327.79874</v>
      </c>
      <c r="V74" s="101">
        <f t="shared" si="112"/>
        <v>16944.865020000001</v>
      </c>
      <c r="W74" s="101">
        <f t="shared" si="112"/>
        <v>18470.27</v>
      </c>
      <c r="X74" s="101">
        <f t="shared" si="112"/>
        <v>16878.291839999998</v>
      </c>
      <c r="Y74" s="101">
        <f t="shared" si="112"/>
        <v>17375.496760000002</v>
      </c>
      <c r="Z74" s="101">
        <f t="shared" si="112"/>
        <v>18974.310299999997</v>
      </c>
      <c r="AA74" s="101">
        <f t="shared" si="112"/>
        <v>18408.229660000001</v>
      </c>
      <c r="AB74" s="101">
        <f t="shared" si="112"/>
        <v>15680.15984</v>
      </c>
      <c r="AC74" s="101">
        <f t="shared" si="112"/>
        <v>18581.048200000001</v>
      </c>
      <c r="AD74" s="101">
        <f t="shared" si="112"/>
        <v>17833.544999999998</v>
      </c>
      <c r="AE74" s="101">
        <f t="shared" si="112"/>
        <v>15005.985259999999</v>
      </c>
      <c r="AF74" s="101">
        <f t="shared" si="112"/>
        <v>17845.93778</v>
      </c>
      <c r="AG74" s="101">
        <f t="shared" si="112"/>
        <v>14928.21286</v>
      </c>
      <c r="AH74" s="101">
        <f t="shared" si="112"/>
        <v>17699.28702</v>
      </c>
      <c r="AI74" s="101">
        <f t="shared" si="112"/>
        <v>11692.588599999999</v>
      </c>
      <c r="AJ74" s="101">
        <f t="shared" si="112"/>
        <v>11010.643599999999</v>
      </c>
      <c r="AK74" s="101">
        <f t="shared" si="112"/>
        <v>18240.307000000001</v>
      </c>
      <c r="AL74" s="101">
        <f t="shared" si="112"/>
        <v>18533.453999999998</v>
      </c>
      <c r="AM74" s="101">
        <f t="shared" si="112"/>
        <v>18598.585999999999</v>
      </c>
      <c r="AN74" s="101">
        <f t="shared" si="112"/>
        <v>17394.065000000002</v>
      </c>
      <c r="AO74" s="101">
        <f t="shared" si="112"/>
        <v>18776.262000000002</v>
      </c>
      <c r="AP74" s="101">
        <f t="shared" si="112"/>
        <v>18440.2696</v>
      </c>
      <c r="AQ74" s="101">
        <f t="shared" si="112"/>
        <v>15740.051060000002</v>
      </c>
      <c r="AR74" s="101">
        <f t="shared" si="112"/>
        <v>19338.450220000002</v>
      </c>
      <c r="AS74" s="101">
        <f t="shared" si="112"/>
        <v>18524.355</v>
      </c>
      <c r="AT74" s="101">
        <f t="shared" si="112"/>
        <v>17718.402419999999</v>
      </c>
      <c r="AU74" s="101">
        <f t="shared" si="112"/>
        <v>16375.160000000002</v>
      </c>
      <c r="AV74" s="101">
        <f t="shared" si="112"/>
        <v>18231.822</v>
      </c>
      <c r="AW74" s="101">
        <f t="shared" si="112"/>
        <v>18529.498</v>
      </c>
      <c r="AX74" s="101">
        <f t="shared" si="112"/>
        <v>16398.067880000002</v>
      </c>
      <c r="AY74" s="101">
        <v>16592.749520000001</v>
      </c>
      <c r="AZ74" s="101">
        <v>15956.353999999999</v>
      </c>
      <c r="BA74" s="101">
        <f t="shared" ref="BA74:BF74" si="113">SUM(BA70:BA73)</f>
        <v>13899.692999999999</v>
      </c>
      <c r="BB74" s="101">
        <f t="shared" si="113"/>
        <v>12531.357240000003</v>
      </c>
      <c r="BC74" s="101">
        <f t="shared" si="113"/>
        <v>15842.720999999998</v>
      </c>
      <c r="BD74" s="101">
        <f t="shared" si="113"/>
        <v>18644.874</v>
      </c>
      <c r="BE74" s="101">
        <f t="shared" si="113"/>
        <v>19272.132000000001</v>
      </c>
      <c r="BF74" s="101">
        <f t="shared" si="113"/>
        <v>11275.866000000002</v>
      </c>
      <c r="BG74" s="101">
        <v>18408.988000000001</v>
      </c>
      <c r="BH74" s="101">
        <v>17504.766820000001</v>
      </c>
      <c r="BI74" s="101">
        <v>18513.602899999998</v>
      </c>
      <c r="BJ74" s="101">
        <v>18778.7533</v>
      </c>
      <c r="BK74" s="101">
        <v>20193.671559999999</v>
      </c>
      <c r="BL74" s="101">
        <v>20410.28902</v>
      </c>
      <c r="BM74" s="101">
        <v>19660.274439999997</v>
      </c>
      <c r="BN74" s="101">
        <v>18073.787319999999</v>
      </c>
      <c r="BO74" s="101">
        <v>20224.278160000002</v>
      </c>
      <c r="BP74" s="101">
        <v>18137.108079999998</v>
      </c>
      <c r="BQ74" s="101">
        <v>18388.376339999999</v>
      </c>
      <c r="BR74" s="101">
        <v>10668.73524</v>
      </c>
      <c r="BS74" s="101">
        <v>18914.669719999998</v>
      </c>
      <c r="BT74" s="101">
        <v>17245.113020000001</v>
      </c>
      <c r="BU74" s="101">
        <v>18470.447079999998</v>
      </c>
      <c r="BV74" s="101">
        <v>18825.02348</v>
      </c>
      <c r="BW74" s="101">
        <v>19229.752499999999</v>
      </c>
      <c r="BX74" s="101">
        <v>18149.018179999999</v>
      </c>
      <c r="BY74" s="101">
        <v>18523.923999999999</v>
      </c>
      <c r="BZ74" s="101">
        <v>17773.37</v>
      </c>
      <c r="CA74" s="101">
        <v>16336.153</v>
      </c>
      <c r="CB74" s="101">
        <v>16387.9496</v>
      </c>
      <c r="CC74" s="101">
        <v>18897.259999999998</v>
      </c>
      <c r="CD74" s="101">
        <v>18913.685559999998</v>
      </c>
      <c r="CE74" s="101">
        <v>19803.132420000002</v>
      </c>
      <c r="CF74" s="101">
        <v>18709.032800000001</v>
      </c>
      <c r="CG74" s="101">
        <v>19205.845459999993</v>
      </c>
      <c r="CH74" s="101">
        <v>15825.632</v>
      </c>
      <c r="CI74" s="101">
        <v>16523.479159999999</v>
      </c>
      <c r="CJ74" s="101">
        <v>19051.806199999992</v>
      </c>
      <c r="CK74" s="101">
        <v>20069.048360000001</v>
      </c>
      <c r="CL74" s="101">
        <v>19832.267179999995</v>
      </c>
      <c r="CM74" s="101">
        <v>19393.068119999993</v>
      </c>
      <c r="CN74" s="101">
        <v>18700.155500000001</v>
      </c>
      <c r="CO74" s="101">
        <v>20164.91155999999</v>
      </c>
      <c r="CP74" s="101">
        <v>20072.241759999997</v>
      </c>
      <c r="CQ74" s="101">
        <v>16941.246999999999</v>
      </c>
      <c r="CR74" s="101">
        <v>20366.654380000007</v>
      </c>
      <c r="CS74" s="101">
        <v>19884.061000000009</v>
      </c>
      <c r="CT74" s="101">
        <v>17389.931799999998</v>
      </c>
      <c r="CU74" s="101">
        <v>19169.235680000002</v>
      </c>
      <c r="CV74" s="101">
        <v>16720.999499999998</v>
      </c>
      <c r="CW74" s="101">
        <v>19068.179779999988</v>
      </c>
      <c r="CX74" s="101">
        <v>18982.961059999994</v>
      </c>
      <c r="CY74" s="101">
        <v>15381.516599999999</v>
      </c>
      <c r="CZ74" s="101">
        <v>17994.973199999997</v>
      </c>
      <c r="DA74" s="101">
        <v>18732</v>
      </c>
      <c r="DB74" s="101">
        <v>14490.449799999995</v>
      </c>
      <c r="DC74" s="101">
        <v>13660.344000000005</v>
      </c>
      <c r="DD74" s="101">
        <v>16894.029000000002</v>
      </c>
      <c r="DE74" s="101">
        <v>18954.941399999996</v>
      </c>
      <c r="DF74" s="101">
        <v>19071.664799999991</v>
      </c>
      <c r="DG74" s="101">
        <v>19282.808499999996</v>
      </c>
      <c r="DH74" s="101">
        <v>19056.86759999999</v>
      </c>
      <c r="DI74" s="101">
        <v>19570.059400000006</v>
      </c>
      <c r="DJ74" s="101">
        <v>18513.586600000002</v>
      </c>
      <c r="DK74" s="101">
        <v>17842.821869999996</v>
      </c>
      <c r="DL74" s="101">
        <v>15883.056219999997</v>
      </c>
      <c r="DM74" s="101">
        <v>12595.296959999991</v>
      </c>
      <c r="DN74" s="101">
        <v>16684.411199999988</v>
      </c>
      <c r="DO74" s="101">
        <v>20676.229979999989</v>
      </c>
      <c r="DP74" s="101">
        <v>10814.117800000004</v>
      </c>
      <c r="DQ74" s="101">
        <v>17983.104539999993</v>
      </c>
      <c r="DR74" s="101">
        <v>16771.352299999995</v>
      </c>
      <c r="DS74" s="101">
        <v>17857.090100000001</v>
      </c>
      <c r="DT74" s="101">
        <v>15476.720960000001</v>
      </c>
      <c r="DU74" s="101">
        <v>17175.99475999999</v>
      </c>
      <c r="DV74" s="101">
        <v>15043.681339999997</v>
      </c>
      <c r="DW74" s="101">
        <v>17496.905199999987</v>
      </c>
      <c r="DX74" s="101">
        <v>17228.228800000001</v>
      </c>
      <c r="DY74" s="101">
        <v>14511.137739999998</v>
      </c>
      <c r="DZ74" s="101">
        <v>14275.742499999989</v>
      </c>
      <c r="EA74" s="101">
        <v>17004.990659999996</v>
      </c>
      <c r="EB74" s="101">
        <v>14515.287399999997</v>
      </c>
      <c r="EC74" s="101">
        <v>17634.028900000008</v>
      </c>
      <c r="ED74" s="101">
        <v>17452.215039999999</v>
      </c>
      <c r="EE74" s="101">
        <v>15044.667220000003</v>
      </c>
      <c r="EF74" s="101">
        <v>17133.929219999998</v>
      </c>
      <c r="EG74" s="101">
        <v>17544.098379999985</v>
      </c>
      <c r="EH74" s="101">
        <v>14155.323519999998</v>
      </c>
      <c r="EI74" s="101">
        <v>15109.225919999995</v>
      </c>
      <c r="EJ74" s="101">
        <v>17265.509579999998</v>
      </c>
      <c r="EK74" s="101">
        <v>17743.046799999986</v>
      </c>
      <c r="EL74" s="101">
        <v>17884.957879999998</v>
      </c>
      <c r="EM74" s="101">
        <v>16910.96314</v>
      </c>
      <c r="EN74" s="101">
        <v>16993.683699999998</v>
      </c>
      <c r="EO74" s="101">
        <v>16231.295899999999</v>
      </c>
      <c r="EP74" s="101">
        <v>16911.067499999997</v>
      </c>
      <c r="EQ74" s="101">
        <v>15820.8644</v>
      </c>
      <c r="ER74" s="101">
        <v>17602.243879999995</v>
      </c>
      <c r="ES74" s="101">
        <v>16938.418579999994</v>
      </c>
      <c r="ET74" s="101">
        <v>16772.819879999992</v>
      </c>
      <c r="EU74" s="101">
        <v>17065.137099999993</v>
      </c>
      <c r="EV74" s="101">
        <v>15151.731659999998</v>
      </c>
      <c r="EW74" s="101">
        <v>17696.219479999992</v>
      </c>
      <c r="EX74" s="101">
        <v>17472.309519999984</v>
      </c>
      <c r="EY74" s="101">
        <v>14915.525279999994</v>
      </c>
      <c r="EZ74" s="101">
        <v>17946.53746</v>
      </c>
      <c r="FA74" s="101">
        <v>17588.107659999983</v>
      </c>
      <c r="FB74" s="101">
        <v>14136.165899999996</v>
      </c>
      <c r="FC74" s="101">
        <v>12367.564139999995</v>
      </c>
      <c r="FD74" s="101">
        <v>15135.919699999989</v>
      </c>
      <c r="FE74" s="101">
        <v>17992.694159999995</v>
      </c>
      <c r="FF74" s="101">
        <v>18009.390520000008</v>
      </c>
      <c r="FG74" s="101">
        <v>17408.553499999995</v>
      </c>
      <c r="FH74" s="101">
        <v>16240.900679999992</v>
      </c>
      <c r="FI74" s="101">
        <v>15913.741919999999</v>
      </c>
      <c r="FJ74" s="101">
        <v>16050.250500000002</v>
      </c>
      <c r="FK74" s="101">
        <v>13993.928179999994</v>
      </c>
      <c r="FL74" s="101">
        <v>15797.165419999994</v>
      </c>
      <c r="FM74" s="101">
        <v>16135.418999999994</v>
      </c>
      <c r="FN74" s="101">
        <v>15216.376939999993</v>
      </c>
      <c r="FO74" s="101">
        <v>10314.414299999997</v>
      </c>
      <c r="FP74" s="101">
        <v>17914.154279999995</v>
      </c>
      <c r="FQ74" s="101">
        <v>17460.454439999994</v>
      </c>
      <c r="FR74" s="101">
        <v>18516.334760000005</v>
      </c>
      <c r="FS74" s="101">
        <v>18998.263000000006</v>
      </c>
      <c r="FT74" s="101">
        <v>18211.771000000001</v>
      </c>
      <c r="FU74" s="101">
        <v>14653.242399999996</v>
      </c>
      <c r="FV74" s="101">
        <v>18871.131099999999</v>
      </c>
      <c r="FW74" s="101">
        <v>18967.5406</v>
      </c>
      <c r="FX74" s="101">
        <v>18042.538200000006</v>
      </c>
      <c r="FY74" s="101">
        <v>16476.147799999999</v>
      </c>
      <c r="FZ74" s="101">
        <v>18545.306940000006</v>
      </c>
      <c r="GA74" s="101">
        <v>18742.954600000001</v>
      </c>
      <c r="GB74" s="101">
        <v>14966.99804</v>
      </c>
      <c r="GC74" s="101">
        <v>12066.84816</v>
      </c>
      <c r="GD74" s="101">
        <v>12640.632380000003</v>
      </c>
      <c r="GE74" s="101">
        <v>12207.742099999994</v>
      </c>
      <c r="GF74" s="101">
        <v>23916.008120000006</v>
      </c>
      <c r="GG74" s="101">
        <v>21649.780959999989</v>
      </c>
      <c r="GH74" s="101">
        <v>19718.877319999996</v>
      </c>
      <c r="GI74" s="101">
        <v>16957.760880000002</v>
      </c>
      <c r="GJ74" s="101">
        <v>19641.279299999991</v>
      </c>
      <c r="GK74" s="101">
        <v>18736.77924</v>
      </c>
      <c r="GL74" s="101">
        <v>19289.903839999992</v>
      </c>
      <c r="GM74" s="101">
        <v>19016.035599999999</v>
      </c>
      <c r="GN74" s="101">
        <v>20188.749780000006</v>
      </c>
      <c r="GO74" s="101">
        <v>19902.46323999999</v>
      </c>
      <c r="GP74" s="101">
        <v>19870.604179999998</v>
      </c>
      <c r="GQ74" s="101">
        <v>20650.295459999994</v>
      </c>
      <c r="GR74" s="101">
        <v>17929.021119999998</v>
      </c>
      <c r="GS74" s="101">
        <v>21184.099639999997</v>
      </c>
      <c r="GT74" s="101">
        <v>20445.457819999985</v>
      </c>
      <c r="GU74" s="101">
        <v>18186.08986</v>
      </c>
      <c r="GV74" s="101">
        <v>17925.541560000001</v>
      </c>
      <c r="GW74" s="101">
        <v>19833.282999999985</v>
      </c>
      <c r="GX74" s="101">
        <v>20600.93645999999</v>
      </c>
      <c r="GY74" s="101">
        <v>19867.531999999999</v>
      </c>
      <c r="GZ74" s="101">
        <v>16150.643999999998</v>
      </c>
      <c r="HA74" s="101">
        <f>SUM(HA70:HA73)</f>
        <v>20494.341</v>
      </c>
      <c r="HB74" s="101">
        <v>18583.306579999986</v>
      </c>
      <c r="HC74" s="101">
        <v>16157.875799999987</v>
      </c>
      <c r="HD74" s="101">
        <v>16344.965999999993</v>
      </c>
      <c r="HE74" s="101">
        <f t="shared" ref="HE74:IW74" si="114">SUM(HE70:HE73)</f>
        <v>21154.523000000001</v>
      </c>
      <c r="HF74" s="101">
        <f t="shared" si="114"/>
        <v>20128.471999999998</v>
      </c>
      <c r="HG74" s="101">
        <f t="shared" si="114"/>
        <v>19401.591</v>
      </c>
      <c r="HH74" s="101">
        <f t="shared" si="114"/>
        <v>19749</v>
      </c>
      <c r="HI74" s="101">
        <f t="shared" si="114"/>
        <v>20145.532999999999</v>
      </c>
      <c r="HJ74" s="101">
        <f t="shared" si="114"/>
        <v>19905.941999999999</v>
      </c>
      <c r="HK74" s="101">
        <f t="shared" si="114"/>
        <v>19764.003000000001</v>
      </c>
      <c r="HL74" s="101">
        <f t="shared" si="114"/>
        <v>19303.113000000005</v>
      </c>
      <c r="HM74" s="101">
        <f t="shared" si="114"/>
        <v>17861.651999999998</v>
      </c>
      <c r="HN74" s="101">
        <f t="shared" si="114"/>
        <v>16728.148999999998</v>
      </c>
      <c r="HO74" s="101">
        <f t="shared" si="114"/>
        <v>19691.051000000003</v>
      </c>
      <c r="HP74" s="101">
        <f t="shared" si="114"/>
        <v>19798.145</v>
      </c>
      <c r="HQ74" s="101">
        <f t="shared" si="114"/>
        <v>19149.857</v>
      </c>
      <c r="HR74" s="101">
        <f t="shared" si="114"/>
        <v>11099.826999999999</v>
      </c>
      <c r="HS74" s="101">
        <f t="shared" si="114"/>
        <v>20938.446</v>
      </c>
      <c r="HT74" s="101">
        <f t="shared" si="114"/>
        <v>17237.169000000002</v>
      </c>
      <c r="HU74" s="101">
        <f t="shared" si="114"/>
        <v>20029.285000000003</v>
      </c>
      <c r="HV74" s="101">
        <f t="shared" si="114"/>
        <v>18107.874</v>
      </c>
      <c r="HW74" s="101">
        <f t="shared" si="114"/>
        <v>19766.951000000001</v>
      </c>
      <c r="HX74" s="101">
        <f t="shared" si="114"/>
        <v>18243.878999999994</v>
      </c>
      <c r="HY74" s="101">
        <f t="shared" si="114"/>
        <v>20898.703999999998</v>
      </c>
      <c r="HZ74" s="101">
        <f t="shared" si="114"/>
        <v>18692.681</v>
      </c>
      <c r="IA74" s="101">
        <f t="shared" si="114"/>
        <v>16892.712</v>
      </c>
      <c r="IB74" s="101">
        <f t="shared" si="114"/>
        <v>16822.849000000002</v>
      </c>
      <c r="IC74" s="101">
        <f t="shared" si="114"/>
        <v>16650.811999999998</v>
      </c>
      <c r="ID74" s="101">
        <f t="shared" si="114"/>
        <v>17445.820999999996</v>
      </c>
      <c r="IE74" s="101">
        <f t="shared" si="114"/>
        <v>18907.541000000005</v>
      </c>
      <c r="IF74" s="101">
        <f t="shared" si="114"/>
        <v>16252.039000000001</v>
      </c>
      <c r="IG74" s="101">
        <f t="shared" si="114"/>
        <v>19359.482999999997</v>
      </c>
      <c r="IH74" s="101">
        <f t="shared" si="114"/>
        <v>16440.503000000001</v>
      </c>
      <c r="II74" s="101">
        <f t="shared" si="114"/>
        <v>17798.367000000002</v>
      </c>
      <c r="IJ74" s="101">
        <f t="shared" si="114"/>
        <v>17079.319</v>
      </c>
      <c r="IK74" s="101">
        <f t="shared" si="114"/>
        <v>19200.8642</v>
      </c>
      <c r="IL74" s="101">
        <f t="shared" si="114"/>
        <v>20094.89</v>
      </c>
      <c r="IM74" s="101">
        <f t="shared" si="114"/>
        <v>16469.690999999999</v>
      </c>
      <c r="IN74" s="101">
        <f t="shared" si="114"/>
        <v>19285.427</v>
      </c>
      <c r="IO74" s="101">
        <f t="shared" si="114"/>
        <v>19665.29</v>
      </c>
      <c r="IP74" s="101">
        <f t="shared" si="114"/>
        <v>19419.243000000002</v>
      </c>
      <c r="IQ74" s="101">
        <f t="shared" si="114"/>
        <v>19153.807000000001</v>
      </c>
      <c r="IR74" s="101">
        <f t="shared" si="114"/>
        <v>17142.364000000001</v>
      </c>
      <c r="IS74" s="101">
        <f t="shared" si="114"/>
        <v>20404.14</v>
      </c>
      <c r="IT74" s="101">
        <f t="shared" si="114"/>
        <v>19183.704000000002</v>
      </c>
      <c r="IU74" s="101">
        <f t="shared" si="114"/>
        <v>15993.603999999999</v>
      </c>
      <c r="IV74" s="101">
        <f t="shared" si="114"/>
        <v>15918.869999999999</v>
      </c>
      <c r="IW74" s="101">
        <f t="shared" si="114"/>
        <v>18855.626</v>
      </c>
      <c r="IX74" s="101">
        <f>SUM(IX70:IX73)</f>
        <v>18843.832999999999</v>
      </c>
      <c r="IY74" s="101">
        <f t="shared" ref="IY74" si="115">SUM(IY70:IY73)</f>
        <v>17503.490000000002</v>
      </c>
      <c r="IZ74" s="101">
        <f>SUM(IZ70:IZ73)</f>
        <v>15123.293999999998</v>
      </c>
      <c r="JA74" s="101">
        <f>SUM(JA70:JA73)</f>
        <v>20704.885000000002</v>
      </c>
      <c r="JB74" s="101">
        <f>SUM(JB70:JB73)</f>
        <v>17559.454999999994</v>
      </c>
      <c r="JC74" s="101">
        <f>SUM(JC70:JC73)</f>
        <v>14249.696</v>
      </c>
      <c r="JD74" s="101">
        <v>13366.298319999998</v>
      </c>
      <c r="JE74" s="101">
        <f t="shared" ref="JE74:LL74" si="116">SUM(JE70:JE73)</f>
        <v>16779.569000000003</v>
      </c>
      <c r="JF74" s="101">
        <f t="shared" si="116"/>
        <v>17749.811000000002</v>
      </c>
      <c r="JG74" s="101">
        <f t="shared" si="116"/>
        <v>16842.656999999999</v>
      </c>
      <c r="JH74" s="101">
        <f t="shared" si="116"/>
        <v>17620.200000000004</v>
      </c>
      <c r="JI74" s="101">
        <f t="shared" si="116"/>
        <v>17996.344000000001</v>
      </c>
      <c r="JJ74" s="101">
        <f t="shared" si="116"/>
        <v>18230.18</v>
      </c>
      <c r="JK74" s="101">
        <f t="shared" si="116"/>
        <v>18814.158999999996</v>
      </c>
      <c r="JL74" s="101">
        <f t="shared" si="116"/>
        <v>18658.797999999999</v>
      </c>
      <c r="JM74" s="101">
        <f t="shared" si="116"/>
        <v>18113.418000000001</v>
      </c>
      <c r="JN74" s="101">
        <f t="shared" si="116"/>
        <v>16180.869999999999</v>
      </c>
      <c r="JO74" s="101">
        <f t="shared" si="116"/>
        <v>18892.414000000001</v>
      </c>
      <c r="JP74" s="101">
        <f t="shared" si="116"/>
        <v>11902.911999999998</v>
      </c>
      <c r="JQ74" s="101">
        <f t="shared" si="116"/>
        <v>20094.847999999998</v>
      </c>
      <c r="JR74" s="101">
        <f t="shared" si="116"/>
        <v>20382.016999999996</v>
      </c>
      <c r="JS74" s="101">
        <f t="shared" si="116"/>
        <v>18733.990999999998</v>
      </c>
      <c r="JT74" s="101">
        <f t="shared" si="116"/>
        <v>14880.243999999995</v>
      </c>
      <c r="JU74" s="101">
        <f t="shared" si="116"/>
        <v>17757.843999999997</v>
      </c>
      <c r="JV74" s="101">
        <f t="shared" si="116"/>
        <v>15111.211000000001</v>
      </c>
      <c r="JW74" s="101">
        <f t="shared" si="116"/>
        <v>18122.657999999996</v>
      </c>
      <c r="JX74" s="101">
        <f t="shared" si="116"/>
        <v>17565.557999999997</v>
      </c>
      <c r="JY74" s="101">
        <f t="shared" si="116"/>
        <v>16382.978999999999</v>
      </c>
      <c r="JZ74" s="101">
        <f t="shared" si="116"/>
        <v>17899.163</v>
      </c>
      <c r="KA74" s="101">
        <f t="shared" si="116"/>
        <v>20519.190999999999</v>
      </c>
      <c r="KB74" s="101">
        <f t="shared" si="116"/>
        <v>19944.314999999995</v>
      </c>
      <c r="KC74" s="101">
        <f t="shared" si="116"/>
        <v>17329.008000000002</v>
      </c>
      <c r="KD74" s="101">
        <f t="shared" si="116"/>
        <v>21290.39</v>
      </c>
      <c r="KE74" s="101">
        <f t="shared" si="116"/>
        <v>20900.891</v>
      </c>
      <c r="KF74" s="101">
        <f t="shared" si="116"/>
        <v>18198.870999999999</v>
      </c>
      <c r="KG74" s="102">
        <f t="shared" si="116"/>
        <v>19918.761999999999</v>
      </c>
      <c r="KH74" s="102">
        <f t="shared" si="116"/>
        <v>17145.625</v>
      </c>
      <c r="KI74" s="102">
        <f t="shared" si="116"/>
        <v>21264.756999999998</v>
      </c>
      <c r="KJ74" s="102">
        <f t="shared" si="116"/>
        <v>20089.321000000004</v>
      </c>
      <c r="KK74" s="102">
        <f t="shared" si="116"/>
        <v>21707.771000000001</v>
      </c>
      <c r="KL74" s="102">
        <f t="shared" si="116"/>
        <v>21561.411</v>
      </c>
      <c r="KM74" s="102">
        <f t="shared" si="116"/>
        <v>20222.690999999999</v>
      </c>
      <c r="KN74" s="101">
        <f t="shared" si="116"/>
        <v>20969.569</v>
      </c>
      <c r="KO74" s="102">
        <f t="shared" si="116"/>
        <v>21591.941999999999</v>
      </c>
      <c r="KP74" s="102">
        <f t="shared" si="116"/>
        <v>21586.54</v>
      </c>
      <c r="KQ74" s="102">
        <f t="shared" si="116"/>
        <v>21363.543999999998</v>
      </c>
      <c r="KR74" s="102">
        <f t="shared" si="116"/>
        <v>18207.078999999998</v>
      </c>
      <c r="KS74" s="102">
        <f t="shared" si="116"/>
        <v>22407.440999999999</v>
      </c>
      <c r="KT74" s="102">
        <f t="shared" si="116"/>
        <v>22616.197</v>
      </c>
      <c r="KU74" s="102">
        <f t="shared" si="116"/>
        <v>19042.724999999999</v>
      </c>
      <c r="KV74" s="102">
        <f t="shared" si="116"/>
        <v>18517.574000000001</v>
      </c>
      <c r="KW74" s="102">
        <f t="shared" si="116"/>
        <v>21133.657999999999</v>
      </c>
      <c r="KX74" s="102">
        <f t="shared" si="116"/>
        <v>20607.042000000001</v>
      </c>
      <c r="KY74" s="102">
        <f t="shared" si="116"/>
        <v>20291.198000000004</v>
      </c>
      <c r="KZ74" s="102">
        <f t="shared" si="116"/>
        <v>18992.589999999997</v>
      </c>
      <c r="LA74" s="102">
        <f t="shared" si="116"/>
        <v>22709.555</v>
      </c>
      <c r="LB74" s="102">
        <f t="shared" si="116"/>
        <v>16202.162999999999</v>
      </c>
      <c r="LC74" s="102">
        <f t="shared" si="116"/>
        <v>16108.102999999999</v>
      </c>
      <c r="LD74" s="102">
        <f t="shared" si="116"/>
        <v>18039.377999999997</v>
      </c>
      <c r="LE74" s="102">
        <f t="shared" si="116"/>
        <v>20816.323</v>
      </c>
      <c r="LF74" s="102">
        <f t="shared" si="116"/>
        <v>21656.957000000002</v>
      </c>
      <c r="LG74" s="102">
        <f t="shared" si="116"/>
        <v>21586.488000000001</v>
      </c>
      <c r="LH74" s="102">
        <f t="shared" si="116"/>
        <v>21083.078000000001</v>
      </c>
      <c r="LI74" s="102">
        <f t="shared" si="116"/>
        <v>21385.748</v>
      </c>
      <c r="LJ74" s="102">
        <f t="shared" si="116"/>
        <v>19846.589</v>
      </c>
      <c r="LK74" s="102">
        <f t="shared" si="116"/>
        <v>20570.639000000003</v>
      </c>
      <c r="LL74" s="102">
        <f t="shared" si="116"/>
        <v>20344.531999999999</v>
      </c>
      <c r="LM74" s="102">
        <f>SUM(LM70:LM73)</f>
        <v>21049.309999999994</v>
      </c>
      <c r="LN74" s="102">
        <f>SUM(LN70:LN73)</f>
        <v>20488.743000000002</v>
      </c>
      <c r="LO74" s="102">
        <f>SUM(LO70:LO73)</f>
        <v>19663.731000000003</v>
      </c>
      <c r="LP74" s="102">
        <f>SUM(LP70:LP73)</f>
        <v>20771.521000000001</v>
      </c>
      <c r="LQ74" s="102">
        <f>SUM(LQ70:LQ73)</f>
        <v>21178.216999999997</v>
      </c>
      <c r="LR74" s="102">
        <v>22301.315000000002</v>
      </c>
      <c r="LS74" s="102">
        <f t="shared" ref="LS74:MD74" si="117">SUM(LS70:LS73)</f>
        <v>12230.526</v>
      </c>
      <c r="LT74" s="102">
        <f t="shared" si="117"/>
        <v>18799.637000000002</v>
      </c>
      <c r="LU74" s="102">
        <f t="shared" si="117"/>
        <v>22248.669000000002</v>
      </c>
      <c r="LV74" s="102">
        <f t="shared" si="117"/>
        <v>20210.008999999998</v>
      </c>
      <c r="LW74" s="102">
        <f t="shared" si="117"/>
        <v>19859.706999999999</v>
      </c>
      <c r="LX74" s="102">
        <f t="shared" si="117"/>
        <v>18864.263000000003</v>
      </c>
      <c r="LY74" s="102">
        <f t="shared" si="117"/>
        <v>16944.441999999999</v>
      </c>
      <c r="LZ74" s="102">
        <f t="shared" si="117"/>
        <v>21534.107</v>
      </c>
      <c r="MA74" s="102">
        <f t="shared" si="117"/>
        <v>20896.277000000002</v>
      </c>
      <c r="MB74" s="102">
        <f t="shared" si="117"/>
        <v>18559.031000000003</v>
      </c>
      <c r="MC74" s="102">
        <f t="shared" si="117"/>
        <v>17539.376</v>
      </c>
      <c r="MD74" s="102">
        <f t="shared" si="117"/>
        <v>20004.437999999998</v>
      </c>
      <c r="ME74" s="102">
        <f>SUM(ME70:ME73)</f>
        <v>20287.009000000002</v>
      </c>
      <c r="MF74" s="102">
        <f>SUM(MF70:MF73)</f>
        <v>16750.917999999998</v>
      </c>
      <c r="MG74" s="102">
        <v>19212.496900000002</v>
      </c>
      <c r="MH74" s="102">
        <v>16784.275320000001</v>
      </c>
      <c r="MI74" s="102">
        <v>20863.32416</v>
      </c>
      <c r="MJ74" s="102">
        <v>18775.6168</v>
      </c>
      <c r="MK74" s="102">
        <v>21243.709799999997</v>
      </c>
      <c r="ML74" s="102">
        <v>20829.136280000002</v>
      </c>
      <c r="MM74" s="102">
        <v>21493.181879999996</v>
      </c>
      <c r="MN74" s="102">
        <v>21092.14474</v>
      </c>
      <c r="MO74" s="102">
        <v>20623.767540000001</v>
      </c>
      <c r="MP74" s="102">
        <v>21243.311359999992</v>
      </c>
      <c r="MQ74" s="102">
        <v>20547.15338</v>
      </c>
      <c r="MR74" s="102">
        <v>18467.647240000002</v>
      </c>
      <c r="MS74" s="102">
        <v>22518.226579999999</v>
      </c>
      <c r="MT74" s="102">
        <v>20107.556820000002</v>
      </c>
      <c r="MU74" s="102">
        <v>18974.176059999998</v>
      </c>
      <c r="MV74" s="102">
        <v>18576.66056</v>
      </c>
      <c r="MW74" s="102">
        <v>20408.744760000001</v>
      </c>
      <c r="MX74" s="102">
        <v>19321.299739999999</v>
      </c>
      <c r="MY74" s="102">
        <v>20532.402900000001</v>
      </c>
      <c r="MZ74" s="102">
        <v>19781.975300000002</v>
      </c>
      <c r="NA74" s="102">
        <v>19541.261380000007</v>
      </c>
      <c r="NB74" s="102">
        <v>17120.269</v>
      </c>
      <c r="NC74" s="102">
        <v>15284.598480000001</v>
      </c>
      <c r="ND74" s="102">
        <v>15070.852220000001</v>
      </c>
      <c r="NE74" s="102">
        <v>21416.939920000001</v>
      </c>
      <c r="NF74" s="102">
        <v>21391.99064</v>
      </c>
      <c r="NG74" s="102">
        <v>21191.496660000001</v>
      </c>
      <c r="NH74" s="102">
        <v>21810.348399999999</v>
      </c>
      <c r="NI74" s="102">
        <v>21017.398639999999</v>
      </c>
      <c r="NJ74" s="102">
        <v>20613.48948</v>
      </c>
      <c r="NK74" s="102">
        <v>21270.994900000002</v>
      </c>
      <c r="NL74" s="102">
        <v>20335.96284</v>
      </c>
      <c r="NM74" s="102">
        <v>21823.784460000006</v>
      </c>
      <c r="NN74" s="102">
        <v>21702.90394</v>
      </c>
      <c r="NO74" s="102">
        <v>18772.727600000002</v>
      </c>
      <c r="NP74" s="102">
        <v>18119.521339999999</v>
      </c>
      <c r="NQ74" s="102">
        <v>19964.380679999998</v>
      </c>
      <c r="NR74" s="102">
        <v>11553.79304</v>
      </c>
      <c r="NS74" s="102">
        <v>16869.324420000001</v>
      </c>
      <c r="NT74" s="102">
        <v>17079.858499999998</v>
      </c>
      <c r="NU74" s="102">
        <v>14848.267019999999</v>
      </c>
      <c r="NV74" s="102">
        <v>19227.121300000003</v>
      </c>
      <c r="NW74" s="102">
        <v>19616.91072</v>
      </c>
      <c r="NX74" s="102">
        <v>17865.761299999998</v>
      </c>
      <c r="NY74" s="102">
        <v>19142.174819999997</v>
      </c>
      <c r="NZ74" s="102">
        <v>17664.791499999999</v>
      </c>
      <c r="OA74" s="102">
        <v>16895.188180000001</v>
      </c>
      <c r="OB74" s="102">
        <v>17175.268359999998</v>
      </c>
      <c r="OC74" s="102">
        <v>17210.103659999997</v>
      </c>
      <c r="OD74" s="102">
        <v>19423.690999999999</v>
      </c>
      <c r="OE74" s="102">
        <v>18904.45708</v>
      </c>
      <c r="OF74" s="102">
        <v>17942.037760000007</v>
      </c>
      <c r="OG74" s="102">
        <f>SUM(OG70:OG73)</f>
        <v>18317.885300000002</v>
      </c>
      <c r="OH74" s="103">
        <v>18879.00462</v>
      </c>
      <c r="OI74" s="103">
        <v>13404.010420000001</v>
      </c>
      <c r="OJ74" s="103">
        <v>14652.601200000001</v>
      </c>
      <c r="OK74" s="103">
        <v>15901.792000000001</v>
      </c>
      <c r="OL74" s="103">
        <v>18365.695400000001</v>
      </c>
      <c r="OM74" s="103">
        <v>19573.415919999999</v>
      </c>
      <c r="ON74" s="103">
        <v>19213.747200000002</v>
      </c>
      <c r="OO74" s="103">
        <v>20123.963159999999</v>
      </c>
      <c r="OP74" s="103">
        <v>19831.134620000001</v>
      </c>
      <c r="OQ74" s="103">
        <v>20131.4732</v>
      </c>
      <c r="OR74" s="103">
        <v>16139.145120000003</v>
      </c>
      <c r="OS74" s="103">
        <v>20440.909240000001</v>
      </c>
      <c r="OT74" s="103">
        <v>19435.118260000003</v>
      </c>
      <c r="OU74" s="103">
        <v>16844.62472</v>
      </c>
      <c r="OV74" s="103">
        <v>19249.215519999998</v>
      </c>
      <c r="OW74" s="103">
        <v>16337.865679999999</v>
      </c>
      <c r="OX74" s="103">
        <v>20295.795480000001</v>
      </c>
      <c r="OY74" s="103">
        <v>20823.0245</v>
      </c>
      <c r="OZ74" s="103">
        <v>17940.001779999999</v>
      </c>
      <c r="PA74" s="103">
        <v>20203.514819999997</v>
      </c>
      <c r="PB74" s="103">
        <v>22408.036540000001</v>
      </c>
      <c r="PC74" s="103">
        <v>15766.699139999999</v>
      </c>
      <c r="PD74" s="103">
        <v>13504.703079999999</v>
      </c>
      <c r="PE74" s="103">
        <v>17863.3436</v>
      </c>
      <c r="PF74" s="103">
        <v>20093.292999999998</v>
      </c>
      <c r="PG74" s="103">
        <v>20342.796200000001</v>
      </c>
      <c r="PH74" s="103">
        <v>18990.899799999999</v>
      </c>
      <c r="PI74" s="103">
        <v>18545.17972</v>
      </c>
      <c r="PJ74" s="103">
        <v>17677.46398</v>
      </c>
      <c r="PK74" s="103">
        <v>18488.01182</v>
      </c>
      <c r="PL74" s="103">
        <v>17238.861720000001</v>
      </c>
      <c r="PM74" s="103">
        <v>16635.207200000001</v>
      </c>
      <c r="PN74" s="103">
        <v>18271.736660000002</v>
      </c>
      <c r="PO74" s="103">
        <v>17265.43922</v>
      </c>
      <c r="PP74" s="103">
        <v>19296.194759999998</v>
      </c>
      <c r="PQ74" s="103">
        <v>12204.796340000001</v>
      </c>
      <c r="PR74" s="103">
        <v>20037.565340000001</v>
      </c>
      <c r="PS74" s="103">
        <v>18950.775699999998</v>
      </c>
      <c r="PT74" s="103">
        <v>18222.27262</v>
      </c>
      <c r="PU74" s="103">
        <v>13087.993960000002</v>
      </c>
      <c r="PV74" s="103">
        <v>16051.85982</v>
      </c>
      <c r="PW74" s="103">
        <v>16764.598460000001</v>
      </c>
      <c r="PX74" s="103">
        <v>19691.568200000002</v>
      </c>
      <c r="PY74" s="103">
        <v>16720.415059999999</v>
      </c>
      <c r="PZ74" s="103">
        <v>14988.39962</v>
      </c>
      <c r="QA74" s="103">
        <v>13622.964460000001</v>
      </c>
      <c r="QB74" s="103">
        <v>17670.582640000001</v>
      </c>
      <c r="QC74" s="103">
        <v>17670.357400000001</v>
      </c>
      <c r="QD74" s="103">
        <v>16466.920979999999</v>
      </c>
      <c r="QE74" s="103">
        <v>18206.771320000003</v>
      </c>
      <c r="QF74" s="103">
        <v>15606.814840000001</v>
      </c>
      <c r="QG74" s="103">
        <v>17882.611219999999</v>
      </c>
      <c r="QH74" s="103">
        <v>16780.175019999999</v>
      </c>
      <c r="QI74" s="103">
        <v>13913.753940000001</v>
      </c>
      <c r="QJ74" s="103">
        <v>14185.967060000001</v>
      </c>
      <c r="QK74" s="103">
        <v>18015.230599999999</v>
      </c>
      <c r="QL74" s="103">
        <v>17819.017920000002</v>
      </c>
      <c r="QM74" s="103">
        <v>19839.343380000002</v>
      </c>
      <c r="QN74" s="103">
        <v>19659.590080000002</v>
      </c>
      <c r="QO74" s="103">
        <v>20910.267619999999</v>
      </c>
      <c r="QP74" s="103">
        <v>20927.46818</v>
      </c>
      <c r="QQ74" s="103">
        <v>18556.812559999995</v>
      </c>
      <c r="QR74" s="103">
        <v>18273.69184</v>
      </c>
      <c r="QS74" s="103">
        <v>17917.889619999998</v>
      </c>
      <c r="QT74" s="103">
        <v>19779.712199999998</v>
      </c>
      <c r="QU74" s="103">
        <v>18806.5065</v>
      </c>
      <c r="QV74" s="103">
        <v>18858.287660000002</v>
      </c>
      <c r="QW74" s="103">
        <v>18420.893920000002</v>
      </c>
      <c r="QX74" s="103">
        <v>20251.139980000004</v>
      </c>
      <c r="QY74" s="103">
        <v>17675.474859999998</v>
      </c>
      <c r="QZ74" s="103">
        <v>15728.257379999999</v>
      </c>
      <c r="RA74" s="103">
        <v>18176.934559999998</v>
      </c>
      <c r="RB74" s="103">
        <v>18572.891460000003</v>
      </c>
      <c r="RC74" s="103">
        <v>15222.777440000002</v>
      </c>
      <c r="RD74" s="103">
        <v>13512.684999999999</v>
      </c>
      <c r="RE74" s="103">
        <v>16434.664400000001</v>
      </c>
      <c r="RF74" s="103">
        <v>18220.915000000005</v>
      </c>
      <c r="RG74" s="103">
        <v>18349.342199999999</v>
      </c>
      <c r="RH74" s="103">
        <v>18496.234920000003</v>
      </c>
      <c r="RI74" s="103">
        <v>18299.287479999999</v>
      </c>
      <c r="RJ74" s="103">
        <v>18259.998439999999</v>
      </c>
      <c r="RK74" s="103">
        <v>18027.870860000003</v>
      </c>
      <c r="RL74" s="103">
        <v>17772.7</v>
      </c>
      <c r="RM74" s="103">
        <v>17949.865280000002</v>
      </c>
      <c r="RN74" s="102">
        <v>17805.059779999996</v>
      </c>
      <c r="RO74" s="102">
        <v>16636.167099999999</v>
      </c>
      <c r="RP74" s="102">
        <v>16565.492519999996</v>
      </c>
      <c r="RQ74" s="102">
        <v>18525.158059999998</v>
      </c>
      <c r="RR74" s="102">
        <v>18759.021219999999</v>
      </c>
      <c r="RS74" s="102">
        <v>11402.184079999999</v>
      </c>
      <c r="RT74" s="102">
        <v>19013.986899999996</v>
      </c>
      <c r="RU74" s="102">
        <v>18537.651539999999</v>
      </c>
      <c r="RV74" s="102">
        <v>16858.41792</v>
      </c>
      <c r="RW74" s="102">
        <v>17224.177079999998</v>
      </c>
      <c r="RX74" s="102">
        <v>17171.985919999999</v>
      </c>
      <c r="RY74" s="103">
        <v>15315.638440000001</v>
      </c>
      <c r="RZ74" s="103">
        <v>15232.881860000001</v>
      </c>
      <c r="SA74" s="103">
        <v>14480</v>
      </c>
      <c r="SB74" s="103">
        <v>13691.20196</v>
      </c>
      <c r="SC74" s="103">
        <v>14393.729439999999</v>
      </c>
      <c r="SD74" s="103">
        <v>15586.093739999998</v>
      </c>
      <c r="SE74" s="103">
        <v>17595.275320000001</v>
      </c>
      <c r="SF74" s="103">
        <v>15241.440739999998</v>
      </c>
      <c r="SG74" s="103">
        <v>18747.951959999999</v>
      </c>
      <c r="SH74" s="103">
        <v>15339.825799999999</v>
      </c>
      <c r="SI74" s="103">
        <v>14782.071</v>
      </c>
      <c r="SJ74" s="103">
        <v>12614.4625</v>
      </c>
      <c r="SK74" s="103">
        <v>13084.552</v>
      </c>
      <c r="SL74" s="103">
        <v>12599.751400000001</v>
      </c>
      <c r="SM74" s="103">
        <v>12929.789220000001</v>
      </c>
      <c r="SN74" s="103">
        <v>12787.378560000001</v>
      </c>
      <c r="SO74" s="103">
        <v>12931.669680000001</v>
      </c>
      <c r="SP74" s="103">
        <v>13545.614879999999</v>
      </c>
      <c r="SQ74" s="103">
        <v>12757.497160000001</v>
      </c>
      <c r="SR74" s="103">
        <v>13136.406239999998</v>
      </c>
      <c r="SS74" s="103">
        <v>11803.09418</v>
      </c>
      <c r="ST74" s="103">
        <v>13034.7752</v>
      </c>
      <c r="SU74" s="103">
        <v>12539.988500000001</v>
      </c>
      <c r="SV74" s="103">
        <v>13597.721459999999</v>
      </c>
      <c r="SW74" s="103">
        <v>13632.146219999999</v>
      </c>
      <c r="SX74" s="103">
        <v>14477.413639999999</v>
      </c>
      <c r="SY74" s="103">
        <v>14199.065559999999</v>
      </c>
      <c r="SZ74" s="103">
        <v>10811.720000000001</v>
      </c>
      <c r="TA74" s="103">
        <v>7053.3568000000005</v>
      </c>
      <c r="TB74" s="103">
        <v>14785.876560000001</v>
      </c>
      <c r="TC74" s="103">
        <v>15454.6584</v>
      </c>
      <c r="TD74" s="103">
        <v>13403.019679999999</v>
      </c>
      <c r="TE74" s="103">
        <v>13139.310539999999</v>
      </c>
      <c r="TF74" s="103">
        <v>15810.0124</v>
      </c>
      <c r="TG74" s="103">
        <v>16499.518400000001</v>
      </c>
      <c r="TH74" s="103">
        <v>17139.097660000003</v>
      </c>
      <c r="TI74" s="103">
        <v>18406.787</v>
      </c>
      <c r="TJ74" s="103">
        <v>17939.845799999996</v>
      </c>
      <c r="TK74" s="103">
        <v>17539.48414</v>
      </c>
      <c r="TL74" s="103">
        <v>17254.289280000001</v>
      </c>
      <c r="TM74" s="103">
        <v>17375.515919999998</v>
      </c>
      <c r="TN74" s="103">
        <v>17345.012420000003</v>
      </c>
      <c r="TO74" s="103">
        <v>16320.66958</v>
      </c>
      <c r="TP74" s="103">
        <v>19162.608279999997</v>
      </c>
      <c r="TQ74" s="103">
        <v>17376.220240000002</v>
      </c>
      <c r="TR74" s="103">
        <v>11637.625199999999</v>
      </c>
      <c r="TS74" s="103">
        <v>18458.547899999998</v>
      </c>
      <c r="TT74" s="103">
        <v>18078.985579999997</v>
      </c>
      <c r="TU74" s="103">
        <v>16102.73876</v>
      </c>
      <c r="TV74" s="103">
        <v>19902.392359999998</v>
      </c>
      <c r="TW74" s="103">
        <v>16552.484199999999</v>
      </c>
      <c r="TX74" s="103">
        <v>13872.992199999999</v>
      </c>
      <c r="TY74" s="103">
        <v>12690.405999999999</v>
      </c>
      <c r="TZ74" s="103">
        <v>17445.75114</v>
      </c>
      <c r="UA74" s="103">
        <v>16722.417859999998</v>
      </c>
      <c r="UB74" s="103">
        <v>17944.628240000002</v>
      </c>
      <c r="UC74" s="103">
        <v>20488.406999999999</v>
      </c>
      <c r="UD74" s="103">
        <v>18884.39</v>
      </c>
      <c r="UE74" s="103">
        <v>22898.221000000001</v>
      </c>
      <c r="UF74" s="103">
        <v>22246.064999999999</v>
      </c>
      <c r="UG74" s="103">
        <v>19930.407039999998</v>
      </c>
      <c r="UH74" s="103">
        <v>22816.916860000001</v>
      </c>
      <c r="UI74" s="103">
        <v>20714.463199999998</v>
      </c>
      <c r="UJ74" s="103">
        <v>22679.004199999999</v>
      </c>
      <c r="UK74" s="103">
        <v>19293</v>
      </c>
      <c r="UL74" s="103">
        <v>22321.064080000004</v>
      </c>
      <c r="UM74" s="103">
        <v>22407.690000000002</v>
      </c>
      <c r="UN74" s="103">
        <v>21976.452000000001</v>
      </c>
      <c r="UO74" s="103">
        <v>21498.554600000003</v>
      </c>
      <c r="UP74" s="103">
        <v>21696.443800000001</v>
      </c>
    </row>
    <row r="75" spans="1:562" ht="15" x14ac:dyDescent="0.25">
      <c r="A75" s="112" t="s">
        <v>54</v>
      </c>
      <c r="B75" s="112" t="s">
        <v>621</v>
      </c>
      <c r="C75" s="93"/>
      <c r="D75" s="93"/>
      <c r="E75" s="93"/>
      <c r="F75" s="93"/>
      <c r="G75" s="93"/>
      <c r="H75" s="93"/>
      <c r="I75" s="93"/>
      <c r="J75" s="93"/>
      <c r="K75" s="93"/>
      <c r="L75" s="93"/>
      <c r="M75" s="93"/>
      <c r="N75" s="93"/>
      <c r="O75" s="93"/>
      <c r="P75" s="93"/>
      <c r="Q75" s="93"/>
      <c r="R75" s="93"/>
      <c r="S75" s="93"/>
      <c r="T75" s="93"/>
      <c r="U75" s="93"/>
      <c r="V75" s="93"/>
      <c r="W75" s="93"/>
      <c r="X75" s="93"/>
      <c r="Y75" s="93"/>
      <c r="Z75" s="93"/>
      <c r="AA75" s="93"/>
      <c r="AB75" s="93"/>
      <c r="AC75" s="93"/>
      <c r="AD75" s="93"/>
      <c r="AE75" s="93"/>
      <c r="AF75" s="93"/>
      <c r="AG75" s="93"/>
      <c r="AH75" s="93"/>
      <c r="AI75" s="93"/>
      <c r="AJ75" s="93"/>
      <c r="AK75" s="93"/>
      <c r="AL75" s="93"/>
      <c r="AM75" s="93"/>
      <c r="AN75" s="93"/>
      <c r="AO75" s="93"/>
      <c r="AP75" s="93"/>
      <c r="AQ75" s="93"/>
      <c r="AR75" s="93"/>
      <c r="AS75" s="93"/>
      <c r="AT75" s="93"/>
      <c r="AU75" s="93"/>
      <c r="AV75" s="93"/>
      <c r="AW75" s="93"/>
      <c r="AX75" s="93"/>
      <c r="AY75" s="93"/>
      <c r="AZ75" s="93"/>
      <c r="BA75" s="93"/>
      <c r="BB75" s="93"/>
      <c r="BC75" s="93"/>
      <c r="BD75" s="93"/>
      <c r="BE75" s="93"/>
      <c r="BF75" s="93"/>
      <c r="BG75" s="93"/>
      <c r="BH75" s="93"/>
      <c r="BI75" s="93"/>
      <c r="BJ75" s="93"/>
      <c r="BK75" s="93"/>
      <c r="BL75" s="93"/>
      <c r="BM75" s="93"/>
      <c r="BN75" s="93"/>
      <c r="BO75" s="93"/>
      <c r="BP75" s="93"/>
      <c r="BQ75" s="93"/>
      <c r="BR75" s="93"/>
      <c r="BS75" s="93"/>
      <c r="BT75" s="93"/>
      <c r="BU75" s="93"/>
      <c r="BV75" s="93"/>
      <c r="BW75" s="93"/>
      <c r="BX75" s="93"/>
      <c r="BY75" s="93"/>
      <c r="BZ75" s="93"/>
      <c r="CA75" s="93"/>
      <c r="CB75" s="93"/>
      <c r="CC75" s="93"/>
      <c r="CD75" s="93"/>
      <c r="CE75" s="93"/>
      <c r="CF75" s="93"/>
      <c r="CG75" s="93"/>
      <c r="CH75" s="93"/>
      <c r="CI75" s="93"/>
      <c r="CJ75" s="93"/>
      <c r="CK75" s="93"/>
      <c r="CL75" s="93"/>
      <c r="CM75" s="93"/>
      <c r="CN75" s="93"/>
      <c r="CO75" s="93"/>
      <c r="CP75" s="93"/>
      <c r="CQ75" s="93"/>
      <c r="CR75" s="93"/>
      <c r="CS75" s="93"/>
      <c r="CT75" s="93"/>
      <c r="CU75" s="93"/>
      <c r="CV75" s="93"/>
      <c r="CW75" s="93"/>
      <c r="CX75" s="93"/>
      <c r="CY75" s="93"/>
      <c r="CZ75" s="93"/>
      <c r="DA75" s="93"/>
      <c r="DB75" s="93"/>
      <c r="DC75" s="93"/>
      <c r="DD75" s="93"/>
      <c r="DE75" s="93"/>
      <c r="DF75" s="93"/>
      <c r="DG75" s="93"/>
      <c r="DH75" s="93"/>
      <c r="DI75" s="93"/>
      <c r="DJ75" s="93"/>
      <c r="DK75" s="93"/>
      <c r="DL75" s="93"/>
      <c r="DM75" s="93"/>
      <c r="DN75" s="93"/>
      <c r="DO75" s="93"/>
      <c r="DP75" s="93"/>
      <c r="DQ75" s="93"/>
      <c r="DR75" s="93"/>
      <c r="DS75" s="93"/>
      <c r="DT75" s="93"/>
      <c r="DU75" s="93"/>
      <c r="DV75" s="93"/>
      <c r="DW75" s="93"/>
      <c r="DX75" s="93"/>
      <c r="DY75" s="93"/>
      <c r="DZ75" s="93"/>
      <c r="EA75" s="93"/>
      <c r="EB75" s="93"/>
      <c r="EC75" s="93"/>
      <c r="ED75" s="93"/>
      <c r="EE75" s="93"/>
      <c r="EF75" s="93"/>
      <c r="EG75" s="93"/>
      <c r="EH75" s="93"/>
      <c r="EI75" s="93"/>
      <c r="EJ75" s="93"/>
      <c r="EK75" s="93"/>
      <c r="EL75" s="93"/>
      <c r="EM75" s="93"/>
      <c r="EN75" s="93"/>
      <c r="EO75" s="93"/>
      <c r="EP75" s="93"/>
      <c r="EQ75" s="93"/>
      <c r="ER75" s="93"/>
      <c r="ES75" s="93"/>
      <c r="ET75" s="93"/>
      <c r="EU75" s="93"/>
      <c r="EV75" s="93"/>
      <c r="EW75" s="93"/>
      <c r="EX75" s="93"/>
      <c r="EY75" s="93"/>
      <c r="EZ75" s="93"/>
      <c r="FA75" s="93"/>
      <c r="FB75" s="93"/>
      <c r="FC75" s="93"/>
      <c r="FD75" s="93"/>
      <c r="FE75" s="93"/>
      <c r="FF75" s="93"/>
      <c r="FG75" s="93"/>
      <c r="FH75" s="93"/>
      <c r="FI75" s="93"/>
      <c r="FJ75" s="93"/>
      <c r="FK75" s="93"/>
      <c r="FL75" s="93"/>
      <c r="FM75" s="93"/>
      <c r="FN75" s="93"/>
      <c r="FO75" s="93"/>
      <c r="FP75" s="93"/>
      <c r="FQ75" s="93"/>
      <c r="FR75" s="93"/>
      <c r="FS75" s="93"/>
      <c r="FT75" s="93"/>
      <c r="FU75" s="93"/>
      <c r="FV75" s="93"/>
      <c r="FW75" s="93"/>
      <c r="FX75" s="93"/>
      <c r="FY75" s="93"/>
      <c r="FZ75" s="93"/>
      <c r="GA75" s="93"/>
      <c r="GB75" s="93"/>
      <c r="GC75" s="93"/>
      <c r="GD75" s="93"/>
      <c r="GE75" s="93"/>
      <c r="GF75" s="93"/>
      <c r="GG75" s="93"/>
      <c r="GH75" s="93"/>
      <c r="GI75" s="93"/>
      <c r="GJ75" s="93"/>
      <c r="GK75" s="93"/>
      <c r="GL75" s="93"/>
      <c r="GM75" s="93"/>
      <c r="GN75" s="93"/>
      <c r="GO75" s="93"/>
      <c r="GP75" s="93"/>
      <c r="GQ75" s="93"/>
      <c r="GR75" s="93"/>
      <c r="GS75" s="93"/>
      <c r="GT75" s="93"/>
      <c r="GU75" s="93"/>
      <c r="GV75" s="93"/>
      <c r="GW75" s="93"/>
      <c r="GX75" s="93"/>
      <c r="GY75" s="93"/>
      <c r="GZ75" s="93"/>
      <c r="HA75" s="93"/>
      <c r="HB75" s="93"/>
      <c r="HC75" s="93"/>
      <c r="HD75" s="93"/>
      <c r="HE75" s="93"/>
      <c r="HF75" s="93"/>
      <c r="HG75" s="93"/>
      <c r="HH75" s="93"/>
      <c r="HI75" s="93"/>
      <c r="HJ75" s="93"/>
      <c r="HK75" s="93"/>
      <c r="HL75" s="93"/>
      <c r="HM75" s="93"/>
      <c r="HN75" s="93"/>
      <c r="HO75" s="93"/>
      <c r="HP75" s="93"/>
      <c r="HQ75" s="93"/>
      <c r="HR75" s="93"/>
      <c r="HS75" s="93"/>
      <c r="HT75" s="93"/>
      <c r="HU75" s="93"/>
      <c r="HV75" s="93"/>
      <c r="HW75" s="93"/>
      <c r="HX75" s="93"/>
      <c r="HY75" s="93"/>
      <c r="HZ75" s="93"/>
      <c r="IA75" s="93"/>
      <c r="IB75" s="93"/>
      <c r="IC75" s="93"/>
      <c r="ID75" s="93"/>
      <c r="IE75" s="93"/>
      <c r="IF75" s="93"/>
      <c r="IG75" s="93"/>
      <c r="IH75" s="93"/>
      <c r="II75" s="93"/>
      <c r="IJ75" s="93"/>
      <c r="IK75" s="93"/>
      <c r="IL75" s="93"/>
      <c r="IM75" s="93"/>
      <c r="IN75" s="93"/>
      <c r="IO75" s="93"/>
      <c r="IP75" s="93"/>
      <c r="IQ75" s="93"/>
      <c r="IR75" s="93"/>
      <c r="IS75" s="93"/>
      <c r="IT75" s="93"/>
      <c r="IU75" s="93"/>
      <c r="IV75" s="93"/>
      <c r="IW75" s="93"/>
      <c r="IX75" s="93"/>
      <c r="IY75" s="93"/>
      <c r="IZ75" s="93"/>
      <c r="JA75" s="93"/>
      <c r="JB75" s="93"/>
      <c r="JC75" s="93"/>
      <c r="JD75" s="93"/>
      <c r="JE75" s="93"/>
      <c r="JF75" s="93"/>
      <c r="JG75" s="93"/>
      <c r="JH75" s="93"/>
      <c r="JI75" s="93"/>
      <c r="JJ75" s="93"/>
      <c r="JK75" s="93"/>
      <c r="JL75" s="78">
        <v>152.41900000000001</v>
      </c>
      <c r="JM75" s="97">
        <v>192.08100000000002</v>
      </c>
      <c r="JN75" s="97">
        <v>99.259</v>
      </c>
      <c r="JO75" s="78">
        <v>136.77500000000003</v>
      </c>
      <c r="JP75" s="78">
        <v>69.554000000000002</v>
      </c>
      <c r="JQ75" s="78">
        <v>91.081999999999979</v>
      </c>
      <c r="JR75" s="78">
        <v>91.59999999999998</v>
      </c>
      <c r="JS75" s="78">
        <v>123.27799999999999</v>
      </c>
      <c r="JT75" s="78">
        <v>96.141999999999996</v>
      </c>
      <c r="JU75" s="78">
        <v>89.477000000000004</v>
      </c>
      <c r="JV75" s="78">
        <v>104.633</v>
      </c>
      <c r="JW75" s="78">
        <v>85.580999999999989</v>
      </c>
      <c r="JX75" s="78">
        <v>87.551000000000002</v>
      </c>
      <c r="JY75" s="78">
        <v>77.782999999999987</v>
      </c>
      <c r="JZ75" s="78">
        <v>54.07500000000001</v>
      </c>
      <c r="KA75" s="78">
        <v>68.709999999999965</v>
      </c>
      <c r="KB75" s="78">
        <v>61.151999999999994</v>
      </c>
      <c r="KC75" s="78">
        <v>66.817999999999998</v>
      </c>
      <c r="KD75" s="78">
        <v>68.054000000000002</v>
      </c>
      <c r="KE75" s="78">
        <v>93.775000000000006</v>
      </c>
      <c r="KF75" s="78">
        <v>72.593000000000004</v>
      </c>
      <c r="KG75" s="78">
        <v>106.48599999999999</v>
      </c>
      <c r="KH75" s="78">
        <v>78.156000000000006</v>
      </c>
      <c r="KI75" s="78">
        <v>66.545999999999992</v>
      </c>
      <c r="KJ75" s="78">
        <v>46.607999999999997</v>
      </c>
      <c r="KK75" s="78">
        <v>64.995999999999995</v>
      </c>
      <c r="KL75" s="78">
        <v>52.550999999999995</v>
      </c>
      <c r="KM75" s="78">
        <v>79.399000000000001</v>
      </c>
      <c r="KN75" s="78">
        <v>79.240999999999985</v>
      </c>
      <c r="KO75" s="78">
        <v>101.90600000000002</v>
      </c>
      <c r="KP75" s="78">
        <v>69.613</v>
      </c>
      <c r="KQ75" s="78">
        <v>64.173000000000002</v>
      </c>
      <c r="KR75" s="78">
        <v>75.706999999999994</v>
      </c>
      <c r="KS75" s="78">
        <v>98.944000000000017</v>
      </c>
      <c r="KT75" s="78">
        <v>76.677000000000007</v>
      </c>
      <c r="KU75" s="78">
        <v>53.048000000000002</v>
      </c>
      <c r="KV75" s="78">
        <v>79.328000000000003</v>
      </c>
      <c r="KW75" s="78">
        <v>92.663000000000011</v>
      </c>
      <c r="KX75" s="78">
        <v>80.667000000000002</v>
      </c>
      <c r="KY75" s="78">
        <v>88.361999999999981</v>
      </c>
      <c r="KZ75" s="78">
        <v>87.107999999999961</v>
      </c>
      <c r="LA75" s="78">
        <v>98.030000000000015</v>
      </c>
      <c r="LB75" s="78">
        <v>75.204999999999998</v>
      </c>
      <c r="LC75" s="78">
        <v>75.290000000000006</v>
      </c>
      <c r="LD75" s="78">
        <v>73.355000000000004</v>
      </c>
      <c r="LE75" s="78">
        <v>112.989</v>
      </c>
      <c r="LF75" s="78">
        <v>128.41300000000001</v>
      </c>
      <c r="LG75" s="78">
        <v>151.16099999999997</v>
      </c>
      <c r="LH75" s="78">
        <v>120.38000000000001</v>
      </c>
      <c r="LI75" s="78">
        <v>111.60599999999998</v>
      </c>
      <c r="LJ75" s="78">
        <v>130.78200000000004</v>
      </c>
      <c r="LK75" s="78">
        <v>131.97999999999999</v>
      </c>
      <c r="LL75" s="78">
        <v>112.14400000000001</v>
      </c>
      <c r="LM75" s="78">
        <v>125.63800000000001</v>
      </c>
      <c r="LN75" s="78">
        <v>101.95899999999997</v>
      </c>
      <c r="LO75" s="78">
        <v>121.73599999999999</v>
      </c>
      <c r="LP75" s="78">
        <v>80.905000000000001</v>
      </c>
      <c r="LQ75" s="78">
        <v>113.88999999999999</v>
      </c>
      <c r="LR75" s="78">
        <v>85.178999999999974</v>
      </c>
      <c r="LS75" s="78">
        <v>78.453999999999994</v>
      </c>
      <c r="LT75" s="78">
        <v>99.546999999999997</v>
      </c>
      <c r="LU75" s="78">
        <v>142.60499999999996</v>
      </c>
      <c r="LV75" s="78">
        <v>82.948999999999984</v>
      </c>
      <c r="LW75" s="78">
        <v>103.25299999999999</v>
      </c>
      <c r="LX75" s="78">
        <v>72.528000000000006</v>
      </c>
      <c r="LY75" s="78">
        <v>72.76400000000001</v>
      </c>
      <c r="LZ75" s="78">
        <v>75.037000000000006</v>
      </c>
      <c r="MA75" s="78">
        <v>84.016999999999996</v>
      </c>
      <c r="MB75" s="78">
        <v>98.296999999999983</v>
      </c>
      <c r="MC75" s="78">
        <v>70.038000000000011</v>
      </c>
      <c r="MD75" s="78">
        <v>95.066999999999993</v>
      </c>
      <c r="ME75" s="98">
        <v>138.68899999999999</v>
      </c>
      <c r="MF75" s="98">
        <v>111.73599999999996</v>
      </c>
      <c r="MG75" s="98">
        <v>144.364</v>
      </c>
      <c r="MH75" s="98">
        <v>87.978999999999999</v>
      </c>
      <c r="MI75" s="78">
        <v>110.67100000000001</v>
      </c>
      <c r="MJ75" s="78">
        <v>73.391000000000005</v>
      </c>
      <c r="MK75" s="78">
        <v>112.001</v>
      </c>
      <c r="ML75" s="78">
        <v>124.041</v>
      </c>
      <c r="MM75" s="78">
        <v>127.386</v>
      </c>
      <c r="MN75" s="78">
        <v>92.001999999999995</v>
      </c>
      <c r="MO75" s="78">
        <v>98.424000000000007</v>
      </c>
      <c r="MP75" s="78">
        <v>90.548000000000002</v>
      </c>
      <c r="MQ75" s="78">
        <v>101.125</v>
      </c>
      <c r="MR75" s="78">
        <v>89.558999999999997</v>
      </c>
      <c r="MS75" s="78">
        <v>108.97</v>
      </c>
      <c r="MT75" s="78">
        <v>87.494</v>
      </c>
      <c r="MU75" s="78">
        <v>88.721000000000004</v>
      </c>
      <c r="MV75" s="78">
        <v>123.199</v>
      </c>
      <c r="MW75" s="78">
        <v>169.08</v>
      </c>
      <c r="MX75" s="78">
        <v>90.932000000000002</v>
      </c>
      <c r="MY75" s="78">
        <v>117.836</v>
      </c>
      <c r="MZ75" s="78">
        <v>124.84</v>
      </c>
      <c r="NA75" s="78">
        <v>129.45500000000001</v>
      </c>
      <c r="NB75" s="78">
        <v>98.52200000000002</v>
      </c>
      <c r="NC75" s="78">
        <v>57.026000000000003</v>
      </c>
      <c r="ND75" s="78">
        <v>40.018999999999998</v>
      </c>
      <c r="NE75" s="78">
        <v>86.787999999999997</v>
      </c>
      <c r="NF75" s="78">
        <v>97.796000000000006</v>
      </c>
      <c r="NG75" s="78">
        <v>157.072</v>
      </c>
      <c r="NH75" s="78">
        <v>106.012</v>
      </c>
      <c r="NI75" s="78">
        <v>114.798</v>
      </c>
      <c r="NJ75" s="78">
        <v>163.05799999999999</v>
      </c>
      <c r="NK75" s="78">
        <v>129.648</v>
      </c>
      <c r="NL75" s="78">
        <v>124.012</v>
      </c>
      <c r="NM75" s="78">
        <v>129.678</v>
      </c>
      <c r="NN75" s="78">
        <v>110.58799999999999</v>
      </c>
      <c r="NO75" s="78">
        <v>140.10499999999999</v>
      </c>
      <c r="NP75" s="78">
        <v>139.07</v>
      </c>
      <c r="NQ75" s="78">
        <v>139.84899999999999</v>
      </c>
      <c r="NR75" s="78">
        <v>77.712999999999994</v>
      </c>
      <c r="NS75" s="78">
        <v>91.484999999999999</v>
      </c>
      <c r="NT75" s="78">
        <v>85.004999999999995</v>
      </c>
      <c r="NU75" s="78">
        <v>117.68300000000001</v>
      </c>
      <c r="NV75" s="78">
        <v>105.181</v>
      </c>
      <c r="NW75" s="78">
        <v>157.05000000000001</v>
      </c>
      <c r="NX75" s="78">
        <v>76.417000000000002</v>
      </c>
      <c r="NY75" s="78">
        <v>123.511</v>
      </c>
      <c r="NZ75" s="78">
        <v>100.53700000000001</v>
      </c>
      <c r="OA75" s="78">
        <v>67.308000000000007</v>
      </c>
      <c r="OB75" s="78">
        <v>83.022000000000006</v>
      </c>
      <c r="OC75" s="78">
        <v>114.697</v>
      </c>
      <c r="OD75" s="78">
        <v>104.95399999999999</v>
      </c>
      <c r="OE75" s="78">
        <v>109.7</v>
      </c>
      <c r="OF75" s="78">
        <v>106.417</v>
      </c>
      <c r="OG75" s="99">
        <v>137.97800000000001</v>
      </c>
      <c r="OH75" s="78">
        <v>92.938999999999993</v>
      </c>
      <c r="OI75" s="78">
        <v>75.198999999999998</v>
      </c>
      <c r="OJ75" s="78">
        <v>90.313000000000002</v>
      </c>
      <c r="OK75" s="78">
        <v>132.756</v>
      </c>
      <c r="OL75" s="78">
        <v>102.928</v>
      </c>
      <c r="OM75" s="78">
        <v>123.977</v>
      </c>
      <c r="ON75" s="78">
        <v>93.152000000000001</v>
      </c>
      <c r="OO75" s="78">
        <v>141.17400000000001</v>
      </c>
      <c r="OP75" s="78">
        <v>79.545000000000002</v>
      </c>
      <c r="OQ75" s="78">
        <v>109.605</v>
      </c>
      <c r="OR75" s="78">
        <v>113.13800000000001</v>
      </c>
      <c r="OS75" s="78">
        <v>109.384</v>
      </c>
      <c r="OT75" s="78">
        <v>114.81100000000001</v>
      </c>
      <c r="OU75" s="78">
        <v>80.622</v>
      </c>
      <c r="OV75" s="78">
        <v>144.059</v>
      </c>
      <c r="OW75" s="78">
        <v>91.628</v>
      </c>
      <c r="OX75" s="78">
        <v>133.37799999999999</v>
      </c>
      <c r="OY75" s="78">
        <v>87.438000000000002</v>
      </c>
      <c r="OZ75" s="78">
        <v>110.337</v>
      </c>
      <c r="PA75" s="78">
        <v>94.316000000000003</v>
      </c>
      <c r="PB75" s="78">
        <v>134.38</v>
      </c>
      <c r="PC75" s="78">
        <v>113.46899999999999</v>
      </c>
      <c r="PD75" s="78">
        <v>116.922</v>
      </c>
      <c r="PE75" s="78">
        <v>147.36000000000001</v>
      </c>
      <c r="PF75" s="78">
        <v>142.31200000000001</v>
      </c>
      <c r="PG75" s="78">
        <v>121.64</v>
      </c>
      <c r="PH75" s="78">
        <v>118.60299999999999</v>
      </c>
      <c r="PI75" s="78">
        <v>102.986</v>
      </c>
      <c r="PJ75" s="78">
        <v>112.605</v>
      </c>
      <c r="PK75" s="78">
        <v>211.88800000000001</v>
      </c>
      <c r="PL75" s="78">
        <v>144.78100000000001</v>
      </c>
      <c r="PM75" s="78">
        <v>155.06399999999999</v>
      </c>
      <c r="PN75" s="78">
        <v>136.00899999999999</v>
      </c>
      <c r="PO75" s="78">
        <v>185.328</v>
      </c>
      <c r="PP75" s="78">
        <v>154.58099999999999</v>
      </c>
      <c r="PQ75" s="78">
        <v>80.772999999999996</v>
      </c>
      <c r="PR75" s="78">
        <v>117.994</v>
      </c>
      <c r="PS75" s="78">
        <v>128.857</v>
      </c>
      <c r="PT75" s="78">
        <v>125.00700000000001</v>
      </c>
      <c r="PU75" s="78">
        <v>117.949</v>
      </c>
      <c r="PV75" s="78">
        <v>126.252</v>
      </c>
      <c r="PW75" s="78">
        <v>113.997</v>
      </c>
      <c r="PX75" s="78">
        <v>131.732</v>
      </c>
      <c r="PY75" s="78">
        <v>105.667</v>
      </c>
      <c r="PZ75" s="78">
        <v>111.444</v>
      </c>
      <c r="QA75" s="78">
        <v>115.492</v>
      </c>
      <c r="QB75" s="78">
        <v>109.502</v>
      </c>
      <c r="QC75" s="78">
        <v>120.456</v>
      </c>
      <c r="QD75" s="78">
        <v>94.536000000000001</v>
      </c>
      <c r="QE75" s="78">
        <v>136.26900000000001</v>
      </c>
      <c r="QF75" s="78">
        <v>114.633</v>
      </c>
      <c r="QG75" s="78">
        <v>113.49299999999999</v>
      </c>
      <c r="QH75" s="78">
        <v>122.756</v>
      </c>
      <c r="QI75" s="78">
        <v>91.706999999999994</v>
      </c>
      <c r="QJ75" s="78">
        <v>118.342</v>
      </c>
      <c r="QK75" s="78">
        <v>138.40700000000001</v>
      </c>
      <c r="QL75" s="78">
        <v>108.702</v>
      </c>
      <c r="QM75" s="78">
        <v>115.599</v>
      </c>
      <c r="QN75" s="78">
        <v>125.867</v>
      </c>
      <c r="QO75" s="78">
        <v>138.37799999999999</v>
      </c>
      <c r="QP75" s="78">
        <v>150.97399999999999</v>
      </c>
      <c r="QQ75" s="78">
        <v>111.56699999999999</v>
      </c>
      <c r="QR75" s="78">
        <v>140.71700000000001</v>
      </c>
      <c r="QS75" s="78">
        <v>99.462000000000003</v>
      </c>
      <c r="QT75" s="78">
        <v>130.346</v>
      </c>
      <c r="QU75" s="78">
        <v>120.694</v>
      </c>
      <c r="QV75" s="78">
        <v>118.07299999999999</v>
      </c>
      <c r="QW75" s="78">
        <v>147.07300000000001</v>
      </c>
      <c r="QX75" s="78">
        <v>177.01499999999999</v>
      </c>
      <c r="QY75" s="78">
        <v>145.48500000000001</v>
      </c>
      <c r="QZ75" s="78">
        <v>141.31200000000001</v>
      </c>
      <c r="RA75" s="78">
        <v>126.92400000000001</v>
      </c>
      <c r="RB75" s="78">
        <v>130.119</v>
      </c>
      <c r="RC75" s="78">
        <v>137.679</v>
      </c>
      <c r="RD75" s="78">
        <v>94.617999999999995</v>
      </c>
      <c r="RE75" s="78">
        <v>124.188</v>
      </c>
      <c r="RF75" s="78">
        <v>117.441</v>
      </c>
      <c r="RG75" s="78">
        <v>145.41800000000001</v>
      </c>
      <c r="RH75" s="78">
        <v>103.303</v>
      </c>
      <c r="RI75" s="78">
        <v>99.301000000000002</v>
      </c>
      <c r="RJ75" s="78">
        <v>141.75800000000001</v>
      </c>
      <c r="RK75" s="78">
        <v>136.916</v>
      </c>
      <c r="RL75" s="78">
        <v>131.541</v>
      </c>
      <c r="RM75" s="78">
        <v>175.95099999999999</v>
      </c>
      <c r="RN75" s="78">
        <v>153.66999999999999</v>
      </c>
      <c r="RO75" s="78">
        <v>164.005</v>
      </c>
      <c r="RP75" s="78">
        <v>189.916</v>
      </c>
      <c r="RQ75" s="78">
        <v>149.73099999999999</v>
      </c>
      <c r="RR75" s="78">
        <v>181.86</v>
      </c>
      <c r="RS75" s="78">
        <v>67.486000000000004</v>
      </c>
      <c r="RT75" s="78">
        <v>150.44900000000001</v>
      </c>
      <c r="RU75" s="78">
        <v>132.04</v>
      </c>
      <c r="RV75" s="78">
        <v>78.356999999999999</v>
      </c>
      <c r="RW75" s="78">
        <v>123.77500000000001</v>
      </c>
      <c r="RX75" s="78">
        <v>134.608</v>
      </c>
      <c r="RY75" s="78">
        <v>114.184</v>
      </c>
      <c r="RZ75" s="78">
        <v>108.131</v>
      </c>
      <c r="SA75" s="78">
        <v>112</v>
      </c>
      <c r="SB75" s="78">
        <v>92.766000000000005</v>
      </c>
      <c r="SC75" s="78">
        <v>103.676</v>
      </c>
      <c r="SD75" s="78">
        <v>95.188999999999993</v>
      </c>
      <c r="SE75" s="78">
        <v>114.736</v>
      </c>
      <c r="SF75" s="78">
        <v>134.96</v>
      </c>
      <c r="SG75" s="78">
        <v>134.87299999999999</v>
      </c>
      <c r="SH75" s="78">
        <v>132.738</v>
      </c>
      <c r="SI75" s="78">
        <v>109.988</v>
      </c>
      <c r="SJ75" s="78">
        <v>121.94799999999999</v>
      </c>
      <c r="SK75" s="78">
        <v>81.783000000000001</v>
      </c>
      <c r="SL75" s="78">
        <v>103.107</v>
      </c>
      <c r="SM75" s="78">
        <v>127.852</v>
      </c>
      <c r="SN75" s="78">
        <v>127.68600000000001</v>
      </c>
      <c r="SO75" s="78">
        <v>93.581000000000003</v>
      </c>
      <c r="SP75" s="78">
        <v>96.08</v>
      </c>
      <c r="SQ75" s="78">
        <v>115.94799999999999</v>
      </c>
      <c r="SR75" s="78">
        <v>115</v>
      </c>
      <c r="SS75" s="78">
        <v>90.757999999999996</v>
      </c>
      <c r="ST75" s="78">
        <v>112.815</v>
      </c>
      <c r="SU75" s="78">
        <v>110.122</v>
      </c>
      <c r="SV75" s="78">
        <v>73.06</v>
      </c>
      <c r="SW75" s="78">
        <v>140.22800000000001</v>
      </c>
      <c r="SX75" s="78">
        <v>136.60300000000001</v>
      </c>
      <c r="SY75" s="78">
        <v>110.67400000000001</v>
      </c>
      <c r="SZ75" s="78">
        <v>161.148</v>
      </c>
      <c r="TA75" s="78">
        <v>157.42099999999999</v>
      </c>
      <c r="TB75" s="78">
        <v>146.958</v>
      </c>
      <c r="TC75" s="78">
        <v>120.051</v>
      </c>
      <c r="TD75" s="78">
        <v>94.808000000000007</v>
      </c>
      <c r="TE75" s="78">
        <v>101.405</v>
      </c>
      <c r="TF75" s="78">
        <v>113.289</v>
      </c>
      <c r="TG75" s="78">
        <v>127.389</v>
      </c>
      <c r="TH75" s="78">
        <v>109.595</v>
      </c>
      <c r="TI75" s="78">
        <v>126.39100000000001</v>
      </c>
      <c r="TJ75" s="78">
        <v>92.974999999999994</v>
      </c>
      <c r="TK75" s="78">
        <v>110.20099999999999</v>
      </c>
      <c r="TL75" s="78">
        <v>128.90199999999999</v>
      </c>
      <c r="TM75" s="78">
        <v>140.529</v>
      </c>
      <c r="TN75" s="78">
        <v>111.241</v>
      </c>
      <c r="TO75" s="78">
        <v>126.45099999999999</v>
      </c>
      <c r="TP75" s="78">
        <v>123.95699999999999</v>
      </c>
      <c r="TQ75" s="78">
        <v>168.084</v>
      </c>
      <c r="TR75" s="78">
        <v>88.402000000000001</v>
      </c>
      <c r="TS75" s="78">
        <v>111.46599999999999</v>
      </c>
      <c r="TT75" s="78">
        <v>91.081999999999994</v>
      </c>
      <c r="TU75" s="78">
        <v>121.124</v>
      </c>
      <c r="TV75" s="78">
        <v>114.124</v>
      </c>
      <c r="TW75" s="78">
        <v>83.980999999999995</v>
      </c>
      <c r="TX75" s="78">
        <v>98.665999999999997</v>
      </c>
      <c r="TY75" s="78">
        <v>95.596999999999994</v>
      </c>
      <c r="TZ75" s="78">
        <v>104.331</v>
      </c>
      <c r="UA75" s="78">
        <v>88.673000000000002</v>
      </c>
      <c r="UB75" s="78">
        <v>77.347999999999999</v>
      </c>
      <c r="UC75" s="78">
        <v>99.3</v>
      </c>
      <c r="UD75" s="78">
        <v>112.401</v>
      </c>
      <c r="UE75" s="78">
        <v>73.16</v>
      </c>
      <c r="UF75" s="78">
        <v>92.097999999999999</v>
      </c>
      <c r="UG75" s="78">
        <v>129.024</v>
      </c>
      <c r="UH75" s="78">
        <v>93.861999999999995</v>
      </c>
      <c r="UI75" s="78">
        <v>108.14400000000001</v>
      </c>
      <c r="UJ75" s="78">
        <v>92.037000000000006</v>
      </c>
      <c r="UK75" s="78">
        <v>97</v>
      </c>
      <c r="UL75" s="78">
        <v>116.44199999999999</v>
      </c>
      <c r="UM75" s="78">
        <v>126.319</v>
      </c>
      <c r="UN75" s="78">
        <v>150.84800000000001</v>
      </c>
      <c r="UO75" s="78">
        <v>106.34099999999999</v>
      </c>
      <c r="UP75" s="78">
        <v>115.70099999999999</v>
      </c>
    </row>
    <row r="76" spans="1:562" ht="15" x14ac:dyDescent="0.25">
      <c r="A76" s="112" t="str">
        <f t="shared" ref="A76:A79" si="118">+A75</f>
        <v>Montería, Mercado del Sur</v>
      </c>
      <c r="B76" s="112" t="s">
        <v>622</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c r="AH76" s="93"/>
      <c r="AI76" s="93"/>
      <c r="AJ76" s="93"/>
      <c r="AK76" s="93"/>
      <c r="AL76" s="93"/>
      <c r="AM76" s="93"/>
      <c r="AN76" s="93"/>
      <c r="AO76" s="93"/>
      <c r="AP76" s="93"/>
      <c r="AQ76" s="93"/>
      <c r="AR76" s="93"/>
      <c r="AS76" s="93"/>
      <c r="AT76" s="93"/>
      <c r="AU76" s="93"/>
      <c r="AV76" s="93"/>
      <c r="AW76" s="93"/>
      <c r="AX76" s="93"/>
      <c r="AY76" s="93"/>
      <c r="AZ76" s="93"/>
      <c r="BA76" s="93"/>
      <c r="BB76" s="93"/>
      <c r="BC76" s="93"/>
      <c r="BD76" s="93"/>
      <c r="BE76" s="93"/>
      <c r="BF76" s="93"/>
      <c r="BG76" s="93"/>
      <c r="BH76" s="93"/>
      <c r="BI76" s="93"/>
      <c r="BJ76" s="93"/>
      <c r="BK76" s="93"/>
      <c r="BL76" s="93"/>
      <c r="BM76" s="93"/>
      <c r="BN76" s="93"/>
      <c r="BO76" s="93"/>
      <c r="BP76" s="93"/>
      <c r="BQ76" s="93"/>
      <c r="BR76" s="93"/>
      <c r="BS76" s="93"/>
      <c r="BT76" s="93"/>
      <c r="BU76" s="93"/>
      <c r="BV76" s="93"/>
      <c r="BW76" s="93"/>
      <c r="BX76" s="93"/>
      <c r="BY76" s="93"/>
      <c r="BZ76" s="93"/>
      <c r="CA76" s="93"/>
      <c r="CB76" s="93"/>
      <c r="CC76" s="93"/>
      <c r="CD76" s="93"/>
      <c r="CE76" s="93"/>
      <c r="CF76" s="93"/>
      <c r="CG76" s="93"/>
      <c r="CH76" s="93"/>
      <c r="CI76" s="93"/>
      <c r="CJ76" s="93"/>
      <c r="CK76" s="93"/>
      <c r="CL76" s="93"/>
      <c r="CM76" s="93"/>
      <c r="CN76" s="93"/>
      <c r="CO76" s="93"/>
      <c r="CP76" s="93"/>
      <c r="CQ76" s="93"/>
      <c r="CR76" s="93"/>
      <c r="CS76" s="93"/>
      <c r="CT76" s="93"/>
      <c r="CU76" s="93"/>
      <c r="CV76" s="93"/>
      <c r="CW76" s="93"/>
      <c r="CX76" s="93"/>
      <c r="CY76" s="93"/>
      <c r="CZ76" s="93"/>
      <c r="DA76" s="93"/>
      <c r="DB76" s="93"/>
      <c r="DC76" s="93"/>
      <c r="DD76" s="93"/>
      <c r="DE76" s="93"/>
      <c r="DF76" s="93"/>
      <c r="DG76" s="93"/>
      <c r="DH76" s="93"/>
      <c r="DI76" s="93"/>
      <c r="DJ76" s="93"/>
      <c r="DK76" s="93"/>
      <c r="DL76" s="93"/>
      <c r="DM76" s="93"/>
      <c r="DN76" s="93"/>
      <c r="DO76" s="93"/>
      <c r="DP76" s="93"/>
      <c r="DQ76" s="93"/>
      <c r="DR76" s="93"/>
      <c r="DS76" s="93"/>
      <c r="DT76" s="93"/>
      <c r="DU76" s="93"/>
      <c r="DV76" s="93"/>
      <c r="DW76" s="93"/>
      <c r="DX76" s="93"/>
      <c r="DY76" s="93"/>
      <c r="DZ76" s="93"/>
      <c r="EA76" s="93"/>
      <c r="EB76" s="93"/>
      <c r="EC76" s="93"/>
      <c r="ED76" s="93"/>
      <c r="EE76" s="93"/>
      <c r="EF76" s="93"/>
      <c r="EG76" s="93"/>
      <c r="EH76" s="93"/>
      <c r="EI76" s="93"/>
      <c r="EJ76" s="93"/>
      <c r="EK76" s="93"/>
      <c r="EL76" s="93"/>
      <c r="EM76" s="93"/>
      <c r="EN76" s="93"/>
      <c r="EO76" s="93"/>
      <c r="EP76" s="93"/>
      <c r="EQ76" s="93"/>
      <c r="ER76" s="93"/>
      <c r="ES76" s="93"/>
      <c r="ET76" s="93"/>
      <c r="EU76" s="93"/>
      <c r="EV76" s="93"/>
      <c r="EW76" s="93"/>
      <c r="EX76" s="93"/>
      <c r="EY76" s="93"/>
      <c r="EZ76" s="93"/>
      <c r="FA76" s="93"/>
      <c r="FB76" s="93"/>
      <c r="FC76" s="93"/>
      <c r="FD76" s="93"/>
      <c r="FE76" s="93"/>
      <c r="FF76" s="93"/>
      <c r="FG76" s="93"/>
      <c r="FH76" s="93"/>
      <c r="FI76" s="93"/>
      <c r="FJ76" s="93"/>
      <c r="FK76" s="93"/>
      <c r="FL76" s="93"/>
      <c r="FM76" s="93"/>
      <c r="FN76" s="93"/>
      <c r="FO76" s="93"/>
      <c r="FP76" s="93"/>
      <c r="FQ76" s="93"/>
      <c r="FR76" s="93"/>
      <c r="FS76" s="93"/>
      <c r="FT76" s="93"/>
      <c r="FU76" s="93"/>
      <c r="FV76" s="93"/>
      <c r="FW76" s="93"/>
      <c r="FX76" s="93"/>
      <c r="FY76" s="93"/>
      <c r="FZ76" s="93"/>
      <c r="GA76" s="93"/>
      <c r="GB76" s="93"/>
      <c r="GC76" s="93"/>
      <c r="GD76" s="93"/>
      <c r="GE76" s="93"/>
      <c r="GF76" s="93"/>
      <c r="GG76" s="93"/>
      <c r="GH76" s="93"/>
      <c r="GI76" s="93"/>
      <c r="GJ76" s="93"/>
      <c r="GK76" s="93"/>
      <c r="GL76" s="93"/>
      <c r="GM76" s="93"/>
      <c r="GN76" s="93"/>
      <c r="GO76" s="93"/>
      <c r="GP76" s="93"/>
      <c r="GQ76" s="93"/>
      <c r="GR76" s="93"/>
      <c r="GS76" s="93"/>
      <c r="GT76" s="93"/>
      <c r="GU76" s="93"/>
      <c r="GV76" s="93"/>
      <c r="GW76" s="93"/>
      <c r="GX76" s="93"/>
      <c r="GY76" s="93"/>
      <c r="GZ76" s="93"/>
      <c r="HA76" s="93"/>
      <c r="HB76" s="93"/>
      <c r="HC76" s="93"/>
      <c r="HD76" s="93"/>
      <c r="HE76" s="93"/>
      <c r="HF76" s="93"/>
      <c r="HG76" s="93"/>
      <c r="HH76" s="93"/>
      <c r="HI76" s="93"/>
      <c r="HJ76" s="93"/>
      <c r="HK76" s="93"/>
      <c r="HL76" s="93"/>
      <c r="HM76" s="93"/>
      <c r="HN76" s="93"/>
      <c r="HO76" s="93"/>
      <c r="HP76" s="93"/>
      <c r="HQ76" s="93"/>
      <c r="HR76" s="93"/>
      <c r="HS76" s="93"/>
      <c r="HT76" s="93"/>
      <c r="HU76" s="93"/>
      <c r="HV76" s="93"/>
      <c r="HW76" s="93"/>
      <c r="HX76" s="93"/>
      <c r="HY76" s="93"/>
      <c r="HZ76" s="93"/>
      <c r="IA76" s="93"/>
      <c r="IB76" s="93"/>
      <c r="IC76" s="93"/>
      <c r="ID76" s="93"/>
      <c r="IE76" s="93"/>
      <c r="IF76" s="93"/>
      <c r="IG76" s="93"/>
      <c r="IH76" s="93"/>
      <c r="II76" s="93"/>
      <c r="IJ76" s="93"/>
      <c r="IK76" s="93"/>
      <c r="IL76" s="93"/>
      <c r="IM76" s="93"/>
      <c r="IN76" s="93"/>
      <c r="IO76" s="93"/>
      <c r="IP76" s="93"/>
      <c r="IQ76" s="93"/>
      <c r="IR76" s="93"/>
      <c r="IS76" s="93"/>
      <c r="IT76" s="93"/>
      <c r="IU76" s="93"/>
      <c r="IV76" s="93"/>
      <c r="IW76" s="93"/>
      <c r="IX76" s="93"/>
      <c r="IY76" s="93"/>
      <c r="IZ76" s="93"/>
      <c r="JA76" s="93"/>
      <c r="JB76" s="93"/>
      <c r="JC76" s="93"/>
      <c r="JD76" s="93"/>
      <c r="JE76" s="93"/>
      <c r="JF76" s="93"/>
      <c r="JG76" s="93"/>
      <c r="JH76" s="93"/>
      <c r="JI76" s="93"/>
      <c r="JJ76" s="93"/>
      <c r="JK76" s="93"/>
      <c r="JL76" s="78">
        <v>285.14</v>
      </c>
      <c r="JM76" s="97">
        <v>274.63</v>
      </c>
      <c r="JN76" s="97">
        <v>280.27000000000004</v>
      </c>
      <c r="JO76" s="78">
        <v>371.05</v>
      </c>
      <c r="JP76" s="78">
        <v>200.45</v>
      </c>
      <c r="JQ76" s="78">
        <v>351.67399999999998</v>
      </c>
      <c r="JR76" s="78">
        <v>219.715</v>
      </c>
      <c r="JS76" s="78">
        <v>325.01000000000005</v>
      </c>
      <c r="JT76" s="78">
        <v>260.13</v>
      </c>
      <c r="JU76" s="78">
        <v>293.875</v>
      </c>
      <c r="JV76" s="78">
        <v>302.34000000000003</v>
      </c>
      <c r="JW76" s="78">
        <v>349.75799999999992</v>
      </c>
      <c r="JX76" s="78">
        <v>346.19</v>
      </c>
      <c r="JY76" s="78">
        <v>315.45999999999998</v>
      </c>
      <c r="JZ76" s="78">
        <v>345.67399999999998</v>
      </c>
      <c r="KA76" s="78">
        <v>338.60000000000008</v>
      </c>
      <c r="KB76" s="78">
        <v>271.83799999999997</v>
      </c>
      <c r="KC76" s="78">
        <v>266.95999999999998</v>
      </c>
      <c r="KD76" s="78">
        <v>344.04500000000002</v>
      </c>
      <c r="KE76" s="78">
        <v>444.52200000000005</v>
      </c>
      <c r="KF76" s="78">
        <v>495.97500000000002</v>
      </c>
      <c r="KG76" s="78">
        <v>452.48499999999996</v>
      </c>
      <c r="KH76" s="78">
        <v>371.37</v>
      </c>
      <c r="KI76" s="78">
        <v>472.43399999999997</v>
      </c>
      <c r="KJ76" s="78">
        <v>296.84000000000003</v>
      </c>
      <c r="KK76" s="78">
        <v>430.29899999999998</v>
      </c>
      <c r="KL76" s="78">
        <v>374.70100000000002</v>
      </c>
      <c r="KM76" s="78">
        <v>375.97200000000004</v>
      </c>
      <c r="KN76" s="78">
        <v>395.89600000000002</v>
      </c>
      <c r="KO76" s="78">
        <v>389.91700000000003</v>
      </c>
      <c r="KP76" s="78">
        <v>379.536</v>
      </c>
      <c r="KQ76" s="78">
        <v>382.56599999999997</v>
      </c>
      <c r="KR76" s="78">
        <v>302.488</v>
      </c>
      <c r="KS76" s="78">
        <v>455.50200000000001</v>
      </c>
      <c r="KT76" s="78">
        <v>403.95799999999997</v>
      </c>
      <c r="KU76" s="78">
        <v>305.46100000000001</v>
      </c>
      <c r="KV76" s="78">
        <v>326.60599999999999</v>
      </c>
      <c r="KW76" s="78">
        <v>395.15499999999997</v>
      </c>
      <c r="KX76" s="78">
        <v>431.37300000000005</v>
      </c>
      <c r="KY76" s="78">
        <v>341.31100000000004</v>
      </c>
      <c r="KZ76" s="78">
        <v>315.31</v>
      </c>
      <c r="LA76" s="78">
        <v>314.82399999999996</v>
      </c>
      <c r="LB76" s="78">
        <v>180.095</v>
      </c>
      <c r="LC76" s="78">
        <v>292.20999999999998</v>
      </c>
      <c r="LD76" s="78">
        <v>269.97000000000003</v>
      </c>
      <c r="LE76" s="78">
        <v>401.18599999999998</v>
      </c>
      <c r="LF76" s="78">
        <v>288.70000000000005</v>
      </c>
      <c r="LG76" s="78">
        <v>322.52</v>
      </c>
      <c r="LH76" s="78">
        <v>312.26499999999999</v>
      </c>
      <c r="LI76" s="78">
        <v>338.98099999999999</v>
      </c>
      <c r="LJ76" s="78">
        <v>263.80399999999997</v>
      </c>
      <c r="LK76" s="78">
        <v>379.04</v>
      </c>
      <c r="LL76" s="78">
        <v>337.35199999999998</v>
      </c>
      <c r="LM76" s="78">
        <v>310.60199999999998</v>
      </c>
      <c r="LN76" s="78">
        <v>354.24</v>
      </c>
      <c r="LO76" s="78">
        <v>257.41600000000005</v>
      </c>
      <c r="LP76" s="78">
        <v>313.27999999999997</v>
      </c>
      <c r="LQ76" s="78">
        <v>320.90800000000002</v>
      </c>
      <c r="LR76" s="78">
        <v>408.28999999999996</v>
      </c>
      <c r="LS76" s="78">
        <v>244.25600000000003</v>
      </c>
      <c r="LT76" s="78">
        <v>382.76</v>
      </c>
      <c r="LU76" s="78">
        <v>281.87</v>
      </c>
      <c r="LV76" s="78">
        <v>306.38</v>
      </c>
      <c r="LW76" s="78">
        <v>244.51000000000002</v>
      </c>
      <c r="LX76" s="78">
        <v>304.23</v>
      </c>
      <c r="LY76" s="78">
        <v>233.50000000000003</v>
      </c>
      <c r="LZ76" s="78">
        <v>284.59000000000003</v>
      </c>
      <c r="MA76" s="78">
        <v>347.84000000000003</v>
      </c>
      <c r="MB76" s="78">
        <v>230.42000000000002</v>
      </c>
      <c r="MC76" s="78">
        <v>243.39</v>
      </c>
      <c r="MD76" s="78">
        <v>292.61</v>
      </c>
      <c r="ME76" s="98">
        <v>270.67</v>
      </c>
      <c r="MF76" s="98">
        <v>367.8</v>
      </c>
      <c r="MG76" s="98">
        <v>345.01</v>
      </c>
      <c r="MH76" s="98">
        <v>307.02999999999997</v>
      </c>
      <c r="MI76" s="78">
        <v>403.24</v>
      </c>
      <c r="MJ76" s="78">
        <v>317.68</v>
      </c>
      <c r="MK76" s="78">
        <v>324.49</v>
      </c>
      <c r="ML76" s="78">
        <v>382.63</v>
      </c>
      <c r="MM76" s="78">
        <v>357.15</v>
      </c>
      <c r="MN76" s="78">
        <v>397.13400000000001</v>
      </c>
      <c r="MO76" s="78">
        <v>381.97</v>
      </c>
      <c r="MP76" s="78">
        <v>351.42</v>
      </c>
      <c r="MQ76" s="78">
        <v>392.25</v>
      </c>
      <c r="MR76" s="78">
        <v>384.39</v>
      </c>
      <c r="MS76" s="78">
        <v>379.26</v>
      </c>
      <c r="MT76" s="78">
        <v>394.86</v>
      </c>
      <c r="MU76" s="78">
        <v>370.78</v>
      </c>
      <c r="MV76" s="78">
        <v>341.62</v>
      </c>
      <c r="MW76" s="78">
        <v>354.70400000000001</v>
      </c>
      <c r="MX76" s="78">
        <v>447.01</v>
      </c>
      <c r="MY76" s="78">
        <v>432.36</v>
      </c>
      <c r="MZ76" s="78">
        <v>461.36</v>
      </c>
      <c r="NA76" s="78">
        <v>426.79</v>
      </c>
      <c r="NB76" s="78">
        <v>432.85599999999994</v>
      </c>
      <c r="NC76" s="78">
        <v>303.99</v>
      </c>
      <c r="ND76" s="78">
        <v>369.54</v>
      </c>
      <c r="NE76" s="78">
        <v>400.34</v>
      </c>
      <c r="NF76" s="78">
        <v>483.685</v>
      </c>
      <c r="NG76" s="78">
        <v>412.30200000000002</v>
      </c>
      <c r="NH76" s="78">
        <v>431.52499999999998</v>
      </c>
      <c r="NI76" s="78">
        <v>498.32799999999997</v>
      </c>
      <c r="NJ76" s="78">
        <v>457.76400000000001</v>
      </c>
      <c r="NK76" s="78">
        <v>501.23</v>
      </c>
      <c r="NL76" s="78">
        <v>480.02699999999999</v>
      </c>
      <c r="NM76" s="78">
        <v>538.26</v>
      </c>
      <c r="NN76" s="78">
        <v>485.43299999999999</v>
      </c>
      <c r="NO76" s="78">
        <v>511.42</v>
      </c>
      <c r="NP76" s="78">
        <v>436.38</v>
      </c>
      <c r="NQ76" s="78">
        <v>569.20000000000005</v>
      </c>
      <c r="NR76" s="78">
        <v>342.13</v>
      </c>
      <c r="NS76" s="78">
        <v>534.88499999999999</v>
      </c>
      <c r="NT76" s="78">
        <v>425.13</v>
      </c>
      <c r="NU76" s="78">
        <v>435.93</v>
      </c>
      <c r="NV76" s="78">
        <v>455.85</v>
      </c>
      <c r="NW76" s="78">
        <v>461.49</v>
      </c>
      <c r="NX76" s="78">
        <v>423.36</v>
      </c>
      <c r="NY76" s="78">
        <v>456.81</v>
      </c>
      <c r="NZ76" s="78">
        <v>482.17</v>
      </c>
      <c r="OA76" s="78">
        <v>480.29</v>
      </c>
      <c r="OB76" s="78">
        <v>450.18</v>
      </c>
      <c r="OC76" s="78">
        <v>440.73</v>
      </c>
      <c r="OD76" s="78">
        <v>457.63</v>
      </c>
      <c r="OE76" s="78">
        <v>385.91</v>
      </c>
      <c r="OF76" s="78">
        <v>534.97400000000005</v>
      </c>
      <c r="OG76" s="99">
        <v>452.29</v>
      </c>
      <c r="OH76" s="78">
        <v>526.14</v>
      </c>
      <c r="OI76" s="78">
        <v>421.52</v>
      </c>
      <c r="OJ76" s="78">
        <v>479.3</v>
      </c>
      <c r="OK76" s="78">
        <v>569.59500000000003</v>
      </c>
      <c r="OL76" s="78">
        <v>470.6</v>
      </c>
      <c r="OM76" s="78">
        <v>513.56399999999996</v>
      </c>
      <c r="ON76" s="78">
        <v>480.44400000000002</v>
      </c>
      <c r="OO76" s="78">
        <v>473.41</v>
      </c>
      <c r="OP76" s="78">
        <v>594.54</v>
      </c>
      <c r="OQ76" s="78">
        <v>469.03100000000001</v>
      </c>
      <c r="OR76" s="78">
        <v>490.83</v>
      </c>
      <c r="OS76" s="78">
        <v>449.5</v>
      </c>
      <c r="OT76" s="78">
        <v>492.96</v>
      </c>
      <c r="OU76" s="78">
        <v>496.28</v>
      </c>
      <c r="OV76" s="78">
        <v>519.04</v>
      </c>
      <c r="OW76" s="78">
        <v>375.93</v>
      </c>
      <c r="OX76" s="78">
        <v>522.39</v>
      </c>
      <c r="OY76" s="78">
        <v>482.89</v>
      </c>
      <c r="OZ76" s="78">
        <v>495.9</v>
      </c>
      <c r="PA76" s="78">
        <v>432.01</v>
      </c>
      <c r="PB76" s="78">
        <v>503.95</v>
      </c>
      <c r="PC76" s="78">
        <v>446.88</v>
      </c>
      <c r="PD76" s="78">
        <v>409.44</v>
      </c>
      <c r="PE76" s="78">
        <v>466.36</v>
      </c>
      <c r="PF76" s="78">
        <v>438.05500000000001</v>
      </c>
      <c r="PG76" s="78">
        <v>412.41</v>
      </c>
      <c r="PH76" s="78">
        <v>468.30799999999999</v>
      </c>
      <c r="PI76" s="78">
        <v>436.59</v>
      </c>
      <c r="PJ76" s="78">
        <v>419.6</v>
      </c>
      <c r="PK76" s="78">
        <v>426.596</v>
      </c>
      <c r="PL76" s="78">
        <v>384.61399999999998</v>
      </c>
      <c r="PM76" s="78">
        <v>483.488</v>
      </c>
      <c r="PN76" s="78">
        <v>343.51</v>
      </c>
      <c r="PO76" s="78">
        <v>421.46199999999999</v>
      </c>
      <c r="PP76" s="78">
        <v>543.97500000000002</v>
      </c>
      <c r="PQ76" s="78">
        <v>316.94</v>
      </c>
      <c r="PR76" s="78">
        <v>425.7</v>
      </c>
      <c r="PS76" s="78">
        <v>381.31</v>
      </c>
      <c r="PT76" s="78">
        <v>438.15</v>
      </c>
      <c r="PU76" s="78">
        <v>432.08</v>
      </c>
      <c r="PV76" s="78">
        <v>437.72699999999998</v>
      </c>
      <c r="PW76" s="78">
        <v>380.41</v>
      </c>
      <c r="PX76" s="78">
        <v>453.36200000000002</v>
      </c>
      <c r="PY76" s="78">
        <v>393.58</v>
      </c>
      <c r="PZ76" s="78">
        <v>389.04500000000002</v>
      </c>
      <c r="QA76" s="78">
        <v>533.70000000000005</v>
      </c>
      <c r="QB76" s="78">
        <v>415.64</v>
      </c>
      <c r="QC76" s="78">
        <v>473.29</v>
      </c>
      <c r="QD76" s="78">
        <v>373.25599999999997</v>
      </c>
      <c r="QE76" s="78">
        <v>427.88</v>
      </c>
      <c r="QF76" s="78">
        <v>451.95800000000003</v>
      </c>
      <c r="QG76" s="78">
        <v>363.7</v>
      </c>
      <c r="QH76" s="78">
        <v>462.48</v>
      </c>
      <c r="QI76" s="78">
        <v>439.35</v>
      </c>
      <c r="QJ76" s="78">
        <v>472.71699999999998</v>
      </c>
      <c r="QK76" s="78">
        <v>374.03</v>
      </c>
      <c r="QL76" s="78">
        <v>414.16199999999998</v>
      </c>
      <c r="QM76" s="78">
        <v>549.53599999999994</v>
      </c>
      <c r="QN76" s="78">
        <v>481.28</v>
      </c>
      <c r="QO76" s="78">
        <v>495.346</v>
      </c>
      <c r="QP76" s="78">
        <v>430.18</v>
      </c>
      <c r="QQ76" s="78">
        <v>540.71400000000006</v>
      </c>
      <c r="QR76" s="78">
        <v>458.38099999999997</v>
      </c>
      <c r="QS76" s="78">
        <v>470.41</v>
      </c>
      <c r="QT76" s="78">
        <v>410.67</v>
      </c>
      <c r="QU76" s="78">
        <v>453.15199999999999</v>
      </c>
      <c r="QV76" s="78">
        <v>443.35</v>
      </c>
      <c r="QW76" s="78">
        <v>431.98</v>
      </c>
      <c r="QX76" s="78">
        <v>478.28</v>
      </c>
      <c r="QY76" s="78">
        <v>347.78</v>
      </c>
      <c r="QZ76" s="78">
        <v>407.30099999999999</v>
      </c>
      <c r="RA76" s="78">
        <v>346.08199999999999</v>
      </c>
      <c r="RB76" s="78">
        <v>436.42500000000001</v>
      </c>
      <c r="RC76" s="78">
        <v>390.93400000000003</v>
      </c>
      <c r="RD76" s="78">
        <v>419.23</v>
      </c>
      <c r="RE76" s="78">
        <v>413.11</v>
      </c>
      <c r="RF76" s="78">
        <v>402.55799999999999</v>
      </c>
      <c r="RG76" s="78">
        <v>360.2</v>
      </c>
      <c r="RH76" s="78">
        <v>348.09</v>
      </c>
      <c r="RI76" s="78">
        <v>347.63099999999997</v>
      </c>
      <c r="RJ76" s="78">
        <v>350.86</v>
      </c>
      <c r="RK76" s="78">
        <v>434.20800000000003</v>
      </c>
      <c r="RL76" s="78">
        <v>303.10000000000002</v>
      </c>
      <c r="RM76" s="78">
        <v>411.71899999999999</v>
      </c>
      <c r="RN76" s="78">
        <v>376.03500000000003</v>
      </c>
      <c r="RO76" s="78">
        <v>409.84500000000003</v>
      </c>
      <c r="RP76" s="78">
        <v>376.48</v>
      </c>
      <c r="RQ76" s="78">
        <v>457.36200000000002</v>
      </c>
      <c r="RR76" s="78">
        <v>501.82400000000001</v>
      </c>
      <c r="RS76" s="78">
        <v>219.31</v>
      </c>
      <c r="RT76" s="78">
        <v>368.29</v>
      </c>
      <c r="RU76" s="78">
        <v>351.15</v>
      </c>
      <c r="RV76" s="78">
        <v>313.64400000000001</v>
      </c>
      <c r="RW76" s="78">
        <v>456.6</v>
      </c>
      <c r="RX76" s="78">
        <v>337.2</v>
      </c>
      <c r="RY76" s="78">
        <v>372.21</v>
      </c>
      <c r="RZ76" s="78">
        <v>394.72</v>
      </c>
      <c r="SA76" s="78">
        <v>356</v>
      </c>
      <c r="SB76" s="78">
        <v>419.84899999999999</v>
      </c>
      <c r="SC76" s="78">
        <v>442.58199999999999</v>
      </c>
      <c r="SD76" s="78">
        <v>410.09</v>
      </c>
      <c r="SE76" s="78">
        <v>424.97</v>
      </c>
      <c r="SF76" s="78">
        <v>444.642</v>
      </c>
      <c r="SG76" s="78">
        <v>428.88</v>
      </c>
      <c r="SH76" s="78">
        <v>381.48200000000003</v>
      </c>
      <c r="SI76" s="78">
        <v>529.947</v>
      </c>
      <c r="SJ76" s="78">
        <v>434.97</v>
      </c>
      <c r="SK76" s="78">
        <v>432.49200000000002</v>
      </c>
      <c r="SL76" s="78">
        <v>441.69</v>
      </c>
      <c r="SM76" s="78">
        <v>402.12200000000001</v>
      </c>
      <c r="SN76" s="78">
        <v>417.048</v>
      </c>
      <c r="SO76" s="78">
        <v>451.20499999999998</v>
      </c>
      <c r="SP76" s="78">
        <v>392.166</v>
      </c>
      <c r="SQ76" s="78">
        <v>445.00200000000001</v>
      </c>
      <c r="SR76" s="78">
        <v>362.964</v>
      </c>
      <c r="SS76" s="78">
        <v>398.89299999999997</v>
      </c>
      <c r="ST76" s="78">
        <v>370.78100000000001</v>
      </c>
      <c r="SU76" s="78">
        <v>422.26799999999997</v>
      </c>
      <c r="SV76" s="78">
        <v>314.34500000000003</v>
      </c>
      <c r="SW76" s="78">
        <v>375.27800000000002</v>
      </c>
      <c r="SX76" s="78">
        <v>411.52100000000002</v>
      </c>
      <c r="SY76" s="78">
        <v>390.07900000000001</v>
      </c>
      <c r="SZ76" s="78">
        <v>409.98</v>
      </c>
      <c r="TA76" s="78">
        <v>363.41500000000002</v>
      </c>
      <c r="TB76" s="78">
        <v>394.94099999999997</v>
      </c>
      <c r="TC76" s="78">
        <v>378.65699999999998</v>
      </c>
      <c r="TD76" s="78">
        <v>370.952</v>
      </c>
      <c r="TE76" s="78">
        <v>302.00099999999998</v>
      </c>
      <c r="TF76" s="78">
        <v>448.73599999999999</v>
      </c>
      <c r="TG76" s="78">
        <v>307.94600000000003</v>
      </c>
      <c r="TH76" s="78">
        <v>355.286</v>
      </c>
      <c r="TI76" s="78">
        <v>328.62</v>
      </c>
      <c r="TJ76" s="78">
        <v>422.42200000000003</v>
      </c>
      <c r="TK76" s="78">
        <v>359.67</v>
      </c>
      <c r="TL76" s="78">
        <v>405.983</v>
      </c>
      <c r="TM76" s="78">
        <v>367.54399999999998</v>
      </c>
      <c r="TN76" s="78">
        <v>370.94099999999997</v>
      </c>
      <c r="TO76" s="78">
        <v>331.50599999999997</v>
      </c>
      <c r="TP76" s="78">
        <v>393.22199999999998</v>
      </c>
      <c r="TQ76" s="78">
        <v>478.44299999999998</v>
      </c>
      <c r="TR76" s="78">
        <v>228.55</v>
      </c>
      <c r="TS76" s="78">
        <v>439.29399999999998</v>
      </c>
      <c r="TT76" s="78">
        <v>385.666</v>
      </c>
      <c r="TU76" s="78">
        <v>425.14499999999998</v>
      </c>
      <c r="TV76" s="78">
        <v>374.55</v>
      </c>
      <c r="TW76" s="78">
        <v>348.97699999999998</v>
      </c>
      <c r="TX76" s="78">
        <v>287.58</v>
      </c>
      <c r="TY76" s="78">
        <v>346.928</v>
      </c>
      <c r="TZ76" s="78">
        <v>303.488</v>
      </c>
      <c r="UA76" s="78">
        <v>395.99</v>
      </c>
      <c r="UB76" s="78">
        <v>423.57499999999999</v>
      </c>
      <c r="UC76" s="78">
        <v>358.86</v>
      </c>
      <c r="UD76" s="78">
        <v>365.91199999999998</v>
      </c>
      <c r="UE76" s="78">
        <v>415.46</v>
      </c>
      <c r="UF76" s="78">
        <v>362.37299999999999</v>
      </c>
      <c r="UG76" s="78">
        <v>413.58600000000001</v>
      </c>
      <c r="UH76" s="78">
        <v>396.25799999999998</v>
      </c>
      <c r="UI76" s="78">
        <v>464.66800000000001</v>
      </c>
      <c r="UJ76" s="78">
        <v>393.63400000000001</v>
      </c>
      <c r="UK76" s="78">
        <v>411</v>
      </c>
      <c r="UL76" s="78">
        <v>452.55700000000002</v>
      </c>
      <c r="UM76" s="78">
        <v>405.69</v>
      </c>
      <c r="UN76" s="78">
        <v>482.13</v>
      </c>
      <c r="UO76" s="78">
        <v>490.505</v>
      </c>
      <c r="UP76" s="78">
        <v>453.274</v>
      </c>
    </row>
    <row r="77" spans="1:562" ht="15" x14ac:dyDescent="0.25">
      <c r="A77" s="112" t="str">
        <f t="shared" si="118"/>
        <v>Montería, Mercado del Sur</v>
      </c>
      <c r="B77" s="112" t="s">
        <v>623</v>
      </c>
      <c r="C77" s="93"/>
      <c r="D77" s="93"/>
      <c r="E77" s="93"/>
      <c r="F77" s="93"/>
      <c r="G77" s="93"/>
      <c r="H77" s="93"/>
      <c r="I77" s="93"/>
      <c r="J77" s="93"/>
      <c r="K77" s="93"/>
      <c r="L77" s="93"/>
      <c r="M77" s="93"/>
      <c r="N77" s="93"/>
      <c r="O77" s="93"/>
      <c r="P77" s="93"/>
      <c r="Q77" s="93"/>
      <c r="R77" s="93"/>
      <c r="S77" s="93"/>
      <c r="T77" s="93"/>
      <c r="U77" s="93"/>
      <c r="V77" s="93"/>
      <c r="W77" s="93"/>
      <c r="X77" s="93"/>
      <c r="Y77" s="93"/>
      <c r="Z77" s="93"/>
      <c r="AA77" s="93"/>
      <c r="AB77" s="93"/>
      <c r="AC77" s="93"/>
      <c r="AD77" s="93"/>
      <c r="AE77" s="93"/>
      <c r="AF77" s="93"/>
      <c r="AG77" s="93"/>
      <c r="AH77" s="93"/>
      <c r="AI77" s="93"/>
      <c r="AJ77" s="93"/>
      <c r="AK77" s="93"/>
      <c r="AL77" s="93"/>
      <c r="AM77" s="93"/>
      <c r="AN77" s="93"/>
      <c r="AO77" s="93"/>
      <c r="AP77" s="93"/>
      <c r="AQ77" s="93"/>
      <c r="AR77" s="93"/>
      <c r="AS77" s="93"/>
      <c r="AT77" s="93"/>
      <c r="AU77" s="93"/>
      <c r="AV77" s="93"/>
      <c r="AW77" s="93"/>
      <c r="AX77" s="93"/>
      <c r="AY77" s="93"/>
      <c r="AZ77" s="93"/>
      <c r="BA77" s="93"/>
      <c r="BB77" s="93"/>
      <c r="BC77" s="93"/>
      <c r="BD77" s="93"/>
      <c r="BE77" s="93"/>
      <c r="BF77" s="93"/>
      <c r="BG77" s="93"/>
      <c r="BH77" s="93"/>
      <c r="BI77" s="93"/>
      <c r="BJ77" s="93"/>
      <c r="BK77" s="93"/>
      <c r="BL77" s="93"/>
      <c r="BM77" s="93"/>
      <c r="BN77" s="93"/>
      <c r="BO77" s="93"/>
      <c r="BP77" s="93"/>
      <c r="BQ77" s="93"/>
      <c r="BR77" s="93"/>
      <c r="BS77" s="93"/>
      <c r="BT77" s="93"/>
      <c r="BU77" s="93"/>
      <c r="BV77" s="93"/>
      <c r="BW77" s="93"/>
      <c r="BX77" s="93"/>
      <c r="BY77" s="93"/>
      <c r="BZ77" s="93"/>
      <c r="CA77" s="93"/>
      <c r="CB77" s="93"/>
      <c r="CC77" s="93"/>
      <c r="CD77" s="93"/>
      <c r="CE77" s="93"/>
      <c r="CF77" s="93"/>
      <c r="CG77" s="93"/>
      <c r="CH77" s="93"/>
      <c r="CI77" s="93"/>
      <c r="CJ77" s="93"/>
      <c r="CK77" s="93"/>
      <c r="CL77" s="93"/>
      <c r="CM77" s="93"/>
      <c r="CN77" s="93"/>
      <c r="CO77" s="93"/>
      <c r="CP77" s="93"/>
      <c r="CQ77" s="93"/>
      <c r="CR77" s="93"/>
      <c r="CS77" s="93"/>
      <c r="CT77" s="93"/>
      <c r="CU77" s="93"/>
      <c r="CV77" s="93"/>
      <c r="CW77" s="93"/>
      <c r="CX77" s="93"/>
      <c r="CY77" s="93"/>
      <c r="CZ77" s="93"/>
      <c r="DA77" s="93"/>
      <c r="DB77" s="93"/>
      <c r="DC77" s="93"/>
      <c r="DD77" s="93"/>
      <c r="DE77" s="93"/>
      <c r="DF77" s="93"/>
      <c r="DG77" s="93"/>
      <c r="DH77" s="93"/>
      <c r="DI77" s="93"/>
      <c r="DJ77" s="93"/>
      <c r="DK77" s="93"/>
      <c r="DL77" s="93"/>
      <c r="DM77" s="93"/>
      <c r="DN77" s="93"/>
      <c r="DO77" s="93"/>
      <c r="DP77" s="93"/>
      <c r="DQ77" s="93"/>
      <c r="DR77" s="93"/>
      <c r="DS77" s="93"/>
      <c r="DT77" s="93"/>
      <c r="DU77" s="93"/>
      <c r="DV77" s="93"/>
      <c r="DW77" s="93"/>
      <c r="DX77" s="93"/>
      <c r="DY77" s="93"/>
      <c r="DZ77" s="93"/>
      <c r="EA77" s="93"/>
      <c r="EB77" s="93"/>
      <c r="EC77" s="93"/>
      <c r="ED77" s="93"/>
      <c r="EE77" s="93"/>
      <c r="EF77" s="93"/>
      <c r="EG77" s="93"/>
      <c r="EH77" s="93"/>
      <c r="EI77" s="93"/>
      <c r="EJ77" s="93"/>
      <c r="EK77" s="93"/>
      <c r="EL77" s="93"/>
      <c r="EM77" s="93"/>
      <c r="EN77" s="93"/>
      <c r="EO77" s="93"/>
      <c r="EP77" s="93"/>
      <c r="EQ77" s="93"/>
      <c r="ER77" s="93"/>
      <c r="ES77" s="93"/>
      <c r="ET77" s="93"/>
      <c r="EU77" s="93"/>
      <c r="EV77" s="93"/>
      <c r="EW77" s="93"/>
      <c r="EX77" s="93"/>
      <c r="EY77" s="93"/>
      <c r="EZ77" s="93"/>
      <c r="FA77" s="93"/>
      <c r="FB77" s="93"/>
      <c r="FC77" s="93"/>
      <c r="FD77" s="93"/>
      <c r="FE77" s="93"/>
      <c r="FF77" s="93"/>
      <c r="FG77" s="93"/>
      <c r="FH77" s="93"/>
      <c r="FI77" s="93"/>
      <c r="FJ77" s="93"/>
      <c r="FK77" s="93"/>
      <c r="FL77" s="93"/>
      <c r="FM77" s="93"/>
      <c r="FN77" s="93"/>
      <c r="FO77" s="93"/>
      <c r="FP77" s="93"/>
      <c r="FQ77" s="93"/>
      <c r="FR77" s="93"/>
      <c r="FS77" s="93"/>
      <c r="FT77" s="93"/>
      <c r="FU77" s="93"/>
      <c r="FV77" s="93"/>
      <c r="FW77" s="93"/>
      <c r="FX77" s="93"/>
      <c r="FY77" s="93"/>
      <c r="FZ77" s="93"/>
      <c r="GA77" s="93"/>
      <c r="GB77" s="93"/>
      <c r="GC77" s="93"/>
      <c r="GD77" s="93"/>
      <c r="GE77" s="93"/>
      <c r="GF77" s="93"/>
      <c r="GG77" s="93"/>
      <c r="GH77" s="93"/>
      <c r="GI77" s="93"/>
      <c r="GJ77" s="93"/>
      <c r="GK77" s="93"/>
      <c r="GL77" s="93"/>
      <c r="GM77" s="93"/>
      <c r="GN77" s="93"/>
      <c r="GO77" s="93"/>
      <c r="GP77" s="93"/>
      <c r="GQ77" s="93"/>
      <c r="GR77" s="93"/>
      <c r="GS77" s="93"/>
      <c r="GT77" s="93"/>
      <c r="GU77" s="93"/>
      <c r="GV77" s="93"/>
      <c r="GW77" s="93"/>
      <c r="GX77" s="93"/>
      <c r="GY77" s="93"/>
      <c r="GZ77" s="93"/>
      <c r="HA77" s="93"/>
      <c r="HB77" s="93"/>
      <c r="HC77" s="93"/>
      <c r="HD77" s="93"/>
      <c r="HE77" s="93"/>
      <c r="HF77" s="93"/>
      <c r="HG77" s="93"/>
      <c r="HH77" s="93"/>
      <c r="HI77" s="93"/>
      <c r="HJ77" s="93"/>
      <c r="HK77" s="93"/>
      <c r="HL77" s="93"/>
      <c r="HM77" s="93"/>
      <c r="HN77" s="93"/>
      <c r="HO77" s="93"/>
      <c r="HP77" s="93"/>
      <c r="HQ77" s="93"/>
      <c r="HR77" s="93"/>
      <c r="HS77" s="93"/>
      <c r="HT77" s="93"/>
      <c r="HU77" s="93"/>
      <c r="HV77" s="93"/>
      <c r="HW77" s="93"/>
      <c r="HX77" s="93"/>
      <c r="HY77" s="93"/>
      <c r="HZ77" s="93"/>
      <c r="IA77" s="93"/>
      <c r="IB77" s="93"/>
      <c r="IC77" s="93"/>
      <c r="ID77" s="93"/>
      <c r="IE77" s="93"/>
      <c r="IF77" s="93"/>
      <c r="IG77" s="93"/>
      <c r="IH77" s="93"/>
      <c r="II77" s="93"/>
      <c r="IJ77" s="93"/>
      <c r="IK77" s="93"/>
      <c r="IL77" s="93"/>
      <c r="IM77" s="93"/>
      <c r="IN77" s="93"/>
      <c r="IO77" s="93"/>
      <c r="IP77" s="93"/>
      <c r="IQ77" s="93"/>
      <c r="IR77" s="93"/>
      <c r="IS77" s="93"/>
      <c r="IT77" s="93"/>
      <c r="IU77" s="93"/>
      <c r="IV77" s="93"/>
      <c r="IW77" s="93"/>
      <c r="IX77" s="93"/>
      <c r="IY77" s="93"/>
      <c r="IZ77" s="93"/>
      <c r="JA77" s="93"/>
      <c r="JB77" s="93"/>
      <c r="JC77" s="93"/>
      <c r="JD77" s="93"/>
      <c r="JE77" s="93"/>
      <c r="JF77" s="93"/>
      <c r="JG77" s="93"/>
      <c r="JH77" s="93"/>
      <c r="JI77" s="93"/>
      <c r="JJ77" s="93"/>
      <c r="JK77" s="93"/>
      <c r="JL77" s="78">
        <v>191.43</v>
      </c>
      <c r="JM77" s="97">
        <v>179.02600000000004</v>
      </c>
      <c r="JN77" s="97">
        <v>162.14399999999998</v>
      </c>
      <c r="JO77" s="78">
        <v>267.73599999999999</v>
      </c>
      <c r="JP77" s="78">
        <v>126.598</v>
      </c>
      <c r="JQ77" s="78">
        <v>176.56</v>
      </c>
      <c r="JR77" s="78">
        <v>191.62100000000001</v>
      </c>
      <c r="JS77" s="78">
        <v>190.90700000000001</v>
      </c>
      <c r="JT77" s="78">
        <v>156.97899999999996</v>
      </c>
      <c r="JU77" s="78">
        <v>191.827</v>
      </c>
      <c r="JV77" s="78">
        <v>163.14599999999999</v>
      </c>
      <c r="JW77" s="78">
        <v>167.20600000000002</v>
      </c>
      <c r="JX77" s="78">
        <v>213.48799999999997</v>
      </c>
      <c r="JY77" s="78">
        <v>191.77200000000002</v>
      </c>
      <c r="JZ77" s="78">
        <v>184.50400000000002</v>
      </c>
      <c r="KA77" s="78">
        <v>161.20699999999997</v>
      </c>
      <c r="KB77" s="78">
        <v>195.96099999999998</v>
      </c>
      <c r="KC77" s="78">
        <v>169.81</v>
      </c>
      <c r="KD77" s="78">
        <v>253.339</v>
      </c>
      <c r="KE77" s="78">
        <v>338.53299999999996</v>
      </c>
      <c r="KF77" s="78">
        <v>255.62400000000005</v>
      </c>
      <c r="KG77" s="78">
        <v>273.72499999999991</v>
      </c>
      <c r="KH77" s="78">
        <v>281.96399999999994</v>
      </c>
      <c r="KI77" s="78">
        <v>291.72199999999992</v>
      </c>
      <c r="KJ77" s="78">
        <v>207.13799999999992</v>
      </c>
      <c r="KK77" s="78">
        <v>264.95800000000003</v>
      </c>
      <c r="KL77" s="78">
        <v>228.54500000000004</v>
      </c>
      <c r="KM77" s="78">
        <v>244.75200000000001</v>
      </c>
      <c r="KN77" s="78">
        <v>316.59000000000003</v>
      </c>
      <c r="KO77" s="78">
        <v>251.24600000000001</v>
      </c>
      <c r="KP77" s="78">
        <v>353.34899999999999</v>
      </c>
      <c r="KQ77" s="78">
        <v>252.85400000000001</v>
      </c>
      <c r="KR77" s="78">
        <v>196.429</v>
      </c>
      <c r="KS77" s="78">
        <v>286.54299999999995</v>
      </c>
      <c r="KT77" s="78">
        <v>277.24000000000007</v>
      </c>
      <c r="KU77" s="78">
        <v>186.19800000000001</v>
      </c>
      <c r="KV77" s="78">
        <v>207.67999999999998</v>
      </c>
      <c r="KW77" s="78">
        <v>241.29999999999998</v>
      </c>
      <c r="KX77" s="78">
        <v>197.33099999999999</v>
      </c>
      <c r="KY77" s="78">
        <v>166.40299999999999</v>
      </c>
      <c r="KZ77" s="78">
        <v>167.67500000000001</v>
      </c>
      <c r="LA77" s="78">
        <v>188.78399999999999</v>
      </c>
      <c r="LB77" s="78">
        <v>145.65499999999997</v>
      </c>
      <c r="LC77" s="78">
        <v>114.884</v>
      </c>
      <c r="LD77" s="78">
        <v>96.486000000000018</v>
      </c>
      <c r="LE77" s="78">
        <v>229.91299999999998</v>
      </c>
      <c r="LF77" s="78">
        <v>153.94200000000001</v>
      </c>
      <c r="LG77" s="78">
        <v>244.92499999999998</v>
      </c>
      <c r="LH77" s="78">
        <v>217.60500000000005</v>
      </c>
      <c r="LI77" s="78">
        <v>206.65300000000002</v>
      </c>
      <c r="LJ77" s="78">
        <v>235.80599999999998</v>
      </c>
      <c r="LK77" s="78">
        <v>253.44900000000001</v>
      </c>
      <c r="LL77" s="78">
        <v>312.94400000000002</v>
      </c>
      <c r="LM77" s="78">
        <v>290.82799999999992</v>
      </c>
      <c r="LN77" s="78">
        <v>254.70399999999995</v>
      </c>
      <c r="LO77" s="78">
        <v>176.66399999999999</v>
      </c>
      <c r="LP77" s="78">
        <v>219.06399999999999</v>
      </c>
      <c r="LQ77" s="78">
        <v>293.76000000000005</v>
      </c>
      <c r="LR77" s="78">
        <v>445.02199999999999</v>
      </c>
      <c r="LS77" s="78">
        <v>91.792999999999992</v>
      </c>
      <c r="LT77" s="78">
        <v>243.19299999999998</v>
      </c>
      <c r="LU77" s="78">
        <v>233.74199999999999</v>
      </c>
      <c r="LV77" s="78">
        <v>270.30399999999997</v>
      </c>
      <c r="LW77" s="78">
        <v>198.93200000000002</v>
      </c>
      <c r="LX77" s="78">
        <v>227.40400000000002</v>
      </c>
      <c r="LY77" s="78">
        <v>157.24299999999999</v>
      </c>
      <c r="LZ77" s="78">
        <v>235.393</v>
      </c>
      <c r="MA77" s="78">
        <v>232.69099999999997</v>
      </c>
      <c r="MB77" s="78">
        <v>158.73199999999997</v>
      </c>
      <c r="MC77" s="78">
        <v>175.06</v>
      </c>
      <c r="MD77" s="78">
        <v>248.83800000000002</v>
      </c>
      <c r="ME77" s="98">
        <v>204.87299999999999</v>
      </c>
      <c r="MF77" s="98">
        <v>235.99800000000002</v>
      </c>
      <c r="MG77" s="98">
        <v>212.096</v>
      </c>
      <c r="MH77" s="98">
        <v>226.33699999999999</v>
      </c>
      <c r="MI77" s="78">
        <v>239.40899999999999</v>
      </c>
      <c r="MJ77" s="78">
        <v>158.10499999999999</v>
      </c>
      <c r="MK77" s="78">
        <v>207.69800000000001</v>
      </c>
      <c r="ML77" s="78">
        <v>193.934</v>
      </c>
      <c r="MM77" s="78">
        <v>192.72</v>
      </c>
      <c r="MN77" s="78">
        <v>255.03100000000001</v>
      </c>
      <c r="MO77" s="78">
        <v>243.39699999999999</v>
      </c>
      <c r="MP77" s="78">
        <v>191.27500000000001</v>
      </c>
      <c r="MQ77" s="78">
        <v>256.7</v>
      </c>
      <c r="MR77" s="78">
        <v>165.553</v>
      </c>
      <c r="MS77" s="78">
        <v>265.81599999999997</v>
      </c>
      <c r="MT77" s="78">
        <v>220.17500000000001</v>
      </c>
      <c r="MU77" s="78">
        <v>179.67500000000001</v>
      </c>
      <c r="MV77" s="78">
        <v>161.83500000000001</v>
      </c>
      <c r="MW77" s="78">
        <v>249.79499999999999</v>
      </c>
      <c r="MX77" s="78">
        <v>235.09700000000001</v>
      </c>
      <c r="MY77" s="78">
        <v>238.46199999999999</v>
      </c>
      <c r="MZ77" s="78">
        <v>229.60599999999999</v>
      </c>
      <c r="NA77" s="78">
        <v>236.566</v>
      </c>
      <c r="NB77" s="78">
        <v>160.96899999999999</v>
      </c>
      <c r="NC77" s="78">
        <v>155.50200000000001</v>
      </c>
      <c r="ND77" s="78">
        <v>118.887</v>
      </c>
      <c r="NE77" s="78">
        <v>183.42500000000001</v>
      </c>
      <c r="NF77" s="78">
        <v>204.316</v>
      </c>
      <c r="NG77" s="78">
        <v>204.49</v>
      </c>
      <c r="NH77" s="78">
        <v>260.26799999999997</v>
      </c>
      <c r="NI77" s="78">
        <v>261.06299999999999</v>
      </c>
      <c r="NJ77" s="78">
        <v>192.64599999999999</v>
      </c>
      <c r="NK77" s="78">
        <v>239.952</v>
      </c>
      <c r="NL77" s="78">
        <v>270.57499999999999</v>
      </c>
      <c r="NM77" s="78">
        <v>245.71299999999999</v>
      </c>
      <c r="NN77" s="78">
        <v>229.90600000000001</v>
      </c>
      <c r="NO77" s="78">
        <v>244.13300000000001</v>
      </c>
      <c r="NP77" s="78">
        <v>283.10599999999999</v>
      </c>
      <c r="NQ77" s="78">
        <v>446.46800000000002</v>
      </c>
      <c r="NR77" s="78">
        <v>125.523</v>
      </c>
      <c r="NS77" s="78">
        <v>237.27099999999999</v>
      </c>
      <c r="NT77" s="78">
        <v>212.846</v>
      </c>
      <c r="NU77" s="78">
        <v>251.32499999999999</v>
      </c>
      <c r="NV77" s="78">
        <v>219.863</v>
      </c>
      <c r="NW77" s="78">
        <v>242.958</v>
      </c>
      <c r="NX77" s="78">
        <v>164.58500000000001</v>
      </c>
      <c r="NY77" s="78">
        <v>258.15899999999999</v>
      </c>
      <c r="NZ77" s="78">
        <v>241.785</v>
      </c>
      <c r="OA77" s="78">
        <v>184.84899999999999</v>
      </c>
      <c r="OB77" s="78">
        <v>189.16900000000001</v>
      </c>
      <c r="OC77" s="78">
        <v>279.39800000000002</v>
      </c>
      <c r="OD77" s="78">
        <v>244.61699999999999</v>
      </c>
      <c r="OE77" s="78">
        <v>233.54499999999999</v>
      </c>
      <c r="OF77" s="78">
        <v>237.28700000000001</v>
      </c>
      <c r="OG77" s="99">
        <v>248.97</v>
      </c>
      <c r="OH77" s="78">
        <v>304.41800000000001</v>
      </c>
      <c r="OI77" s="78">
        <v>250.667</v>
      </c>
      <c r="OJ77" s="78">
        <v>240.85599999999999</v>
      </c>
      <c r="OK77" s="78">
        <v>231.839</v>
      </c>
      <c r="OL77" s="78">
        <v>243.91499999999999</v>
      </c>
      <c r="OM77" s="78">
        <v>296.983</v>
      </c>
      <c r="ON77" s="78">
        <v>294.91199999999998</v>
      </c>
      <c r="OO77" s="78">
        <v>298.077</v>
      </c>
      <c r="OP77" s="78">
        <v>325.99200000000002</v>
      </c>
      <c r="OQ77" s="78">
        <v>284.60899999999998</v>
      </c>
      <c r="OR77" s="78">
        <v>242.34</v>
      </c>
      <c r="OS77" s="78">
        <v>259.827</v>
      </c>
      <c r="OT77" s="78">
        <v>330.22199999999998</v>
      </c>
      <c r="OU77" s="78">
        <v>279.166</v>
      </c>
      <c r="OV77" s="78">
        <v>250.28399999999999</v>
      </c>
      <c r="OW77" s="78">
        <v>223.13</v>
      </c>
      <c r="OX77" s="78">
        <v>306.75700000000001</v>
      </c>
      <c r="OY77" s="78">
        <v>245.83</v>
      </c>
      <c r="OZ77" s="78">
        <v>232.01300000000001</v>
      </c>
      <c r="PA77" s="78">
        <v>253.101</v>
      </c>
      <c r="PB77" s="78">
        <v>247.119</v>
      </c>
      <c r="PC77" s="78">
        <v>261.18900000000002</v>
      </c>
      <c r="PD77" s="78">
        <v>218.18700000000001</v>
      </c>
      <c r="PE77" s="78">
        <v>278.41699999999997</v>
      </c>
      <c r="PF77" s="78">
        <v>254.20500000000001</v>
      </c>
      <c r="PG77" s="78">
        <v>293.02800000000002</v>
      </c>
      <c r="PH77" s="78">
        <v>278.517</v>
      </c>
      <c r="PI77" s="78">
        <v>285.21800000000002</v>
      </c>
      <c r="PJ77" s="78">
        <v>279.399</v>
      </c>
      <c r="PK77" s="78">
        <v>249.51599999999999</v>
      </c>
      <c r="PL77" s="78">
        <v>282.33999999999997</v>
      </c>
      <c r="PM77" s="78">
        <v>306.31099999999998</v>
      </c>
      <c r="PN77" s="78">
        <v>297.68</v>
      </c>
      <c r="PO77" s="78">
        <v>302.09199999999998</v>
      </c>
      <c r="PP77" s="78">
        <v>522.38099999999997</v>
      </c>
      <c r="PQ77" s="78">
        <v>217.452</v>
      </c>
      <c r="PR77" s="78">
        <v>259.34100000000001</v>
      </c>
      <c r="PS77" s="78">
        <v>276.71899999999999</v>
      </c>
      <c r="PT77" s="78">
        <v>285.88200000000001</v>
      </c>
      <c r="PU77" s="78">
        <v>242.624</v>
      </c>
      <c r="PV77" s="78">
        <v>243.90700000000001</v>
      </c>
      <c r="PW77" s="78">
        <v>298.66500000000002</v>
      </c>
      <c r="PX77" s="78">
        <v>269.78699999999998</v>
      </c>
      <c r="PY77" s="78">
        <v>265.548</v>
      </c>
      <c r="PZ77" s="78">
        <v>311.44499999999999</v>
      </c>
      <c r="QA77" s="78">
        <v>263.00900000000001</v>
      </c>
      <c r="QB77" s="78">
        <v>260.24400000000003</v>
      </c>
      <c r="QC77" s="78">
        <v>331.45400000000001</v>
      </c>
      <c r="QD77" s="78">
        <v>266.67899999999997</v>
      </c>
      <c r="QE77" s="78">
        <v>301.31200000000001</v>
      </c>
      <c r="QF77" s="78">
        <v>231.09700000000001</v>
      </c>
      <c r="QG77" s="78">
        <v>281.96199999999999</v>
      </c>
      <c r="QH77" s="78">
        <v>252.42699999999999</v>
      </c>
      <c r="QI77" s="78">
        <v>215.49199999999999</v>
      </c>
      <c r="QJ77" s="78">
        <v>275.91899999999998</v>
      </c>
      <c r="QK77" s="78">
        <v>290.58300000000003</v>
      </c>
      <c r="QL77" s="78">
        <v>263.767</v>
      </c>
      <c r="QM77" s="78">
        <v>254.16499999999999</v>
      </c>
      <c r="QN77" s="78">
        <v>286.91300000000001</v>
      </c>
      <c r="QO77" s="78">
        <v>285.21499999999997</v>
      </c>
      <c r="QP77" s="78">
        <v>277.48899999999998</v>
      </c>
      <c r="QQ77" s="78">
        <v>255.887</v>
      </c>
      <c r="QR77" s="78">
        <v>327.77600000000001</v>
      </c>
      <c r="QS77" s="78">
        <v>248.73500000000001</v>
      </c>
      <c r="QT77" s="78">
        <v>330.5</v>
      </c>
      <c r="QU77" s="78">
        <v>228.65199999999999</v>
      </c>
      <c r="QV77" s="78">
        <v>250.327</v>
      </c>
      <c r="QW77" s="78">
        <v>262.65699999999998</v>
      </c>
      <c r="QX77" s="78">
        <v>342.3</v>
      </c>
      <c r="QY77" s="78">
        <v>255.39</v>
      </c>
      <c r="QZ77" s="78">
        <v>257.81099999999998</v>
      </c>
      <c r="RA77" s="78">
        <v>228.929</v>
      </c>
      <c r="RB77" s="78">
        <v>255.28200000000001</v>
      </c>
      <c r="RC77" s="78">
        <v>287.11200000000002</v>
      </c>
      <c r="RD77" s="78">
        <v>316.29500000000002</v>
      </c>
      <c r="RE77" s="78">
        <v>244.773</v>
      </c>
      <c r="RF77" s="78">
        <v>269.64699999999999</v>
      </c>
      <c r="RG77" s="78">
        <v>260.64999999999998</v>
      </c>
      <c r="RH77" s="78">
        <v>271.48899999999998</v>
      </c>
      <c r="RI77" s="78">
        <v>212.74</v>
      </c>
      <c r="RJ77" s="78">
        <v>207.774</v>
      </c>
      <c r="RK77" s="78">
        <v>233.88399999999999</v>
      </c>
      <c r="RL77" s="78">
        <v>285.36900000000003</v>
      </c>
      <c r="RM77" s="78">
        <v>232.922</v>
      </c>
      <c r="RN77" s="78">
        <v>305.43099999999998</v>
      </c>
      <c r="RO77" s="78">
        <v>278.46499999999997</v>
      </c>
      <c r="RP77" s="78">
        <v>280.12700000000001</v>
      </c>
      <c r="RQ77" s="78">
        <v>333.04700000000003</v>
      </c>
      <c r="RR77" s="78">
        <v>562.41700000000003</v>
      </c>
      <c r="RS77" s="78">
        <v>187.839</v>
      </c>
      <c r="RT77" s="78">
        <v>215.70099999999999</v>
      </c>
      <c r="RU77" s="78">
        <v>241.423</v>
      </c>
      <c r="RV77" s="78">
        <v>140.08099999999999</v>
      </c>
      <c r="RW77" s="78">
        <v>283.86</v>
      </c>
      <c r="RX77" s="78">
        <v>269.57900000000001</v>
      </c>
      <c r="RY77" s="78">
        <v>256.565</v>
      </c>
      <c r="RZ77" s="78">
        <v>283.04199999999997</v>
      </c>
      <c r="SA77" s="78">
        <v>243</v>
      </c>
      <c r="SB77" s="78">
        <v>249.91</v>
      </c>
      <c r="SC77" s="78">
        <v>259.75700000000001</v>
      </c>
      <c r="SD77" s="78">
        <v>257.584</v>
      </c>
      <c r="SE77" s="78">
        <v>276.673</v>
      </c>
      <c r="SF77" s="78">
        <v>241.542</v>
      </c>
      <c r="SG77" s="78">
        <v>324.01499999999999</v>
      </c>
      <c r="SH77" s="78">
        <v>301.767</v>
      </c>
      <c r="SI77" s="78">
        <v>267.036</v>
      </c>
      <c r="SJ77" s="78">
        <v>295.38400000000001</v>
      </c>
      <c r="SK77" s="78">
        <v>284.93900000000002</v>
      </c>
      <c r="SL77" s="78">
        <v>280.37200000000001</v>
      </c>
      <c r="SM77" s="78">
        <v>291.88099999999997</v>
      </c>
      <c r="SN77" s="78">
        <v>312.404</v>
      </c>
      <c r="SO77" s="78">
        <v>310.92899999999997</v>
      </c>
      <c r="SP77" s="78">
        <v>301.56900000000002</v>
      </c>
      <c r="SQ77" s="78">
        <v>315.52300000000002</v>
      </c>
      <c r="SR77" s="78">
        <v>256.08999999999997</v>
      </c>
      <c r="SS77" s="78">
        <v>260.71899999999999</v>
      </c>
      <c r="ST77" s="78">
        <v>263.34699999999998</v>
      </c>
      <c r="SU77" s="78">
        <v>198.71600000000001</v>
      </c>
      <c r="SV77" s="78">
        <v>287.02600000000001</v>
      </c>
      <c r="SW77" s="78">
        <v>290.42599999999999</v>
      </c>
      <c r="SX77" s="78">
        <v>259.13200000000001</v>
      </c>
      <c r="SY77" s="78">
        <v>241.49600000000001</v>
      </c>
      <c r="SZ77" s="78">
        <v>262.197</v>
      </c>
      <c r="TA77" s="78">
        <v>249.095</v>
      </c>
      <c r="TB77" s="78">
        <v>290.54700000000003</v>
      </c>
      <c r="TC77" s="78">
        <v>315.41699999999997</v>
      </c>
      <c r="TD77" s="78">
        <v>199.03</v>
      </c>
      <c r="TE77" s="78">
        <v>285.142</v>
      </c>
      <c r="TF77" s="78">
        <v>265.95</v>
      </c>
      <c r="TG77" s="78">
        <v>306.887</v>
      </c>
      <c r="TH77" s="78">
        <v>272.95999999999998</v>
      </c>
      <c r="TI77" s="78">
        <v>268.447</v>
      </c>
      <c r="TJ77" s="78">
        <v>263.666</v>
      </c>
      <c r="TK77" s="78">
        <v>293.00900000000001</v>
      </c>
      <c r="TL77" s="78">
        <v>284.59500000000003</v>
      </c>
      <c r="TM77" s="78">
        <v>340.935</v>
      </c>
      <c r="TN77" s="78">
        <v>331.04500000000002</v>
      </c>
      <c r="TO77" s="78">
        <v>307.68299999999999</v>
      </c>
      <c r="TP77" s="78">
        <v>326.315</v>
      </c>
      <c r="TQ77" s="78">
        <v>531.23800000000006</v>
      </c>
      <c r="TR77" s="78">
        <v>182.08099999999999</v>
      </c>
      <c r="TS77" s="78">
        <v>293.30799999999999</v>
      </c>
      <c r="TT77" s="78">
        <v>284.51799999999997</v>
      </c>
      <c r="TU77" s="78">
        <v>336.822</v>
      </c>
      <c r="TV77" s="78">
        <v>317.75599999999997</v>
      </c>
      <c r="TW77" s="78">
        <v>270.05099999999999</v>
      </c>
      <c r="TX77" s="78">
        <v>291.09199999999998</v>
      </c>
      <c r="TY77" s="78">
        <v>253.327</v>
      </c>
      <c r="TZ77" s="78">
        <v>241.38499999999999</v>
      </c>
      <c r="UA77" s="78">
        <v>285.29199999999997</v>
      </c>
      <c r="UB77" s="78">
        <v>271.39299999999997</v>
      </c>
      <c r="UC77" s="78">
        <v>268.69900000000001</v>
      </c>
      <c r="UD77" s="78">
        <v>278.096</v>
      </c>
      <c r="UE77" s="78">
        <v>289.14299999999997</v>
      </c>
      <c r="UF77" s="78">
        <v>318.87599999999998</v>
      </c>
      <c r="UG77" s="78">
        <v>305.32799999999997</v>
      </c>
      <c r="UH77" s="78">
        <v>249.02099999999999</v>
      </c>
      <c r="UI77" s="78">
        <v>347.65499999999997</v>
      </c>
      <c r="UJ77" s="78">
        <v>346.15499999999997</v>
      </c>
      <c r="UK77" s="78">
        <v>317</v>
      </c>
      <c r="UL77" s="78">
        <v>299.13299999999998</v>
      </c>
      <c r="UM77" s="78">
        <v>311.87099999999998</v>
      </c>
      <c r="UN77" s="78">
        <v>358.05</v>
      </c>
      <c r="UO77" s="78">
        <v>291.346</v>
      </c>
      <c r="UP77" s="78">
        <v>322.42899999999997</v>
      </c>
    </row>
    <row r="78" spans="1:562" ht="15" x14ac:dyDescent="0.25">
      <c r="A78" s="112" t="str">
        <f t="shared" si="118"/>
        <v>Montería, Mercado del Sur</v>
      </c>
      <c r="B78" s="112" t="s">
        <v>624</v>
      </c>
      <c r="C78" s="93"/>
      <c r="D78" s="93"/>
      <c r="E78" s="93"/>
      <c r="F78" s="93"/>
      <c r="G78" s="93"/>
      <c r="H78" s="93"/>
      <c r="I78" s="93"/>
      <c r="J78" s="93"/>
      <c r="K78" s="93"/>
      <c r="L78" s="93"/>
      <c r="M78" s="93"/>
      <c r="N78" s="93"/>
      <c r="O78" s="93"/>
      <c r="P78" s="93"/>
      <c r="Q78" s="93"/>
      <c r="R78" s="93"/>
      <c r="S78" s="93"/>
      <c r="T78" s="93"/>
      <c r="U78" s="93"/>
      <c r="V78" s="93"/>
      <c r="W78" s="93"/>
      <c r="X78" s="93"/>
      <c r="Y78" s="93"/>
      <c r="Z78" s="93"/>
      <c r="AA78" s="93"/>
      <c r="AB78" s="93"/>
      <c r="AC78" s="93"/>
      <c r="AD78" s="93"/>
      <c r="AE78" s="93"/>
      <c r="AF78" s="93"/>
      <c r="AG78" s="93"/>
      <c r="AH78" s="93"/>
      <c r="AI78" s="93"/>
      <c r="AJ78" s="93"/>
      <c r="AK78" s="93"/>
      <c r="AL78" s="93"/>
      <c r="AM78" s="93"/>
      <c r="AN78" s="93"/>
      <c r="AO78" s="93"/>
      <c r="AP78" s="93"/>
      <c r="AQ78" s="93"/>
      <c r="AR78" s="93"/>
      <c r="AS78" s="93"/>
      <c r="AT78" s="93"/>
      <c r="AU78" s="93"/>
      <c r="AV78" s="93"/>
      <c r="AW78" s="93"/>
      <c r="AX78" s="93"/>
      <c r="AY78" s="93"/>
      <c r="AZ78" s="93"/>
      <c r="BA78" s="93"/>
      <c r="BB78" s="93"/>
      <c r="BC78" s="93"/>
      <c r="BD78" s="93"/>
      <c r="BE78" s="93"/>
      <c r="BF78" s="93"/>
      <c r="BG78" s="93"/>
      <c r="BH78" s="93"/>
      <c r="BI78" s="93"/>
      <c r="BJ78" s="93"/>
      <c r="BK78" s="93"/>
      <c r="BL78" s="93"/>
      <c r="BM78" s="93"/>
      <c r="BN78" s="93"/>
      <c r="BO78" s="93"/>
      <c r="BP78" s="93"/>
      <c r="BQ78" s="93"/>
      <c r="BR78" s="93"/>
      <c r="BS78" s="93"/>
      <c r="BT78" s="93"/>
      <c r="BU78" s="93"/>
      <c r="BV78" s="93"/>
      <c r="BW78" s="93"/>
      <c r="BX78" s="93"/>
      <c r="BY78" s="93"/>
      <c r="BZ78" s="93"/>
      <c r="CA78" s="93"/>
      <c r="CB78" s="93"/>
      <c r="CC78" s="93"/>
      <c r="CD78" s="93"/>
      <c r="CE78" s="93"/>
      <c r="CF78" s="93"/>
      <c r="CG78" s="93"/>
      <c r="CH78" s="93"/>
      <c r="CI78" s="93"/>
      <c r="CJ78" s="93"/>
      <c r="CK78" s="93"/>
      <c r="CL78" s="93"/>
      <c r="CM78" s="93"/>
      <c r="CN78" s="93"/>
      <c r="CO78" s="93"/>
      <c r="CP78" s="93"/>
      <c r="CQ78" s="93"/>
      <c r="CR78" s="93"/>
      <c r="CS78" s="93"/>
      <c r="CT78" s="93"/>
      <c r="CU78" s="93"/>
      <c r="CV78" s="93"/>
      <c r="CW78" s="93"/>
      <c r="CX78" s="93"/>
      <c r="CY78" s="93"/>
      <c r="CZ78" s="93"/>
      <c r="DA78" s="93"/>
      <c r="DB78" s="93"/>
      <c r="DC78" s="93"/>
      <c r="DD78" s="93"/>
      <c r="DE78" s="93"/>
      <c r="DF78" s="93"/>
      <c r="DG78" s="93"/>
      <c r="DH78" s="93"/>
      <c r="DI78" s="93"/>
      <c r="DJ78" s="93"/>
      <c r="DK78" s="93"/>
      <c r="DL78" s="93"/>
      <c r="DM78" s="93"/>
      <c r="DN78" s="93"/>
      <c r="DO78" s="93"/>
      <c r="DP78" s="93"/>
      <c r="DQ78" s="93"/>
      <c r="DR78" s="93"/>
      <c r="DS78" s="93"/>
      <c r="DT78" s="93"/>
      <c r="DU78" s="93"/>
      <c r="DV78" s="93"/>
      <c r="DW78" s="93"/>
      <c r="DX78" s="93"/>
      <c r="DY78" s="93"/>
      <c r="DZ78" s="93"/>
      <c r="EA78" s="93"/>
      <c r="EB78" s="93"/>
      <c r="EC78" s="93"/>
      <c r="ED78" s="93"/>
      <c r="EE78" s="93"/>
      <c r="EF78" s="93"/>
      <c r="EG78" s="93"/>
      <c r="EH78" s="93"/>
      <c r="EI78" s="93"/>
      <c r="EJ78" s="93"/>
      <c r="EK78" s="93"/>
      <c r="EL78" s="93"/>
      <c r="EM78" s="93"/>
      <c r="EN78" s="93"/>
      <c r="EO78" s="93"/>
      <c r="EP78" s="93"/>
      <c r="EQ78" s="93"/>
      <c r="ER78" s="93"/>
      <c r="ES78" s="93"/>
      <c r="ET78" s="93"/>
      <c r="EU78" s="93"/>
      <c r="EV78" s="93"/>
      <c r="EW78" s="93"/>
      <c r="EX78" s="93"/>
      <c r="EY78" s="93"/>
      <c r="EZ78" s="93"/>
      <c r="FA78" s="93"/>
      <c r="FB78" s="93"/>
      <c r="FC78" s="93"/>
      <c r="FD78" s="93"/>
      <c r="FE78" s="93"/>
      <c r="FF78" s="93"/>
      <c r="FG78" s="93"/>
      <c r="FH78" s="93"/>
      <c r="FI78" s="93"/>
      <c r="FJ78" s="93"/>
      <c r="FK78" s="93"/>
      <c r="FL78" s="93"/>
      <c r="FM78" s="93"/>
      <c r="FN78" s="93"/>
      <c r="FO78" s="93"/>
      <c r="FP78" s="93"/>
      <c r="FQ78" s="93"/>
      <c r="FR78" s="93"/>
      <c r="FS78" s="93"/>
      <c r="FT78" s="93"/>
      <c r="FU78" s="93"/>
      <c r="FV78" s="93"/>
      <c r="FW78" s="93"/>
      <c r="FX78" s="93"/>
      <c r="FY78" s="93"/>
      <c r="FZ78" s="93"/>
      <c r="GA78" s="93"/>
      <c r="GB78" s="93"/>
      <c r="GC78" s="93"/>
      <c r="GD78" s="93"/>
      <c r="GE78" s="93"/>
      <c r="GF78" s="93"/>
      <c r="GG78" s="93"/>
      <c r="GH78" s="93"/>
      <c r="GI78" s="93"/>
      <c r="GJ78" s="93"/>
      <c r="GK78" s="93"/>
      <c r="GL78" s="93"/>
      <c r="GM78" s="93"/>
      <c r="GN78" s="93"/>
      <c r="GO78" s="93"/>
      <c r="GP78" s="93"/>
      <c r="GQ78" s="93"/>
      <c r="GR78" s="93"/>
      <c r="GS78" s="93"/>
      <c r="GT78" s="93"/>
      <c r="GU78" s="93"/>
      <c r="GV78" s="93"/>
      <c r="GW78" s="93"/>
      <c r="GX78" s="93"/>
      <c r="GY78" s="93"/>
      <c r="GZ78" s="93"/>
      <c r="HA78" s="93"/>
      <c r="HB78" s="93"/>
      <c r="HC78" s="93"/>
      <c r="HD78" s="93"/>
      <c r="HE78" s="93"/>
      <c r="HF78" s="93"/>
      <c r="HG78" s="93"/>
      <c r="HH78" s="93"/>
      <c r="HI78" s="93"/>
      <c r="HJ78" s="93"/>
      <c r="HK78" s="93"/>
      <c r="HL78" s="93"/>
      <c r="HM78" s="93"/>
      <c r="HN78" s="93"/>
      <c r="HO78" s="93"/>
      <c r="HP78" s="93"/>
      <c r="HQ78" s="93"/>
      <c r="HR78" s="93"/>
      <c r="HS78" s="93"/>
      <c r="HT78" s="93"/>
      <c r="HU78" s="93"/>
      <c r="HV78" s="93"/>
      <c r="HW78" s="93"/>
      <c r="HX78" s="93"/>
      <c r="HY78" s="93"/>
      <c r="HZ78" s="93"/>
      <c r="IA78" s="93"/>
      <c r="IB78" s="93"/>
      <c r="IC78" s="93"/>
      <c r="ID78" s="93"/>
      <c r="IE78" s="93"/>
      <c r="IF78" s="93"/>
      <c r="IG78" s="93"/>
      <c r="IH78" s="93"/>
      <c r="II78" s="93"/>
      <c r="IJ78" s="93"/>
      <c r="IK78" s="93"/>
      <c r="IL78" s="93"/>
      <c r="IM78" s="93"/>
      <c r="IN78" s="93"/>
      <c r="IO78" s="93"/>
      <c r="IP78" s="93"/>
      <c r="IQ78" s="93"/>
      <c r="IR78" s="93"/>
      <c r="IS78" s="93"/>
      <c r="IT78" s="93"/>
      <c r="IU78" s="93"/>
      <c r="IV78" s="93"/>
      <c r="IW78" s="93"/>
      <c r="IX78" s="93"/>
      <c r="IY78" s="93"/>
      <c r="IZ78" s="93"/>
      <c r="JA78" s="93"/>
      <c r="JB78" s="93"/>
      <c r="JC78" s="93"/>
      <c r="JD78" s="93"/>
      <c r="JE78" s="93"/>
      <c r="JF78" s="93"/>
      <c r="JG78" s="93"/>
      <c r="JH78" s="93"/>
      <c r="JI78" s="93"/>
      <c r="JJ78" s="93"/>
      <c r="JK78" s="93"/>
      <c r="JL78" s="78">
        <v>41.015999999999998</v>
      </c>
      <c r="JM78" s="97">
        <v>87.545999999999992</v>
      </c>
      <c r="JN78" s="97">
        <v>24.419999999999998</v>
      </c>
      <c r="JO78" s="78">
        <v>69.044999999999987</v>
      </c>
      <c r="JP78" s="78">
        <v>31.825999999999997</v>
      </c>
      <c r="JQ78" s="78">
        <v>80.282000000000011</v>
      </c>
      <c r="JR78" s="78">
        <v>42.899000000000001</v>
      </c>
      <c r="JS78" s="78">
        <v>118</v>
      </c>
      <c r="JT78" s="78">
        <v>47.55899999999999</v>
      </c>
      <c r="JU78" s="78">
        <v>44.281999999999996</v>
      </c>
      <c r="JV78" s="78">
        <v>50.573</v>
      </c>
      <c r="JW78" s="78">
        <v>43.266999999999996</v>
      </c>
      <c r="JX78" s="78">
        <v>46.035000000000004</v>
      </c>
      <c r="JY78" s="78">
        <v>13.225000000000001</v>
      </c>
      <c r="JZ78" s="78">
        <v>22.771999999999998</v>
      </c>
      <c r="KA78" s="78">
        <v>79.789999999999992</v>
      </c>
      <c r="KB78" s="78">
        <v>41.483999999999995</v>
      </c>
      <c r="KC78" s="78">
        <v>11.225000000000001</v>
      </c>
      <c r="KD78" s="78">
        <v>67.751000000000005</v>
      </c>
      <c r="KE78" s="78">
        <v>58.021000000000001</v>
      </c>
      <c r="KF78" s="78">
        <v>49.804000000000002</v>
      </c>
      <c r="KG78" s="78">
        <v>57.515000000000001</v>
      </c>
      <c r="KH78" s="78">
        <v>22.664999999999999</v>
      </c>
      <c r="KI78" s="78">
        <v>35.180000000000007</v>
      </c>
      <c r="KJ78" s="78">
        <v>15.084999999999999</v>
      </c>
      <c r="KK78" s="78">
        <v>47.405999999999999</v>
      </c>
      <c r="KL78" s="78">
        <v>38.556000000000004</v>
      </c>
      <c r="KM78" s="78">
        <v>119.291</v>
      </c>
      <c r="KN78" s="78">
        <v>104.351</v>
      </c>
      <c r="KO78" s="78">
        <v>89.445000000000007</v>
      </c>
      <c r="KP78" s="78">
        <v>41.045000000000002</v>
      </c>
      <c r="KQ78" s="78">
        <v>53.939000000000007</v>
      </c>
      <c r="KR78" s="78">
        <v>26.98</v>
      </c>
      <c r="KS78" s="78">
        <v>49.154999999999994</v>
      </c>
      <c r="KT78" s="78">
        <v>109.209</v>
      </c>
      <c r="KU78" s="78">
        <v>31.345000000000002</v>
      </c>
      <c r="KV78" s="78">
        <v>41.044999999999995</v>
      </c>
      <c r="KW78" s="78">
        <v>79.597000000000008</v>
      </c>
      <c r="KX78" s="78">
        <v>46.21</v>
      </c>
      <c r="KY78" s="78">
        <v>65.838999999999984</v>
      </c>
      <c r="KZ78" s="78">
        <v>74.948999999999998</v>
      </c>
      <c r="LA78" s="78">
        <v>74.062999999999988</v>
      </c>
      <c r="LB78" s="78">
        <v>29.110999999999997</v>
      </c>
      <c r="LC78" s="78">
        <v>97.711999999999989</v>
      </c>
      <c r="LD78" s="78">
        <v>29.964999999999996</v>
      </c>
      <c r="LE78" s="78">
        <v>62.304000000000009</v>
      </c>
      <c r="LF78" s="78">
        <v>116.265</v>
      </c>
      <c r="LG78" s="78">
        <v>90.751999999999995</v>
      </c>
      <c r="LH78" s="78">
        <v>58.89</v>
      </c>
      <c r="LI78" s="78">
        <v>73.106000000000009</v>
      </c>
      <c r="LJ78" s="78">
        <v>61.25200000000001</v>
      </c>
      <c r="LK78" s="78">
        <v>91.777000000000015</v>
      </c>
      <c r="LL78" s="78">
        <v>56.116</v>
      </c>
      <c r="LM78" s="78">
        <v>67.067000000000007</v>
      </c>
      <c r="LN78" s="78">
        <v>45.137</v>
      </c>
      <c r="LO78" s="78">
        <v>42.85</v>
      </c>
      <c r="LP78" s="78">
        <v>102.53299999999999</v>
      </c>
      <c r="LQ78" s="78">
        <v>84.575000000000017</v>
      </c>
      <c r="LR78" s="78">
        <v>85.256999999999991</v>
      </c>
      <c r="LS78" s="78">
        <v>16.712</v>
      </c>
      <c r="LT78" s="78">
        <v>65.904999999999987</v>
      </c>
      <c r="LU78" s="78">
        <v>38.524999999999999</v>
      </c>
      <c r="LV78" s="78">
        <v>45.096000000000004</v>
      </c>
      <c r="LW78" s="78">
        <v>64.111000000000018</v>
      </c>
      <c r="LX78" s="78">
        <v>53.399000000000001</v>
      </c>
      <c r="LY78" s="78">
        <v>69.887</v>
      </c>
      <c r="LZ78" s="78">
        <v>91.746000000000009</v>
      </c>
      <c r="MA78" s="78">
        <v>107.97800000000001</v>
      </c>
      <c r="MB78" s="78">
        <v>56.016999999999996</v>
      </c>
      <c r="MC78" s="78">
        <v>74.558000000000007</v>
      </c>
      <c r="MD78" s="78">
        <v>129.44200000000001</v>
      </c>
      <c r="ME78" s="98">
        <v>67.832999999999998</v>
      </c>
      <c r="MF78" s="98">
        <v>86.552999999999997</v>
      </c>
      <c r="MG78" s="98">
        <v>61.616999999999997</v>
      </c>
      <c r="MH78" s="98">
        <v>87.863</v>
      </c>
      <c r="MI78" s="78">
        <v>62.256</v>
      </c>
      <c r="MJ78" s="78">
        <v>32.628</v>
      </c>
      <c r="MK78" s="78">
        <v>94.602999999999994</v>
      </c>
      <c r="ML78" s="78">
        <v>77.203999999999994</v>
      </c>
      <c r="MM78" s="78">
        <v>61.924999999999997</v>
      </c>
      <c r="MN78" s="78">
        <v>73.408000000000001</v>
      </c>
      <c r="MO78" s="78">
        <v>69.462000000000003</v>
      </c>
      <c r="MP78" s="78">
        <v>103.529</v>
      </c>
      <c r="MQ78" s="78">
        <v>98.245000000000005</v>
      </c>
      <c r="MR78" s="78">
        <v>16.59</v>
      </c>
      <c r="MS78" s="78">
        <v>91.236000000000004</v>
      </c>
      <c r="MT78" s="78">
        <v>61.942999999999998</v>
      </c>
      <c r="MU78" s="78">
        <v>50.851999999999997</v>
      </c>
      <c r="MV78" s="78">
        <v>83.197999999999993</v>
      </c>
      <c r="MW78" s="78">
        <v>60.761000000000003</v>
      </c>
      <c r="MX78" s="78">
        <v>53.933999999999997</v>
      </c>
      <c r="MY78" s="78">
        <v>77.322999999999993</v>
      </c>
      <c r="MZ78" s="78">
        <v>52.637</v>
      </c>
      <c r="NA78" s="78">
        <v>108.901</v>
      </c>
      <c r="NB78" s="78">
        <v>82.274000000000001</v>
      </c>
      <c r="NC78" s="78">
        <v>62.03</v>
      </c>
      <c r="ND78" s="78">
        <v>20.783999999999999</v>
      </c>
      <c r="NE78" s="78">
        <v>80.537999999999997</v>
      </c>
      <c r="NF78" s="78">
        <v>109.631</v>
      </c>
      <c r="NG78" s="78">
        <v>52.789000000000001</v>
      </c>
      <c r="NH78" s="78">
        <v>135.59299999999999</v>
      </c>
      <c r="NI78" s="78">
        <v>90.757999999999996</v>
      </c>
      <c r="NJ78" s="78">
        <v>47.073999999999998</v>
      </c>
      <c r="NK78" s="78">
        <v>120.931</v>
      </c>
      <c r="NL78" s="78">
        <v>54.142000000000003</v>
      </c>
      <c r="NM78" s="78">
        <v>81.606999999999999</v>
      </c>
      <c r="NN78" s="78">
        <v>82.772000000000006</v>
      </c>
      <c r="NO78" s="78">
        <v>40.787999999999997</v>
      </c>
      <c r="NP78" s="78">
        <v>117.123</v>
      </c>
      <c r="NQ78" s="78">
        <v>104.09950000000001</v>
      </c>
      <c r="NR78" s="78">
        <v>10.311999999999999</v>
      </c>
      <c r="NS78" s="78">
        <v>85.97</v>
      </c>
      <c r="NT78" s="78">
        <v>51.058</v>
      </c>
      <c r="NU78" s="78">
        <v>74.100999999999999</v>
      </c>
      <c r="NV78" s="78">
        <v>49.228000000000002</v>
      </c>
      <c r="NW78" s="78">
        <v>65.088999999999999</v>
      </c>
      <c r="NX78" s="78">
        <v>23.31</v>
      </c>
      <c r="NY78" s="78">
        <v>82.578999999999994</v>
      </c>
      <c r="NZ78" s="78">
        <v>108.426</v>
      </c>
      <c r="OA78" s="78">
        <v>29.878</v>
      </c>
      <c r="OB78" s="78">
        <v>38.573</v>
      </c>
      <c r="OC78" s="78">
        <v>62.941000000000003</v>
      </c>
      <c r="OD78" s="78">
        <v>95.650999999999996</v>
      </c>
      <c r="OE78" s="78">
        <v>21.516999999999999</v>
      </c>
      <c r="OF78" s="78">
        <v>70.335999999999999</v>
      </c>
      <c r="OG78" s="99">
        <v>80.427000000000007</v>
      </c>
      <c r="OH78" s="78">
        <v>69.433999999999997</v>
      </c>
      <c r="OI78" s="78">
        <v>85.338999999999999</v>
      </c>
      <c r="OJ78" s="78">
        <v>76.385999999999996</v>
      </c>
      <c r="OK78" s="78">
        <v>88.802000000000007</v>
      </c>
      <c r="OL78" s="78">
        <v>81.555999999999997</v>
      </c>
      <c r="OM78" s="78">
        <v>75.105000000000004</v>
      </c>
      <c r="ON78" s="78">
        <v>119.35299999999999</v>
      </c>
      <c r="OO78" s="78">
        <v>83.572000000000003</v>
      </c>
      <c r="OP78" s="78">
        <v>64.122</v>
      </c>
      <c r="OQ78" s="78">
        <v>66.703999999999994</v>
      </c>
      <c r="OR78" s="78">
        <v>73.683000000000007</v>
      </c>
      <c r="OS78" s="78">
        <v>80.061999999999998</v>
      </c>
      <c r="OT78" s="78">
        <v>56.195999999999998</v>
      </c>
      <c r="OU78" s="78">
        <v>57.268999999999998</v>
      </c>
      <c r="OV78" s="78">
        <v>53.286000000000001</v>
      </c>
      <c r="OW78" s="78">
        <v>71.712999999999994</v>
      </c>
      <c r="OX78" s="78">
        <v>49.645000000000003</v>
      </c>
      <c r="OY78" s="78">
        <v>69.721999999999994</v>
      </c>
      <c r="OZ78" s="78">
        <v>42.2</v>
      </c>
      <c r="PA78" s="78">
        <v>83.911500000000004</v>
      </c>
      <c r="PB78" s="78">
        <v>124.372</v>
      </c>
      <c r="PC78" s="78">
        <v>56.121000000000002</v>
      </c>
      <c r="PD78" s="78">
        <v>59.195</v>
      </c>
      <c r="PE78" s="78">
        <v>61.128999999999998</v>
      </c>
      <c r="PF78" s="78">
        <v>84.87360000000001</v>
      </c>
      <c r="PG78" s="78">
        <v>37.25</v>
      </c>
      <c r="PH78" s="78">
        <v>49.788499999999999</v>
      </c>
      <c r="PI78" s="78">
        <v>51.71</v>
      </c>
      <c r="PJ78" s="78">
        <v>34.863999999999997</v>
      </c>
      <c r="PK78" s="78">
        <v>39.3675</v>
      </c>
      <c r="PL78" s="78">
        <v>51.411000000000001</v>
      </c>
      <c r="PM78" s="78">
        <v>69.587000000000003</v>
      </c>
      <c r="PN78" s="78">
        <v>74.17</v>
      </c>
      <c r="PO78" s="78">
        <v>56.819000000000003</v>
      </c>
      <c r="PP78" s="78">
        <v>83.367999999999995</v>
      </c>
      <c r="PQ78" s="78">
        <v>20</v>
      </c>
      <c r="PR78" s="78">
        <v>94.653000000000006</v>
      </c>
      <c r="PS78" s="78">
        <v>61.247</v>
      </c>
      <c r="PT78" s="78">
        <v>42.529000000000003</v>
      </c>
      <c r="PU78" s="78">
        <v>60.51</v>
      </c>
      <c r="PV78" s="78">
        <v>50.786000000000001</v>
      </c>
      <c r="PW78" s="78">
        <v>38.774000000000001</v>
      </c>
      <c r="PX78" s="78">
        <v>37.238599999999998</v>
      </c>
      <c r="PY78" s="78">
        <v>101.831</v>
      </c>
      <c r="PZ78" s="78">
        <v>33.009</v>
      </c>
      <c r="QA78" s="78">
        <v>74.956999999999994</v>
      </c>
      <c r="QB78" s="78">
        <v>71.616</v>
      </c>
      <c r="QC78" s="78">
        <v>42.066000000000003</v>
      </c>
      <c r="QD78" s="78">
        <v>86.79</v>
      </c>
      <c r="QE78" s="78">
        <v>38.811</v>
      </c>
      <c r="QF78" s="78">
        <v>57.389000000000003</v>
      </c>
      <c r="QG78" s="78">
        <v>48.332000000000001</v>
      </c>
      <c r="QH78" s="78">
        <v>41.438000000000002</v>
      </c>
      <c r="QI78" s="78">
        <v>85.022999999999996</v>
      </c>
      <c r="QJ78" s="78">
        <v>45.753</v>
      </c>
      <c r="QK78" s="78">
        <v>68.488</v>
      </c>
      <c r="QL78" s="78">
        <v>46.521000000000001</v>
      </c>
      <c r="QM78" s="78">
        <v>60.12</v>
      </c>
      <c r="QN78" s="78">
        <v>73.435000000000002</v>
      </c>
      <c r="QO78" s="78">
        <v>80.697000000000003</v>
      </c>
      <c r="QP78" s="78">
        <v>57.040999999999997</v>
      </c>
      <c r="QQ78" s="78">
        <v>115.389</v>
      </c>
      <c r="QR78" s="78">
        <v>64.144999999999996</v>
      </c>
      <c r="QS78" s="78">
        <v>66.969499999999996</v>
      </c>
      <c r="QT78" s="78">
        <v>43.414999999999999</v>
      </c>
      <c r="QU78" s="78">
        <v>90.623999999999995</v>
      </c>
      <c r="QV78" s="78">
        <v>90.13</v>
      </c>
      <c r="QW78" s="78">
        <v>110.244</v>
      </c>
      <c r="QX78" s="78">
        <v>69.481999999999999</v>
      </c>
      <c r="QY78" s="78">
        <v>81.914000000000001</v>
      </c>
      <c r="QZ78" s="78">
        <v>60.045999999999999</v>
      </c>
      <c r="RA78" s="78">
        <v>35.869</v>
      </c>
      <c r="RB78" s="78">
        <v>67.69</v>
      </c>
      <c r="RC78" s="78">
        <v>38.323</v>
      </c>
      <c r="RD78" s="78">
        <v>47.726999999999997</v>
      </c>
      <c r="RE78" s="78">
        <v>103.136</v>
      </c>
      <c r="RF78" s="78">
        <v>57.149000000000001</v>
      </c>
      <c r="RG78" s="78">
        <v>88.171000000000006</v>
      </c>
      <c r="RH78" s="78">
        <v>91.694999999999993</v>
      </c>
      <c r="RI78" s="78">
        <v>33.941499999999998</v>
      </c>
      <c r="RJ78" s="78">
        <v>38.097999999999999</v>
      </c>
      <c r="RK78" s="78">
        <v>45.081000000000003</v>
      </c>
      <c r="RL78" s="78">
        <v>33.229999999999997</v>
      </c>
      <c r="RM78" s="78">
        <v>82.104500000000002</v>
      </c>
      <c r="RN78" s="78">
        <v>59.682000000000002</v>
      </c>
      <c r="RO78" s="78">
        <v>35.290999999999997</v>
      </c>
      <c r="RP78" s="78">
        <v>33.557000000000002</v>
      </c>
      <c r="RQ78" s="78">
        <v>66.918000000000006</v>
      </c>
      <c r="RR78" s="78">
        <v>84.543999999999997</v>
      </c>
      <c r="RS78" s="78">
        <v>14.368499999999999</v>
      </c>
      <c r="RT78" s="78">
        <v>46.02</v>
      </c>
      <c r="RU78" s="78">
        <v>77.863</v>
      </c>
      <c r="RV78" s="78">
        <v>88.947999999999993</v>
      </c>
      <c r="RW78" s="78">
        <v>78.745999999999995</v>
      </c>
      <c r="RX78" s="78">
        <v>82.153000000000006</v>
      </c>
      <c r="RY78" s="78">
        <v>57.231000000000002</v>
      </c>
      <c r="RZ78" s="78">
        <v>38.118499999999997</v>
      </c>
      <c r="SA78" s="78">
        <v>45</v>
      </c>
      <c r="SB78" s="78">
        <v>52.164000000000001</v>
      </c>
      <c r="SC78" s="78">
        <v>44.667000000000002</v>
      </c>
      <c r="SD78" s="78">
        <v>60.197000000000003</v>
      </c>
      <c r="SE78" s="78">
        <v>88.421000000000006</v>
      </c>
      <c r="SF78" s="78">
        <v>67.781499999999994</v>
      </c>
      <c r="SG78" s="78">
        <v>177.994</v>
      </c>
      <c r="SH78" s="78">
        <v>47.0015</v>
      </c>
      <c r="SI78" s="78">
        <v>100.026</v>
      </c>
      <c r="SJ78" s="78">
        <v>67.718000000000004</v>
      </c>
      <c r="SK78" s="78">
        <v>54.219499999999996</v>
      </c>
      <c r="SL78" s="78">
        <v>81.591999999999999</v>
      </c>
      <c r="SM78" s="78">
        <v>82.296999999999997</v>
      </c>
      <c r="SN78" s="78">
        <v>52.564999999999998</v>
      </c>
      <c r="SO78" s="78">
        <v>32.611499999999999</v>
      </c>
      <c r="SP78" s="78">
        <v>48.338999999999999</v>
      </c>
      <c r="SQ78" s="78">
        <v>55.079500000000003</v>
      </c>
      <c r="SR78" s="78">
        <v>71.746499999999997</v>
      </c>
      <c r="SS78" s="78">
        <v>43.459499999999998</v>
      </c>
      <c r="ST78" s="78">
        <v>70.004000000000005</v>
      </c>
      <c r="SU78" s="78">
        <v>120.959</v>
      </c>
      <c r="SV78" s="78">
        <v>73.141499999999994</v>
      </c>
      <c r="SW78" s="78">
        <v>58.198399999999999</v>
      </c>
      <c r="SX78" s="78">
        <v>58.164499999999997</v>
      </c>
      <c r="SY78" s="78">
        <v>77.210999999999999</v>
      </c>
      <c r="SZ78" s="78">
        <v>65.028000000000006</v>
      </c>
      <c r="TA78" s="78">
        <v>89.36</v>
      </c>
      <c r="TB78" s="78">
        <v>76.125500000000002</v>
      </c>
      <c r="TC78" s="78">
        <v>85.707499999999996</v>
      </c>
      <c r="TD78" s="78">
        <v>61.466999999999999</v>
      </c>
      <c r="TE78" s="78">
        <v>52.46</v>
      </c>
      <c r="TF78" s="78">
        <v>54.009</v>
      </c>
      <c r="TG78" s="78">
        <v>43.220500000000001</v>
      </c>
      <c r="TH78" s="78">
        <v>56.518999999999998</v>
      </c>
      <c r="TI78" s="78">
        <v>40.404000000000003</v>
      </c>
      <c r="TJ78" s="78">
        <v>92.18</v>
      </c>
      <c r="TK78" s="78">
        <v>83.186000000000007</v>
      </c>
      <c r="TL78" s="78">
        <v>64.757999999999996</v>
      </c>
      <c r="TM78" s="78">
        <v>79.808999999999997</v>
      </c>
      <c r="TN78" s="78">
        <v>72.36</v>
      </c>
      <c r="TO78" s="78">
        <v>97.338999999999999</v>
      </c>
      <c r="TP78" s="78">
        <v>57.772199999999998</v>
      </c>
      <c r="TQ78" s="78">
        <v>79.040999999999997</v>
      </c>
      <c r="TR78" s="78">
        <v>39.896000000000001</v>
      </c>
      <c r="TS78" s="78">
        <v>129.65100000000001</v>
      </c>
      <c r="TT78" s="78">
        <v>58.524999999999999</v>
      </c>
      <c r="TU78" s="78">
        <v>93.714500000000001</v>
      </c>
      <c r="TV78" s="78">
        <v>80.331999999999994</v>
      </c>
      <c r="TW78" s="78">
        <v>93.118499999999997</v>
      </c>
      <c r="TX78" s="78">
        <v>99.625500000000002</v>
      </c>
      <c r="TY78" s="78">
        <v>84.876000000000005</v>
      </c>
      <c r="TZ78" s="78">
        <v>61.619500000000002</v>
      </c>
      <c r="UA78" s="78">
        <v>45.552</v>
      </c>
      <c r="UB78" s="78">
        <v>37.53</v>
      </c>
      <c r="UC78" s="78">
        <v>55.075499999999998</v>
      </c>
      <c r="UD78" s="78">
        <v>63.6875</v>
      </c>
      <c r="UE78" s="78">
        <v>90.129499999999993</v>
      </c>
      <c r="UF78" s="78">
        <v>40.872</v>
      </c>
      <c r="UG78" s="78">
        <v>39.908499999999997</v>
      </c>
      <c r="UH78" s="78">
        <v>86.61</v>
      </c>
      <c r="UI78" s="78">
        <v>84.311999999999998</v>
      </c>
      <c r="UJ78" s="78">
        <v>66.614999999999995</v>
      </c>
      <c r="UK78" s="78">
        <v>64</v>
      </c>
      <c r="UL78" s="78">
        <v>102.61150000000001</v>
      </c>
      <c r="UM78" s="78">
        <v>93.156999999999996</v>
      </c>
      <c r="UN78" s="78">
        <v>75.307000000000002</v>
      </c>
      <c r="UO78" s="78">
        <v>73.179000000000002</v>
      </c>
      <c r="UP78" s="78">
        <v>117.59099999999999</v>
      </c>
    </row>
    <row r="79" spans="1:562" x14ac:dyDescent="0.2">
      <c r="A79" s="100" t="str">
        <f t="shared" si="118"/>
        <v>Montería, Mercado del Sur</v>
      </c>
      <c r="B79" s="100" t="s">
        <v>626</v>
      </c>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1"/>
      <c r="AO79" s="101"/>
      <c r="AP79" s="101"/>
      <c r="AQ79" s="101"/>
      <c r="AR79" s="101"/>
      <c r="AS79" s="101"/>
      <c r="AT79" s="101"/>
      <c r="AU79" s="101"/>
      <c r="AV79" s="101"/>
      <c r="AW79" s="101"/>
      <c r="AX79" s="101"/>
      <c r="AY79" s="101"/>
      <c r="AZ79" s="101"/>
      <c r="BA79" s="101"/>
      <c r="BB79" s="101"/>
      <c r="BC79" s="101"/>
      <c r="BD79" s="101"/>
      <c r="BE79" s="101"/>
      <c r="BF79" s="101"/>
      <c r="BG79" s="101"/>
      <c r="BH79" s="101"/>
      <c r="BI79" s="101"/>
      <c r="BJ79" s="101"/>
      <c r="BK79" s="101"/>
      <c r="BL79" s="101"/>
      <c r="BM79" s="101"/>
      <c r="BN79" s="101"/>
      <c r="BO79" s="101"/>
      <c r="BP79" s="101"/>
      <c r="BQ79" s="101"/>
      <c r="BR79" s="101"/>
      <c r="BS79" s="101"/>
      <c r="BT79" s="101"/>
      <c r="BU79" s="101"/>
      <c r="BV79" s="101"/>
      <c r="BW79" s="101"/>
      <c r="BX79" s="101"/>
      <c r="BY79" s="101"/>
      <c r="BZ79" s="101"/>
      <c r="CA79" s="101"/>
      <c r="CB79" s="101"/>
      <c r="CC79" s="101"/>
      <c r="CD79" s="101"/>
      <c r="CE79" s="101"/>
      <c r="CF79" s="101"/>
      <c r="CG79" s="101"/>
      <c r="CH79" s="101"/>
      <c r="CI79" s="101"/>
      <c r="CJ79" s="101"/>
      <c r="CK79" s="101"/>
      <c r="CL79" s="101"/>
      <c r="CM79" s="101"/>
      <c r="CN79" s="101"/>
      <c r="CO79" s="101"/>
      <c r="CP79" s="101"/>
      <c r="CQ79" s="101"/>
      <c r="CR79" s="101"/>
      <c r="CS79" s="101"/>
      <c r="CT79" s="101"/>
      <c r="CU79" s="101"/>
      <c r="CV79" s="101"/>
      <c r="CW79" s="101"/>
      <c r="CX79" s="101"/>
      <c r="CY79" s="101"/>
      <c r="CZ79" s="101"/>
      <c r="DA79" s="101"/>
      <c r="DB79" s="101"/>
      <c r="DC79" s="101"/>
      <c r="DD79" s="101"/>
      <c r="DE79" s="101"/>
      <c r="DF79" s="101"/>
      <c r="DG79" s="101"/>
      <c r="DH79" s="101"/>
      <c r="DI79" s="101"/>
      <c r="DJ79" s="101"/>
      <c r="DK79" s="101"/>
      <c r="DL79" s="101"/>
      <c r="DM79" s="101"/>
      <c r="DN79" s="101"/>
      <c r="DO79" s="101"/>
      <c r="DP79" s="101"/>
      <c r="DQ79" s="101"/>
      <c r="DR79" s="101"/>
      <c r="DS79" s="101"/>
      <c r="DT79" s="101"/>
      <c r="DU79" s="101"/>
      <c r="DV79" s="101"/>
      <c r="DW79" s="101"/>
      <c r="DX79" s="101"/>
      <c r="DY79" s="101"/>
      <c r="DZ79" s="101"/>
      <c r="EA79" s="101"/>
      <c r="EB79" s="101"/>
      <c r="EC79" s="101"/>
      <c r="ED79" s="101"/>
      <c r="EE79" s="101"/>
      <c r="EF79" s="101"/>
      <c r="EG79" s="101"/>
      <c r="EH79" s="101"/>
      <c r="EI79" s="101"/>
      <c r="EJ79" s="101"/>
      <c r="EK79" s="101"/>
      <c r="EL79" s="101"/>
      <c r="EM79" s="101"/>
      <c r="EN79" s="101"/>
      <c r="EO79" s="101"/>
      <c r="EP79" s="101"/>
      <c r="EQ79" s="101"/>
      <c r="ER79" s="101"/>
      <c r="ES79" s="101"/>
      <c r="ET79" s="101"/>
      <c r="EU79" s="101"/>
      <c r="EV79" s="101"/>
      <c r="EW79" s="101"/>
      <c r="EX79" s="101"/>
      <c r="EY79" s="101"/>
      <c r="EZ79" s="101"/>
      <c r="FA79" s="101"/>
      <c r="FB79" s="101"/>
      <c r="FC79" s="101"/>
      <c r="FD79" s="101"/>
      <c r="FE79" s="101"/>
      <c r="FF79" s="101"/>
      <c r="FG79" s="101"/>
      <c r="FH79" s="101"/>
      <c r="FI79" s="101"/>
      <c r="FJ79" s="101"/>
      <c r="FK79" s="101"/>
      <c r="FL79" s="101"/>
      <c r="FM79" s="101"/>
      <c r="FN79" s="101"/>
      <c r="FO79" s="101"/>
      <c r="FP79" s="101"/>
      <c r="FQ79" s="101"/>
      <c r="FR79" s="101"/>
      <c r="FS79" s="101"/>
      <c r="FT79" s="101"/>
      <c r="FU79" s="101"/>
      <c r="FV79" s="101"/>
      <c r="FW79" s="101"/>
      <c r="FX79" s="101"/>
      <c r="FY79" s="101"/>
      <c r="FZ79" s="101"/>
      <c r="GA79" s="101"/>
      <c r="GB79" s="101"/>
      <c r="GC79" s="101"/>
      <c r="GD79" s="101"/>
      <c r="GE79" s="101"/>
      <c r="GF79" s="101"/>
      <c r="GG79" s="101"/>
      <c r="GH79" s="101"/>
      <c r="GI79" s="101"/>
      <c r="GJ79" s="101"/>
      <c r="GK79" s="101"/>
      <c r="GL79" s="101"/>
      <c r="GM79" s="101"/>
      <c r="GN79" s="101"/>
      <c r="GO79" s="101"/>
      <c r="GP79" s="101"/>
      <c r="GQ79" s="101"/>
      <c r="GR79" s="101"/>
      <c r="GS79" s="101"/>
      <c r="GT79" s="101"/>
      <c r="GU79" s="101"/>
      <c r="GV79" s="101"/>
      <c r="GW79" s="101"/>
      <c r="GX79" s="101"/>
      <c r="GY79" s="101"/>
      <c r="GZ79" s="101"/>
      <c r="HA79" s="101"/>
      <c r="HB79" s="101"/>
      <c r="HC79" s="101"/>
      <c r="HD79" s="101"/>
      <c r="HE79" s="101"/>
      <c r="HF79" s="101"/>
      <c r="HG79" s="101"/>
      <c r="HH79" s="101"/>
      <c r="HI79" s="101"/>
      <c r="HJ79" s="101"/>
      <c r="HK79" s="101"/>
      <c r="HL79" s="101"/>
      <c r="HM79" s="101"/>
      <c r="HN79" s="101"/>
      <c r="HO79" s="101"/>
      <c r="HP79" s="101"/>
      <c r="HQ79" s="101"/>
      <c r="HR79" s="101"/>
      <c r="HS79" s="101"/>
      <c r="HT79" s="101"/>
      <c r="HU79" s="101"/>
      <c r="HV79" s="101"/>
      <c r="HW79" s="101"/>
      <c r="HX79" s="101"/>
      <c r="HY79" s="101"/>
      <c r="HZ79" s="101"/>
      <c r="IA79" s="101"/>
      <c r="IB79" s="101"/>
      <c r="IC79" s="101"/>
      <c r="ID79" s="101"/>
      <c r="IE79" s="101"/>
      <c r="IF79" s="101"/>
      <c r="IG79" s="101"/>
      <c r="IH79" s="101"/>
      <c r="II79" s="101"/>
      <c r="IJ79" s="101"/>
      <c r="IK79" s="101"/>
      <c r="IL79" s="101"/>
      <c r="IM79" s="101"/>
      <c r="IN79" s="101"/>
      <c r="IO79" s="101"/>
      <c r="IP79" s="101"/>
      <c r="IQ79" s="101"/>
      <c r="IR79" s="101"/>
      <c r="IS79" s="101"/>
      <c r="IT79" s="101"/>
      <c r="IU79" s="101"/>
      <c r="IV79" s="101"/>
      <c r="IW79" s="101"/>
      <c r="IX79" s="101"/>
      <c r="IY79" s="101"/>
      <c r="IZ79" s="101"/>
      <c r="JA79" s="101"/>
      <c r="JB79" s="101"/>
      <c r="JC79" s="101"/>
      <c r="JD79" s="101"/>
      <c r="JE79" s="101"/>
      <c r="JF79" s="101"/>
      <c r="JG79" s="101"/>
      <c r="JH79" s="101"/>
      <c r="JI79" s="101"/>
      <c r="JJ79" s="101"/>
      <c r="JK79" s="101"/>
      <c r="JL79" s="101">
        <f t="shared" ref="JL79:LL79" si="119">SUM(JL75:JL78)</f>
        <v>670.005</v>
      </c>
      <c r="JM79" s="101">
        <f t="shared" si="119"/>
        <v>733.28300000000013</v>
      </c>
      <c r="JN79" s="101">
        <f t="shared" si="119"/>
        <v>566.09299999999996</v>
      </c>
      <c r="JO79" s="101">
        <f t="shared" si="119"/>
        <v>844.60599999999999</v>
      </c>
      <c r="JP79" s="101">
        <f t="shared" si="119"/>
        <v>428.42800000000005</v>
      </c>
      <c r="JQ79" s="101">
        <f t="shared" si="119"/>
        <v>699.59800000000007</v>
      </c>
      <c r="JR79" s="101">
        <f t="shared" si="119"/>
        <v>545.83500000000004</v>
      </c>
      <c r="JS79" s="101">
        <f t="shared" si="119"/>
        <v>757.19500000000005</v>
      </c>
      <c r="JT79" s="101">
        <f t="shared" si="119"/>
        <v>560.80999999999995</v>
      </c>
      <c r="JU79" s="101">
        <f t="shared" si="119"/>
        <v>619.46100000000001</v>
      </c>
      <c r="JV79" s="101">
        <f t="shared" si="119"/>
        <v>620.69200000000001</v>
      </c>
      <c r="JW79" s="101">
        <f t="shared" si="119"/>
        <v>645.8119999999999</v>
      </c>
      <c r="JX79" s="101">
        <f t="shared" si="119"/>
        <v>693.2639999999999</v>
      </c>
      <c r="JY79" s="101">
        <f t="shared" si="119"/>
        <v>598.24</v>
      </c>
      <c r="JZ79" s="101">
        <f t="shared" si="119"/>
        <v>607.02499999999998</v>
      </c>
      <c r="KA79" s="101">
        <f t="shared" si="119"/>
        <v>648.30700000000002</v>
      </c>
      <c r="KB79" s="101">
        <f t="shared" si="119"/>
        <v>570.43499999999995</v>
      </c>
      <c r="KC79" s="101">
        <f t="shared" si="119"/>
        <v>514.81299999999999</v>
      </c>
      <c r="KD79" s="101">
        <f t="shared" si="119"/>
        <v>733.18900000000008</v>
      </c>
      <c r="KE79" s="101">
        <f t="shared" si="119"/>
        <v>934.85099999999989</v>
      </c>
      <c r="KF79" s="101">
        <f t="shared" si="119"/>
        <v>873.99599999999998</v>
      </c>
      <c r="KG79" s="102">
        <f t="shared" si="119"/>
        <v>890.2109999999999</v>
      </c>
      <c r="KH79" s="102">
        <f t="shared" si="119"/>
        <v>754.15499999999997</v>
      </c>
      <c r="KI79" s="102">
        <f t="shared" si="119"/>
        <v>865.88200000000006</v>
      </c>
      <c r="KJ79" s="102">
        <f t="shared" si="119"/>
        <v>565.67100000000005</v>
      </c>
      <c r="KK79" s="102">
        <f t="shared" si="119"/>
        <v>807.65899999999988</v>
      </c>
      <c r="KL79" s="102">
        <f t="shared" si="119"/>
        <v>694.35300000000007</v>
      </c>
      <c r="KM79" s="102">
        <f t="shared" si="119"/>
        <v>819.41399999999999</v>
      </c>
      <c r="KN79" s="101">
        <f t="shared" si="119"/>
        <v>896.07800000000009</v>
      </c>
      <c r="KO79" s="102">
        <f t="shared" si="119"/>
        <v>832.51400000000012</v>
      </c>
      <c r="KP79" s="102">
        <f t="shared" si="119"/>
        <v>843.54300000000001</v>
      </c>
      <c r="KQ79" s="102">
        <f t="shared" si="119"/>
        <v>753.53199999999993</v>
      </c>
      <c r="KR79" s="102">
        <f t="shared" si="119"/>
        <v>601.60400000000004</v>
      </c>
      <c r="KS79" s="102">
        <f t="shared" si="119"/>
        <v>890.14400000000001</v>
      </c>
      <c r="KT79" s="102">
        <f t="shared" si="119"/>
        <v>867.08400000000006</v>
      </c>
      <c r="KU79" s="102">
        <f t="shared" si="119"/>
        <v>576.05200000000002</v>
      </c>
      <c r="KV79" s="102">
        <f t="shared" si="119"/>
        <v>654.65899999999988</v>
      </c>
      <c r="KW79" s="102">
        <f t="shared" si="119"/>
        <v>808.71499999999992</v>
      </c>
      <c r="KX79" s="102">
        <f t="shared" si="119"/>
        <v>755.58100000000013</v>
      </c>
      <c r="KY79" s="102">
        <f t="shared" si="119"/>
        <v>661.91499999999996</v>
      </c>
      <c r="KZ79" s="102">
        <f t="shared" si="119"/>
        <v>645.04199999999992</v>
      </c>
      <c r="LA79" s="102">
        <f t="shared" si="119"/>
        <v>675.70099999999991</v>
      </c>
      <c r="LB79" s="102">
        <f t="shared" si="119"/>
        <v>430.06599999999997</v>
      </c>
      <c r="LC79" s="102">
        <f t="shared" si="119"/>
        <v>580.096</v>
      </c>
      <c r="LD79" s="102">
        <f t="shared" si="119"/>
        <v>469.77600000000001</v>
      </c>
      <c r="LE79" s="102">
        <f t="shared" si="119"/>
        <v>806.39199999999994</v>
      </c>
      <c r="LF79" s="102">
        <f t="shared" si="119"/>
        <v>687.32</v>
      </c>
      <c r="LG79" s="102">
        <f t="shared" si="119"/>
        <v>809.35799999999983</v>
      </c>
      <c r="LH79" s="102">
        <f t="shared" si="119"/>
        <v>709.14</v>
      </c>
      <c r="LI79" s="102">
        <f t="shared" si="119"/>
        <v>730.346</v>
      </c>
      <c r="LJ79" s="102">
        <f t="shared" si="119"/>
        <v>691.64400000000001</v>
      </c>
      <c r="LK79" s="102">
        <f t="shared" si="119"/>
        <v>856.24600000000009</v>
      </c>
      <c r="LL79" s="102">
        <f t="shared" si="119"/>
        <v>818.55600000000004</v>
      </c>
      <c r="LM79" s="102">
        <f>SUM(LM75:LM78)</f>
        <v>794.13499999999999</v>
      </c>
      <c r="LN79" s="102">
        <f>SUM(LN75:LN78)</f>
        <v>756.04</v>
      </c>
      <c r="LO79" s="102">
        <f>SUM(LO75:LO78)</f>
        <v>598.66600000000005</v>
      </c>
      <c r="LP79" s="102">
        <f>SUM(LP75:LP78)</f>
        <v>715.78199999999993</v>
      </c>
      <c r="LQ79" s="102">
        <f>SUM(LQ75:LQ78)</f>
        <v>813.13300000000004</v>
      </c>
      <c r="LR79" s="102">
        <v>1023.7479999999999</v>
      </c>
      <c r="LS79" s="102">
        <f t="shared" ref="LS79:MD79" si="120">SUM(LS75:LS78)</f>
        <v>431.21500000000003</v>
      </c>
      <c r="LT79" s="102">
        <f t="shared" si="120"/>
        <v>791.40499999999997</v>
      </c>
      <c r="LU79" s="102">
        <f t="shared" si="120"/>
        <v>696.74199999999996</v>
      </c>
      <c r="LV79" s="102">
        <f t="shared" si="120"/>
        <v>704.72899999999993</v>
      </c>
      <c r="LW79" s="102">
        <f t="shared" si="120"/>
        <v>610.80600000000004</v>
      </c>
      <c r="LX79" s="102">
        <f t="shared" si="120"/>
        <v>657.56100000000004</v>
      </c>
      <c r="LY79" s="102">
        <f t="shared" si="120"/>
        <v>533.39400000000001</v>
      </c>
      <c r="LZ79" s="102">
        <f t="shared" si="120"/>
        <v>686.76600000000008</v>
      </c>
      <c r="MA79" s="102">
        <f t="shared" si="120"/>
        <v>772.52600000000007</v>
      </c>
      <c r="MB79" s="102">
        <f t="shared" si="120"/>
        <v>543.46599999999989</v>
      </c>
      <c r="MC79" s="102">
        <f t="shared" si="120"/>
        <v>563.04600000000005</v>
      </c>
      <c r="MD79" s="102">
        <f t="shared" si="120"/>
        <v>765.95700000000011</v>
      </c>
      <c r="ME79" s="102">
        <f>SUM(ME75:ME78)</f>
        <v>682.06499999999994</v>
      </c>
      <c r="MF79" s="102">
        <f>SUM(MF75:MF78)</f>
        <v>802.08699999999999</v>
      </c>
      <c r="MG79" s="102">
        <v>763.08699999999999</v>
      </c>
      <c r="MH79" s="102">
        <v>709.20900000000006</v>
      </c>
      <c r="MI79" s="102">
        <v>815.57600000000002</v>
      </c>
      <c r="MJ79" s="102">
        <v>581.80399999999997</v>
      </c>
      <c r="MK79" s="102">
        <v>738.79199999999992</v>
      </c>
      <c r="ML79" s="102">
        <v>777.80899999999997</v>
      </c>
      <c r="MM79" s="102">
        <v>739.18099999999993</v>
      </c>
      <c r="MN79" s="102">
        <v>817.57500000000005</v>
      </c>
      <c r="MO79" s="102">
        <v>793.25299999999993</v>
      </c>
      <c r="MP79" s="102">
        <v>736.77200000000005</v>
      </c>
      <c r="MQ79" s="102">
        <v>848.32</v>
      </c>
      <c r="MR79" s="102">
        <v>656.09199999999998</v>
      </c>
      <c r="MS79" s="102">
        <v>845.28200000000004</v>
      </c>
      <c r="MT79" s="102">
        <v>764.47199999999998</v>
      </c>
      <c r="MU79" s="102">
        <v>690.02800000000002</v>
      </c>
      <c r="MV79" s="102">
        <v>709.85199999999998</v>
      </c>
      <c r="MW79" s="102">
        <v>834.33999999999992</v>
      </c>
      <c r="MX79" s="102">
        <v>826.97299999999996</v>
      </c>
      <c r="MY79" s="102">
        <v>865.98099999999999</v>
      </c>
      <c r="MZ79" s="102">
        <v>868.44299999999998</v>
      </c>
      <c r="NA79" s="102">
        <v>901.71199999999999</v>
      </c>
      <c r="NB79" s="102">
        <v>774.62099999999998</v>
      </c>
      <c r="NC79" s="102">
        <v>578.548</v>
      </c>
      <c r="ND79" s="102">
        <v>549.23</v>
      </c>
      <c r="NE79" s="102">
        <v>751.09100000000001</v>
      </c>
      <c r="NF79" s="102">
        <v>895.428</v>
      </c>
      <c r="NG79" s="102">
        <v>826.65300000000002</v>
      </c>
      <c r="NH79" s="102">
        <v>933.39800000000002</v>
      </c>
      <c r="NI79" s="102">
        <v>964.947</v>
      </c>
      <c r="NJ79" s="102">
        <v>860.54199999999992</v>
      </c>
      <c r="NK79" s="102">
        <v>991.76099999999997</v>
      </c>
      <c r="NL79" s="102">
        <v>928.75599999999997</v>
      </c>
      <c r="NM79" s="102">
        <v>995.25800000000004</v>
      </c>
      <c r="NN79" s="102">
        <v>908.69899999999996</v>
      </c>
      <c r="NO79" s="102">
        <v>936.44600000000003</v>
      </c>
      <c r="NP79" s="102">
        <v>975.67900000000009</v>
      </c>
      <c r="NQ79" s="102">
        <v>1259.6165000000001</v>
      </c>
      <c r="NR79" s="102">
        <v>555.678</v>
      </c>
      <c r="NS79" s="102">
        <v>949.61099999999999</v>
      </c>
      <c r="NT79" s="102">
        <v>774.03899999999999</v>
      </c>
      <c r="NU79" s="102">
        <v>879.03899999999999</v>
      </c>
      <c r="NV79" s="102">
        <v>830.12199999999996</v>
      </c>
      <c r="NW79" s="102">
        <v>926.58699999999999</v>
      </c>
      <c r="NX79" s="102">
        <v>687.67200000000003</v>
      </c>
      <c r="NY79" s="102">
        <v>921.05899999999997</v>
      </c>
      <c r="NZ79" s="102">
        <v>932.91800000000001</v>
      </c>
      <c r="OA79" s="102">
        <v>762.32500000000005</v>
      </c>
      <c r="OB79" s="102">
        <v>760.94399999999996</v>
      </c>
      <c r="OC79" s="102">
        <v>897.76599999999996</v>
      </c>
      <c r="OD79" s="102">
        <v>902.85199999999998</v>
      </c>
      <c r="OE79" s="102">
        <v>750.67200000000003</v>
      </c>
      <c r="OF79" s="102">
        <v>949.01400000000001</v>
      </c>
      <c r="OG79" s="102">
        <f>SUM(OG75:OG78)</f>
        <v>919.66500000000008</v>
      </c>
      <c r="OH79" s="103">
        <v>992.93099999999993</v>
      </c>
      <c r="OI79" s="103">
        <v>832.72499999999991</v>
      </c>
      <c r="OJ79" s="103">
        <v>886.85500000000002</v>
      </c>
      <c r="OK79" s="103">
        <v>1022.9920000000001</v>
      </c>
      <c r="OL79" s="103">
        <v>898.99900000000002</v>
      </c>
      <c r="OM79" s="103">
        <v>1009.6289999999999</v>
      </c>
      <c r="ON79" s="103">
        <v>987.86099999999999</v>
      </c>
      <c r="OO79" s="103">
        <v>996.23300000000006</v>
      </c>
      <c r="OP79" s="103">
        <v>1064.1990000000001</v>
      </c>
      <c r="OQ79" s="103">
        <v>929.94899999999984</v>
      </c>
      <c r="OR79" s="103">
        <v>919.99099999999999</v>
      </c>
      <c r="OS79" s="103">
        <v>898.77300000000002</v>
      </c>
      <c r="OT79" s="103">
        <v>994.18899999999996</v>
      </c>
      <c r="OU79" s="103">
        <v>913.33699999999999</v>
      </c>
      <c r="OV79" s="103">
        <v>966.66899999999987</v>
      </c>
      <c r="OW79" s="103">
        <v>762.40099999999995</v>
      </c>
      <c r="OX79" s="103">
        <v>1012.1700000000001</v>
      </c>
      <c r="OY79" s="103">
        <v>885.88</v>
      </c>
      <c r="OZ79" s="103">
        <v>880.45</v>
      </c>
      <c r="PA79" s="103">
        <v>863.33850000000007</v>
      </c>
      <c r="PB79" s="103">
        <v>1009.8209999999999</v>
      </c>
      <c r="PC79" s="103">
        <v>877.65899999999999</v>
      </c>
      <c r="PD79" s="103">
        <v>803.74400000000003</v>
      </c>
      <c r="PE79" s="103">
        <v>953.26599999999996</v>
      </c>
      <c r="PF79" s="103">
        <v>919.44560000000001</v>
      </c>
      <c r="PG79" s="103">
        <v>864.32800000000009</v>
      </c>
      <c r="PH79" s="103">
        <v>915.21649999999988</v>
      </c>
      <c r="PI79" s="103">
        <v>876.50400000000013</v>
      </c>
      <c r="PJ79" s="103">
        <v>846.46800000000007</v>
      </c>
      <c r="PK79" s="103">
        <v>927.36749999999995</v>
      </c>
      <c r="PL79" s="103">
        <v>863.14599999999996</v>
      </c>
      <c r="PM79" s="103">
        <v>1014.45</v>
      </c>
      <c r="PN79" s="103">
        <v>851.36900000000003</v>
      </c>
      <c r="PO79" s="103">
        <v>965.70099999999991</v>
      </c>
      <c r="PP79" s="103">
        <v>1304.3049999999998</v>
      </c>
      <c r="PQ79" s="103">
        <v>635.16499999999996</v>
      </c>
      <c r="PR79" s="103">
        <v>897.68799999999999</v>
      </c>
      <c r="PS79" s="103">
        <v>848.13299999999992</v>
      </c>
      <c r="PT79" s="103">
        <v>891.56799999999998</v>
      </c>
      <c r="PU79" s="103">
        <v>853.16300000000001</v>
      </c>
      <c r="PV79" s="103">
        <v>858.67200000000003</v>
      </c>
      <c r="PW79" s="103">
        <v>831.84600000000012</v>
      </c>
      <c r="PX79" s="103">
        <v>892.1196000000001</v>
      </c>
      <c r="PY79" s="103">
        <v>866.62599999999998</v>
      </c>
      <c r="PZ79" s="103">
        <v>844.94299999999998</v>
      </c>
      <c r="QA79" s="103">
        <v>987.15800000000002</v>
      </c>
      <c r="QB79" s="103">
        <v>857.00199999999995</v>
      </c>
      <c r="QC79" s="103">
        <v>967.26600000000008</v>
      </c>
      <c r="QD79" s="103">
        <v>821.26099999999997</v>
      </c>
      <c r="QE79" s="103">
        <v>904.27200000000005</v>
      </c>
      <c r="QF79" s="103">
        <v>855.077</v>
      </c>
      <c r="QG79" s="103">
        <v>807.48699999999997</v>
      </c>
      <c r="QH79" s="103">
        <v>879.101</v>
      </c>
      <c r="QI79" s="103">
        <v>831.572</v>
      </c>
      <c r="QJ79" s="103">
        <v>912.73099999999999</v>
      </c>
      <c r="QK79" s="103">
        <v>871.50800000000004</v>
      </c>
      <c r="QL79" s="103">
        <v>833.15200000000004</v>
      </c>
      <c r="QM79" s="103">
        <v>979.42</v>
      </c>
      <c r="QN79" s="103">
        <v>967.49499999999989</v>
      </c>
      <c r="QO79" s="103">
        <v>999.63599999999985</v>
      </c>
      <c r="QP79" s="103">
        <v>915.68399999999997</v>
      </c>
      <c r="QQ79" s="103">
        <v>1023.557</v>
      </c>
      <c r="QR79" s="103">
        <v>991.01900000000001</v>
      </c>
      <c r="QS79" s="103">
        <v>885.57650000000001</v>
      </c>
      <c r="QT79" s="103">
        <v>914.93100000000004</v>
      </c>
      <c r="QU79" s="103">
        <v>893.12199999999996</v>
      </c>
      <c r="QV79" s="103">
        <v>901.88</v>
      </c>
      <c r="QW79" s="103">
        <v>951.95399999999995</v>
      </c>
      <c r="QX79" s="103">
        <v>1067.077</v>
      </c>
      <c r="QY79" s="103">
        <v>830.56899999999996</v>
      </c>
      <c r="QZ79" s="103">
        <v>866.47</v>
      </c>
      <c r="RA79" s="103">
        <v>737.80399999999997</v>
      </c>
      <c r="RB79" s="103">
        <v>889.51599999999996</v>
      </c>
      <c r="RC79" s="103">
        <v>854.048</v>
      </c>
      <c r="RD79" s="103">
        <v>877.87</v>
      </c>
      <c r="RE79" s="103">
        <v>885.20699999999999</v>
      </c>
      <c r="RF79" s="103">
        <v>846.79499999999996</v>
      </c>
      <c r="RG79" s="103">
        <v>854.43899999999996</v>
      </c>
      <c r="RH79" s="103">
        <v>814.577</v>
      </c>
      <c r="RI79" s="103">
        <v>693.61350000000004</v>
      </c>
      <c r="RJ79" s="103">
        <v>738.49</v>
      </c>
      <c r="RK79" s="103">
        <v>850.08900000000006</v>
      </c>
      <c r="RL79" s="103">
        <v>753.24</v>
      </c>
      <c r="RM79" s="103">
        <v>902.69650000000001</v>
      </c>
      <c r="RN79" s="102">
        <v>894.81799999999998</v>
      </c>
      <c r="RO79" s="102">
        <v>887.60599999999999</v>
      </c>
      <c r="RP79" s="102">
        <v>880.08</v>
      </c>
      <c r="RQ79" s="102">
        <v>1007.058</v>
      </c>
      <c r="RR79" s="102">
        <v>1330.6450000000002</v>
      </c>
      <c r="RS79" s="102">
        <v>489.00349999999997</v>
      </c>
      <c r="RT79" s="102">
        <v>780.46</v>
      </c>
      <c r="RU79" s="102">
        <v>802.47599999999989</v>
      </c>
      <c r="RV79" s="102">
        <v>621.03</v>
      </c>
      <c r="RW79" s="102">
        <v>942.98099999999999</v>
      </c>
      <c r="RX79" s="102">
        <v>823.54</v>
      </c>
      <c r="RY79" s="103">
        <v>800.19</v>
      </c>
      <c r="RZ79" s="103">
        <v>824.01150000000007</v>
      </c>
      <c r="SA79" s="103">
        <v>756</v>
      </c>
      <c r="SB79" s="103">
        <v>814.68899999999996</v>
      </c>
      <c r="SC79" s="103">
        <v>850.68200000000013</v>
      </c>
      <c r="SD79" s="103">
        <v>823.06</v>
      </c>
      <c r="SE79" s="103">
        <v>904.80000000000007</v>
      </c>
      <c r="SF79" s="103">
        <v>888.92550000000006</v>
      </c>
      <c r="SG79" s="103">
        <v>1065.7619999999999</v>
      </c>
      <c r="SH79" s="103">
        <v>862.98850000000004</v>
      </c>
      <c r="SI79" s="103">
        <v>1006.997</v>
      </c>
      <c r="SJ79" s="103">
        <v>920.02</v>
      </c>
      <c r="SK79" s="103">
        <v>853.43349999999998</v>
      </c>
      <c r="SL79" s="103">
        <v>906.76100000000008</v>
      </c>
      <c r="SM79" s="103">
        <v>904.15200000000004</v>
      </c>
      <c r="SN79" s="103">
        <v>909.70299999999997</v>
      </c>
      <c r="SO79" s="103">
        <v>888.3264999999999</v>
      </c>
      <c r="SP79" s="103">
        <v>838.154</v>
      </c>
      <c r="SQ79" s="103">
        <v>931.55250000000012</v>
      </c>
      <c r="SR79" s="103">
        <v>805.80049999999994</v>
      </c>
      <c r="SS79" s="103">
        <v>793.82949999999994</v>
      </c>
      <c r="ST79" s="103">
        <v>816.947</v>
      </c>
      <c r="SU79" s="103">
        <v>852.06500000000005</v>
      </c>
      <c r="SV79" s="103">
        <v>747.57249999999999</v>
      </c>
      <c r="SW79" s="103">
        <v>864.13040000000001</v>
      </c>
      <c r="SX79" s="103">
        <v>865.42050000000006</v>
      </c>
      <c r="SY79" s="103">
        <v>819.46</v>
      </c>
      <c r="SZ79" s="103">
        <v>898.35300000000007</v>
      </c>
      <c r="TA79" s="103">
        <v>859.29100000000005</v>
      </c>
      <c r="TB79" s="103">
        <v>908.57150000000001</v>
      </c>
      <c r="TC79" s="103">
        <v>899.83249999999998</v>
      </c>
      <c r="TD79" s="103">
        <v>726.25699999999995</v>
      </c>
      <c r="TE79" s="103">
        <v>741.00800000000004</v>
      </c>
      <c r="TF79" s="103">
        <v>881.98399999999992</v>
      </c>
      <c r="TG79" s="103">
        <v>785.4425</v>
      </c>
      <c r="TH79" s="103">
        <v>794.3599999999999</v>
      </c>
      <c r="TI79" s="103">
        <v>763.86200000000008</v>
      </c>
      <c r="TJ79" s="103">
        <v>871.24300000000005</v>
      </c>
      <c r="TK79" s="103">
        <v>846.06600000000003</v>
      </c>
      <c r="TL79" s="103">
        <v>884.23800000000006</v>
      </c>
      <c r="TM79" s="103">
        <v>928.81700000000001</v>
      </c>
      <c r="TN79" s="103">
        <v>885.58699999999999</v>
      </c>
      <c r="TO79" s="103">
        <v>862.97900000000004</v>
      </c>
      <c r="TP79" s="103">
        <v>901.26619999999991</v>
      </c>
      <c r="TQ79" s="103">
        <v>1256.806</v>
      </c>
      <c r="TR79" s="103">
        <v>538.92899999999997</v>
      </c>
      <c r="TS79" s="103">
        <v>973.71900000000005</v>
      </c>
      <c r="TT79" s="103">
        <v>819.79100000000005</v>
      </c>
      <c r="TU79" s="103">
        <v>976.80550000000005</v>
      </c>
      <c r="TV79" s="103">
        <v>886.76199999999994</v>
      </c>
      <c r="TW79" s="103">
        <v>796.12750000000005</v>
      </c>
      <c r="TX79" s="103">
        <v>776.96349999999995</v>
      </c>
      <c r="TY79" s="103">
        <v>780.72799999999995</v>
      </c>
      <c r="TZ79" s="103">
        <v>710.82349999999997</v>
      </c>
      <c r="UA79" s="103">
        <v>815.50699999999995</v>
      </c>
      <c r="UB79" s="103">
        <v>809.846</v>
      </c>
      <c r="UC79" s="103">
        <v>781.93449999999996</v>
      </c>
      <c r="UD79" s="103">
        <v>820.09649999999999</v>
      </c>
      <c r="UE79" s="103">
        <v>867.89250000000004</v>
      </c>
      <c r="UF79" s="103">
        <v>814.21900000000005</v>
      </c>
      <c r="UG79" s="103">
        <v>887.84649999999999</v>
      </c>
      <c r="UH79" s="103">
        <v>825.75099999999998</v>
      </c>
      <c r="UI79" s="103">
        <v>1004.779</v>
      </c>
      <c r="UJ79" s="103">
        <v>898.44100000000003</v>
      </c>
      <c r="UK79" s="103">
        <v>889</v>
      </c>
      <c r="UL79" s="103">
        <v>970.74350000000004</v>
      </c>
      <c r="UM79" s="103">
        <v>937.03700000000003</v>
      </c>
      <c r="UN79" s="103">
        <v>1066.335</v>
      </c>
      <c r="UO79" s="103">
        <v>961.37099999999998</v>
      </c>
      <c r="UP79" s="103">
        <v>1008.995</v>
      </c>
    </row>
    <row r="80" spans="1:562" ht="15" x14ac:dyDescent="0.25">
      <c r="A80" s="120" t="s">
        <v>55</v>
      </c>
      <c r="B80" s="120" t="s">
        <v>621</v>
      </c>
      <c r="C80" s="78">
        <v>286.99700000000001</v>
      </c>
      <c r="D80" s="78">
        <v>283.98700000000002</v>
      </c>
      <c r="E80" s="78">
        <v>267.06599999999997</v>
      </c>
      <c r="F80" s="78">
        <v>336.92399999999998</v>
      </c>
      <c r="G80" s="78">
        <v>223.887</v>
      </c>
      <c r="H80" s="78">
        <v>283.50099999999998</v>
      </c>
      <c r="I80" s="78">
        <v>248.68899999999999</v>
      </c>
      <c r="J80" s="78">
        <v>163.464</v>
      </c>
      <c r="K80" s="78">
        <v>273.26799999999997</v>
      </c>
      <c r="L80" s="78">
        <v>286.553</v>
      </c>
      <c r="M80" s="78">
        <v>282.56200000000001</v>
      </c>
      <c r="N80" s="78">
        <v>183.375</v>
      </c>
      <c r="O80" s="78">
        <v>272.072</v>
      </c>
      <c r="P80" s="78">
        <v>342.24</v>
      </c>
      <c r="Q80" s="78">
        <v>312.06400000000002</v>
      </c>
      <c r="R80" s="78">
        <v>305.75200000000001</v>
      </c>
      <c r="S80" s="78">
        <v>269.33699999999999</v>
      </c>
      <c r="T80" s="78">
        <v>256.822</v>
      </c>
      <c r="U80" s="78">
        <v>293.47800000000001</v>
      </c>
      <c r="V80" s="78">
        <v>331.596</v>
      </c>
      <c r="W80" s="78">
        <v>304.35500000000002</v>
      </c>
      <c r="X80" s="78">
        <v>293.93400000000003</v>
      </c>
      <c r="Y80" s="78">
        <v>299.89699999999999</v>
      </c>
      <c r="Z80" s="78">
        <v>360.49599999999998</v>
      </c>
      <c r="AA80" s="78">
        <v>302.49299999999999</v>
      </c>
      <c r="AB80" s="78">
        <v>299.19099999999997</v>
      </c>
      <c r="AC80" s="78">
        <v>391.63400000000001</v>
      </c>
      <c r="AD80" s="78">
        <v>304.94499999999999</v>
      </c>
      <c r="AE80" s="78">
        <v>325.65499999999997</v>
      </c>
      <c r="AF80" s="78">
        <v>445.8775</v>
      </c>
      <c r="AG80" s="78">
        <v>335.60500000000002</v>
      </c>
      <c r="AH80" s="78">
        <v>363.70499999999998</v>
      </c>
      <c r="AI80" s="78">
        <v>224.57249999999999</v>
      </c>
      <c r="AJ80" s="78">
        <v>180.66249999999999</v>
      </c>
      <c r="AK80" s="78">
        <v>231.21299999999999</v>
      </c>
      <c r="AL80" s="78">
        <v>379.59</v>
      </c>
      <c r="AM80" s="78">
        <v>318.935</v>
      </c>
      <c r="AN80" s="78">
        <v>272.07</v>
      </c>
      <c r="AO80" s="78">
        <v>331.67500000000001</v>
      </c>
      <c r="AP80" s="78">
        <v>342.4255</v>
      </c>
      <c r="AQ80" s="78">
        <v>281.95850000000002</v>
      </c>
      <c r="AR80" s="78">
        <v>372.70350000000002</v>
      </c>
      <c r="AS80" s="78">
        <v>362.77</v>
      </c>
      <c r="AT80" s="78">
        <v>274.73599999999999</v>
      </c>
      <c r="AU80" s="78">
        <v>276.62900000000002</v>
      </c>
      <c r="AV80" s="78">
        <v>288.536</v>
      </c>
      <c r="AW80" s="78">
        <v>256.62599999999998</v>
      </c>
      <c r="AX80" s="78">
        <v>224.10675000000001</v>
      </c>
      <c r="AY80" s="78">
        <v>325.02</v>
      </c>
      <c r="AZ80" s="78">
        <v>392.38900000000001</v>
      </c>
      <c r="BA80" s="78">
        <v>232.33199999999999</v>
      </c>
      <c r="BB80" s="78">
        <v>210.01249999999999</v>
      </c>
      <c r="BC80" s="78">
        <v>331.78399999999999</v>
      </c>
      <c r="BD80" s="78">
        <v>279.286</v>
      </c>
      <c r="BE80" s="78">
        <v>363.20499999999998</v>
      </c>
      <c r="BF80" s="78">
        <v>203.59399999999999</v>
      </c>
      <c r="BG80" s="78">
        <v>359.649</v>
      </c>
      <c r="BH80" s="78">
        <v>316.80500000000001</v>
      </c>
      <c r="BI80" s="78">
        <v>379.96249999999998</v>
      </c>
      <c r="BJ80" s="78">
        <v>422.142</v>
      </c>
      <c r="BK80" s="78">
        <v>396.935</v>
      </c>
      <c r="BL80" s="78">
        <v>428.05250000000001</v>
      </c>
      <c r="BM80" s="78">
        <v>390.45150000000001</v>
      </c>
      <c r="BN80" s="78">
        <v>358.935</v>
      </c>
      <c r="BO80" s="78">
        <v>406.52499999999998</v>
      </c>
      <c r="BP80" s="78">
        <v>436.80450000000002</v>
      </c>
      <c r="BQ80" s="78">
        <v>396.56450000000001</v>
      </c>
      <c r="BR80" s="78">
        <v>284.77449999999999</v>
      </c>
      <c r="BS80" s="78">
        <v>408.82</v>
      </c>
      <c r="BT80" s="78">
        <v>420.75</v>
      </c>
      <c r="BU80" s="78">
        <v>360.21974999999998</v>
      </c>
      <c r="BV80" s="78">
        <v>367.34500000000003</v>
      </c>
      <c r="BW80" s="78">
        <v>359.95100000000002</v>
      </c>
      <c r="BX80" s="78">
        <v>407.28899999999999</v>
      </c>
      <c r="BY80" s="78">
        <v>411.58550000000002</v>
      </c>
      <c r="BZ80" s="78">
        <v>349.15750000000003</v>
      </c>
      <c r="CA80" s="78">
        <v>319.17649999999998</v>
      </c>
      <c r="CB80" s="78">
        <v>261.15899999999999</v>
      </c>
      <c r="CC80" s="78">
        <v>431.91899999999998</v>
      </c>
      <c r="CD80" s="78">
        <v>502.19850000000002</v>
      </c>
      <c r="CE80" s="78">
        <v>402.28449999999998</v>
      </c>
      <c r="CF80" s="78">
        <v>453.4325</v>
      </c>
      <c r="CG80" s="78">
        <v>452.9909999999997</v>
      </c>
      <c r="CH80" s="78">
        <v>370.90249999999997</v>
      </c>
      <c r="CI80" s="78">
        <v>477.26499999999999</v>
      </c>
      <c r="CJ80" s="78">
        <v>449.70450000000005</v>
      </c>
      <c r="CK80" s="78">
        <v>390.55500000000001</v>
      </c>
      <c r="CL80" s="78">
        <v>394.46250000000003</v>
      </c>
      <c r="CM80" s="78">
        <v>349.09000000000009</v>
      </c>
      <c r="CN80" s="78">
        <v>329.69550000000004</v>
      </c>
      <c r="CO80" s="78">
        <v>390.56749999999994</v>
      </c>
      <c r="CP80" s="78">
        <v>424.56750000000005</v>
      </c>
      <c r="CQ80" s="78">
        <v>343.45499999999998</v>
      </c>
      <c r="CR80" s="78">
        <v>456.18750000000034</v>
      </c>
      <c r="CS80" s="78">
        <v>349.31950000000006</v>
      </c>
      <c r="CT80" s="78">
        <v>331.78249999999997</v>
      </c>
      <c r="CU80" s="78">
        <v>373.95299999999997</v>
      </c>
      <c r="CV80" s="78">
        <v>323.48200000000003</v>
      </c>
      <c r="CW80" s="78">
        <v>387.69499999999982</v>
      </c>
      <c r="CX80" s="78">
        <v>358.55749999999989</v>
      </c>
      <c r="CY80" s="78">
        <v>347.22750000000002</v>
      </c>
      <c r="CZ80" s="78">
        <v>380.28000000000014</v>
      </c>
      <c r="DA80" s="78">
        <v>400</v>
      </c>
      <c r="DB80" s="78">
        <v>205.18500000000003</v>
      </c>
      <c r="DC80" s="78">
        <v>241.55500000000004</v>
      </c>
      <c r="DD80" s="78">
        <v>373.976</v>
      </c>
      <c r="DE80" s="78">
        <v>404.43249999999995</v>
      </c>
      <c r="DF80" s="78">
        <v>379.01799999999997</v>
      </c>
      <c r="DG80" s="78">
        <v>379.85550000000001</v>
      </c>
      <c r="DH80" s="78">
        <v>434.24249999999984</v>
      </c>
      <c r="DI80" s="78">
        <v>362.45750000000015</v>
      </c>
      <c r="DJ80" s="78">
        <v>414.07650000000007</v>
      </c>
      <c r="DK80" s="78">
        <v>405.21250000000009</v>
      </c>
      <c r="DL80" s="78">
        <v>426.41500000000008</v>
      </c>
      <c r="DM80" s="78">
        <v>379.185</v>
      </c>
      <c r="DN80" s="78">
        <v>381.33000000000004</v>
      </c>
      <c r="DO80" s="78">
        <v>399.91350000000011</v>
      </c>
      <c r="DP80" s="78">
        <v>221.37000000000009</v>
      </c>
      <c r="DQ80" s="78">
        <v>441.34</v>
      </c>
      <c r="DR80" s="78">
        <v>370.39750000000021</v>
      </c>
      <c r="DS80" s="78">
        <v>404.28499999999991</v>
      </c>
      <c r="DT80" s="78">
        <v>412.1712500000001</v>
      </c>
      <c r="DU80" s="78">
        <v>470.93000000000018</v>
      </c>
      <c r="DV80" s="78">
        <v>469.96125000000001</v>
      </c>
      <c r="DW80" s="78">
        <v>422.95300000000009</v>
      </c>
      <c r="DX80" s="78">
        <v>481.72500000000008</v>
      </c>
      <c r="DY80" s="78">
        <v>467.63000000000017</v>
      </c>
      <c r="DZ80" s="78">
        <v>445.375</v>
      </c>
      <c r="EA80" s="78">
        <v>483.45250000000016</v>
      </c>
      <c r="EB80" s="78">
        <v>288.4975</v>
      </c>
      <c r="EC80" s="78">
        <v>537.44749999999999</v>
      </c>
      <c r="ED80" s="78">
        <v>542.7075000000001</v>
      </c>
      <c r="EE80" s="78">
        <v>383.95500000000004</v>
      </c>
      <c r="EF80" s="78">
        <v>438.28250000000003</v>
      </c>
      <c r="EG80" s="78">
        <v>516.39999999999986</v>
      </c>
      <c r="EH80" s="78">
        <v>508.2799999999998</v>
      </c>
      <c r="EI80" s="78">
        <v>444.82500000000033</v>
      </c>
      <c r="EJ80" s="78">
        <v>445.48499999999973</v>
      </c>
      <c r="EK80" s="78">
        <v>428.20250000000016</v>
      </c>
      <c r="EL80" s="78">
        <v>361.22000000000031</v>
      </c>
      <c r="EM80" s="78">
        <v>388.29850000000039</v>
      </c>
      <c r="EN80" s="78">
        <v>415.30250000000007</v>
      </c>
      <c r="EO80" s="78">
        <v>354.73500000000001</v>
      </c>
      <c r="EP80" s="78">
        <v>373.35799999999989</v>
      </c>
      <c r="EQ80" s="78">
        <v>338.60500000000013</v>
      </c>
      <c r="ER80" s="78">
        <v>326.31900000000007</v>
      </c>
      <c r="ES80" s="78">
        <v>421.60900000000015</v>
      </c>
      <c r="ET80" s="78">
        <v>348.3655</v>
      </c>
      <c r="EU80" s="78">
        <v>350.72550000000001</v>
      </c>
      <c r="EV80" s="78">
        <v>223.72300000000001</v>
      </c>
      <c r="EW80" s="78">
        <v>293.14099999999996</v>
      </c>
      <c r="EX80" s="78">
        <v>232.17050000000003</v>
      </c>
      <c r="EY80" s="78">
        <v>295.16300000000012</v>
      </c>
      <c r="EZ80" s="78">
        <v>327.68049999999999</v>
      </c>
      <c r="FA80" s="78">
        <v>354.25050000000027</v>
      </c>
      <c r="FB80" s="78">
        <v>219.62200000000001</v>
      </c>
      <c r="FC80" s="78">
        <v>238.01499999999996</v>
      </c>
      <c r="FD80" s="78">
        <v>279.9910000000001</v>
      </c>
      <c r="FE80" s="78">
        <v>324.8210000000002</v>
      </c>
      <c r="FF80" s="78">
        <v>391.62499999999994</v>
      </c>
      <c r="FG80" s="78">
        <v>318.97100000000017</v>
      </c>
      <c r="FH80" s="78">
        <v>296.31600000000003</v>
      </c>
      <c r="FI80" s="78">
        <v>344.11300000000011</v>
      </c>
      <c r="FJ80" s="78">
        <v>335.35800000000012</v>
      </c>
      <c r="FK80" s="78">
        <v>312.51300000000015</v>
      </c>
      <c r="FL80" s="78">
        <v>296.28449999999998</v>
      </c>
      <c r="FM80" s="78">
        <v>268.85500000000002</v>
      </c>
      <c r="FN80" s="78">
        <v>301.54650000000004</v>
      </c>
      <c r="FO80" s="78">
        <v>145.15449999999993</v>
      </c>
      <c r="FP80" s="78">
        <v>362.50099999999981</v>
      </c>
      <c r="FQ80" s="78">
        <v>380.59950000000026</v>
      </c>
      <c r="FR80" s="78">
        <v>374.30150000000003</v>
      </c>
      <c r="FS80" s="78">
        <v>353.077</v>
      </c>
      <c r="FT80" s="78">
        <v>417.75600000000026</v>
      </c>
      <c r="FU80" s="78">
        <v>354.80100000000016</v>
      </c>
      <c r="FV80" s="78">
        <v>393.81799999999976</v>
      </c>
      <c r="FW80" s="78">
        <v>411.23999999999995</v>
      </c>
      <c r="FX80" s="78">
        <v>385.51099999999997</v>
      </c>
      <c r="FY80" s="78">
        <v>244.17200000000005</v>
      </c>
      <c r="FZ80" s="78">
        <v>411.98300000000006</v>
      </c>
      <c r="GA80" s="78">
        <v>437.65000000000026</v>
      </c>
      <c r="GB80" s="78">
        <v>335.74649999999997</v>
      </c>
      <c r="GC80" s="78">
        <v>197.1065000000001</v>
      </c>
      <c r="GD80" s="78">
        <v>338.27900000000005</v>
      </c>
      <c r="GE80" s="78">
        <v>372.67250000000007</v>
      </c>
      <c r="GF80" s="78">
        <v>374.8180000000001</v>
      </c>
      <c r="GG80" s="78">
        <v>375.14600000000019</v>
      </c>
      <c r="GH80" s="78">
        <v>448.33850000000007</v>
      </c>
      <c r="GI80" s="78">
        <v>327.71700000000021</v>
      </c>
      <c r="GJ80" s="78">
        <v>405.17500000000007</v>
      </c>
      <c r="GK80" s="78">
        <v>494.01250000000016</v>
      </c>
      <c r="GL80" s="78">
        <v>446.61500000000024</v>
      </c>
      <c r="GM80" s="78">
        <v>425.88600000000002</v>
      </c>
      <c r="GN80" s="78">
        <v>438.70949999999999</v>
      </c>
      <c r="GO80" s="78">
        <v>415.20000000000016</v>
      </c>
      <c r="GP80" s="78">
        <v>347.25450000000001</v>
      </c>
      <c r="GQ80" s="78">
        <v>430.21300000000008</v>
      </c>
      <c r="GR80" s="78">
        <v>396.54050000000012</v>
      </c>
      <c r="GS80" s="78">
        <v>469.28000000000014</v>
      </c>
      <c r="GT80" s="78">
        <v>460.58200000000005</v>
      </c>
      <c r="GU80" s="78">
        <v>418.22600000000006</v>
      </c>
      <c r="GV80" s="78">
        <v>358.18200000000013</v>
      </c>
      <c r="GW80" s="78">
        <v>435.59900000000022</v>
      </c>
      <c r="GX80" s="78">
        <v>443.71050000000008</v>
      </c>
      <c r="GY80" s="78">
        <v>388.70000000000016</v>
      </c>
      <c r="GZ80" s="78">
        <v>453.91599999999994</v>
      </c>
      <c r="HA80" s="78">
        <v>507.31699999999995</v>
      </c>
      <c r="HB80" s="78">
        <v>428.21000000000021</v>
      </c>
      <c r="HC80" s="78">
        <v>282.08650000000006</v>
      </c>
      <c r="HD80" s="78">
        <v>315.5619999999999</v>
      </c>
      <c r="HE80" s="78">
        <v>397.59299999999996</v>
      </c>
      <c r="HF80" s="78">
        <v>447.44700000000012</v>
      </c>
      <c r="HG80" s="78">
        <v>463.03699999999998</v>
      </c>
      <c r="HH80" s="78">
        <v>346.05299999999988</v>
      </c>
      <c r="HI80" s="78">
        <v>405.07000000000005</v>
      </c>
      <c r="HJ80" s="78">
        <v>377.34599999999989</v>
      </c>
      <c r="HK80" s="78">
        <v>332.6989999999999</v>
      </c>
      <c r="HL80" s="78">
        <v>394.65899999999999</v>
      </c>
      <c r="HM80" s="78">
        <v>398.40300000000002</v>
      </c>
      <c r="HN80" s="78">
        <v>346.42499999999995</v>
      </c>
      <c r="HO80" s="78">
        <v>348.17200000000003</v>
      </c>
      <c r="HP80" s="78">
        <v>406.47899999999993</v>
      </c>
      <c r="HQ80" s="78">
        <v>416.32</v>
      </c>
      <c r="HR80" s="78">
        <v>266.678</v>
      </c>
      <c r="HS80" s="78">
        <v>413.19</v>
      </c>
      <c r="HT80" s="78">
        <v>412.642</v>
      </c>
      <c r="HU80" s="78">
        <v>435.6450000000001</v>
      </c>
      <c r="HV80" s="78">
        <v>365.33700000000005</v>
      </c>
      <c r="HW80" s="78">
        <v>423.42099999999999</v>
      </c>
      <c r="HX80" s="78">
        <v>409.31999999999994</v>
      </c>
      <c r="HY80" s="78">
        <v>403.48</v>
      </c>
      <c r="HZ80" s="78">
        <v>396.27499999999992</v>
      </c>
      <c r="IA80" s="78">
        <v>314.83</v>
      </c>
      <c r="IB80" s="78">
        <v>314.68899999999996</v>
      </c>
      <c r="IC80" s="78">
        <v>292.86599999999999</v>
      </c>
      <c r="ID80" s="78">
        <v>459.68299999999994</v>
      </c>
      <c r="IE80" s="78">
        <v>390.61400000000003</v>
      </c>
      <c r="IF80" s="78">
        <v>426.51300000000015</v>
      </c>
      <c r="IG80" s="78">
        <v>421.41800000000001</v>
      </c>
      <c r="IH80" s="78">
        <v>377.31000000000012</v>
      </c>
      <c r="II80" s="78">
        <v>482.28800000000001</v>
      </c>
      <c r="IJ80" s="78">
        <v>398.32499999999999</v>
      </c>
      <c r="IK80" s="78">
        <v>434.91250000000002</v>
      </c>
      <c r="IL80" s="78">
        <v>405.64</v>
      </c>
      <c r="IM80" s="78">
        <v>488.25299999999999</v>
      </c>
      <c r="IN80" s="78">
        <v>489.3649999999999</v>
      </c>
      <c r="IO80" s="78">
        <v>487.3479999999999</v>
      </c>
      <c r="IP80" s="78">
        <v>467.29500000000007</v>
      </c>
      <c r="IQ80" s="78">
        <v>437.70599999999996</v>
      </c>
      <c r="IR80" s="78">
        <v>437.45</v>
      </c>
      <c r="IS80" s="78">
        <v>493.66399999999993</v>
      </c>
      <c r="IT80" s="78">
        <v>447.327</v>
      </c>
      <c r="IU80" s="78">
        <v>378.32299999999981</v>
      </c>
      <c r="IV80" s="78">
        <v>305.8660000000001</v>
      </c>
      <c r="IW80" s="78">
        <v>441.08200000000005</v>
      </c>
      <c r="IX80" s="78">
        <v>436.33999999999992</v>
      </c>
      <c r="IY80" s="78">
        <v>478.71900000000005</v>
      </c>
      <c r="IZ80" s="78">
        <v>436.911</v>
      </c>
      <c r="JA80" s="78">
        <v>474.11599999999993</v>
      </c>
      <c r="JB80" s="78">
        <v>336.63499999999999</v>
      </c>
      <c r="JC80" s="78">
        <v>254.07700000000006</v>
      </c>
      <c r="JD80" s="78">
        <v>356.75900000000001</v>
      </c>
      <c r="JE80" s="78">
        <v>409.98</v>
      </c>
      <c r="JF80" s="78">
        <v>414.19600000000003</v>
      </c>
      <c r="JG80" s="78">
        <v>428.17200000000003</v>
      </c>
      <c r="JH80" s="78">
        <v>389.2299999999999</v>
      </c>
      <c r="JI80" s="78">
        <v>419.6930000000001</v>
      </c>
      <c r="JJ80" s="78">
        <v>413.82899999999995</v>
      </c>
      <c r="JK80" s="78">
        <v>442.31599999999997</v>
      </c>
      <c r="JL80" s="78">
        <v>394.63900000000001</v>
      </c>
      <c r="JM80" s="97">
        <v>441.91500000000002</v>
      </c>
      <c r="JN80" s="78">
        <v>376.85699999999991</v>
      </c>
      <c r="JO80" s="78">
        <v>423.63600000000002</v>
      </c>
      <c r="JP80" s="78">
        <v>190.96699999999998</v>
      </c>
      <c r="JQ80" s="78">
        <v>466.74699999999996</v>
      </c>
      <c r="JR80" s="78">
        <v>415.37700000000001</v>
      </c>
      <c r="JS80" s="78">
        <v>475.52500000000003</v>
      </c>
      <c r="JT80" s="78">
        <v>434.96399999999988</v>
      </c>
      <c r="JU80" s="78">
        <v>534.18199999999979</v>
      </c>
      <c r="JV80" s="78">
        <v>380.73899999999986</v>
      </c>
      <c r="JW80" s="78">
        <v>461.47200000000009</v>
      </c>
      <c r="JX80" s="78">
        <v>395.88900000000007</v>
      </c>
      <c r="JY80" s="78">
        <v>387.16600000000005</v>
      </c>
      <c r="JZ80" s="78">
        <v>422.64300000000003</v>
      </c>
      <c r="KA80" s="78">
        <v>470.44399999999996</v>
      </c>
      <c r="KB80" s="78">
        <v>437.44600000000003</v>
      </c>
      <c r="KC80" s="78">
        <v>358.75499999999994</v>
      </c>
      <c r="KD80" s="78">
        <v>601.84299999999996</v>
      </c>
      <c r="KE80" s="78">
        <v>440.32900000000001</v>
      </c>
      <c r="KF80" s="78">
        <v>505.31599999999997</v>
      </c>
      <c r="KG80" s="78">
        <v>448.87099999999992</v>
      </c>
      <c r="KH80" s="78">
        <v>495.40500000000003</v>
      </c>
      <c r="KI80" s="78">
        <v>499.423</v>
      </c>
      <c r="KJ80" s="78">
        <v>424.13699999999994</v>
      </c>
      <c r="KK80" s="78">
        <v>483.8189999999999</v>
      </c>
      <c r="KL80" s="78">
        <v>478.33200000000005</v>
      </c>
      <c r="KM80" s="78">
        <v>465.82499999999993</v>
      </c>
      <c r="KN80" s="78">
        <v>463.17500000000007</v>
      </c>
      <c r="KO80" s="78">
        <v>501.61200000000002</v>
      </c>
      <c r="KP80" s="78">
        <v>455.32699999999994</v>
      </c>
      <c r="KQ80" s="78">
        <v>462.07900000000006</v>
      </c>
      <c r="KR80" s="78">
        <v>405.03000000000003</v>
      </c>
      <c r="KS80" s="78">
        <v>444.15299999999996</v>
      </c>
      <c r="KT80" s="78">
        <v>481.55899999999991</v>
      </c>
      <c r="KU80" s="78">
        <v>354.31599999999997</v>
      </c>
      <c r="KV80" s="78">
        <v>378.77400000000006</v>
      </c>
      <c r="KW80" s="78">
        <v>359.97300000000007</v>
      </c>
      <c r="KX80" s="78">
        <v>475.59100000000001</v>
      </c>
      <c r="KY80" s="78">
        <v>418.15700000000004</v>
      </c>
      <c r="KZ80" s="78">
        <v>466.77300000000002</v>
      </c>
      <c r="LA80" s="78">
        <v>455.48399999999998</v>
      </c>
      <c r="LB80" s="78">
        <v>317.66799999999995</v>
      </c>
      <c r="LC80" s="78">
        <v>281.73500000000001</v>
      </c>
      <c r="LD80" s="78">
        <v>363.18699999999995</v>
      </c>
      <c r="LE80" s="78">
        <v>435.202</v>
      </c>
      <c r="LF80" s="78">
        <v>465.89499999999987</v>
      </c>
      <c r="LG80" s="78">
        <v>504.5540000000002</v>
      </c>
      <c r="LH80" s="78">
        <v>423.00400000000002</v>
      </c>
      <c r="LI80" s="78">
        <v>498.91699999999992</v>
      </c>
      <c r="LJ80" s="78">
        <v>450.822</v>
      </c>
      <c r="LK80" s="78">
        <v>515.74700000000007</v>
      </c>
      <c r="LL80" s="78">
        <v>429.22999999999996</v>
      </c>
      <c r="LM80" s="78">
        <v>502.37800000000004</v>
      </c>
      <c r="LN80" s="78">
        <v>446.88799999999992</v>
      </c>
      <c r="LO80" s="78">
        <v>357.11399999999998</v>
      </c>
      <c r="LP80" s="78">
        <v>425.21999999999997</v>
      </c>
      <c r="LQ80" s="78">
        <v>440.20099999999996</v>
      </c>
      <c r="LR80" s="78">
        <v>400.89700000000005</v>
      </c>
      <c r="LS80" s="78">
        <v>212.46500000000006</v>
      </c>
      <c r="LT80" s="78">
        <v>452.45100000000002</v>
      </c>
      <c r="LU80" s="78">
        <v>448.61799999999994</v>
      </c>
      <c r="LV80" s="78">
        <v>360.69000000000005</v>
      </c>
      <c r="LW80" s="78">
        <v>345.07700000000006</v>
      </c>
      <c r="LX80" s="78">
        <v>394.142</v>
      </c>
      <c r="LY80" s="78">
        <v>346.27699999999999</v>
      </c>
      <c r="LZ80" s="78">
        <v>386.37199999999996</v>
      </c>
      <c r="MA80" s="78">
        <v>345.47399999999999</v>
      </c>
      <c r="MB80" s="78">
        <v>413.46400000000006</v>
      </c>
      <c r="MC80" s="78">
        <v>273.79700000000003</v>
      </c>
      <c r="MD80" s="78">
        <v>494.04399999999998</v>
      </c>
      <c r="ME80" s="98">
        <v>402.92</v>
      </c>
      <c r="MF80" s="98">
        <v>415.87999999999994</v>
      </c>
      <c r="MG80" s="98">
        <v>449.40800000000002</v>
      </c>
      <c r="MH80" s="98">
        <v>454.32400000000001</v>
      </c>
      <c r="MI80" s="78">
        <v>443.68299999999999</v>
      </c>
      <c r="MJ80" s="78">
        <v>426.43549999999999</v>
      </c>
      <c r="MK80" s="78">
        <v>478.65949999999998</v>
      </c>
      <c r="ML80" s="78">
        <v>484.858</v>
      </c>
      <c r="MM80" s="78">
        <v>461.60599999999999</v>
      </c>
      <c r="MN80" s="78">
        <v>474.8605</v>
      </c>
      <c r="MO80" s="78">
        <v>433.25200000000001</v>
      </c>
      <c r="MP80" s="78">
        <v>415.26799999999997</v>
      </c>
      <c r="MQ80" s="78">
        <v>440.45299999999997</v>
      </c>
      <c r="MR80" s="78">
        <v>381.32150000000001</v>
      </c>
      <c r="MS80" s="78">
        <v>409.25200000000001</v>
      </c>
      <c r="MT80" s="78">
        <v>393.70949999999999</v>
      </c>
      <c r="MU80" s="78">
        <v>392.48349999999999</v>
      </c>
      <c r="MV80" s="78">
        <v>379.66849999999999</v>
      </c>
      <c r="MW80" s="78">
        <v>418.93450000000001</v>
      </c>
      <c r="MX80" s="78">
        <v>376.22649999999999</v>
      </c>
      <c r="MY80" s="78">
        <v>408.04750000000001</v>
      </c>
      <c r="MZ80" s="78">
        <v>421.9855</v>
      </c>
      <c r="NA80" s="78">
        <v>359.1</v>
      </c>
      <c r="NB80" s="78">
        <v>351.22499999999997</v>
      </c>
      <c r="NC80" s="78">
        <v>267.76</v>
      </c>
      <c r="ND80" s="78">
        <v>242.43450000000001</v>
      </c>
      <c r="NE80" s="78">
        <v>361.26</v>
      </c>
      <c r="NF80" s="78">
        <v>371.95749999999998</v>
      </c>
      <c r="NG80" s="78">
        <v>394.1875</v>
      </c>
      <c r="NH80" s="78">
        <v>384.74650000000003</v>
      </c>
      <c r="NI80" s="78">
        <v>482.34</v>
      </c>
      <c r="NJ80" s="78">
        <v>411.10300000000001</v>
      </c>
      <c r="NK80" s="78">
        <v>382.0385</v>
      </c>
      <c r="NL80" s="78">
        <v>373.4615</v>
      </c>
      <c r="NM80" s="78">
        <v>381.24700000000001</v>
      </c>
      <c r="NN80" s="78">
        <v>332.52550000000002</v>
      </c>
      <c r="NO80" s="78">
        <v>313.21800000000002</v>
      </c>
      <c r="NP80" s="78">
        <v>219.34049999999999</v>
      </c>
      <c r="NQ80" s="78">
        <v>282.10849999999999</v>
      </c>
      <c r="NR80" s="78">
        <v>261.41950000000003</v>
      </c>
      <c r="NS80" s="78">
        <v>325.66800000000001</v>
      </c>
      <c r="NT80" s="78">
        <v>329.25900000000001</v>
      </c>
      <c r="NU80" s="78">
        <v>310.39150000000001</v>
      </c>
      <c r="NV80" s="78">
        <v>376.47649999999999</v>
      </c>
      <c r="NW80" s="78">
        <v>346.26949999999999</v>
      </c>
      <c r="NX80" s="78">
        <v>373.2765</v>
      </c>
      <c r="NY80" s="78">
        <v>377.35599999999999</v>
      </c>
      <c r="NZ80" s="78">
        <v>430.822</v>
      </c>
      <c r="OA80" s="78">
        <v>310.2</v>
      </c>
      <c r="OB80" s="78">
        <v>302.38650000000001</v>
      </c>
      <c r="OC80" s="78">
        <v>327.47300000000001</v>
      </c>
      <c r="OD80" s="78">
        <v>406.05</v>
      </c>
      <c r="OE80" s="78">
        <v>410.80799999999999</v>
      </c>
      <c r="OF80" s="78">
        <v>434.13200000000001</v>
      </c>
      <c r="OG80" s="99">
        <v>392.62349999999998</v>
      </c>
      <c r="OH80" s="78">
        <v>450.65649999999999</v>
      </c>
      <c r="OI80" s="78">
        <v>416.04300000000001</v>
      </c>
      <c r="OJ80" s="78">
        <v>368.58499999999998</v>
      </c>
      <c r="OK80" s="78">
        <v>442.43450000000001</v>
      </c>
      <c r="OL80" s="78">
        <v>390.25450000000001</v>
      </c>
      <c r="OM80" s="78">
        <v>461.36950000000002</v>
      </c>
      <c r="ON80" s="78">
        <v>492.4255</v>
      </c>
      <c r="OO80" s="78">
        <v>459.52300000000002</v>
      </c>
      <c r="OP80" s="78">
        <v>425.6</v>
      </c>
      <c r="OQ80" s="78">
        <v>429.46850000000001</v>
      </c>
      <c r="OR80" s="78">
        <v>336.57100000000003</v>
      </c>
      <c r="OS80" s="78">
        <v>349.23349999999999</v>
      </c>
      <c r="OT80" s="78">
        <v>467.28</v>
      </c>
      <c r="OU80" s="78">
        <v>321.33499999999998</v>
      </c>
      <c r="OV80" s="78">
        <v>384.13200000000001</v>
      </c>
      <c r="OW80" s="78">
        <v>298.02249999999998</v>
      </c>
      <c r="OX80" s="78">
        <v>386.08150000000001</v>
      </c>
      <c r="OY80" s="78">
        <v>368.8245</v>
      </c>
      <c r="OZ80" s="78">
        <v>387.27749999999997</v>
      </c>
      <c r="PA80" s="78">
        <v>324.95600000000002</v>
      </c>
      <c r="PB80" s="78">
        <v>305.01350000000002</v>
      </c>
      <c r="PC80" s="78">
        <v>188.4725</v>
      </c>
      <c r="PD80" s="78">
        <v>223.16749999999999</v>
      </c>
      <c r="PE80" s="78">
        <v>254.16849999999999</v>
      </c>
      <c r="PF80" s="78">
        <v>326.75749999999999</v>
      </c>
      <c r="PG80" s="78">
        <v>325.0025</v>
      </c>
      <c r="PH80" s="78">
        <v>302.75150000000002</v>
      </c>
      <c r="PI80" s="78">
        <v>313.98200000000003</v>
      </c>
      <c r="PJ80" s="78">
        <v>294.27749999999997</v>
      </c>
      <c r="PK80" s="78">
        <v>307.29250000000002</v>
      </c>
      <c r="PL80" s="78">
        <v>348.41050000000001</v>
      </c>
      <c r="PM80" s="78">
        <v>430.05500000000001</v>
      </c>
      <c r="PN80" s="78">
        <v>294.58749999999998</v>
      </c>
      <c r="PO80" s="78">
        <v>312.38499999999999</v>
      </c>
      <c r="PP80" s="78">
        <v>351.93599999999998</v>
      </c>
      <c r="PQ80" s="78">
        <v>220.16050000000001</v>
      </c>
      <c r="PR80" s="78">
        <v>410.173</v>
      </c>
      <c r="PS80" s="78">
        <v>443.37049999999999</v>
      </c>
      <c r="PT80" s="78">
        <v>417.87700000000001</v>
      </c>
      <c r="PU80" s="78">
        <v>264.33699999999999</v>
      </c>
      <c r="PV80" s="78">
        <v>254.4325</v>
      </c>
      <c r="PW80" s="78">
        <v>171.386</v>
      </c>
      <c r="PX80" s="78">
        <v>309.9255</v>
      </c>
      <c r="PY80" s="78">
        <v>356.88400000000001</v>
      </c>
      <c r="PZ80" s="78">
        <v>340.27199999999999</v>
      </c>
      <c r="QA80" s="78">
        <v>299.17899999999997</v>
      </c>
      <c r="QB80" s="78">
        <v>362.08049999999997</v>
      </c>
      <c r="QC80" s="78">
        <v>356.36649999999997</v>
      </c>
      <c r="QD80" s="78">
        <v>269.03800000000001</v>
      </c>
      <c r="QE80" s="78">
        <v>417.91800000000001</v>
      </c>
      <c r="QF80" s="78">
        <v>428.92450000000002</v>
      </c>
      <c r="QG80" s="78">
        <v>386.47500000000002</v>
      </c>
      <c r="QH80" s="78">
        <v>432.23500000000001</v>
      </c>
      <c r="QI80" s="78">
        <v>396.8535</v>
      </c>
      <c r="QJ80" s="78">
        <v>370.822</v>
      </c>
      <c r="QK80" s="78">
        <v>411.13249999999999</v>
      </c>
      <c r="QL80" s="78">
        <v>424.90350000000001</v>
      </c>
      <c r="QM80" s="78">
        <v>403.23500000000001</v>
      </c>
      <c r="QN80" s="78">
        <v>436.78649999999999</v>
      </c>
      <c r="QO80" s="78">
        <v>439.13900000000001</v>
      </c>
      <c r="QP80" s="78">
        <v>385.36099999999999</v>
      </c>
      <c r="QQ80" s="78">
        <v>389.26799999999997</v>
      </c>
      <c r="QR80" s="78">
        <v>406.6995</v>
      </c>
      <c r="QS80" s="78">
        <v>302.88900000000001</v>
      </c>
      <c r="QT80" s="78">
        <v>396.00720000000001</v>
      </c>
      <c r="QU80" s="78">
        <v>340.209</v>
      </c>
      <c r="QV80" s="78">
        <v>363.50650000000002</v>
      </c>
      <c r="QW80" s="78">
        <v>293.928</v>
      </c>
      <c r="QX80" s="78">
        <v>394.43049999999999</v>
      </c>
      <c r="QY80" s="78">
        <v>355.60050000000001</v>
      </c>
      <c r="QZ80" s="78">
        <v>396.983</v>
      </c>
      <c r="RA80" s="78">
        <v>372.85750000000002</v>
      </c>
      <c r="RB80" s="78">
        <v>400.61599999999999</v>
      </c>
      <c r="RC80" s="78">
        <v>250.86</v>
      </c>
      <c r="RD80" s="78">
        <v>181.2225</v>
      </c>
      <c r="RE80" s="78">
        <v>336.20800000000003</v>
      </c>
      <c r="RF80" s="78">
        <v>361.58249999999998</v>
      </c>
      <c r="RG80" s="78">
        <v>384.44299999999998</v>
      </c>
      <c r="RH80" s="78">
        <v>428.8895</v>
      </c>
      <c r="RI80" s="78">
        <v>390.91199999999998</v>
      </c>
      <c r="RJ80" s="78">
        <v>418.08769999999998</v>
      </c>
      <c r="RK80" s="78">
        <v>429.07400000000001</v>
      </c>
      <c r="RL80" s="78">
        <v>339.29050000000001</v>
      </c>
      <c r="RM80" s="78">
        <v>386.75049999999999</v>
      </c>
      <c r="RN80" s="78">
        <v>331.62099999999998</v>
      </c>
      <c r="RO80" s="78">
        <v>314.11</v>
      </c>
      <c r="RP80" s="78">
        <v>376.06799999999998</v>
      </c>
      <c r="RQ80" s="78">
        <v>338.37</v>
      </c>
      <c r="RR80" s="78">
        <v>331.86399999999998</v>
      </c>
      <c r="RS80" s="78">
        <v>203.28399999999999</v>
      </c>
      <c r="RT80" s="78">
        <v>368.10849999999999</v>
      </c>
      <c r="RU80" s="78">
        <v>405.10149999999999</v>
      </c>
      <c r="RV80" s="78">
        <v>337.89673999999997</v>
      </c>
      <c r="RW80" s="78">
        <v>334.20549999999997</v>
      </c>
      <c r="RX80" s="78">
        <v>365.48849999999999</v>
      </c>
      <c r="RY80" s="78">
        <v>326.50720000000001</v>
      </c>
      <c r="RZ80" s="78">
        <v>381.44099999999997</v>
      </c>
      <c r="SA80" s="78">
        <v>368</v>
      </c>
      <c r="SB80" s="78">
        <v>301.464</v>
      </c>
      <c r="SC80" s="78">
        <v>281.31200000000001</v>
      </c>
      <c r="SD80" s="78">
        <v>284.89299999999997</v>
      </c>
      <c r="SE80" s="78">
        <v>452.8365</v>
      </c>
      <c r="SF80" s="78">
        <v>426.87349999999998</v>
      </c>
      <c r="SG80" s="78">
        <v>365.89949999999999</v>
      </c>
      <c r="SH80" s="78">
        <v>381.83249999999998</v>
      </c>
      <c r="SI80" s="78">
        <v>434.53800000000001</v>
      </c>
      <c r="SJ80" s="78">
        <v>348.4545</v>
      </c>
      <c r="SK80" s="78">
        <v>417.9905</v>
      </c>
      <c r="SL80" s="78">
        <v>415.45100000000002</v>
      </c>
      <c r="SM80" s="78">
        <v>385.71249999999998</v>
      </c>
      <c r="SN80" s="78">
        <v>368.70549999999997</v>
      </c>
      <c r="SO80" s="78">
        <v>421.23200000000003</v>
      </c>
      <c r="SP80" s="78">
        <v>395.98450000000003</v>
      </c>
      <c r="SQ80" s="78">
        <v>417.24400000000003</v>
      </c>
      <c r="SR80" s="78">
        <v>438.71050000000002</v>
      </c>
      <c r="SS80" s="78">
        <v>397.2285</v>
      </c>
      <c r="ST80" s="78">
        <v>354.36500000000001</v>
      </c>
      <c r="SU80" s="78">
        <v>420.13650000000001</v>
      </c>
      <c r="SV80" s="78">
        <v>335.85899999999998</v>
      </c>
      <c r="SW80" s="78">
        <v>324.3075</v>
      </c>
      <c r="SX80" s="78">
        <v>361.02499999999998</v>
      </c>
      <c r="SY80" s="78">
        <v>367.15050000000002</v>
      </c>
      <c r="SZ80" s="78">
        <v>374.58100000000002</v>
      </c>
      <c r="TA80" s="78">
        <v>347.58600000000001</v>
      </c>
      <c r="TB80" s="78">
        <v>388.79300000000001</v>
      </c>
      <c r="TC80" s="78">
        <v>324.93049999999999</v>
      </c>
      <c r="TD80" s="78">
        <v>297.33350000000002</v>
      </c>
      <c r="TE80" s="78">
        <v>322.10550000000001</v>
      </c>
      <c r="TF80" s="78">
        <v>343.78050000000002</v>
      </c>
      <c r="TG80" s="78">
        <v>365.43400000000003</v>
      </c>
      <c r="TH80" s="78">
        <v>401.70800000000003</v>
      </c>
      <c r="TI80" s="78">
        <v>440.80799999999999</v>
      </c>
      <c r="TJ80" s="78">
        <v>384.75700000000001</v>
      </c>
      <c r="TK80" s="78">
        <v>407.5915</v>
      </c>
      <c r="TL80" s="78">
        <v>397.84750000000003</v>
      </c>
      <c r="TM80" s="78">
        <v>418.01400000000001</v>
      </c>
      <c r="TN80" s="78">
        <v>348.61649999999997</v>
      </c>
      <c r="TO80" s="78">
        <v>318.47399999999999</v>
      </c>
      <c r="TP80" s="78">
        <v>391.5025</v>
      </c>
      <c r="TQ80" s="78">
        <v>336.31950000000001</v>
      </c>
      <c r="TR80" s="78">
        <v>246.5615</v>
      </c>
      <c r="TS80" s="78">
        <v>451.82299999999998</v>
      </c>
      <c r="TT80" s="78">
        <v>426.02</v>
      </c>
      <c r="TU80" s="78">
        <v>340.62150000000003</v>
      </c>
      <c r="TV80" s="78">
        <v>444.52249999999998</v>
      </c>
      <c r="TW80" s="78">
        <v>383.3775</v>
      </c>
      <c r="TX80" s="78">
        <v>322.62950000000001</v>
      </c>
      <c r="TY80" s="78">
        <v>402.34399999999999</v>
      </c>
      <c r="TZ80" s="78">
        <v>381.41449999999998</v>
      </c>
      <c r="UA80" s="78">
        <v>350.62650000000002</v>
      </c>
      <c r="UB80" s="78">
        <v>369.38249999999999</v>
      </c>
      <c r="UC80" s="78">
        <v>340.43200000000002</v>
      </c>
      <c r="UD80" s="78">
        <v>312.76499999999999</v>
      </c>
      <c r="UE80" s="78">
        <v>433.71100000000001</v>
      </c>
      <c r="UF80" s="78">
        <v>398.6635</v>
      </c>
      <c r="UG80" s="78">
        <v>395.58499999999998</v>
      </c>
      <c r="UH80" s="78">
        <v>412.38499999999999</v>
      </c>
      <c r="UI80" s="78">
        <v>329.4255</v>
      </c>
      <c r="UJ80" s="78">
        <v>434.065</v>
      </c>
      <c r="UK80" s="78">
        <v>300</v>
      </c>
      <c r="UL80" s="78">
        <v>405.88249999999999</v>
      </c>
      <c r="UM80" s="78">
        <v>454.9255</v>
      </c>
      <c r="UN80" s="78">
        <v>433.2885</v>
      </c>
      <c r="UO80" s="78">
        <v>420.20499999999998</v>
      </c>
      <c r="UP80" s="78">
        <v>421.12650000000002</v>
      </c>
    </row>
    <row r="81" spans="1:562" ht="15" x14ac:dyDescent="0.25">
      <c r="A81" s="120" t="str">
        <f t="shared" ref="A81:A84" si="121">+A80</f>
        <v>Neiva, Surabastos</v>
      </c>
      <c r="B81" s="120" t="s">
        <v>622</v>
      </c>
      <c r="C81" s="78">
        <v>427.36799999999999</v>
      </c>
      <c r="D81" s="78">
        <v>535.21500000000003</v>
      </c>
      <c r="E81" s="78">
        <v>427.42500000000001</v>
      </c>
      <c r="F81" s="78">
        <v>481.69400000000002</v>
      </c>
      <c r="G81" s="78">
        <v>455.91399999999999</v>
      </c>
      <c r="H81" s="78">
        <v>540.35799999999995</v>
      </c>
      <c r="I81" s="78">
        <v>475.952</v>
      </c>
      <c r="J81" s="78">
        <v>181.3</v>
      </c>
      <c r="K81" s="78">
        <v>279.5</v>
      </c>
      <c r="L81" s="78">
        <v>549.07000000000005</v>
      </c>
      <c r="M81" s="78">
        <v>505.05799999999999</v>
      </c>
      <c r="N81" s="78">
        <v>364.00200000000001</v>
      </c>
      <c r="O81" s="78">
        <v>639.41</v>
      </c>
      <c r="P81" s="78">
        <v>567.44500000000005</v>
      </c>
      <c r="Q81" s="78">
        <v>596.32000000000005</v>
      </c>
      <c r="R81" s="78">
        <v>628.69799999999998</v>
      </c>
      <c r="S81" s="78">
        <v>509.26799999999997</v>
      </c>
      <c r="T81" s="78">
        <v>525.37800000000004</v>
      </c>
      <c r="U81" s="78">
        <v>556.35199999999998</v>
      </c>
      <c r="V81" s="78">
        <v>568.38199999999995</v>
      </c>
      <c r="W81" s="78">
        <v>576.09500000000003</v>
      </c>
      <c r="X81" s="78">
        <v>559.63800000000003</v>
      </c>
      <c r="Y81" s="78">
        <v>606.95000000000005</v>
      </c>
      <c r="Z81" s="78">
        <v>565.87800000000004</v>
      </c>
      <c r="AA81" s="78">
        <v>641.745</v>
      </c>
      <c r="AB81" s="78">
        <v>584.45000000000005</v>
      </c>
      <c r="AC81" s="78">
        <v>511.048</v>
      </c>
      <c r="AD81" s="78">
        <v>519.71799999999996</v>
      </c>
      <c r="AE81" s="78">
        <v>516.33500000000004</v>
      </c>
      <c r="AF81" s="78">
        <v>532.721</v>
      </c>
      <c r="AG81" s="78">
        <v>642.63199999999995</v>
      </c>
      <c r="AH81" s="78">
        <v>495.14400000000001</v>
      </c>
      <c r="AI81" s="78">
        <v>215.38200000000001</v>
      </c>
      <c r="AJ81" s="78">
        <v>88.64</v>
      </c>
      <c r="AK81" s="78">
        <v>414.12400000000002</v>
      </c>
      <c r="AL81" s="78">
        <v>549.45299999999997</v>
      </c>
      <c r="AM81" s="78">
        <v>576.60400000000004</v>
      </c>
      <c r="AN81" s="78">
        <v>286.63400000000001</v>
      </c>
      <c r="AO81" s="78">
        <v>561.04300000000001</v>
      </c>
      <c r="AP81" s="78">
        <v>499.12799999999999</v>
      </c>
      <c r="AQ81" s="78">
        <v>503.654</v>
      </c>
      <c r="AR81" s="78">
        <v>497.63049999999998</v>
      </c>
      <c r="AS81" s="78">
        <v>573.62199999999996</v>
      </c>
      <c r="AT81" s="78">
        <v>424.49650000000003</v>
      </c>
      <c r="AU81" s="78">
        <v>439.72800000000001</v>
      </c>
      <c r="AV81" s="78">
        <v>435.99799999999999</v>
      </c>
      <c r="AW81" s="78">
        <v>383.66899999999998</v>
      </c>
      <c r="AX81" s="78">
        <v>197.42</v>
      </c>
      <c r="AY81" s="78">
        <v>435.17250000000001</v>
      </c>
      <c r="AZ81" s="78">
        <v>488.17200000000003</v>
      </c>
      <c r="BA81" s="78">
        <v>415.49</v>
      </c>
      <c r="BB81" s="78">
        <v>287.298</v>
      </c>
      <c r="BC81" s="78">
        <v>580.399</v>
      </c>
      <c r="BD81" s="78">
        <v>572.78</v>
      </c>
      <c r="BE81" s="78">
        <v>504.1</v>
      </c>
      <c r="BF81" s="78">
        <v>288.43799999999999</v>
      </c>
      <c r="BG81" s="78">
        <v>589.78700000000003</v>
      </c>
      <c r="BH81" s="78">
        <v>553.76400000000001</v>
      </c>
      <c r="BI81" s="78">
        <v>642.38350000000003</v>
      </c>
      <c r="BJ81" s="78">
        <v>604.09050000000002</v>
      </c>
      <c r="BK81" s="78">
        <v>589.88099999999997</v>
      </c>
      <c r="BL81" s="78">
        <v>676.5915</v>
      </c>
      <c r="BM81" s="78">
        <v>620.13199999999995</v>
      </c>
      <c r="BN81" s="78">
        <v>583.44849999999997</v>
      </c>
      <c r="BO81" s="78">
        <v>560.28399999999999</v>
      </c>
      <c r="BP81" s="78">
        <v>735.59050000000002</v>
      </c>
      <c r="BQ81" s="78">
        <v>605.60850000000005</v>
      </c>
      <c r="BR81" s="78">
        <v>303.95</v>
      </c>
      <c r="BS81" s="78">
        <v>517.96299999999997</v>
      </c>
      <c r="BT81" s="78">
        <v>496.91050000000001</v>
      </c>
      <c r="BU81" s="78">
        <v>453.488</v>
      </c>
      <c r="BV81" s="78">
        <v>637.51499999999999</v>
      </c>
      <c r="BW81" s="78">
        <v>595.68499999999995</v>
      </c>
      <c r="BX81" s="78">
        <v>608.68899999999996</v>
      </c>
      <c r="BY81" s="78">
        <v>420</v>
      </c>
      <c r="BZ81" s="78">
        <v>464.9425</v>
      </c>
      <c r="CA81" s="78">
        <v>434.49650000000003</v>
      </c>
      <c r="CB81" s="78">
        <v>532.56200000000001</v>
      </c>
      <c r="CC81" s="78">
        <v>612.93349999999998</v>
      </c>
      <c r="CD81" s="78">
        <v>516.625</v>
      </c>
      <c r="CE81" s="78">
        <v>506.0745</v>
      </c>
      <c r="CF81" s="78">
        <v>493.02050000000003</v>
      </c>
      <c r="CG81" s="78">
        <v>469.46399999999994</v>
      </c>
      <c r="CH81" s="78">
        <v>489.58199999999999</v>
      </c>
      <c r="CI81" s="78">
        <v>424.33550000000002</v>
      </c>
      <c r="CJ81" s="78">
        <v>549.82000000000005</v>
      </c>
      <c r="CK81" s="78">
        <v>485.995</v>
      </c>
      <c r="CL81" s="78">
        <v>564.68499999999995</v>
      </c>
      <c r="CM81" s="78">
        <v>453.40399999999994</v>
      </c>
      <c r="CN81" s="78">
        <v>487.81250000000006</v>
      </c>
      <c r="CO81" s="78">
        <v>467.56200000000007</v>
      </c>
      <c r="CP81" s="78">
        <v>533.31000000000006</v>
      </c>
      <c r="CQ81" s="78">
        <v>460.26400000000001</v>
      </c>
      <c r="CR81" s="78">
        <v>528.49350000000004</v>
      </c>
      <c r="CS81" s="78">
        <v>441.32800000000009</v>
      </c>
      <c r="CT81" s="78">
        <v>390.68600000000004</v>
      </c>
      <c r="CU81" s="78">
        <v>436.91700000000009</v>
      </c>
      <c r="CV81" s="78">
        <v>437.09850000000006</v>
      </c>
      <c r="CW81" s="78">
        <v>527.91300000000001</v>
      </c>
      <c r="CX81" s="78">
        <v>478.30699999999996</v>
      </c>
      <c r="CY81" s="78">
        <v>445.46800000000002</v>
      </c>
      <c r="CZ81" s="78">
        <v>523.52400000000011</v>
      </c>
      <c r="DA81" s="78">
        <v>559</v>
      </c>
      <c r="DB81" s="78">
        <v>290.72899999999998</v>
      </c>
      <c r="DC81" s="78">
        <v>272.173</v>
      </c>
      <c r="DD81" s="78">
        <v>538.18300000000011</v>
      </c>
      <c r="DE81" s="78">
        <v>564.08050000000003</v>
      </c>
      <c r="DF81" s="78">
        <v>514.13100000000009</v>
      </c>
      <c r="DG81" s="78">
        <v>537.91800000000001</v>
      </c>
      <c r="DH81" s="78">
        <v>527.03250000000003</v>
      </c>
      <c r="DI81" s="78">
        <v>554.65750000000003</v>
      </c>
      <c r="DJ81" s="78">
        <v>479.91550000000001</v>
      </c>
      <c r="DK81" s="78">
        <v>491.04250000000008</v>
      </c>
      <c r="DL81" s="78">
        <v>535.40499999999997</v>
      </c>
      <c r="DM81" s="78">
        <v>393.2475</v>
      </c>
      <c r="DN81" s="78">
        <v>382.62</v>
      </c>
      <c r="DO81" s="78">
        <v>620.92600000000016</v>
      </c>
      <c r="DP81" s="78">
        <v>283.35350000000005</v>
      </c>
      <c r="DQ81" s="78">
        <v>617.35799999999995</v>
      </c>
      <c r="DR81" s="78">
        <v>554.96550000000002</v>
      </c>
      <c r="DS81" s="78">
        <v>537.12</v>
      </c>
      <c r="DT81" s="78">
        <v>626.33400000000006</v>
      </c>
      <c r="DU81" s="78">
        <v>736.27300000000002</v>
      </c>
      <c r="DV81" s="78">
        <v>656.54350000000011</v>
      </c>
      <c r="DW81" s="78">
        <v>701.1255000000001</v>
      </c>
      <c r="DX81" s="78">
        <v>755.79100000000017</v>
      </c>
      <c r="DY81" s="78">
        <v>652.30400000000009</v>
      </c>
      <c r="DZ81" s="78">
        <v>621.17250000000013</v>
      </c>
      <c r="EA81" s="78">
        <v>684.54099999999994</v>
      </c>
      <c r="EB81" s="78">
        <v>539.01949999999999</v>
      </c>
      <c r="EC81" s="78">
        <v>661.83049999999992</v>
      </c>
      <c r="ED81" s="78">
        <v>659.83299999999997</v>
      </c>
      <c r="EE81" s="78">
        <v>565.83149999999989</v>
      </c>
      <c r="EF81" s="78">
        <v>666.32399999999996</v>
      </c>
      <c r="EG81" s="78">
        <v>648.6400000000001</v>
      </c>
      <c r="EH81" s="78">
        <v>656.47450000000015</v>
      </c>
      <c r="EI81" s="78">
        <v>570.17100000000005</v>
      </c>
      <c r="EJ81" s="78">
        <v>678.16499999999996</v>
      </c>
      <c r="EK81" s="78">
        <v>647.52100000000007</v>
      </c>
      <c r="EL81" s="78">
        <v>715.89099999999996</v>
      </c>
      <c r="EM81" s="78">
        <v>613.46</v>
      </c>
      <c r="EN81" s="78">
        <v>626.86850000000004</v>
      </c>
      <c r="EO81" s="78">
        <v>542.51249999999993</v>
      </c>
      <c r="EP81" s="78">
        <v>597.05399999999986</v>
      </c>
      <c r="EQ81" s="78">
        <v>613.39250000000004</v>
      </c>
      <c r="ER81" s="78">
        <v>617.20150000000001</v>
      </c>
      <c r="ES81" s="78">
        <v>618.04300000000012</v>
      </c>
      <c r="ET81" s="78">
        <v>613.17450000000008</v>
      </c>
      <c r="EU81" s="78">
        <v>560.60800000000006</v>
      </c>
      <c r="EV81" s="78">
        <v>549.42649999999992</v>
      </c>
      <c r="EW81" s="78">
        <v>595.13150000000007</v>
      </c>
      <c r="EX81" s="78">
        <v>551.19250000000011</v>
      </c>
      <c r="EY81" s="78">
        <v>696.40899999999988</v>
      </c>
      <c r="EZ81" s="78">
        <v>573.68750000000023</v>
      </c>
      <c r="FA81" s="78">
        <v>627.89949999999999</v>
      </c>
      <c r="FB81" s="78">
        <v>445.553</v>
      </c>
      <c r="FC81" s="78">
        <v>317.50300000000004</v>
      </c>
      <c r="FD81" s="78">
        <v>604.8599999999999</v>
      </c>
      <c r="FE81" s="78">
        <v>606.27200000000016</v>
      </c>
      <c r="FF81" s="78">
        <v>615.75949999999978</v>
      </c>
      <c r="FG81" s="78">
        <v>639.572</v>
      </c>
      <c r="FH81" s="78">
        <v>512.37300000000016</v>
      </c>
      <c r="FI81" s="78">
        <v>604.46750000000009</v>
      </c>
      <c r="FJ81" s="78">
        <v>651.66800000000001</v>
      </c>
      <c r="FK81" s="78">
        <v>607.38599999999997</v>
      </c>
      <c r="FL81" s="78">
        <v>694.1099999999999</v>
      </c>
      <c r="FM81" s="78">
        <v>603.58799999999997</v>
      </c>
      <c r="FN81" s="78">
        <v>596.11149999999998</v>
      </c>
      <c r="FO81" s="78">
        <v>212.48249999999999</v>
      </c>
      <c r="FP81" s="78">
        <v>697.904</v>
      </c>
      <c r="FQ81" s="78">
        <v>633.64999999999986</v>
      </c>
      <c r="FR81" s="78">
        <v>635.01949999999988</v>
      </c>
      <c r="FS81" s="78">
        <v>608.7595</v>
      </c>
      <c r="FT81" s="78">
        <v>572.79700000000003</v>
      </c>
      <c r="FU81" s="78">
        <v>528.04750000000001</v>
      </c>
      <c r="FV81" s="78">
        <v>603.15600000000006</v>
      </c>
      <c r="FW81" s="78">
        <v>720.84799999999984</v>
      </c>
      <c r="FX81" s="78">
        <v>610.51599999999996</v>
      </c>
      <c r="FY81" s="78">
        <v>502.863</v>
      </c>
      <c r="FZ81" s="78">
        <v>445.67899999999997</v>
      </c>
      <c r="GA81" s="78">
        <v>663.98300000000017</v>
      </c>
      <c r="GB81" s="78">
        <v>553.35750000000019</v>
      </c>
      <c r="GC81" s="78">
        <v>363.44099999999997</v>
      </c>
      <c r="GD81" s="78">
        <v>411.61099999999999</v>
      </c>
      <c r="GE81" s="78">
        <v>505.26100000000008</v>
      </c>
      <c r="GF81" s="78">
        <v>471.94049999999993</v>
      </c>
      <c r="GG81" s="78">
        <v>682.95850000000007</v>
      </c>
      <c r="GH81" s="78">
        <v>610.91849999999999</v>
      </c>
      <c r="GI81" s="78">
        <v>654.07049999999992</v>
      </c>
      <c r="GJ81" s="78">
        <v>616.24399999999969</v>
      </c>
      <c r="GK81" s="78">
        <v>617.80899999999986</v>
      </c>
      <c r="GL81" s="78">
        <v>664.34849999999983</v>
      </c>
      <c r="GM81" s="78">
        <v>597.41100000000006</v>
      </c>
      <c r="GN81" s="78">
        <v>649.57749999999999</v>
      </c>
      <c r="GO81" s="78">
        <v>574.39750000000015</v>
      </c>
      <c r="GP81" s="78">
        <v>613.16750000000002</v>
      </c>
      <c r="GQ81" s="78">
        <v>605.81999999999994</v>
      </c>
      <c r="GR81" s="78">
        <v>565.04000000000008</v>
      </c>
      <c r="GS81" s="78">
        <v>669.02550000000008</v>
      </c>
      <c r="GT81" s="78">
        <v>600.88499999999988</v>
      </c>
      <c r="GU81" s="78">
        <v>724.91799999999989</v>
      </c>
      <c r="GV81" s="78">
        <v>559.42049999999972</v>
      </c>
      <c r="GW81" s="78">
        <v>605.20849999999984</v>
      </c>
      <c r="GX81" s="78">
        <v>625.60100000000011</v>
      </c>
      <c r="GY81" s="78">
        <v>556.51900000000001</v>
      </c>
      <c r="GZ81" s="78">
        <v>623.26400000000001</v>
      </c>
      <c r="HA81" s="78">
        <v>644.32200000000012</v>
      </c>
      <c r="HB81" s="78">
        <v>667.91300000000024</v>
      </c>
      <c r="HC81" s="78">
        <v>472.31800000000004</v>
      </c>
      <c r="HD81" s="78">
        <v>614.4815000000001</v>
      </c>
      <c r="HE81" s="78">
        <v>714.19999999999993</v>
      </c>
      <c r="HF81" s="78">
        <v>657.89000000000021</v>
      </c>
      <c r="HG81" s="78">
        <v>648.37299999999993</v>
      </c>
      <c r="HH81" s="78">
        <v>712.01700000000005</v>
      </c>
      <c r="HI81" s="78">
        <v>642.5</v>
      </c>
      <c r="HJ81" s="78">
        <v>667.22199999999998</v>
      </c>
      <c r="HK81" s="78">
        <v>583.56200000000001</v>
      </c>
      <c r="HL81" s="78">
        <v>609.14800000000002</v>
      </c>
      <c r="HM81" s="78">
        <v>674.91099999999994</v>
      </c>
      <c r="HN81" s="78">
        <v>620.48799999999994</v>
      </c>
      <c r="HO81" s="78">
        <v>715.66499999999996</v>
      </c>
      <c r="HP81" s="78">
        <v>665.68799999999987</v>
      </c>
      <c r="HQ81" s="78">
        <v>765.36700000000008</v>
      </c>
      <c r="HR81" s="78">
        <v>484.07299999999992</v>
      </c>
      <c r="HS81" s="78">
        <v>667.49799999999993</v>
      </c>
      <c r="HT81" s="78">
        <v>817.923</v>
      </c>
      <c r="HU81" s="78">
        <v>668.55399999999997</v>
      </c>
      <c r="HV81" s="78">
        <v>664.89</v>
      </c>
      <c r="HW81" s="78">
        <v>719.74000000000012</v>
      </c>
      <c r="HX81" s="78">
        <v>660.47400000000005</v>
      </c>
      <c r="HY81" s="78">
        <v>701.971</v>
      </c>
      <c r="HZ81" s="78">
        <v>685.65</v>
      </c>
      <c r="IA81" s="78">
        <v>670.08600000000001</v>
      </c>
      <c r="IB81" s="78">
        <v>763.31099999999992</v>
      </c>
      <c r="IC81" s="78">
        <v>593.80100000000004</v>
      </c>
      <c r="ID81" s="78">
        <v>669.37399999999991</v>
      </c>
      <c r="IE81" s="78">
        <v>746.28199999999993</v>
      </c>
      <c r="IF81" s="78">
        <v>736.07599999999991</v>
      </c>
      <c r="IG81" s="78">
        <v>702.71400000000006</v>
      </c>
      <c r="IH81" s="78">
        <v>709.34699999999987</v>
      </c>
      <c r="II81" s="78">
        <v>641.47199999999998</v>
      </c>
      <c r="IJ81" s="78">
        <v>733.51699999999994</v>
      </c>
      <c r="IK81" s="78">
        <v>720.50549999999998</v>
      </c>
      <c r="IL81" s="78">
        <v>609.16</v>
      </c>
      <c r="IM81" s="78">
        <v>747.3599999999999</v>
      </c>
      <c r="IN81" s="78">
        <v>657.18099999999993</v>
      </c>
      <c r="IO81" s="78">
        <v>613.67499999999995</v>
      </c>
      <c r="IP81" s="78">
        <v>741.56399999999996</v>
      </c>
      <c r="IQ81" s="78">
        <v>641.37199999999984</v>
      </c>
      <c r="IR81" s="78">
        <v>682.65099999999995</v>
      </c>
      <c r="IS81" s="78">
        <v>652.9369999999999</v>
      </c>
      <c r="IT81" s="78">
        <v>637.82900000000006</v>
      </c>
      <c r="IU81" s="78">
        <v>572.40800000000013</v>
      </c>
      <c r="IV81" s="78">
        <v>555.94999999999993</v>
      </c>
      <c r="IW81" s="78">
        <v>629.34500000000003</v>
      </c>
      <c r="IX81" s="78">
        <v>639.22500000000002</v>
      </c>
      <c r="IY81" s="78">
        <v>701.80899999999997</v>
      </c>
      <c r="IZ81" s="78">
        <v>598.39199999999994</v>
      </c>
      <c r="JA81" s="78">
        <v>652.09499999999991</v>
      </c>
      <c r="JB81" s="78">
        <v>619.27800000000002</v>
      </c>
      <c r="JC81" s="78">
        <v>451.6</v>
      </c>
      <c r="JD81" s="78">
        <v>710.03749999999991</v>
      </c>
      <c r="JE81" s="78">
        <v>570.23099999999988</v>
      </c>
      <c r="JF81" s="78">
        <v>715.62</v>
      </c>
      <c r="JG81" s="78">
        <v>641.93399999999997</v>
      </c>
      <c r="JH81" s="78">
        <v>609.9609999999999</v>
      </c>
      <c r="JI81" s="78">
        <v>697.13799999999992</v>
      </c>
      <c r="JJ81" s="78">
        <v>594.14299999999992</v>
      </c>
      <c r="JK81" s="78">
        <v>639.971</v>
      </c>
      <c r="JL81" s="78">
        <v>657.25399999999991</v>
      </c>
      <c r="JM81" s="97">
        <v>663.13100000000009</v>
      </c>
      <c r="JN81" s="78">
        <v>703.22899999999993</v>
      </c>
      <c r="JO81" s="78">
        <v>678.67200000000003</v>
      </c>
      <c r="JP81" s="78">
        <v>304.33299999999997</v>
      </c>
      <c r="JQ81" s="78">
        <v>674.74199999999996</v>
      </c>
      <c r="JR81" s="78">
        <v>625.29700000000003</v>
      </c>
      <c r="JS81" s="78">
        <v>697.34299999999996</v>
      </c>
      <c r="JT81" s="78">
        <v>664.971</v>
      </c>
      <c r="JU81" s="78">
        <v>672.16699999999992</v>
      </c>
      <c r="JV81" s="78">
        <v>696.63</v>
      </c>
      <c r="JW81" s="78">
        <v>632.63400000000001</v>
      </c>
      <c r="JX81" s="78">
        <v>742.18200000000002</v>
      </c>
      <c r="JY81" s="78">
        <v>619.53700000000003</v>
      </c>
      <c r="JZ81" s="78">
        <v>643.58299999999997</v>
      </c>
      <c r="KA81" s="78">
        <v>676.21599999999989</v>
      </c>
      <c r="KB81" s="78">
        <v>681.78399999999999</v>
      </c>
      <c r="KC81" s="78">
        <v>636.13</v>
      </c>
      <c r="KD81" s="78">
        <v>818.33699999999999</v>
      </c>
      <c r="KE81" s="78">
        <v>767.03000000000009</v>
      </c>
      <c r="KF81" s="78">
        <v>674.50900000000001</v>
      </c>
      <c r="KG81" s="78">
        <v>681.03399999999988</v>
      </c>
      <c r="KH81" s="78">
        <v>748.07699999999988</v>
      </c>
      <c r="KI81" s="78">
        <v>786.74599999999987</v>
      </c>
      <c r="KJ81" s="78">
        <v>632.82299999999987</v>
      </c>
      <c r="KK81" s="78">
        <v>788.26499999999999</v>
      </c>
      <c r="KL81" s="78">
        <v>660.98500000000001</v>
      </c>
      <c r="KM81" s="78">
        <v>665.18899999999996</v>
      </c>
      <c r="KN81" s="78">
        <v>628.58600000000001</v>
      </c>
      <c r="KO81" s="78">
        <v>643.01599999999996</v>
      </c>
      <c r="KP81" s="78">
        <v>660.08399999999995</v>
      </c>
      <c r="KQ81" s="78">
        <v>640.45799999999997</v>
      </c>
      <c r="KR81" s="78">
        <v>565.33899999999994</v>
      </c>
      <c r="KS81" s="78">
        <v>594.46299999999997</v>
      </c>
      <c r="KT81" s="78">
        <v>636.20100000000002</v>
      </c>
      <c r="KU81" s="78">
        <v>547.12599999999986</v>
      </c>
      <c r="KV81" s="78">
        <v>515.94299999999998</v>
      </c>
      <c r="KW81" s="78">
        <v>583.61099999999999</v>
      </c>
      <c r="KX81" s="78">
        <v>563.029</v>
      </c>
      <c r="KY81" s="78">
        <v>570.17499999999995</v>
      </c>
      <c r="KZ81" s="78">
        <v>610.21799999999996</v>
      </c>
      <c r="LA81" s="78">
        <v>695.43899999999996</v>
      </c>
      <c r="LB81" s="78">
        <v>464.536</v>
      </c>
      <c r="LC81" s="78">
        <v>501.46299999999997</v>
      </c>
      <c r="LD81" s="78">
        <v>621.93299999999999</v>
      </c>
      <c r="LE81" s="78">
        <v>681.89799999999991</v>
      </c>
      <c r="LF81" s="78">
        <v>615.94200000000001</v>
      </c>
      <c r="LG81" s="78">
        <v>628.67700000000002</v>
      </c>
      <c r="LH81" s="78">
        <v>638.36099999999999</v>
      </c>
      <c r="LI81" s="78">
        <v>569.87899999999991</v>
      </c>
      <c r="LJ81" s="78">
        <v>585.10299999999995</v>
      </c>
      <c r="LK81" s="78">
        <v>610.58299999999997</v>
      </c>
      <c r="LL81" s="78">
        <v>690.572</v>
      </c>
      <c r="LM81" s="78">
        <v>575.15099999999995</v>
      </c>
      <c r="LN81" s="78">
        <v>617.6099999999999</v>
      </c>
      <c r="LO81" s="78">
        <v>547.50299999999993</v>
      </c>
      <c r="LP81" s="78">
        <v>638.03699999999992</v>
      </c>
      <c r="LQ81" s="78">
        <v>589.44399999999996</v>
      </c>
      <c r="LR81" s="78">
        <v>604.42600000000004</v>
      </c>
      <c r="LS81" s="78">
        <v>303.38799999999998</v>
      </c>
      <c r="LT81" s="78">
        <v>657.49400000000003</v>
      </c>
      <c r="LU81" s="78">
        <v>515.48599999999988</v>
      </c>
      <c r="LV81" s="78">
        <v>573.745</v>
      </c>
      <c r="LW81" s="78">
        <v>577.52499999999998</v>
      </c>
      <c r="LX81" s="78">
        <v>595.10599999999999</v>
      </c>
      <c r="LY81" s="78">
        <v>500.25900000000001</v>
      </c>
      <c r="LZ81" s="78">
        <v>626.94599999999991</v>
      </c>
      <c r="MA81" s="78">
        <v>677.89499999999998</v>
      </c>
      <c r="MB81" s="78">
        <v>629.72499999999991</v>
      </c>
      <c r="MC81" s="78">
        <v>559.59999999999991</v>
      </c>
      <c r="MD81" s="78">
        <v>682.12900000000013</v>
      </c>
      <c r="ME81" s="98">
        <v>618.88499999999999</v>
      </c>
      <c r="MF81" s="98">
        <v>618.14800000000002</v>
      </c>
      <c r="MG81" s="98">
        <v>697.67049999999995</v>
      </c>
      <c r="MH81" s="98">
        <v>659.44399999999996</v>
      </c>
      <c r="MI81" s="78">
        <v>711.10649999999998</v>
      </c>
      <c r="MJ81" s="78">
        <v>597.72299999999996</v>
      </c>
      <c r="MK81" s="78">
        <v>645.02800000000002</v>
      </c>
      <c r="ML81" s="78">
        <v>635.73149999999998</v>
      </c>
      <c r="MM81" s="78">
        <v>710.88850000000002</v>
      </c>
      <c r="MN81" s="78">
        <v>543.14700000000005</v>
      </c>
      <c r="MO81" s="78">
        <v>608.42100000000005</v>
      </c>
      <c r="MP81" s="78">
        <v>604.03899999999999</v>
      </c>
      <c r="MQ81" s="78">
        <v>529.76649999999995</v>
      </c>
      <c r="MR81" s="78">
        <v>487.322</v>
      </c>
      <c r="MS81" s="78">
        <v>611.04049999999995</v>
      </c>
      <c r="MT81" s="78">
        <v>598.04049999999995</v>
      </c>
      <c r="MU81" s="78">
        <v>592.70000000000005</v>
      </c>
      <c r="MV81" s="78">
        <v>559.21249999999998</v>
      </c>
      <c r="MW81" s="78">
        <v>559.54399999999998</v>
      </c>
      <c r="MX81" s="78">
        <v>561.55999999999995</v>
      </c>
      <c r="MY81" s="78">
        <v>581.76</v>
      </c>
      <c r="MZ81" s="78">
        <v>590.09</v>
      </c>
      <c r="NA81" s="78">
        <v>597.59500000000003</v>
      </c>
      <c r="NB81" s="78">
        <v>563.50400000000002</v>
      </c>
      <c r="NC81" s="78">
        <v>475.32749999999999</v>
      </c>
      <c r="ND81" s="78">
        <v>496.42</v>
      </c>
      <c r="NE81" s="78">
        <v>679.18799999999999</v>
      </c>
      <c r="NF81" s="78">
        <v>688.66250000000002</v>
      </c>
      <c r="NG81" s="78">
        <v>540.9135</v>
      </c>
      <c r="NH81" s="78">
        <v>712.77700000000004</v>
      </c>
      <c r="NI81" s="78">
        <v>567.57000000000005</v>
      </c>
      <c r="NJ81" s="78">
        <v>631.67750000000001</v>
      </c>
      <c r="NK81" s="78">
        <v>600.36649999999997</v>
      </c>
      <c r="NL81" s="78">
        <v>607.18849999999998</v>
      </c>
      <c r="NM81" s="78">
        <v>599.51850000000002</v>
      </c>
      <c r="NN81" s="78">
        <v>521.56449999999995</v>
      </c>
      <c r="NO81" s="78">
        <v>433.54599999999999</v>
      </c>
      <c r="NP81" s="78">
        <v>346.30450000000002</v>
      </c>
      <c r="NQ81" s="78">
        <v>495.346</v>
      </c>
      <c r="NR81" s="78">
        <v>328.89299999999997</v>
      </c>
      <c r="NS81" s="78">
        <v>530.17600000000004</v>
      </c>
      <c r="NT81" s="78">
        <v>574.22249999999997</v>
      </c>
      <c r="NU81" s="78">
        <v>625.32000000000005</v>
      </c>
      <c r="NV81" s="78">
        <v>452.92500000000001</v>
      </c>
      <c r="NW81" s="78">
        <v>505.48</v>
      </c>
      <c r="NX81" s="78">
        <v>531.15</v>
      </c>
      <c r="NY81" s="78">
        <v>478.05399999999997</v>
      </c>
      <c r="NZ81" s="78">
        <v>701.29</v>
      </c>
      <c r="OA81" s="78">
        <v>525.86749999999995</v>
      </c>
      <c r="OB81" s="78">
        <v>582.73400000000004</v>
      </c>
      <c r="OC81" s="78">
        <v>723.15200000000004</v>
      </c>
      <c r="OD81" s="78">
        <v>700.495</v>
      </c>
      <c r="OE81" s="78">
        <v>759.40350000000001</v>
      </c>
      <c r="OF81" s="78">
        <v>655.423</v>
      </c>
      <c r="OG81" s="99">
        <v>679.23299999999995</v>
      </c>
      <c r="OH81" s="78">
        <v>693.84500000000003</v>
      </c>
      <c r="OI81" s="78">
        <v>626.77499999999998</v>
      </c>
      <c r="OJ81" s="78">
        <v>569.36249999999995</v>
      </c>
      <c r="OK81" s="78">
        <v>588.17399999999998</v>
      </c>
      <c r="OL81" s="78">
        <v>694.99</v>
      </c>
      <c r="OM81" s="78">
        <v>757.55250000000001</v>
      </c>
      <c r="ON81" s="78">
        <v>759.93600000000004</v>
      </c>
      <c r="OO81" s="78">
        <v>634.28549999999996</v>
      </c>
      <c r="OP81" s="78">
        <v>647.96249999999998</v>
      </c>
      <c r="OQ81" s="78">
        <v>669.82749999999999</v>
      </c>
      <c r="OR81" s="78">
        <v>505.28</v>
      </c>
      <c r="OS81" s="78">
        <v>702.89400000000001</v>
      </c>
      <c r="OT81" s="78">
        <v>642.1825</v>
      </c>
      <c r="OU81" s="78">
        <v>479.49250000000001</v>
      </c>
      <c r="OV81" s="78">
        <v>594.99350000000004</v>
      </c>
      <c r="OW81" s="78">
        <v>543.17700000000002</v>
      </c>
      <c r="OX81" s="78">
        <v>649.17499999999995</v>
      </c>
      <c r="OY81" s="78">
        <v>672.86249999999995</v>
      </c>
      <c r="OZ81" s="78">
        <v>619.36699999999996</v>
      </c>
      <c r="PA81" s="78">
        <v>670.24749999999995</v>
      </c>
      <c r="PB81" s="78">
        <v>573.84500000000003</v>
      </c>
      <c r="PC81" s="78">
        <v>448.67500000000001</v>
      </c>
      <c r="PD81" s="78">
        <v>334.82499999999999</v>
      </c>
      <c r="PE81" s="78">
        <v>539.28250000000003</v>
      </c>
      <c r="PF81" s="78">
        <v>653.43349999999998</v>
      </c>
      <c r="PG81" s="78">
        <v>671.23</v>
      </c>
      <c r="PH81" s="78">
        <v>637.64250000000004</v>
      </c>
      <c r="PI81" s="78">
        <v>620.29999999999995</v>
      </c>
      <c r="PJ81" s="78">
        <v>569.51750000000004</v>
      </c>
      <c r="PK81" s="78">
        <v>502.52050000000003</v>
      </c>
      <c r="PL81" s="78">
        <v>612.59249999999997</v>
      </c>
      <c r="PM81" s="78">
        <v>725.77</v>
      </c>
      <c r="PN81" s="78">
        <v>506.55099999999999</v>
      </c>
      <c r="PO81" s="78">
        <v>479.005</v>
      </c>
      <c r="PP81" s="78">
        <v>534.52499999999998</v>
      </c>
      <c r="PQ81" s="78">
        <v>299.78100000000001</v>
      </c>
      <c r="PR81" s="78">
        <v>727.7761999999999</v>
      </c>
      <c r="PS81" s="78">
        <v>641.79</v>
      </c>
      <c r="PT81" s="78">
        <v>553.71699999999998</v>
      </c>
      <c r="PU81" s="78">
        <v>323.79700000000003</v>
      </c>
      <c r="PV81" s="78">
        <v>319.35149999999999</v>
      </c>
      <c r="PW81" s="78">
        <v>360.32299999999998</v>
      </c>
      <c r="PX81" s="78">
        <v>512.14850000000001</v>
      </c>
      <c r="PY81" s="78">
        <v>473.03449999999998</v>
      </c>
      <c r="PZ81" s="78">
        <v>455.78699999999998</v>
      </c>
      <c r="QA81" s="78">
        <v>422.80950000000001</v>
      </c>
      <c r="QB81" s="78">
        <v>637.80499999999995</v>
      </c>
      <c r="QC81" s="78">
        <v>656.303</v>
      </c>
      <c r="QD81" s="78">
        <v>444.61750000000001</v>
      </c>
      <c r="QE81" s="78">
        <v>634.33000000000004</v>
      </c>
      <c r="QF81" s="78">
        <v>697.63900000000001</v>
      </c>
      <c r="QG81" s="78">
        <v>586.57849999999996</v>
      </c>
      <c r="QH81" s="78">
        <v>735.73900000000003</v>
      </c>
      <c r="QI81" s="78">
        <v>703.43849999999998</v>
      </c>
      <c r="QJ81" s="78">
        <v>463.98899999999998</v>
      </c>
      <c r="QK81" s="78">
        <v>675.88149999999996</v>
      </c>
      <c r="QL81" s="78">
        <v>587.36599999999999</v>
      </c>
      <c r="QM81" s="78">
        <v>605.5385</v>
      </c>
      <c r="QN81" s="78">
        <v>740.29399999999998</v>
      </c>
      <c r="QO81" s="78">
        <v>649.02</v>
      </c>
      <c r="QP81" s="78">
        <v>634.43849999999998</v>
      </c>
      <c r="QQ81" s="78">
        <v>624.91</v>
      </c>
      <c r="QR81" s="78">
        <v>731.2</v>
      </c>
      <c r="QS81" s="78">
        <v>515.95299999999997</v>
      </c>
      <c r="QT81" s="78">
        <v>496.03100000000001</v>
      </c>
      <c r="QU81" s="78">
        <v>581.9325</v>
      </c>
      <c r="QV81" s="78">
        <v>620.13049999999998</v>
      </c>
      <c r="QW81" s="78">
        <v>542.245</v>
      </c>
      <c r="QX81" s="78">
        <v>615.95550000000003</v>
      </c>
      <c r="QY81" s="78">
        <v>574.52300000000002</v>
      </c>
      <c r="QZ81" s="78">
        <v>725.08100000000002</v>
      </c>
      <c r="RA81" s="78">
        <v>520.16899999999998</v>
      </c>
      <c r="RB81" s="78">
        <v>566.69650000000001</v>
      </c>
      <c r="RC81" s="78">
        <v>469.94900000000001</v>
      </c>
      <c r="RD81" s="78">
        <v>385.54750000000001</v>
      </c>
      <c r="RE81" s="78">
        <v>549.82299999999998</v>
      </c>
      <c r="RF81" s="78">
        <v>615.774</v>
      </c>
      <c r="RG81" s="78">
        <v>549.67150000000004</v>
      </c>
      <c r="RH81" s="78">
        <v>580.86300000000006</v>
      </c>
      <c r="RI81" s="78">
        <v>585.31500000000005</v>
      </c>
      <c r="RJ81" s="78">
        <v>516.83450000000005</v>
      </c>
      <c r="RK81" s="78">
        <v>519.30899999999997</v>
      </c>
      <c r="RL81" s="78">
        <v>454.98700000000002</v>
      </c>
      <c r="RM81" s="78">
        <v>535.19550000000004</v>
      </c>
      <c r="RN81" s="78">
        <v>523.9375</v>
      </c>
      <c r="RO81" s="78">
        <v>464.40350000000001</v>
      </c>
      <c r="RP81" s="78">
        <v>530.70799999999997</v>
      </c>
      <c r="RQ81" s="78">
        <v>468.21949999999998</v>
      </c>
      <c r="RR81" s="78">
        <v>578.14949999999999</v>
      </c>
      <c r="RS81" s="78">
        <v>233.15</v>
      </c>
      <c r="RT81" s="78">
        <v>537.78750000000002</v>
      </c>
      <c r="RU81" s="78">
        <v>599.77499999999998</v>
      </c>
      <c r="RV81" s="78">
        <v>564.54899999999998</v>
      </c>
      <c r="RW81" s="78">
        <v>491.58499999999998</v>
      </c>
      <c r="RX81" s="78">
        <v>604.20799999999997</v>
      </c>
      <c r="RY81" s="78">
        <v>556.85500000000002</v>
      </c>
      <c r="RZ81" s="78">
        <v>638.91250000000002</v>
      </c>
      <c r="SA81" s="78">
        <v>641</v>
      </c>
      <c r="SB81" s="78">
        <v>554.74749999999995</v>
      </c>
      <c r="SC81" s="78">
        <v>515.24149999999997</v>
      </c>
      <c r="SD81" s="78">
        <v>522.33399999999995</v>
      </c>
      <c r="SE81" s="78">
        <v>623.42750000000001</v>
      </c>
      <c r="SF81" s="78">
        <v>554.11800000000005</v>
      </c>
      <c r="SG81" s="78">
        <v>583.57950000000005</v>
      </c>
      <c r="SH81" s="78">
        <v>681.03499999999997</v>
      </c>
      <c r="SI81" s="78">
        <v>672.52300000000002</v>
      </c>
      <c r="SJ81" s="78">
        <v>483.59100000000001</v>
      </c>
      <c r="SK81" s="78">
        <v>705.37199999999996</v>
      </c>
      <c r="SL81" s="78">
        <v>515.76250000000005</v>
      </c>
      <c r="SM81" s="78">
        <v>612.00549999999998</v>
      </c>
      <c r="SN81" s="78">
        <v>647.47749999999996</v>
      </c>
      <c r="SO81" s="78">
        <v>577.53250000000003</v>
      </c>
      <c r="SP81" s="78">
        <v>541.89049999999997</v>
      </c>
      <c r="SQ81" s="78">
        <v>622.41800000000001</v>
      </c>
      <c r="SR81" s="78">
        <v>548.57799999999997</v>
      </c>
      <c r="SS81" s="78">
        <v>527.50649999999996</v>
      </c>
      <c r="ST81" s="78">
        <v>552.68799999999999</v>
      </c>
      <c r="SU81" s="78">
        <v>583.19100000000003</v>
      </c>
      <c r="SV81" s="78">
        <v>505.10500000000002</v>
      </c>
      <c r="SW81" s="78">
        <v>500.24250000000001</v>
      </c>
      <c r="SX81" s="78">
        <v>495.00150000000002</v>
      </c>
      <c r="SY81" s="78">
        <v>571.1105</v>
      </c>
      <c r="SZ81" s="78">
        <v>555.50900000000001</v>
      </c>
      <c r="TA81" s="78">
        <v>517.18349999999998</v>
      </c>
      <c r="TB81" s="78">
        <v>613.66499999999996</v>
      </c>
      <c r="TC81" s="78">
        <v>558.72149999999999</v>
      </c>
      <c r="TD81" s="78">
        <v>477.07499999999999</v>
      </c>
      <c r="TE81" s="78">
        <v>477.78500000000003</v>
      </c>
      <c r="TF81" s="78">
        <v>618.6875</v>
      </c>
      <c r="TG81" s="78">
        <v>566.73</v>
      </c>
      <c r="TH81" s="78">
        <v>587.42499999999995</v>
      </c>
      <c r="TI81" s="78">
        <v>676.75699999999995</v>
      </c>
      <c r="TJ81" s="78">
        <v>642.06399999999996</v>
      </c>
      <c r="TK81" s="78">
        <v>484.88049999999998</v>
      </c>
      <c r="TL81" s="78">
        <v>576.14</v>
      </c>
      <c r="TM81" s="78">
        <v>606.47450000000003</v>
      </c>
      <c r="TN81" s="78">
        <v>554.11249999999995</v>
      </c>
      <c r="TO81" s="78">
        <v>585.28499999999997</v>
      </c>
      <c r="TP81" s="78">
        <v>588.00300000000004</v>
      </c>
      <c r="TQ81" s="78">
        <v>543.60749999999996</v>
      </c>
      <c r="TR81" s="78">
        <v>321.435</v>
      </c>
      <c r="TS81" s="78">
        <v>622.23649999999998</v>
      </c>
      <c r="TT81" s="78">
        <v>644.10500000000002</v>
      </c>
      <c r="TU81" s="78">
        <v>544.34500000000003</v>
      </c>
      <c r="TV81" s="78">
        <v>657.71500000000003</v>
      </c>
      <c r="TW81" s="78">
        <v>625.03300000000002</v>
      </c>
      <c r="TX81" s="78">
        <v>530.69000000000005</v>
      </c>
      <c r="TY81" s="78">
        <v>546.90350000000001</v>
      </c>
      <c r="TZ81" s="78">
        <v>666.58</v>
      </c>
      <c r="UA81" s="78">
        <v>629.88499999999999</v>
      </c>
      <c r="UB81" s="78">
        <v>640.68899999999996</v>
      </c>
      <c r="UC81" s="78">
        <v>719.21</v>
      </c>
      <c r="UD81" s="78">
        <v>503.9325</v>
      </c>
      <c r="UE81" s="78">
        <v>703.61149999999998</v>
      </c>
      <c r="UF81" s="78">
        <v>683.09249999999997</v>
      </c>
      <c r="UG81" s="78">
        <v>657.39750000000004</v>
      </c>
      <c r="UH81" s="78">
        <v>727.36900000000003</v>
      </c>
      <c r="UI81" s="78">
        <v>624.32249999999999</v>
      </c>
      <c r="UJ81" s="78">
        <v>622.70500000000004</v>
      </c>
      <c r="UK81" s="78">
        <v>538</v>
      </c>
      <c r="UL81" s="78">
        <v>568.0915</v>
      </c>
      <c r="UM81" s="78">
        <v>655.9325</v>
      </c>
      <c r="UN81" s="78">
        <v>726.13499999999999</v>
      </c>
      <c r="UO81" s="78">
        <v>547.245</v>
      </c>
      <c r="UP81" s="78">
        <v>578</v>
      </c>
    </row>
    <row r="82" spans="1:562" ht="15" x14ac:dyDescent="0.25">
      <c r="A82" s="120" t="str">
        <f t="shared" si="121"/>
        <v>Neiva, Surabastos</v>
      </c>
      <c r="B82" s="120" t="s">
        <v>623</v>
      </c>
      <c r="C82" s="78">
        <v>344.20800000000003</v>
      </c>
      <c r="D82" s="78">
        <v>426.60300000000001</v>
      </c>
      <c r="E82" s="78">
        <v>400.61500000000001</v>
      </c>
      <c r="F82" s="78">
        <v>395.54300000000001</v>
      </c>
      <c r="G82" s="78">
        <v>392.36</v>
      </c>
      <c r="H82" s="78">
        <v>369.42500000000001</v>
      </c>
      <c r="I82" s="78">
        <v>401.60500000000002</v>
      </c>
      <c r="J82" s="78">
        <v>253.91</v>
      </c>
      <c r="K82" s="78">
        <v>307.3</v>
      </c>
      <c r="L82" s="78">
        <v>330.9</v>
      </c>
      <c r="M82" s="78">
        <v>415.44499999999999</v>
      </c>
      <c r="N82" s="78">
        <v>203.42</v>
      </c>
      <c r="O82" s="78">
        <v>454.87</v>
      </c>
      <c r="P82" s="78">
        <v>326.92500000000001</v>
      </c>
      <c r="Q82" s="78">
        <v>441.4</v>
      </c>
      <c r="R82" s="78">
        <v>348.35</v>
      </c>
      <c r="S82" s="78">
        <v>299.98500000000001</v>
      </c>
      <c r="T82" s="78">
        <v>308.625</v>
      </c>
      <c r="U82" s="78">
        <v>389.61</v>
      </c>
      <c r="V82" s="78">
        <v>375.625</v>
      </c>
      <c r="W82" s="78">
        <v>410.447</v>
      </c>
      <c r="X82" s="78">
        <v>435.42500000000001</v>
      </c>
      <c r="Y82" s="78">
        <v>370.5</v>
      </c>
      <c r="Z82" s="78">
        <v>453.88799999999998</v>
      </c>
      <c r="AA82" s="78">
        <v>469.25</v>
      </c>
      <c r="AB82" s="78">
        <v>352.17</v>
      </c>
      <c r="AC82" s="78">
        <v>425.32499999999999</v>
      </c>
      <c r="AD82" s="78">
        <v>336.68</v>
      </c>
      <c r="AE82" s="78">
        <v>435.80500000000001</v>
      </c>
      <c r="AF82" s="78">
        <v>511.245</v>
      </c>
      <c r="AG82" s="78">
        <v>485.23500000000001</v>
      </c>
      <c r="AH82" s="78">
        <v>390.69499999999999</v>
      </c>
      <c r="AI82" s="78">
        <v>293.875</v>
      </c>
      <c r="AJ82" s="78">
        <v>152.0625</v>
      </c>
      <c r="AK82" s="78">
        <v>362.27499999999998</v>
      </c>
      <c r="AL82" s="78">
        <v>509.745</v>
      </c>
      <c r="AM82" s="78">
        <v>469.60500000000002</v>
      </c>
      <c r="AN82" s="78">
        <v>268.08999999999997</v>
      </c>
      <c r="AO82" s="78">
        <v>440.5</v>
      </c>
      <c r="AP82" s="78">
        <v>491.6585</v>
      </c>
      <c r="AQ82" s="78">
        <v>466.32299999999998</v>
      </c>
      <c r="AR82" s="78">
        <v>503.01749999999998</v>
      </c>
      <c r="AS82" s="78">
        <v>486.60500000000002</v>
      </c>
      <c r="AT82" s="78">
        <v>523.3655</v>
      </c>
      <c r="AU82" s="78">
        <v>463.69099999999997</v>
      </c>
      <c r="AV82" s="78">
        <v>484.18299999999999</v>
      </c>
      <c r="AW82" s="78">
        <v>421.69799999999998</v>
      </c>
      <c r="AX82" s="78">
        <v>372.16300000000001</v>
      </c>
      <c r="AY82" s="78">
        <v>432.19299999999998</v>
      </c>
      <c r="AZ82" s="78">
        <v>390.17399999999998</v>
      </c>
      <c r="BA82" s="78">
        <v>391.10500000000002</v>
      </c>
      <c r="BB82" s="78">
        <v>286.56250000000006</v>
      </c>
      <c r="BC82" s="78">
        <v>392.00900000000001</v>
      </c>
      <c r="BD82" s="78">
        <v>441.52499999999998</v>
      </c>
      <c r="BE82" s="78">
        <v>480.726</v>
      </c>
      <c r="BF82" s="78">
        <v>194.24199999999999</v>
      </c>
      <c r="BG82" s="78">
        <v>404.02199999999999</v>
      </c>
      <c r="BH82" s="78">
        <v>476.26600000000002</v>
      </c>
      <c r="BI82" s="78">
        <v>418.60500000000002</v>
      </c>
      <c r="BJ82" s="78">
        <v>433.75099999999998</v>
      </c>
      <c r="BK82" s="78">
        <v>455.185</v>
      </c>
      <c r="BL82" s="78">
        <v>446.44299999999998</v>
      </c>
      <c r="BM82" s="78">
        <v>458.79</v>
      </c>
      <c r="BN82" s="78">
        <v>511.709</v>
      </c>
      <c r="BO82" s="78">
        <v>468.69650000000001</v>
      </c>
      <c r="BP82" s="78">
        <v>480.28</v>
      </c>
      <c r="BQ82" s="78">
        <v>438.3</v>
      </c>
      <c r="BR82" s="78">
        <v>224.81</v>
      </c>
      <c r="BS82" s="78">
        <v>488.30849999999998</v>
      </c>
      <c r="BT82" s="78">
        <v>411.423</v>
      </c>
      <c r="BU82" s="78">
        <v>452.52</v>
      </c>
      <c r="BV82" s="78">
        <v>417.59</v>
      </c>
      <c r="BW82" s="78">
        <v>491.42349999999999</v>
      </c>
      <c r="BX82" s="78">
        <v>511.89800000000002</v>
      </c>
      <c r="BY82" s="78">
        <v>462.72199999999998</v>
      </c>
      <c r="BZ82" s="78">
        <v>498.12</v>
      </c>
      <c r="CA82" s="78">
        <v>486.65499999999997</v>
      </c>
      <c r="CB82" s="78">
        <v>406.28899999999999</v>
      </c>
      <c r="CC82" s="78">
        <v>448.22</v>
      </c>
      <c r="CD82" s="78">
        <v>555.91999999999996</v>
      </c>
      <c r="CE82" s="78">
        <v>453.78399999999999</v>
      </c>
      <c r="CF82" s="78">
        <v>494.72399999999999</v>
      </c>
      <c r="CG82" s="78">
        <v>486.54000000000008</v>
      </c>
      <c r="CH82" s="78">
        <v>482.21499999999997</v>
      </c>
      <c r="CI82" s="78">
        <v>494.91500000000002</v>
      </c>
      <c r="CJ82" s="78">
        <v>449.48</v>
      </c>
      <c r="CK82" s="78">
        <v>475.84500000000003</v>
      </c>
      <c r="CL82" s="78">
        <v>450.70150000000007</v>
      </c>
      <c r="CM82" s="78">
        <v>367.72499999999997</v>
      </c>
      <c r="CN82" s="78">
        <v>329.45749999999998</v>
      </c>
      <c r="CO82" s="78">
        <v>374.85</v>
      </c>
      <c r="CP82" s="78">
        <v>411.41499999999991</v>
      </c>
      <c r="CQ82" s="78">
        <v>451.505</v>
      </c>
      <c r="CR82" s="78">
        <v>479.34</v>
      </c>
      <c r="CS82" s="78">
        <v>484.80500000000006</v>
      </c>
      <c r="CT82" s="78">
        <v>484.09599999999995</v>
      </c>
      <c r="CU82" s="78">
        <v>509.73700000000002</v>
      </c>
      <c r="CV82" s="78">
        <v>491.2000000000001</v>
      </c>
      <c r="CW82" s="78">
        <v>471.00500000000011</v>
      </c>
      <c r="CX82" s="78">
        <v>535.75500000000011</v>
      </c>
      <c r="CY82" s="78">
        <v>457.43400000000003</v>
      </c>
      <c r="CZ82" s="78">
        <v>440.87499999999994</v>
      </c>
      <c r="DA82" s="78">
        <v>502</v>
      </c>
      <c r="DB82" s="78">
        <v>320.03999999999996</v>
      </c>
      <c r="DC82" s="78">
        <v>278.9249999999999</v>
      </c>
      <c r="DD82" s="78">
        <v>436.21899999999999</v>
      </c>
      <c r="DE82" s="78">
        <v>465.23499999999996</v>
      </c>
      <c r="DF82" s="78">
        <v>377.53749999999997</v>
      </c>
      <c r="DG82" s="78">
        <v>447.57999999999993</v>
      </c>
      <c r="DH82" s="78">
        <v>473.18700000000001</v>
      </c>
      <c r="DI82" s="78">
        <v>467.73999999999995</v>
      </c>
      <c r="DJ82" s="78">
        <v>541.62499999999989</v>
      </c>
      <c r="DK82" s="78">
        <v>449.32000000000005</v>
      </c>
      <c r="DL82" s="78">
        <v>510.01150000000007</v>
      </c>
      <c r="DM82" s="78">
        <v>488.92250000000007</v>
      </c>
      <c r="DN82" s="78">
        <v>385.47400000000005</v>
      </c>
      <c r="DO82" s="78">
        <v>516.38499999999999</v>
      </c>
      <c r="DP82" s="78">
        <v>242.43100000000001</v>
      </c>
      <c r="DQ82" s="78">
        <v>484.23699999999991</v>
      </c>
      <c r="DR82" s="78">
        <v>489.63300000000004</v>
      </c>
      <c r="DS82" s="78">
        <v>522.62749999999994</v>
      </c>
      <c r="DT82" s="78">
        <v>506.12700000000018</v>
      </c>
      <c r="DU82" s="78">
        <v>565.0440000000001</v>
      </c>
      <c r="DV82" s="78">
        <v>560.56299999999987</v>
      </c>
      <c r="DW82" s="78">
        <v>533.19599999999991</v>
      </c>
      <c r="DX82" s="78">
        <v>600.1149999999999</v>
      </c>
      <c r="DY82" s="78">
        <v>498.04400000000004</v>
      </c>
      <c r="DZ82" s="78">
        <v>533.32699999999988</v>
      </c>
      <c r="EA82" s="78">
        <v>540.04899999999998</v>
      </c>
      <c r="EB82" s="78">
        <v>390.07400000000001</v>
      </c>
      <c r="EC82" s="78">
        <v>555.13200000000006</v>
      </c>
      <c r="ED82" s="78">
        <v>537.68000000000006</v>
      </c>
      <c r="EE82" s="78">
        <v>497.61050000000012</v>
      </c>
      <c r="EF82" s="78">
        <v>514.97149999999999</v>
      </c>
      <c r="EG82" s="78">
        <v>512.18600000000004</v>
      </c>
      <c r="EH82" s="78">
        <v>463.85399999999998</v>
      </c>
      <c r="EI82" s="78">
        <v>550.10699999999997</v>
      </c>
      <c r="EJ82" s="78">
        <v>553.05900000000008</v>
      </c>
      <c r="EK82" s="78">
        <v>484.24800000000005</v>
      </c>
      <c r="EL82" s="78">
        <v>520.96200000000022</v>
      </c>
      <c r="EM82" s="78">
        <v>562.99500000000012</v>
      </c>
      <c r="EN82" s="78">
        <v>507.5390000000005</v>
      </c>
      <c r="EO82" s="78">
        <v>499.12600000000009</v>
      </c>
      <c r="EP82" s="78">
        <v>534.10500000000013</v>
      </c>
      <c r="EQ82" s="78">
        <v>446.80900000000025</v>
      </c>
      <c r="ER82" s="78">
        <v>507.81849999999997</v>
      </c>
      <c r="ES82" s="78">
        <v>519.6020000000002</v>
      </c>
      <c r="ET82" s="78">
        <v>488.20650000000023</v>
      </c>
      <c r="EU82" s="78">
        <v>436.4765000000005</v>
      </c>
      <c r="EV82" s="78">
        <v>456.33599999999973</v>
      </c>
      <c r="EW82" s="78">
        <v>487.69999999999982</v>
      </c>
      <c r="EX82" s="78">
        <v>517.51900000000001</v>
      </c>
      <c r="EY82" s="78">
        <v>517.53800000000035</v>
      </c>
      <c r="EZ82" s="78">
        <v>475.00800000000044</v>
      </c>
      <c r="FA82" s="78">
        <v>531.72100000000034</v>
      </c>
      <c r="FB82" s="78">
        <v>309.15600000000018</v>
      </c>
      <c r="FC82" s="78">
        <v>256.3565000000001</v>
      </c>
      <c r="FD82" s="78">
        <v>476.75549999999976</v>
      </c>
      <c r="FE82" s="78">
        <v>488.51100000000031</v>
      </c>
      <c r="FF82" s="78">
        <v>452.95849999999984</v>
      </c>
      <c r="FG82" s="78">
        <v>508.88599999999974</v>
      </c>
      <c r="FH82" s="78">
        <v>440.89049999999975</v>
      </c>
      <c r="FI82" s="78">
        <v>441.37650000000002</v>
      </c>
      <c r="FJ82" s="78">
        <v>521.60449999999958</v>
      </c>
      <c r="FK82" s="78">
        <v>501.66850000000028</v>
      </c>
      <c r="FL82" s="78">
        <v>462.64699999999971</v>
      </c>
      <c r="FM82" s="78">
        <v>516.24300000000017</v>
      </c>
      <c r="FN82" s="78">
        <v>456.16099999999989</v>
      </c>
      <c r="FO82" s="78">
        <v>219.03100000000009</v>
      </c>
      <c r="FP82" s="78">
        <v>510.19949999999983</v>
      </c>
      <c r="FQ82" s="78">
        <v>489.18599999999986</v>
      </c>
      <c r="FR82" s="78">
        <v>531.55899999999974</v>
      </c>
      <c r="FS82" s="78">
        <v>495.86049999999977</v>
      </c>
      <c r="FT82" s="78">
        <v>493.83999999999992</v>
      </c>
      <c r="FU82" s="78">
        <v>417.12700000000035</v>
      </c>
      <c r="FV82" s="78">
        <v>468.51900000000012</v>
      </c>
      <c r="FW82" s="78">
        <v>523.14249999999993</v>
      </c>
      <c r="FX82" s="78">
        <v>422.95550000000031</v>
      </c>
      <c r="FY82" s="78">
        <v>401.1699999999999</v>
      </c>
      <c r="FZ82" s="78">
        <v>492.56600000000009</v>
      </c>
      <c r="GA82" s="78">
        <v>471.0920000000001</v>
      </c>
      <c r="GB82" s="78">
        <v>505.34649999999993</v>
      </c>
      <c r="GC82" s="78">
        <v>332.70699999999999</v>
      </c>
      <c r="GD82" s="78">
        <v>426.01050000000043</v>
      </c>
      <c r="GE82" s="78">
        <v>470.75049999999993</v>
      </c>
      <c r="GF82" s="78">
        <v>523.17950000000042</v>
      </c>
      <c r="GG82" s="78">
        <v>503.31050000000016</v>
      </c>
      <c r="GH82" s="78">
        <v>607.48849999999993</v>
      </c>
      <c r="GI82" s="78">
        <v>520.29250000000002</v>
      </c>
      <c r="GJ82" s="78">
        <v>552.18200000000036</v>
      </c>
      <c r="GK82" s="78">
        <v>614.0414999999997</v>
      </c>
      <c r="GL82" s="78">
        <v>606.56150000000002</v>
      </c>
      <c r="GM82" s="78">
        <v>568.60749999999985</v>
      </c>
      <c r="GN82" s="78">
        <v>553.44250000000011</v>
      </c>
      <c r="GO82" s="78">
        <v>622.40650000000016</v>
      </c>
      <c r="GP82" s="78">
        <v>586.96100000000035</v>
      </c>
      <c r="GQ82" s="78">
        <v>647.23800000000028</v>
      </c>
      <c r="GR82" s="78">
        <v>552.94349999999986</v>
      </c>
      <c r="GS82" s="78">
        <v>663.94599999999991</v>
      </c>
      <c r="GT82" s="78">
        <v>680.29099999999971</v>
      </c>
      <c r="GU82" s="78">
        <v>583.67550000000006</v>
      </c>
      <c r="GV82" s="78">
        <v>567.99450000000047</v>
      </c>
      <c r="GW82" s="78">
        <v>576.88150000000007</v>
      </c>
      <c r="GX82" s="78">
        <v>643.83800000000042</v>
      </c>
      <c r="GY82" s="78">
        <v>606.197</v>
      </c>
      <c r="GZ82" s="78">
        <v>574.03200000000004</v>
      </c>
      <c r="HA82" s="78">
        <v>574.28399999999999</v>
      </c>
      <c r="HB82" s="78">
        <v>589.05299999999988</v>
      </c>
      <c r="HC82" s="78">
        <v>466.86600000000027</v>
      </c>
      <c r="HD82" s="78">
        <v>612.66800000000023</v>
      </c>
      <c r="HE82" s="78">
        <v>496.38299999999998</v>
      </c>
      <c r="HF82" s="78">
        <v>534.1819999999999</v>
      </c>
      <c r="HG82" s="78">
        <v>605.4369999999999</v>
      </c>
      <c r="HH82" s="78">
        <v>589.89</v>
      </c>
      <c r="HI82" s="78">
        <v>590.0809999999999</v>
      </c>
      <c r="HJ82" s="78">
        <v>621.93900000000008</v>
      </c>
      <c r="HK82" s="78">
        <v>403.52600000000001</v>
      </c>
      <c r="HL82" s="78">
        <v>541.33300000000008</v>
      </c>
      <c r="HM82" s="78">
        <v>549.1400000000001</v>
      </c>
      <c r="HN82" s="78">
        <v>538.33699999999999</v>
      </c>
      <c r="HO82" s="78">
        <v>494.95699999999988</v>
      </c>
      <c r="HP82" s="78">
        <v>613.971</v>
      </c>
      <c r="HQ82" s="78">
        <v>585.21</v>
      </c>
      <c r="HR82" s="78">
        <v>375.30600000000004</v>
      </c>
      <c r="HS82" s="78">
        <v>519.34300000000007</v>
      </c>
      <c r="HT82" s="78">
        <v>495.38700000000006</v>
      </c>
      <c r="HU82" s="78">
        <v>550.5619999999999</v>
      </c>
      <c r="HV82" s="78">
        <v>557.47499999999991</v>
      </c>
      <c r="HW82" s="78">
        <v>551.14800000000002</v>
      </c>
      <c r="HX82" s="78">
        <v>498.6350000000001</v>
      </c>
      <c r="HY82" s="78">
        <v>517.28700000000003</v>
      </c>
      <c r="HZ82" s="78">
        <v>478.709</v>
      </c>
      <c r="IA82" s="78">
        <v>446.45799999999991</v>
      </c>
      <c r="IB82" s="78">
        <v>475.82</v>
      </c>
      <c r="IC82" s="78">
        <v>442.85399999999993</v>
      </c>
      <c r="ID82" s="78">
        <v>600.18500000000006</v>
      </c>
      <c r="IE82" s="78">
        <v>517.26099999999997</v>
      </c>
      <c r="IF82" s="78">
        <v>589.34800000000007</v>
      </c>
      <c r="IG82" s="78">
        <v>576.65100000000007</v>
      </c>
      <c r="IH82" s="78">
        <v>537.67999999999995</v>
      </c>
      <c r="II82" s="78">
        <v>562.29499999999996</v>
      </c>
      <c r="IJ82" s="78">
        <v>532.94200000000012</v>
      </c>
      <c r="IK82" s="78">
        <v>545.58550000000002</v>
      </c>
      <c r="IL82" s="78">
        <v>567.10800000000017</v>
      </c>
      <c r="IM82" s="78">
        <v>567.553</v>
      </c>
      <c r="IN82" s="78">
        <v>604.24699999999996</v>
      </c>
      <c r="IO82" s="78">
        <v>612.52</v>
      </c>
      <c r="IP82" s="78">
        <v>549.97900000000004</v>
      </c>
      <c r="IQ82" s="78">
        <v>533.279</v>
      </c>
      <c r="IR82" s="78">
        <v>576.63700000000017</v>
      </c>
      <c r="IS82" s="78">
        <v>563.67099999999982</v>
      </c>
      <c r="IT82" s="78">
        <v>563.48700000000008</v>
      </c>
      <c r="IU82" s="78">
        <v>596.36599999999999</v>
      </c>
      <c r="IV82" s="78">
        <v>566.98599999999999</v>
      </c>
      <c r="IW82" s="78">
        <v>592.779</v>
      </c>
      <c r="IX82" s="78">
        <v>572.31099999999992</v>
      </c>
      <c r="IY82" s="78">
        <v>570.52199999999982</v>
      </c>
      <c r="IZ82" s="78">
        <v>512.45799999999997</v>
      </c>
      <c r="JA82" s="78">
        <v>597.46900000000005</v>
      </c>
      <c r="JB82" s="78">
        <v>496.57300000000004</v>
      </c>
      <c r="JC82" s="78">
        <v>425.89000000000004</v>
      </c>
      <c r="JD82" s="78">
        <v>560.75349999999969</v>
      </c>
      <c r="JE82" s="78">
        <v>550.39299999999992</v>
      </c>
      <c r="JF82" s="78">
        <v>617.15599999999995</v>
      </c>
      <c r="JG82" s="78">
        <v>601.96199999999999</v>
      </c>
      <c r="JH82" s="78">
        <v>570.19399999999996</v>
      </c>
      <c r="JI82" s="78">
        <v>612.1450000000001</v>
      </c>
      <c r="JJ82" s="78">
        <v>553.48799999999994</v>
      </c>
      <c r="JK82" s="78">
        <v>601.77599999999995</v>
      </c>
      <c r="JL82" s="78">
        <v>570.94199999999989</v>
      </c>
      <c r="JM82" s="97">
        <v>580.798</v>
      </c>
      <c r="JN82" s="78">
        <v>551.65000000000009</v>
      </c>
      <c r="JO82" s="78">
        <v>637.52700000000016</v>
      </c>
      <c r="JP82" s="78">
        <v>225.18499999999997</v>
      </c>
      <c r="JQ82" s="78">
        <v>549.80299999999988</v>
      </c>
      <c r="JR82" s="78">
        <v>627.65</v>
      </c>
      <c r="JS82" s="78">
        <v>633.88799999999992</v>
      </c>
      <c r="JT82" s="78">
        <v>621.36999999999989</v>
      </c>
      <c r="JU82" s="78">
        <v>601.33899999999994</v>
      </c>
      <c r="JV82" s="78">
        <v>604.24399999999991</v>
      </c>
      <c r="JW82" s="78">
        <v>683.63999999999987</v>
      </c>
      <c r="JX82" s="78">
        <v>540.98</v>
      </c>
      <c r="JY82" s="78">
        <v>502.58100000000002</v>
      </c>
      <c r="JZ82" s="78">
        <v>558.15499999999997</v>
      </c>
      <c r="KA82" s="78">
        <v>614.47799999999995</v>
      </c>
      <c r="KB82" s="78">
        <v>604.57900000000006</v>
      </c>
      <c r="KC82" s="78">
        <v>490.4489999999999</v>
      </c>
      <c r="KD82" s="78">
        <v>672.24799999999971</v>
      </c>
      <c r="KE82" s="78">
        <v>682.15100000000007</v>
      </c>
      <c r="KF82" s="78">
        <v>674.16000000000008</v>
      </c>
      <c r="KG82" s="78">
        <v>695.23399999999992</v>
      </c>
      <c r="KH82" s="78">
        <v>690.52299999999991</v>
      </c>
      <c r="KI82" s="78">
        <v>660.12400000000002</v>
      </c>
      <c r="KJ82" s="78">
        <v>642.46300000000008</v>
      </c>
      <c r="KK82" s="78">
        <v>723.45400000000006</v>
      </c>
      <c r="KL82" s="78">
        <v>694.09799999999996</v>
      </c>
      <c r="KM82" s="78">
        <v>705.75400000000013</v>
      </c>
      <c r="KN82" s="78">
        <v>708.64599999999996</v>
      </c>
      <c r="KO82" s="78">
        <v>635.14699999999993</v>
      </c>
      <c r="KP82" s="78">
        <v>604.82899999999995</v>
      </c>
      <c r="KQ82" s="78">
        <v>700.22699999999986</v>
      </c>
      <c r="KR82" s="78">
        <v>548.73900000000015</v>
      </c>
      <c r="KS82" s="78">
        <v>653.73500000000013</v>
      </c>
      <c r="KT82" s="78">
        <v>677.04499999999996</v>
      </c>
      <c r="KU82" s="78">
        <v>582.59199999999998</v>
      </c>
      <c r="KV82" s="78">
        <v>518.29099999999983</v>
      </c>
      <c r="KW82" s="78">
        <v>659.06</v>
      </c>
      <c r="KX82" s="78">
        <v>634.27700000000004</v>
      </c>
      <c r="KY82" s="78">
        <v>606.41099999999994</v>
      </c>
      <c r="KZ82" s="78">
        <v>627.63900000000012</v>
      </c>
      <c r="LA82" s="78">
        <v>647.90100000000018</v>
      </c>
      <c r="LB82" s="78">
        <v>476.73099999999999</v>
      </c>
      <c r="LC82" s="78">
        <v>433.93900000000002</v>
      </c>
      <c r="LD82" s="78">
        <v>521.36799999999994</v>
      </c>
      <c r="LE82" s="78">
        <v>524.58299999999986</v>
      </c>
      <c r="LF82" s="78">
        <v>542.94999999999993</v>
      </c>
      <c r="LG82" s="78">
        <v>644.43299999999988</v>
      </c>
      <c r="LH82" s="78">
        <v>616.13799999999992</v>
      </c>
      <c r="LI82" s="78">
        <v>659.92600000000004</v>
      </c>
      <c r="LJ82" s="78">
        <v>672.22799999999995</v>
      </c>
      <c r="LK82" s="78">
        <v>586.58899999999994</v>
      </c>
      <c r="LL82" s="78">
        <v>642.22099999999989</v>
      </c>
      <c r="LM82" s="78">
        <v>586.99700000000007</v>
      </c>
      <c r="LN82" s="78">
        <v>558.15000000000009</v>
      </c>
      <c r="LO82" s="78">
        <v>525.76700000000005</v>
      </c>
      <c r="LP82" s="78">
        <v>581.08799999999997</v>
      </c>
      <c r="LQ82" s="78">
        <v>581.26300000000003</v>
      </c>
      <c r="LR82" s="78">
        <v>591.94999999999993</v>
      </c>
      <c r="LS82" s="78">
        <v>236.89800000000002</v>
      </c>
      <c r="LT82" s="78">
        <v>609.13900000000001</v>
      </c>
      <c r="LU82" s="78">
        <v>565.81299999999999</v>
      </c>
      <c r="LV82" s="78">
        <v>525.375</v>
      </c>
      <c r="LW82" s="78">
        <v>570.83400000000006</v>
      </c>
      <c r="LX82" s="78">
        <v>542.47699999999986</v>
      </c>
      <c r="LY82" s="78">
        <v>582.58500000000026</v>
      </c>
      <c r="LZ82" s="78">
        <v>540.30200000000002</v>
      </c>
      <c r="MA82" s="78">
        <v>578.39599999999996</v>
      </c>
      <c r="MB82" s="78">
        <v>497.3039999999998</v>
      </c>
      <c r="MC82" s="78">
        <v>470.93599999999998</v>
      </c>
      <c r="MD82" s="78">
        <v>646.72499999999991</v>
      </c>
      <c r="ME82" s="98">
        <v>605.30399999999986</v>
      </c>
      <c r="MF82" s="98">
        <v>560.68799999999987</v>
      </c>
      <c r="MG82" s="98">
        <v>590.65099999999995</v>
      </c>
      <c r="MH82" s="98">
        <v>631.11300000000006</v>
      </c>
      <c r="MI82" s="78">
        <v>665.29899999999998</v>
      </c>
      <c r="MJ82" s="78">
        <v>676.37099999999998</v>
      </c>
      <c r="MK82" s="78">
        <v>663.50450000000001</v>
      </c>
      <c r="ML82" s="78">
        <v>607.60649999999998</v>
      </c>
      <c r="MM82" s="78">
        <v>675.17150000000004</v>
      </c>
      <c r="MN82" s="78">
        <v>586.00800000000004</v>
      </c>
      <c r="MO82" s="78">
        <v>600.61249999999995</v>
      </c>
      <c r="MP82" s="78">
        <v>623.08199999999999</v>
      </c>
      <c r="MQ82" s="78">
        <v>641.05250000000001</v>
      </c>
      <c r="MR82" s="78">
        <v>610.923</v>
      </c>
      <c r="MS82" s="78">
        <v>636.30949999999996</v>
      </c>
      <c r="MT82" s="78">
        <v>634.61599999999999</v>
      </c>
      <c r="MU82" s="78">
        <v>549.16049999999996</v>
      </c>
      <c r="MV82" s="78">
        <v>622.32849999999996</v>
      </c>
      <c r="MW82" s="78">
        <v>690.89750000000004</v>
      </c>
      <c r="MX82" s="78">
        <v>622.69150000000002</v>
      </c>
      <c r="MY82" s="78">
        <v>631.88599999999997</v>
      </c>
      <c r="MZ82" s="78">
        <v>618.98749999999995</v>
      </c>
      <c r="NA82" s="78">
        <v>626.07500000000005</v>
      </c>
      <c r="NB82" s="78">
        <v>553.95799999999997</v>
      </c>
      <c r="NC82" s="78">
        <v>492.87349999999998</v>
      </c>
      <c r="ND82" s="78">
        <v>427.72750000000002</v>
      </c>
      <c r="NE82" s="78">
        <v>620.798</v>
      </c>
      <c r="NF82" s="78">
        <v>579.28150000000005</v>
      </c>
      <c r="NG82" s="78">
        <v>593.54449999999997</v>
      </c>
      <c r="NH82" s="78">
        <v>619.21299999999997</v>
      </c>
      <c r="NI82" s="78">
        <v>583.62549999999999</v>
      </c>
      <c r="NJ82" s="78">
        <v>669.82749999999999</v>
      </c>
      <c r="NK82" s="78">
        <v>532.1105</v>
      </c>
      <c r="NL82" s="78">
        <v>629.66</v>
      </c>
      <c r="NM82" s="78">
        <v>602.45399999999995</v>
      </c>
      <c r="NN82" s="78">
        <v>591.95249999999999</v>
      </c>
      <c r="NO82" s="78">
        <v>457.71800000000002</v>
      </c>
      <c r="NP82" s="78">
        <v>456.95350000000002</v>
      </c>
      <c r="NQ82" s="78">
        <v>505.55250000000001</v>
      </c>
      <c r="NR82" s="78">
        <v>373.63900000000001</v>
      </c>
      <c r="NS82" s="78">
        <v>495.66399999999999</v>
      </c>
      <c r="NT82" s="78">
        <v>532.63649999999996</v>
      </c>
      <c r="NU82" s="78">
        <v>521.66549999999995</v>
      </c>
      <c r="NV82" s="78">
        <v>453.4325</v>
      </c>
      <c r="NW82" s="78">
        <v>461.03649999999999</v>
      </c>
      <c r="NX82" s="78">
        <v>518.35299999999995</v>
      </c>
      <c r="NY82" s="78">
        <v>505.976</v>
      </c>
      <c r="NZ82" s="78">
        <v>575.17700000000002</v>
      </c>
      <c r="OA82" s="78">
        <v>508.86200000000002</v>
      </c>
      <c r="OB82" s="78">
        <v>490.41849999999999</v>
      </c>
      <c r="OC82" s="78">
        <v>576.24950000000001</v>
      </c>
      <c r="OD82" s="78">
        <v>530.25549999999998</v>
      </c>
      <c r="OE82" s="78">
        <v>672.31100000000004</v>
      </c>
      <c r="OF82" s="78">
        <v>601.24149999999997</v>
      </c>
      <c r="OG82" s="99">
        <v>602.10649999999998</v>
      </c>
      <c r="OH82" s="78">
        <v>615.16549999999995</v>
      </c>
      <c r="OI82" s="78">
        <v>568.39499999999998</v>
      </c>
      <c r="OJ82" s="78">
        <v>576.81949999999995</v>
      </c>
      <c r="OK82" s="78">
        <v>582.55600000000004</v>
      </c>
      <c r="OL82" s="78">
        <v>548.47850000000005</v>
      </c>
      <c r="OM82" s="78">
        <v>632.36649999999997</v>
      </c>
      <c r="ON82" s="78">
        <v>672.94200000000001</v>
      </c>
      <c r="OO82" s="78">
        <v>670.81899999999996</v>
      </c>
      <c r="OP82" s="78">
        <v>650.14700000000005</v>
      </c>
      <c r="OQ82" s="78">
        <v>635.50250000000005</v>
      </c>
      <c r="OR82" s="78">
        <v>495.40350000000001</v>
      </c>
      <c r="OS82" s="78">
        <v>591.73649999999998</v>
      </c>
      <c r="OT82" s="78">
        <v>608.49649999999997</v>
      </c>
      <c r="OU82" s="78">
        <v>565.90150000000006</v>
      </c>
      <c r="OV82" s="78">
        <v>574.09749999999997</v>
      </c>
      <c r="OW82" s="78">
        <v>557.48850000000004</v>
      </c>
      <c r="OX82" s="78">
        <v>571.78700000000003</v>
      </c>
      <c r="OY82" s="78">
        <v>605.89850000000001</v>
      </c>
      <c r="OZ82" s="78">
        <v>570.75400000000002</v>
      </c>
      <c r="PA82" s="78">
        <v>672.24649999999997</v>
      </c>
      <c r="PB82" s="78">
        <v>696.89649999999995</v>
      </c>
      <c r="PC82" s="78">
        <v>481.78250000000003</v>
      </c>
      <c r="PD82" s="78">
        <v>360.55200000000002</v>
      </c>
      <c r="PE82" s="78">
        <v>531.99950000000001</v>
      </c>
      <c r="PF82" s="78">
        <v>521.952</v>
      </c>
      <c r="PG82" s="78">
        <v>573.58000000000004</v>
      </c>
      <c r="PH82" s="78">
        <v>535.49900000000002</v>
      </c>
      <c r="PI82" s="78">
        <v>550.02499999999998</v>
      </c>
      <c r="PJ82" s="78">
        <v>535.20500000000004</v>
      </c>
      <c r="PK82" s="78">
        <v>550.57349999999997</v>
      </c>
      <c r="PL82" s="78">
        <v>522.92349999999999</v>
      </c>
      <c r="PM82" s="78">
        <v>735.86699999999996</v>
      </c>
      <c r="PN82" s="78">
        <v>524.56550000000004</v>
      </c>
      <c r="PO82" s="78">
        <v>524.71900000000005</v>
      </c>
      <c r="PP82" s="78">
        <v>568.07449999999994</v>
      </c>
      <c r="PQ82" s="78">
        <v>321.11649999999997</v>
      </c>
      <c r="PR82" s="78">
        <v>626.71379999999999</v>
      </c>
      <c r="PS82" s="78">
        <v>641.82119999999998</v>
      </c>
      <c r="PT82" s="78">
        <v>728.3365</v>
      </c>
      <c r="PU82" s="78">
        <v>254.24860000000001</v>
      </c>
      <c r="PV82" s="78">
        <v>228.39850000000001</v>
      </c>
      <c r="PW82" s="78">
        <v>330.82600000000002</v>
      </c>
      <c r="PX82" s="78">
        <v>485.459</v>
      </c>
      <c r="PY82" s="78">
        <v>544.68100000000004</v>
      </c>
      <c r="PZ82" s="78">
        <v>493.19749999999999</v>
      </c>
      <c r="QA82" s="78">
        <v>523.71550000000002</v>
      </c>
      <c r="QB82" s="78">
        <v>629.16800000000001</v>
      </c>
      <c r="QC82" s="78">
        <v>631.93399999999997</v>
      </c>
      <c r="QD82" s="78">
        <v>536.67200000000003</v>
      </c>
      <c r="QE82" s="78">
        <v>632.62300000000005</v>
      </c>
      <c r="QF82" s="78">
        <v>645.18399999999997</v>
      </c>
      <c r="QG82" s="78">
        <v>632.27949999999998</v>
      </c>
      <c r="QH82" s="78">
        <v>715.10149999999999</v>
      </c>
      <c r="QI82" s="78">
        <v>704.16099999999994</v>
      </c>
      <c r="QJ82" s="78">
        <v>503.27300000000002</v>
      </c>
      <c r="QK82" s="78">
        <v>672.84199999999998</v>
      </c>
      <c r="QL82" s="78">
        <v>677.596</v>
      </c>
      <c r="QM82" s="78">
        <v>705.5915</v>
      </c>
      <c r="QN82" s="78">
        <v>699.77149999999995</v>
      </c>
      <c r="QO82" s="78">
        <v>697.04650000000004</v>
      </c>
      <c r="QP82" s="78">
        <v>743.65395000000001</v>
      </c>
      <c r="QQ82" s="78">
        <v>658.56140000000005</v>
      </c>
      <c r="QR82" s="78">
        <v>708.05499999999995</v>
      </c>
      <c r="QS82" s="78">
        <v>590.60749999999996</v>
      </c>
      <c r="QT82" s="78">
        <v>640.48299999999995</v>
      </c>
      <c r="QU82" s="78">
        <v>621.56700000000001</v>
      </c>
      <c r="QV82" s="78">
        <v>741.50159999999994</v>
      </c>
      <c r="QW82" s="78">
        <v>562.85350000000005</v>
      </c>
      <c r="QX82" s="78">
        <v>727.26549999999997</v>
      </c>
      <c r="QY82" s="78">
        <v>715.11350000000004</v>
      </c>
      <c r="QZ82" s="78">
        <v>663.25250000000005</v>
      </c>
      <c r="RA82" s="78">
        <v>665.02650000000006</v>
      </c>
      <c r="RB82" s="78">
        <v>729.98400000000004</v>
      </c>
      <c r="RC82" s="78">
        <v>514.21199999999999</v>
      </c>
      <c r="RD82" s="78">
        <v>487.33300000000003</v>
      </c>
      <c r="RE82" s="78">
        <v>580.36099999999999</v>
      </c>
      <c r="RF82" s="78">
        <v>521.1925</v>
      </c>
      <c r="RG82" s="78">
        <v>629.45399999999995</v>
      </c>
      <c r="RH82" s="78">
        <v>638.89549999999997</v>
      </c>
      <c r="RI82" s="78">
        <v>568.33050000000003</v>
      </c>
      <c r="RJ82" s="78">
        <v>611.34450000000004</v>
      </c>
      <c r="RK82" s="78">
        <v>627.66499999999996</v>
      </c>
      <c r="RL82" s="78">
        <v>675.01149999999996</v>
      </c>
      <c r="RM82" s="78">
        <v>649.69799999999998</v>
      </c>
      <c r="RN82" s="78">
        <v>639.42550000000006</v>
      </c>
      <c r="RO82" s="78">
        <v>496.74250000000001</v>
      </c>
      <c r="RP82" s="78">
        <v>633.28</v>
      </c>
      <c r="RQ82" s="78">
        <v>621.93100000000004</v>
      </c>
      <c r="RR82" s="78">
        <v>589.5915</v>
      </c>
      <c r="RS82" s="78">
        <v>261.63</v>
      </c>
      <c r="RT82" s="78">
        <v>620.73050000000001</v>
      </c>
      <c r="RU82" s="78">
        <v>640.24249999999995</v>
      </c>
      <c r="RV82" s="78">
        <v>583.20849999999996</v>
      </c>
      <c r="RW82" s="78">
        <v>636.05849999999998</v>
      </c>
      <c r="RX82" s="78">
        <v>646.29750000000001</v>
      </c>
      <c r="RY82" s="78">
        <v>624.09900000000005</v>
      </c>
      <c r="RZ82" s="78">
        <v>585.7405</v>
      </c>
      <c r="SA82" s="78">
        <v>652</v>
      </c>
      <c r="SB82" s="78">
        <v>529.95150000000001</v>
      </c>
      <c r="SC82" s="78">
        <v>610.101</v>
      </c>
      <c r="SD82" s="78">
        <v>573.16099999999994</v>
      </c>
      <c r="SE82" s="78">
        <v>671.73699999999997</v>
      </c>
      <c r="SF82" s="78">
        <v>707.41899999999998</v>
      </c>
      <c r="SG82" s="78">
        <v>573.89850000000001</v>
      </c>
      <c r="SH82" s="78">
        <v>655.59900000000005</v>
      </c>
      <c r="SI82" s="78">
        <v>670.37400000000002</v>
      </c>
      <c r="SJ82" s="78">
        <v>551.93449999999996</v>
      </c>
      <c r="SK82" s="78">
        <v>738.22050000000002</v>
      </c>
      <c r="SL82" s="78">
        <v>661.82249999999999</v>
      </c>
      <c r="SM82" s="78">
        <v>679.86749999999995</v>
      </c>
      <c r="SN82" s="78">
        <v>696.75549999999998</v>
      </c>
      <c r="SO82" s="78">
        <v>633.10550000000001</v>
      </c>
      <c r="SP82" s="78">
        <v>696.40700000000004</v>
      </c>
      <c r="SQ82" s="78">
        <v>675.01400000000001</v>
      </c>
      <c r="SR82" s="78">
        <v>709.45500000000004</v>
      </c>
      <c r="SS82" s="78">
        <v>635.69949999999994</v>
      </c>
      <c r="ST82" s="78">
        <v>721.95899999999995</v>
      </c>
      <c r="SU82" s="78">
        <v>760.42949999999996</v>
      </c>
      <c r="SV82" s="78">
        <v>696.2165</v>
      </c>
      <c r="SW82" s="78">
        <v>627.26099999999997</v>
      </c>
      <c r="SX82" s="78">
        <v>704.62249999999995</v>
      </c>
      <c r="SY82" s="78">
        <v>723.59100000000001</v>
      </c>
      <c r="SZ82" s="78">
        <v>627.4375</v>
      </c>
      <c r="TA82" s="78">
        <v>687.52350000000001</v>
      </c>
      <c r="TB82" s="78">
        <v>728.83349999999996</v>
      </c>
      <c r="TC82" s="78">
        <v>600.66200000000003</v>
      </c>
      <c r="TD82" s="78">
        <v>518.48699999999997</v>
      </c>
      <c r="TE82" s="78">
        <v>485.91750000000002</v>
      </c>
      <c r="TF82" s="78">
        <v>630.04499999999996</v>
      </c>
      <c r="TG82" s="78">
        <v>560.71900000000005</v>
      </c>
      <c r="TH82" s="78">
        <v>660.76199999999994</v>
      </c>
      <c r="TI82" s="78">
        <v>706.61300000000006</v>
      </c>
      <c r="TJ82" s="78">
        <v>746.16150000000005</v>
      </c>
      <c r="TK82" s="78">
        <v>628.46349999999995</v>
      </c>
      <c r="TL82" s="78">
        <v>646.19200000000001</v>
      </c>
      <c r="TM82" s="78">
        <v>717.08399999999995</v>
      </c>
      <c r="TN82" s="78">
        <v>563.51800000000003</v>
      </c>
      <c r="TO82" s="78">
        <v>675.71050000000002</v>
      </c>
      <c r="TP82" s="78">
        <v>702.8655</v>
      </c>
      <c r="TQ82" s="78">
        <v>684.60599999999999</v>
      </c>
      <c r="TR82" s="78">
        <v>371.1</v>
      </c>
      <c r="TS82" s="78">
        <v>729.73800000000006</v>
      </c>
      <c r="TT82" s="78">
        <v>647.49850000000004</v>
      </c>
      <c r="TU82" s="78">
        <v>644.03899999999999</v>
      </c>
      <c r="TV82" s="78">
        <v>737.77949999999998</v>
      </c>
      <c r="TW82" s="78">
        <v>726.06</v>
      </c>
      <c r="TX82" s="78">
        <v>693.04650000000004</v>
      </c>
      <c r="TY82" s="78">
        <v>605.50599999999997</v>
      </c>
      <c r="TZ82" s="78">
        <v>744.38350000000003</v>
      </c>
      <c r="UA82" s="78">
        <v>688.09</v>
      </c>
      <c r="UB82" s="78">
        <v>620.76300000000003</v>
      </c>
      <c r="UC82" s="78">
        <v>686.3175</v>
      </c>
      <c r="UD82" s="78">
        <v>651.91800000000001</v>
      </c>
      <c r="UE82" s="78">
        <v>678.86300000000006</v>
      </c>
      <c r="UF82" s="78">
        <v>611.48299999999995</v>
      </c>
      <c r="UG82" s="78">
        <v>686.73400000000004</v>
      </c>
      <c r="UH82" s="78">
        <v>681.90099999999995</v>
      </c>
      <c r="UI82" s="78">
        <v>605.36400000000003</v>
      </c>
      <c r="UJ82" s="78">
        <v>688.06100000000004</v>
      </c>
      <c r="UK82" s="78">
        <v>631</v>
      </c>
      <c r="UL82" s="78">
        <v>663.14200000000005</v>
      </c>
      <c r="UM82" s="78">
        <v>707.25350000000003</v>
      </c>
      <c r="UN82" s="78">
        <v>684.25</v>
      </c>
      <c r="UO82" s="78">
        <v>654.07550000000003</v>
      </c>
      <c r="UP82" s="78">
        <v>705.63800000000003</v>
      </c>
    </row>
    <row r="83" spans="1:562" ht="15" x14ac:dyDescent="0.25">
      <c r="A83" s="120" t="str">
        <f t="shared" si="121"/>
        <v>Neiva, Surabastos</v>
      </c>
      <c r="B83" s="120" t="s">
        <v>624</v>
      </c>
      <c r="C83" s="78">
        <v>245.77</v>
      </c>
      <c r="D83" s="78">
        <v>690.63099999999997</v>
      </c>
      <c r="E83" s="78">
        <v>318.6028</v>
      </c>
      <c r="F83" s="78">
        <v>181.084</v>
      </c>
      <c r="G83" s="78">
        <v>394.69600000000003</v>
      </c>
      <c r="H83" s="78">
        <v>327.85199999999998</v>
      </c>
      <c r="I83" s="78">
        <v>219.458</v>
      </c>
      <c r="J83" s="78">
        <v>147.86000000000001</v>
      </c>
      <c r="K83" s="78">
        <v>219.738</v>
      </c>
      <c r="L83" s="78">
        <v>348.27</v>
      </c>
      <c r="M83" s="78">
        <v>242.94300000000001</v>
      </c>
      <c r="N83" s="78">
        <v>62.215000000000003</v>
      </c>
      <c r="O83" s="78">
        <v>338.30700000000002</v>
      </c>
      <c r="P83" s="78">
        <v>462.98599999999999</v>
      </c>
      <c r="Q83" s="78">
        <v>302.56700000000001</v>
      </c>
      <c r="R83" s="78">
        <v>258.29500000000002</v>
      </c>
      <c r="S83" s="78">
        <v>336.71100000000001</v>
      </c>
      <c r="T83" s="78">
        <v>156.65600000000001</v>
      </c>
      <c r="U83" s="78">
        <v>166.47300000000001</v>
      </c>
      <c r="V83" s="78">
        <v>273.95499999999998</v>
      </c>
      <c r="W83" s="78">
        <v>283.41399999999999</v>
      </c>
      <c r="X83" s="78">
        <v>121.6</v>
      </c>
      <c r="Y83" s="78">
        <v>152.44200000000001</v>
      </c>
      <c r="Z83" s="78">
        <v>274.79000000000002</v>
      </c>
      <c r="AA83" s="78">
        <v>263.24900000000002</v>
      </c>
      <c r="AB83" s="78">
        <v>168.10900000000001</v>
      </c>
      <c r="AC83" s="78">
        <v>332.8322</v>
      </c>
      <c r="AD83" s="78">
        <v>251.19</v>
      </c>
      <c r="AE83" s="78">
        <v>431.85300000000001</v>
      </c>
      <c r="AF83" s="78">
        <v>232.25620000000001</v>
      </c>
      <c r="AG83" s="78">
        <v>376.31370000000004</v>
      </c>
      <c r="AH83" s="78">
        <v>398.38400000000001</v>
      </c>
      <c r="AI83" s="78">
        <v>994.02779999999984</v>
      </c>
      <c r="AJ83" s="78">
        <v>189.18179999999998</v>
      </c>
      <c r="AK83" s="78">
        <v>284.55599999999998</v>
      </c>
      <c r="AL83" s="78">
        <v>427.53500000000003</v>
      </c>
      <c r="AM83" s="78">
        <v>255.80500000000001</v>
      </c>
      <c r="AN83" s="78">
        <v>452.435</v>
      </c>
      <c r="AO83" s="78">
        <v>450.17</v>
      </c>
      <c r="AP83" s="78">
        <v>350.49549999999999</v>
      </c>
      <c r="AQ83" s="78">
        <v>197.6216</v>
      </c>
      <c r="AR83" s="78">
        <v>392.99</v>
      </c>
      <c r="AS83" s="78">
        <v>418.077</v>
      </c>
      <c r="AT83" s="78">
        <v>78.400000000000006</v>
      </c>
      <c r="AU83" s="78">
        <v>206.22499999999999</v>
      </c>
      <c r="AV83" s="78">
        <v>436.608</v>
      </c>
      <c r="AW83" s="78">
        <v>190.71799999999999</v>
      </c>
      <c r="AX83" s="78">
        <v>105.363</v>
      </c>
      <c r="AY83" s="78">
        <v>246.58799999999999</v>
      </c>
      <c r="AZ83" s="78">
        <v>240.09399999999999</v>
      </c>
      <c r="BA83" s="78">
        <v>318.714</v>
      </c>
      <c r="BB83" s="78">
        <v>189.255</v>
      </c>
      <c r="BC83" s="78">
        <v>205.60399999999998</v>
      </c>
      <c r="BD83" s="78">
        <v>610.80700000000002</v>
      </c>
      <c r="BE83" s="78">
        <v>346.15099999999995</v>
      </c>
      <c r="BF83" s="78">
        <v>486.28500000000003</v>
      </c>
      <c r="BG83" s="78">
        <v>431.16300000000001</v>
      </c>
      <c r="BH83" s="78">
        <v>292.57249999999999</v>
      </c>
      <c r="BI83" s="78">
        <v>450.17599999999999</v>
      </c>
      <c r="BJ83" s="78">
        <v>264.64</v>
      </c>
      <c r="BK83" s="78">
        <v>326.23599999999999</v>
      </c>
      <c r="BL83" s="78">
        <v>177.7835</v>
      </c>
      <c r="BM83" s="78">
        <v>286.851</v>
      </c>
      <c r="BN83" s="78">
        <v>438.73099999999999</v>
      </c>
      <c r="BO83" s="78">
        <v>423.54599999999999</v>
      </c>
      <c r="BP83" s="78">
        <v>340.51</v>
      </c>
      <c r="BQ83" s="78">
        <v>437.64550000000003</v>
      </c>
      <c r="BR83" s="78">
        <v>257.81349999999998</v>
      </c>
      <c r="BS83" s="78">
        <v>357.88900000000001</v>
      </c>
      <c r="BT83" s="78">
        <v>220.03149999999999</v>
      </c>
      <c r="BU83" s="78">
        <v>399.03399999999999</v>
      </c>
      <c r="BV83" s="78">
        <v>487.9726</v>
      </c>
      <c r="BW83" s="78">
        <v>569.93150000000003</v>
      </c>
      <c r="BX83" s="78">
        <v>233.56950000000001</v>
      </c>
      <c r="BY83" s="78">
        <v>385.298</v>
      </c>
      <c r="BZ83" s="78">
        <v>254.22</v>
      </c>
      <c r="CA83" s="78">
        <v>385.31299999999999</v>
      </c>
      <c r="CB83" s="78">
        <v>336.03699999999998</v>
      </c>
      <c r="CC83" s="78">
        <v>302.49420000000003</v>
      </c>
      <c r="CD83" s="78">
        <v>386.14100000000002</v>
      </c>
      <c r="CE83" s="78">
        <v>414.25799999999998</v>
      </c>
      <c r="CF83" s="78">
        <v>377.59300000000002</v>
      </c>
      <c r="CG83" s="78">
        <v>323.87220000000002</v>
      </c>
      <c r="CH83" s="78">
        <v>244.82</v>
      </c>
      <c r="CI83" s="78">
        <v>263.149</v>
      </c>
      <c r="CJ83" s="78">
        <v>299.61699999999996</v>
      </c>
      <c r="CK83" s="78">
        <v>309.28800000000001</v>
      </c>
      <c r="CL83" s="78">
        <v>350.61199999999997</v>
      </c>
      <c r="CM83" s="78">
        <v>272.78149999999999</v>
      </c>
      <c r="CN83" s="78">
        <v>353.8</v>
      </c>
      <c r="CO83" s="78">
        <v>654.51350000000002</v>
      </c>
      <c r="CP83" s="78">
        <v>373.73599999999999</v>
      </c>
      <c r="CQ83" s="78">
        <v>221.73946000000001</v>
      </c>
      <c r="CR83" s="78">
        <v>199.25199999999998</v>
      </c>
      <c r="CS83" s="78">
        <v>426.642</v>
      </c>
      <c r="CT83" s="78">
        <v>204.35899999999998</v>
      </c>
      <c r="CU83" s="78">
        <v>233.64580000000001</v>
      </c>
      <c r="CV83" s="78">
        <v>266.21700000000004</v>
      </c>
      <c r="CW83" s="78">
        <v>358.71500000000003</v>
      </c>
      <c r="CX83" s="78">
        <v>290.95800000000003</v>
      </c>
      <c r="CY83" s="78">
        <v>193.708</v>
      </c>
      <c r="CZ83" s="78">
        <v>381.45800000000003</v>
      </c>
      <c r="DA83" s="78">
        <v>258</v>
      </c>
      <c r="DB83" s="78">
        <v>102.298</v>
      </c>
      <c r="DC83" s="78">
        <v>199.75</v>
      </c>
      <c r="DD83" s="78">
        <v>314.13300000000004</v>
      </c>
      <c r="DE83" s="78">
        <v>383.86149999999998</v>
      </c>
      <c r="DF83" s="78">
        <v>231.04800000000003</v>
      </c>
      <c r="DG83" s="78">
        <v>336.82900000000001</v>
      </c>
      <c r="DH83" s="78">
        <v>264.43399999999997</v>
      </c>
      <c r="DI83" s="78">
        <v>303.59900000000005</v>
      </c>
      <c r="DJ83" s="78">
        <v>348.78999999999996</v>
      </c>
      <c r="DK83" s="78">
        <v>299.28603999999996</v>
      </c>
      <c r="DL83" s="78">
        <v>214.09804</v>
      </c>
      <c r="DM83" s="78">
        <v>186.75050000000002</v>
      </c>
      <c r="DN83" s="78">
        <v>459.83</v>
      </c>
      <c r="DO83" s="78">
        <v>456.28800000000001</v>
      </c>
      <c r="DP83" s="78">
        <v>152.18199999999999</v>
      </c>
      <c r="DQ83" s="78">
        <v>321.79649999999998</v>
      </c>
      <c r="DR83" s="78">
        <v>325.54849999999993</v>
      </c>
      <c r="DS83" s="78">
        <v>489.92700000000013</v>
      </c>
      <c r="DT83" s="78">
        <v>144.1865</v>
      </c>
      <c r="DU83" s="78">
        <v>142.96850000000001</v>
      </c>
      <c r="DV83" s="78">
        <v>261.03199999999998</v>
      </c>
      <c r="DW83" s="78">
        <v>204.38649999999998</v>
      </c>
      <c r="DX83" s="78">
        <v>84.807500000000005</v>
      </c>
      <c r="DY83" s="78">
        <v>193.71950000000001</v>
      </c>
      <c r="DZ83" s="78">
        <v>128.17000000000002</v>
      </c>
      <c r="EA83" s="78">
        <v>240.42749999999995</v>
      </c>
      <c r="EB83" s="78">
        <v>93.57</v>
      </c>
      <c r="EC83" s="78">
        <v>139.58250000000001</v>
      </c>
      <c r="ED83" s="78">
        <v>70.528999999999996</v>
      </c>
      <c r="EE83" s="78">
        <v>133.11649999999995</v>
      </c>
      <c r="EF83" s="78">
        <v>100.402</v>
      </c>
      <c r="EG83" s="78">
        <v>318.94600000000003</v>
      </c>
      <c r="EH83" s="78">
        <v>190.34800000000001</v>
      </c>
      <c r="EI83" s="78">
        <v>69.563000000000002</v>
      </c>
      <c r="EJ83" s="78">
        <v>99.460000000000008</v>
      </c>
      <c r="EK83" s="78">
        <v>102.77600000000001</v>
      </c>
      <c r="EL83" s="78">
        <v>261.089</v>
      </c>
      <c r="EM83" s="78">
        <v>59.806499999999993</v>
      </c>
      <c r="EN83" s="78">
        <v>224.91700000000003</v>
      </c>
      <c r="EO83" s="78">
        <v>291.62</v>
      </c>
      <c r="EP83" s="78">
        <v>303.68500000000006</v>
      </c>
      <c r="EQ83" s="78">
        <v>358.74400000000003</v>
      </c>
      <c r="ER83" s="78">
        <v>304.21199999999999</v>
      </c>
      <c r="ES83" s="78">
        <v>498.07750000000004</v>
      </c>
      <c r="ET83" s="78">
        <v>318.23800000000006</v>
      </c>
      <c r="EU83" s="78">
        <v>460.23400000000004</v>
      </c>
      <c r="EV83" s="78">
        <v>267.18600000000004</v>
      </c>
      <c r="EW83" s="78">
        <v>88.307500000000005</v>
      </c>
      <c r="EX83" s="78">
        <v>416.27800000000002</v>
      </c>
      <c r="EY83" s="78">
        <v>134.67799999999997</v>
      </c>
      <c r="EZ83" s="78">
        <v>336.99</v>
      </c>
      <c r="FA83" s="78">
        <v>336.74</v>
      </c>
      <c r="FB83" s="78">
        <v>56.007999999999996</v>
      </c>
      <c r="FC83" s="78">
        <v>160.988</v>
      </c>
      <c r="FD83" s="78">
        <v>109.80500000000001</v>
      </c>
      <c r="FE83" s="78">
        <v>234.41550000000001</v>
      </c>
      <c r="FF83" s="78">
        <v>353.459</v>
      </c>
      <c r="FG83" s="78">
        <v>316.48650000000004</v>
      </c>
      <c r="FH83" s="78">
        <v>71.930000000000007</v>
      </c>
      <c r="FI83" s="78">
        <v>188.56650000000002</v>
      </c>
      <c r="FJ83" s="78">
        <v>172.18</v>
      </c>
      <c r="FK83" s="78">
        <v>197.44</v>
      </c>
      <c r="FL83" s="78">
        <v>53.79</v>
      </c>
      <c r="FM83" s="78">
        <v>191.57749999999999</v>
      </c>
      <c r="FN83" s="78">
        <v>93.649000000000029</v>
      </c>
      <c r="FO83" s="78">
        <v>70.924499999999995</v>
      </c>
      <c r="FP83" s="78">
        <v>211.16</v>
      </c>
      <c r="FQ83" s="78">
        <v>158.21199999999996</v>
      </c>
      <c r="FR83" s="78">
        <v>85.147000000000006</v>
      </c>
      <c r="FS83" s="78">
        <v>95.99</v>
      </c>
      <c r="FT83" s="78">
        <v>112.27500000000001</v>
      </c>
      <c r="FU83" s="78">
        <v>143.94399999999999</v>
      </c>
      <c r="FV83" s="78">
        <v>95.01</v>
      </c>
      <c r="FW83" s="78">
        <v>50.291599999999995</v>
      </c>
      <c r="FX83" s="78">
        <v>64.75</v>
      </c>
      <c r="FY83" s="78">
        <v>50.2</v>
      </c>
      <c r="FZ83" s="78">
        <v>53.912000000000006</v>
      </c>
      <c r="GA83" s="78">
        <v>31.450000000000003</v>
      </c>
      <c r="GB83" s="78">
        <v>195.27600000000001</v>
      </c>
      <c r="GC83" s="78">
        <v>41.84</v>
      </c>
      <c r="GD83" s="78">
        <v>84.235000000000014</v>
      </c>
      <c r="GE83" s="78">
        <v>145.35999999999999</v>
      </c>
      <c r="GF83" s="78">
        <v>66.710999999999999</v>
      </c>
      <c r="GG83" s="78">
        <v>189.202</v>
      </c>
      <c r="GH83" s="78">
        <v>198.17600000000002</v>
      </c>
      <c r="GI83" s="78">
        <v>71.739000000000004</v>
      </c>
      <c r="GJ83" s="78">
        <v>178.11499999999998</v>
      </c>
      <c r="GK83" s="78">
        <v>167.82000000000002</v>
      </c>
      <c r="GL83" s="78">
        <v>106.69199999999999</v>
      </c>
      <c r="GM83" s="78">
        <v>153.82</v>
      </c>
      <c r="GN83" s="78">
        <v>188.67750000000004</v>
      </c>
      <c r="GO83" s="78">
        <v>168.26999999999998</v>
      </c>
      <c r="GP83" s="78">
        <v>138.85</v>
      </c>
      <c r="GQ83" s="78">
        <v>126.65</v>
      </c>
      <c r="GR83" s="78">
        <v>37.5</v>
      </c>
      <c r="GS83" s="78">
        <v>81.58</v>
      </c>
      <c r="GT83" s="78">
        <v>243.44800000000001</v>
      </c>
      <c r="GU83" s="78">
        <v>157</v>
      </c>
      <c r="GV83" s="78">
        <v>48</v>
      </c>
      <c r="GW83" s="78">
        <v>168.54699999999997</v>
      </c>
      <c r="GX83" s="78">
        <v>129.334</v>
      </c>
      <c r="GY83" s="78">
        <v>85.085000000000008</v>
      </c>
      <c r="GZ83" s="78">
        <v>89.73</v>
      </c>
      <c r="HA83" s="78">
        <v>144.5</v>
      </c>
      <c r="HB83" s="78">
        <v>54.25</v>
      </c>
      <c r="HC83" s="78">
        <v>36.15</v>
      </c>
      <c r="HD83" s="78">
        <v>45.630999999999993</v>
      </c>
      <c r="HE83" s="78">
        <v>220.96999999999997</v>
      </c>
      <c r="HF83" s="78">
        <v>170.423</v>
      </c>
      <c r="HG83" s="78">
        <v>224.28299999999999</v>
      </c>
      <c r="HH83" s="78">
        <v>54.57</v>
      </c>
      <c r="HI83" s="78">
        <v>369.07499999999999</v>
      </c>
      <c r="HJ83" s="78">
        <v>127.875</v>
      </c>
      <c r="HK83" s="78">
        <v>225.97200000000001</v>
      </c>
      <c r="HL83" s="78">
        <v>53.628000000000007</v>
      </c>
      <c r="HM83" s="78">
        <v>52.878</v>
      </c>
      <c r="HN83" s="78">
        <v>36.448</v>
      </c>
      <c r="HO83" s="78">
        <v>155</v>
      </c>
      <c r="HP83" s="78">
        <v>149.47</v>
      </c>
      <c r="HQ83" s="78">
        <v>123.09399999999999</v>
      </c>
      <c r="HR83" s="78">
        <v>102.179</v>
      </c>
      <c r="HS83" s="78">
        <v>334.05</v>
      </c>
      <c r="HT83" s="78">
        <v>142.25</v>
      </c>
      <c r="HU83" s="78">
        <v>182.59699999999998</v>
      </c>
      <c r="HV83" s="78">
        <v>184.25800000000001</v>
      </c>
      <c r="HW83" s="78">
        <v>170.67099999999999</v>
      </c>
      <c r="HX83" s="78">
        <v>86.930999999999997</v>
      </c>
      <c r="HY83" s="78">
        <v>179.066</v>
      </c>
      <c r="HZ83" s="78">
        <v>194.85</v>
      </c>
      <c r="IA83" s="78">
        <v>105.66200000000001</v>
      </c>
      <c r="IB83" s="78">
        <v>220.10399999999998</v>
      </c>
      <c r="IC83" s="78">
        <v>7.9499999999999993</v>
      </c>
      <c r="ID83" s="78">
        <v>89.055000000000007</v>
      </c>
      <c r="IE83" s="78">
        <v>226.00200000000001</v>
      </c>
      <c r="IF83" s="78">
        <v>166.28400000000002</v>
      </c>
      <c r="IG83" s="78">
        <v>507.27600000000001</v>
      </c>
      <c r="IH83" s="78">
        <v>359.39699999999999</v>
      </c>
      <c r="II83" s="78">
        <v>731.68999999999994</v>
      </c>
      <c r="IJ83" s="78">
        <v>490.72199999999998</v>
      </c>
      <c r="IK83" s="78">
        <v>492.74200000000002</v>
      </c>
      <c r="IL83" s="78">
        <v>502.13499999999999</v>
      </c>
      <c r="IM83" s="78">
        <v>460.90500000000003</v>
      </c>
      <c r="IN83" s="78">
        <v>480.65699999999998</v>
      </c>
      <c r="IO83" s="78">
        <v>465.19299999999998</v>
      </c>
      <c r="IP83" s="78">
        <v>471.697</v>
      </c>
      <c r="IQ83" s="78">
        <v>586.47599999999989</v>
      </c>
      <c r="IR83" s="78">
        <v>425.86799999999999</v>
      </c>
      <c r="IS83" s="78">
        <v>614.92900000000009</v>
      </c>
      <c r="IT83" s="78">
        <v>482.53899999999999</v>
      </c>
      <c r="IU83" s="78">
        <v>318.77300000000002</v>
      </c>
      <c r="IV83" s="78">
        <v>234.678</v>
      </c>
      <c r="IW83" s="78">
        <v>435.25</v>
      </c>
      <c r="IX83" s="78">
        <v>300.74299999999999</v>
      </c>
      <c r="IY83" s="78">
        <v>480.41599999999994</v>
      </c>
      <c r="IZ83" s="78">
        <v>483.35200000000003</v>
      </c>
      <c r="JA83" s="78">
        <v>316.572</v>
      </c>
      <c r="JB83" s="78">
        <v>414.279</v>
      </c>
      <c r="JC83" s="78">
        <v>259.39300000000003</v>
      </c>
      <c r="JD83" s="78">
        <v>444.90219999999999</v>
      </c>
      <c r="JE83" s="78">
        <v>401.32099999999997</v>
      </c>
      <c r="JF83" s="78">
        <v>624.45100000000002</v>
      </c>
      <c r="JG83" s="78">
        <v>442.38499999999999</v>
      </c>
      <c r="JH83" s="78">
        <v>496.45</v>
      </c>
      <c r="JI83" s="78">
        <v>378.339</v>
      </c>
      <c r="JJ83" s="78">
        <v>432.52100000000002</v>
      </c>
      <c r="JK83" s="78">
        <v>505.60599999999999</v>
      </c>
      <c r="JL83" s="78">
        <v>315.98299999999995</v>
      </c>
      <c r="JM83" s="97">
        <v>623.78500000000008</v>
      </c>
      <c r="JN83" s="78">
        <v>233.62100000000001</v>
      </c>
      <c r="JO83" s="78">
        <v>502.14500000000004</v>
      </c>
      <c r="JP83" s="78">
        <v>294.18799999999999</v>
      </c>
      <c r="JQ83" s="78">
        <v>499.32299999999998</v>
      </c>
      <c r="JR83" s="78">
        <v>539.98900000000003</v>
      </c>
      <c r="JS83" s="78">
        <v>365</v>
      </c>
      <c r="JT83" s="78">
        <v>359.70499999999998</v>
      </c>
      <c r="JU83" s="78">
        <v>256.16700000000003</v>
      </c>
      <c r="JV83" s="78">
        <v>364.64600000000002</v>
      </c>
      <c r="JW83" s="78">
        <v>516.66600000000005</v>
      </c>
      <c r="JX83" s="78">
        <v>398.32799999999997</v>
      </c>
      <c r="JY83" s="78">
        <v>225.27300000000002</v>
      </c>
      <c r="JZ83" s="78">
        <v>286.61799999999999</v>
      </c>
      <c r="KA83" s="78">
        <v>618.71</v>
      </c>
      <c r="KB83" s="78">
        <v>407.15300000000008</v>
      </c>
      <c r="KC83" s="78">
        <v>340.15199999999999</v>
      </c>
      <c r="KD83" s="78">
        <v>433.30399999999997</v>
      </c>
      <c r="KE83" s="78">
        <v>440.721</v>
      </c>
      <c r="KF83" s="78">
        <v>445.44799999999998</v>
      </c>
      <c r="KG83" s="78">
        <v>717.27399999999989</v>
      </c>
      <c r="KH83" s="78">
        <v>523.17700000000002</v>
      </c>
      <c r="KI83" s="78">
        <v>576.00300000000004</v>
      </c>
      <c r="KJ83" s="78">
        <v>472.28699999999998</v>
      </c>
      <c r="KK83" s="78">
        <v>640.29999999999995</v>
      </c>
      <c r="KL83" s="78">
        <v>655.20299999999997</v>
      </c>
      <c r="KM83" s="78">
        <v>500.20299999999997</v>
      </c>
      <c r="KN83" s="78">
        <v>431.61699999999996</v>
      </c>
      <c r="KO83" s="78">
        <v>357.23200000000003</v>
      </c>
      <c r="KP83" s="78">
        <v>500.29399999999998</v>
      </c>
      <c r="KQ83" s="78">
        <v>512.95299999999997</v>
      </c>
      <c r="KR83" s="78">
        <v>446.26</v>
      </c>
      <c r="KS83" s="78">
        <v>510.21800000000002</v>
      </c>
      <c r="KT83" s="78">
        <v>286.69200000000001</v>
      </c>
      <c r="KU83" s="78">
        <v>304.81200000000001</v>
      </c>
      <c r="KV83" s="78">
        <v>291.96600000000001</v>
      </c>
      <c r="KW83" s="78">
        <v>426.56</v>
      </c>
      <c r="KX83" s="78">
        <v>467.83200000000005</v>
      </c>
      <c r="KY83" s="78">
        <v>351.07299999999998</v>
      </c>
      <c r="KZ83" s="78">
        <v>577.82500000000005</v>
      </c>
      <c r="LA83" s="78">
        <v>544.39300000000003</v>
      </c>
      <c r="LB83" s="78">
        <v>251.858</v>
      </c>
      <c r="LC83" s="78">
        <v>258.26</v>
      </c>
      <c r="LD83" s="78">
        <v>392.3</v>
      </c>
      <c r="LE83" s="78">
        <v>525.95000000000005</v>
      </c>
      <c r="LF83" s="78">
        <v>669.31099999999992</v>
      </c>
      <c r="LG83" s="78">
        <v>618.04899999999998</v>
      </c>
      <c r="LH83" s="78">
        <v>529.95799999999997</v>
      </c>
      <c r="LI83" s="78">
        <v>354.916</v>
      </c>
      <c r="LJ83" s="78">
        <v>565.11500000000001</v>
      </c>
      <c r="LK83" s="78">
        <v>399.03199999999998</v>
      </c>
      <c r="LL83" s="78">
        <v>294.26900000000001</v>
      </c>
      <c r="LM83" s="78">
        <v>454.06700000000001</v>
      </c>
      <c r="LN83" s="78">
        <v>218.071</v>
      </c>
      <c r="LO83" s="78">
        <v>339.14400000000001</v>
      </c>
      <c r="LP83" s="78">
        <v>562.19100000000003</v>
      </c>
      <c r="LQ83" s="78">
        <v>358.28399999999999</v>
      </c>
      <c r="LR83" s="78">
        <v>496.13400000000001</v>
      </c>
      <c r="LS83" s="78">
        <v>99.932999999999993</v>
      </c>
      <c r="LT83" s="78">
        <v>384.57299999999998</v>
      </c>
      <c r="LU83" s="78">
        <v>426.70199999999988</v>
      </c>
      <c r="LV83" s="78">
        <v>175.54900000000001</v>
      </c>
      <c r="LW83" s="78">
        <v>363.96</v>
      </c>
      <c r="LX83" s="78">
        <v>336.98300000000006</v>
      </c>
      <c r="LY83" s="78">
        <v>217.10500000000002</v>
      </c>
      <c r="LZ83" s="78">
        <v>345.77599999999995</v>
      </c>
      <c r="MA83" s="78">
        <v>281.036</v>
      </c>
      <c r="MB83" s="78">
        <v>297.101</v>
      </c>
      <c r="MC83" s="78">
        <v>302.92900000000003</v>
      </c>
      <c r="MD83" s="78">
        <v>180.04400000000004</v>
      </c>
      <c r="ME83" s="98">
        <v>191.57</v>
      </c>
      <c r="MF83" s="98">
        <v>386.47</v>
      </c>
      <c r="MG83" s="98">
        <v>349.14699999999999</v>
      </c>
      <c r="MH83" s="98">
        <v>212.79548</v>
      </c>
      <c r="MI83" s="78">
        <v>405.42599999999999</v>
      </c>
      <c r="MJ83" s="78">
        <v>199.64500000000001</v>
      </c>
      <c r="MK83" s="78">
        <v>472.0865</v>
      </c>
      <c r="ML83" s="78">
        <v>349.97</v>
      </c>
      <c r="MM83" s="78">
        <v>419.58679999999998</v>
      </c>
      <c r="MN83" s="78">
        <v>274.536</v>
      </c>
      <c r="MO83" s="78">
        <v>465.91292000000004</v>
      </c>
      <c r="MP83" s="78">
        <v>322.93200000000002</v>
      </c>
      <c r="MQ83" s="78">
        <v>469.25</v>
      </c>
      <c r="MR83" s="78">
        <v>347</v>
      </c>
      <c r="MS83" s="78">
        <v>482.04399999999998</v>
      </c>
      <c r="MT83" s="78">
        <v>417.00620000000004</v>
      </c>
      <c r="MU83" s="78">
        <v>204.81779999999998</v>
      </c>
      <c r="MV83" s="78">
        <v>261.96499999999997</v>
      </c>
      <c r="MW83" s="78">
        <v>154.5027</v>
      </c>
      <c r="MX83" s="78">
        <v>242.04859999999999</v>
      </c>
      <c r="MY83" s="78">
        <v>301.32884999999999</v>
      </c>
      <c r="MZ83" s="78">
        <v>236.74261999999999</v>
      </c>
      <c r="NA83" s="78">
        <v>303.53020000000004</v>
      </c>
      <c r="NB83" s="78">
        <v>187.31799999999998</v>
      </c>
      <c r="NC83" s="78">
        <v>270.197</v>
      </c>
      <c r="ND83" s="78">
        <v>66.682000000000002</v>
      </c>
      <c r="NE83" s="78">
        <v>550.66</v>
      </c>
      <c r="NF83" s="78">
        <v>309.18700000000001</v>
      </c>
      <c r="NG83" s="78">
        <v>435.80799999999999</v>
      </c>
      <c r="NH83" s="78">
        <v>217.81</v>
      </c>
      <c r="NI83" s="78">
        <v>232.077</v>
      </c>
      <c r="NJ83" s="78">
        <v>225.83247999999998</v>
      </c>
      <c r="NK83" s="78">
        <v>496.53250000000003</v>
      </c>
      <c r="NL83" s="78">
        <v>134.87720000000002</v>
      </c>
      <c r="NM83" s="78">
        <v>403.97899999999998</v>
      </c>
      <c r="NN83" s="78">
        <v>279.99900000000002</v>
      </c>
      <c r="NO83" s="78">
        <v>364.94749999999999</v>
      </c>
      <c r="NP83" s="78">
        <v>446.87099999999998</v>
      </c>
      <c r="NQ83" s="78">
        <v>551.80100000000004</v>
      </c>
      <c r="NR83" s="78">
        <v>391.51</v>
      </c>
      <c r="NS83" s="78">
        <v>386.1</v>
      </c>
      <c r="NT83" s="78">
        <v>354.76049999999998</v>
      </c>
      <c r="NU83" s="78">
        <v>198.22499999999999</v>
      </c>
      <c r="NV83" s="78">
        <v>188.19399999999999</v>
      </c>
      <c r="NW83" s="78">
        <v>105.599</v>
      </c>
      <c r="NX83" s="78">
        <v>109.608</v>
      </c>
      <c r="NY83" s="78">
        <v>293.67</v>
      </c>
      <c r="NZ83" s="78">
        <v>179.434</v>
      </c>
      <c r="OA83" s="78">
        <v>357.91</v>
      </c>
      <c r="OB83" s="78">
        <v>123.633</v>
      </c>
      <c r="OC83" s="78">
        <v>276</v>
      </c>
      <c r="OD83" s="78">
        <v>169.01300000000001</v>
      </c>
      <c r="OE83" s="78">
        <v>376.25</v>
      </c>
      <c r="OF83" s="78">
        <v>251.55</v>
      </c>
      <c r="OG83" s="99">
        <v>419.21499999999997</v>
      </c>
      <c r="OH83" s="78">
        <v>263.125</v>
      </c>
      <c r="OI83" s="78">
        <v>352.63799999999998</v>
      </c>
      <c r="OJ83" s="78">
        <v>373.3186</v>
      </c>
      <c r="OK83" s="78">
        <v>348.8</v>
      </c>
      <c r="OL83" s="78">
        <v>571.58000000000004</v>
      </c>
      <c r="OM83" s="78">
        <v>488.39699999999999</v>
      </c>
      <c r="ON83" s="78">
        <v>117.789</v>
      </c>
      <c r="OO83" s="78">
        <v>284.10250000000002</v>
      </c>
      <c r="OP83" s="78">
        <v>129.11500000000001</v>
      </c>
      <c r="OQ83" s="78">
        <v>328.93</v>
      </c>
      <c r="OR83" s="78">
        <v>174.68</v>
      </c>
      <c r="OS83" s="78">
        <v>241.572</v>
      </c>
      <c r="OT83" s="78">
        <v>351.28300000000002</v>
      </c>
      <c r="OU83" s="78">
        <v>216.42620000000002</v>
      </c>
      <c r="OV83" s="78">
        <v>270.57299999999998</v>
      </c>
      <c r="OW83" s="78">
        <v>115.5</v>
      </c>
      <c r="OX83" s="78">
        <v>227.83</v>
      </c>
      <c r="OY83" s="78">
        <v>319.75</v>
      </c>
      <c r="OZ83" s="78">
        <v>217.48</v>
      </c>
      <c r="PA83" s="78">
        <v>205.46199999999999</v>
      </c>
      <c r="PB83" s="78">
        <v>166.00800000000001</v>
      </c>
      <c r="PC83" s="78">
        <v>183.30799999999999</v>
      </c>
      <c r="PD83" s="78">
        <v>29.28</v>
      </c>
      <c r="PE83" s="78">
        <v>100.75</v>
      </c>
      <c r="PF83" s="78">
        <v>179.30600000000001</v>
      </c>
      <c r="PG83" s="78">
        <v>199.94</v>
      </c>
      <c r="PH83" s="78">
        <v>118.41200000000001</v>
      </c>
      <c r="PI83" s="78">
        <v>193.429</v>
      </c>
      <c r="PJ83" s="78">
        <v>171.858</v>
      </c>
      <c r="PK83" s="78">
        <v>133.215</v>
      </c>
      <c r="PL83" s="78">
        <v>216.65</v>
      </c>
      <c r="PM83" s="78">
        <v>161.26400000000001</v>
      </c>
      <c r="PN83" s="78">
        <v>329.22</v>
      </c>
      <c r="PO83" s="78">
        <v>315.74599999999998</v>
      </c>
      <c r="PP83" s="78">
        <v>196.74860000000001</v>
      </c>
      <c r="PQ83" s="78">
        <v>91.564999999999998</v>
      </c>
      <c r="PR83" s="78">
        <v>219.65600000000001</v>
      </c>
      <c r="PS83" s="78">
        <v>115.09699999999999</v>
      </c>
      <c r="PT83" s="78">
        <v>176.47200000000001</v>
      </c>
      <c r="PU83" s="78">
        <v>65.197999999999993</v>
      </c>
      <c r="PV83" s="78">
        <v>366.40899999999999</v>
      </c>
      <c r="PW83" s="78">
        <v>282.74559999999997</v>
      </c>
      <c r="PX83" s="78">
        <v>242.6925</v>
      </c>
      <c r="PY83" s="78">
        <v>474.31349999999998</v>
      </c>
      <c r="PZ83" s="78">
        <v>412.2405</v>
      </c>
      <c r="QA83" s="78">
        <v>231.04849999999999</v>
      </c>
      <c r="QB83" s="78">
        <v>254.02099999999999</v>
      </c>
      <c r="QC83" s="78">
        <v>367.89100000000002</v>
      </c>
      <c r="QD83" s="78">
        <v>127.7298</v>
      </c>
      <c r="QE83" s="78">
        <v>242.30799999999999</v>
      </c>
      <c r="QF83" s="78">
        <v>398.31900000000002</v>
      </c>
      <c r="QG83" s="78">
        <v>291.06400000000002</v>
      </c>
      <c r="QH83" s="78">
        <v>390.1866</v>
      </c>
      <c r="QI83" s="78">
        <v>340.17707999999999</v>
      </c>
      <c r="QJ83" s="78">
        <v>156.65</v>
      </c>
      <c r="QK83" s="78">
        <v>368.85300000000001</v>
      </c>
      <c r="QL83" s="78">
        <v>631.27880000000005</v>
      </c>
      <c r="QM83" s="78">
        <v>296.435</v>
      </c>
      <c r="QN83" s="78">
        <v>342.86779999999999</v>
      </c>
      <c r="QO83" s="78">
        <v>367.34667999999994</v>
      </c>
      <c r="QP83" s="78">
        <v>343.53229999999996</v>
      </c>
      <c r="QQ83" s="78">
        <v>283.20949999999999</v>
      </c>
      <c r="QR83" s="78">
        <v>466.20676000000003</v>
      </c>
      <c r="QS83" s="78">
        <v>280.24799999999999</v>
      </c>
      <c r="QT83" s="78">
        <v>430.99959999999999</v>
      </c>
      <c r="QU83" s="78">
        <v>170.845</v>
      </c>
      <c r="QV83" s="78">
        <v>344.26155999999997</v>
      </c>
      <c r="QW83" s="78">
        <v>210.85400000000001</v>
      </c>
      <c r="QX83" s="78">
        <v>427.75900000000001</v>
      </c>
      <c r="QY83" s="78">
        <v>344.23376000000002</v>
      </c>
      <c r="QZ83" s="78">
        <v>387.43049999999999</v>
      </c>
      <c r="RA83" s="78">
        <v>425.48649999999998</v>
      </c>
      <c r="RB83" s="78">
        <v>353.20438000000001</v>
      </c>
      <c r="RC83" s="78">
        <v>298.02800000000002</v>
      </c>
      <c r="RD83" s="78">
        <v>217.685</v>
      </c>
      <c r="RE83" s="78">
        <v>276.02350000000001</v>
      </c>
      <c r="RF83" s="78">
        <v>532.57000000000005</v>
      </c>
      <c r="RG83" s="78">
        <v>264.03174999999999</v>
      </c>
      <c r="RH83" s="78">
        <v>526.96871999999996</v>
      </c>
      <c r="RI83" s="78">
        <v>390.70988000000006</v>
      </c>
      <c r="RJ83" s="78">
        <v>230.27500000000001</v>
      </c>
      <c r="RK83" s="78">
        <v>556.40893999999992</v>
      </c>
      <c r="RL83" s="78">
        <v>568.53499999999997</v>
      </c>
      <c r="RM83" s="78">
        <v>600.81479999999999</v>
      </c>
      <c r="RN83" s="78">
        <v>504.44099999999997</v>
      </c>
      <c r="RO83" s="78">
        <v>364.26134999999999</v>
      </c>
      <c r="RP83" s="78">
        <v>395.53195999999997</v>
      </c>
      <c r="RQ83" s="78">
        <v>418.96699999999998</v>
      </c>
      <c r="RR83" s="78">
        <v>416.35303999999991</v>
      </c>
      <c r="RS83" s="78">
        <v>194.76535999999999</v>
      </c>
      <c r="RT83" s="78">
        <v>577.56939999999997</v>
      </c>
      <c r="RU83" s="78">
        <v>455.48700000000002</v>
      </c>
      <c r="RV83" s="78">
        <v>425.09350000000001</v>
      </c>
      <c r="RW83" s="78">
        <v>375.66780000000006</v>
      </c>
      <c r="RX83" s="78">
        <v>412.46390000000002</v>
      </c>
      <c r="RY83" s="78">
        <v>411.96140000000003</v>
      </c>
      <c r="RZ83" s="78">
        <v>417.71419999999995</v>
      </c>
      <c r="SA83" s="78">
        <v>250</v>
      </c>
      <c r="SB83" s="78">
        <v>274.81490000000002</v>
      </c>
      <c r="SC83" s="78">
        <v>290.661</v>
      </c>
      <c r="SD83" s="78">
        <v>373.91880000000003</v>
      </c>
      <c r="SE83" s="78">
        <v>585.54519999999991</v>
      </c>
      <c r="SF83" s="78">
        <v>378.45749999999998</v>
      </c>
      <c r="SG83" s="78">
        <v>441.71719999999993</v>
      </c>
      <c r="SH83" s="78">
        <v>196.506</v>
      </c>
      <c r="SI83" s="78">
        <v>259.70400000000001</v>
      </c>
      <c r="SJ83" s="78">
        <v>187.126</v>
      </c>
      <c r="SK83" s="78">
        <v>410.24799999999999</v>
      </c>
      <c r="SL83" s="78">
        <v>370.32299999999998</v>
      </c>
      <c r="SM83" s="78">
        <v>399.95800000000003</v>
      </c>
      <c r="SN83" s="78">
        <v>354.03050000000002</v>
      </c>
      <c r="SO83" s="78">
        <v>287.113</v>
      </c>
      <c r="SP83" s="78">
        <v>307.17599999999999</v>
      </c>
      <c r="SQ83" s="78">
        <v>429.452</v>
      </c>
      <c r="SR83" s="78">
        <v>309.14499999999998</v>
      </c>
      <c r="SS83" s="78">
        <v>290.34699999999998</v>
      </c>
      <c r="ST83" s="78">
        <v>461.06900000000002</v>
      </c>
      <c r="SU83" s="78">
        <v>578.4</v>
      </c>
      <c r="SV83" s="78">
        <v>201.15199999999999</v>
      </c>
      <c r="SW83" s="78">
        <v>398.32299999999998</v>
      </c>
      <c r="SX83" s="78">
        <v>228.23150000000001</v>
      </c>
      <c r="SY83" s="78">
        <v>339.30399999999997</v>
      </c>
      <c r="SZ83" s="78">
        <v>312.85359999999997</v>
      </c>
      <c r="TA83" s="78">
        <v>456.01499999999999</v>
      </c>
      <c r="TB83" s="78">
        <v>479.27890000000002</v>
      </c>
      <c r="TC83" s="78">
        <v>502.16</v>
      </c>
      <c r="TD83" s="78">
        <v>248.99199999999999</v>
      </c>
      <c r="TE83" s="78">
        <v>140.96199999999999</v>
      </c>
      <c r="TF83" s="78">
        <v>410.45749999999998</v>
      </c>
      <c r="TG83" s="78">
        <v>508.07440000000003</v>
      </c>
      <c r="TH83" s="78">
        <v>343.88229999999999</v>
      </c>
      <c r="TI83" s="78">
        <v>345.25</v>
      </c>
      <c r="TJ83" s="78">
        <v>397.77274999999997</v>
      </c>
      <c r="TK83" s="78">
        <v>351.60500000000002</v>
      </c>
      <c r="TL83" s="78">
        <v>288.4246</v>
      </c>
      <c r="TM83" s="78">
        <v>373.18349999999998</v>
      </c>
      <c r="TN83" s="78">
        <v>288.59699999999998</v>
      </c>
      <c r="TO83" s="78">
        <v>311.67144000000002</v>
      </c>
      <c r="TP83" s="78">
        <v>339.15659999999997</v>
      </c>
      <c r="TQ83" s="78">
        <v>291.95699999999999</v>
      </c>
      <c r="TR83" s="78">
        <v>142.49</v>
      </c>
      <c r="TS83" s="78">
        <v>295.3775</v>
      </c>
      <c r="TT83" s="78">
        <v>382.495</v>
      </c>
      <c r="TU83" s="78">
        <v>373.53899999999999</v>
      </c>
      <c r="TV83" s="78">
        <v>373.09500000000003</v>
      </c>
      <c r="TW83" s="78">
        <v>449.113</v>
      </c>
      <c r="TX83" s="78">
        <v>343.03980000000007</v>
      </c>
      <c r="TY83" s="78">
        <v>393.56599999999997</v>
      </c>
      <c r="TZ83" s="78">
        <v>354.84116</v>
      </c>
      <c r="UA83" s="78">
        <v>152.81200000000001</v>
      </c>
      <c r="UB83" s="78">
        <v>301.50085999999999</v>
      </c>
      <c r="UC83" s="78">
        <v>514.43399999999997</v>
      </c>
      <c r="UD83" s="78">
        <v>216.76573999999999</v>
      </c>
      <c r="UE83" s="78">
        <v>319.66699999999997</v>
      </c>
      <c r="UF83" s="78">
        <v>375.56700000000001</v>
      </c>
      <c r="UG83" s="78">
        <v>473.41199999999998</v>
      </c>
      <c r="UH83" s="78">
        <v>485.33105999999998</v>
      </c>
      <c r="UI83" s="78">
        <v>134.44499999999999</v>
      </c>
      <c r="UJ83" s="78">
        <v>475.84899999999999</v>
      </c>
      <c r="UK83" s="78">
        <v>403</v>
      </c>
      <c r="UL83" s="78">
        <v>434.22280000000001</v>
      </c>
      <c r="UM83" s="78">
        <v>212.916</v>
      </c>
      <c r="UN83" s="78">
        <v>273.90300000000002</v>
      </c>
      <c r="UO83" s="78">
        <v>388.68799999999999</v>
      </c>
      <c r="UP83" s="78">
        <v>248.488</v>
      </c>
    </row>
    <row r="84" spans="1:562" x14ac:dyDescent="0.2">
      <c r="A84" s="100" t="str">
        <f t="shared" si="121"/>
        <v>Neiva, Surabastos</v>
      </c>
      <c r="B84" s="100" t="s">
        <v>626</v>
      </c>
      <c r="C84" s="101">
        <f t="shared" ref="C84:AT84" si="122">SUM(C80:C83)</f>
        <v>1304.3430000000001</v>
      </c>
      <c r="D84" s="101">
        <f t="shared" si="122"/>
        <v>1936.4360000000001</v>
      </c>
      <c r="E84" s="101">
        <f t="shared" si="122"/>
        <v>1413.7087999999999</v>
      </c>
      <c r="F84" s="101">
        <f t="shared" si="122"/>
        <v>1395.2450000000001</v>
      </c>
      <c r="G84" s="101">
        <f t="shared" si="122"/>
        <v>1466.857</v>
      </c>
      <c r="H84" s="101">
        <f t="shared" si="122"/>
        <v>1521.136</v>
      </c>
      <c r="I84" s="101">
        <f t="shared" si="122"/>
        <v>1345.7040000000002</v>
      </c>
      <c r="J84" s="101">
        <f t="shared" si="122"/>
        <v>746.53399999999999</v>
      </c>
      <c r="K84" s="101">
        <f t="shared" si="122"/>
        <v>1079.806</v>
      </c>
      <c r="L84" s="101">
        <f t="shared" si="122"/>
        <v>1514.7930000000001</v>
      </c>
      <c r="M84" s="101">
        <f t="shared" si="122"/>
        <v>1446.008</v>
      </c>
      <c r="N84" s="101">
        <f t="shared" si="122"/>
        <v>813.01199999999994</v>
      </c>
      <c r="O84" s="101">
        <f t="shared" si="122"/>
        <v>1704.6589999999999</v>
      </c>
      <c r="P84" s="101">
        <f t="shared" si="122"/>
        <v>1699.596</v>
      </c>
      <c r="Q84" s="101">
        <f t="shared" si="122"/>
        <v>1652.3510000000001</v>
      </c>
      <c r="R84" s="101">
        <f t="shared" si="122"/>
        <v>1541.0950000000003</v>
      </c>
      <c r="S84" s="101">
        <f t="shared" si="122"/>
        <v>1415.3010000000002</v>
      </c>
      <c r="T84" s="101">
        <f t="shared" si="122"/>
        <v>1247.481</v>
      </c>
      <c r="U84" s="101">
        <f t="shared" si="122"/>
        <v>1405.913</v>
      </c>
      <c r="V84" s="101">
        <f t="shared" si="122"/>
        <v>1549.558</v>
      </c>
      <c r="W84" s="101">
        <f t="shared" si="122"/>
        <v>1574.3109999999999</v>
      </c>
      <c r="X84" s="101">
        <f t="shared" si="122"/>
        <v>1410.597</v>
      </c>
      <c r="Y84" s="101">
        <f t="shared" si="122"/>
        <v>1429.789</v>
      </c>
      <c r="Z84" s="101">
        <f t="shared" si="122"/>
        <v>1655.0519999999999</v>
      </c>
      <c r="AA84" s="101">
        <f t="shared" si="122"/>
        <v>1676.7370000000001</v>
      </c>
      <c r="AB84" s="101">
        <f t="shared" si="122"/>
        <v>1403.92</v>
      </c>
      <c r="AC84" s="101">
        <f t="shared" si="122"/>
        <v>1660.8392000000001</v>
      </c>
      <c r="AD84" s="101">
        <f t="shared" si="122"/>
        <v>1412.5330000000001</v>
      </c>
      <c r="AE84" s="101">
        <f t="shared" si="122"/>
        <v>1709.6480000000001</v>
      </c>
      <c r="AF84" s="101">
        <f t="shared" si="122"/>
        <v>1722.0997</v>
      </c>
      <c r="AG84" s="101">
        <f t="shared" si="122"/>
        <v>1839.7856999999999</v>
      </c>
      <c r="AH84" s="101">
        <f t="shared" si="122"/>
        <v>1647.9279999999999</v>
      </c>
      <c r="AI84" s="101">
        <f t="shared" si="122"/>
        <v>1727.8572999999999</v>
      </c>
      <c r="AJ84" s="101">
        <f t="shared" si="122"/>
        <v>610.54679999999996</v>
      </c>
      <c r="AK84" s="101">
        <f t="shared" si="122"/>
        <v>1292.1679999999999</v>
      </c>
      <c r="AL84" s="101">
        <f t="shared" si="122"/>
        <v>1866.3230000000001</v>
      </c>
      <c r="AM84" s="101">
        <f t="shared" si="122"/>
        <v>1620.9490000000001</v>
      </c>
      <c r="AN84" s="101">
        <f t="shared" si="122"/>
        <v>1279.2289999999998</v>
      </c>
      <c r="AO84" s="101">
        <f t="shared" si="122"/>
        <v>1783.3880000000001</v>
      </c>
      <c r="AP84" s="101">
        <f t="shared" si="122"/>
        <v>1683.7075</v>
      </c>
      <c r="AQ84" s="101">
        <f t="shared" si="122"/>
        <v>1449.5571</v>
      </c>
      <c r="AR84" s="101">
        <f t="shared" si="122"/>
        <v>1766.3415</v>
      </c>
      <c r="AS84" s="101">
        <f t="shared" si="122"/>
        <v>1841.0739999999998</v>
      </c>
      <c r="AT84" s="101">
        <f t="shared" si="122"/>
        <v>1300.998</v>
      </c>
      <c r="AU84" s="101">
        <f t="shared" ref="AU84:AX84" si="123">SUM(AU80:AU83)</f>
        <v>1386.2729999999999</v>
      </c>
      <c r="AV84" s="101">
        <f t="shared" si="123"/>
        <v>1645.325</v>
      </c>
      <c r="AW84" s="101">
        <f t="shared" si="123"/>
        <v>1252.711</v>
      </c>
      <c r="AX84" s="101">
        <f t="shared" si="123"/>
        <v>899.05275000000006</v>
      </c>
      <c r="AY84" s="101">
        <v>1438.9735000000001</v>
      </c>
      <c r="AZ84" s="101">
        <v>1510.829</v>
      </c>
      <c r="BA84" s="101">
        <f t="shared" ref="BA84:BF84" si="124">SUM(BA80:BA83)</f>
        <v>1357.6410000000001</v>
      </c>
      <c r="BB84" s="101">
        <f t="shared" si="124"/>
        <v>973.12800000000004</v>
      </c>
      <c r="BC84" s="101">
        <f t="shared" si="124"/>
        <v>1509.796</v>
      </c>
      <c r="BD84" s="101">
        <f t="shared" si="124"/>
        <v>1904.3979999999999</v>
      </c>
      <c r="BE84" s="101">
        <f t="shared" si="124"/>
        <v>1694.1819999999998</v>
      </c>
      <c r="BF84" s="101">
        <f t="shared" si="124"/>
        <v>1172.559</v>
      </c>
      <c r="BG84" s="101">
        <v>1784.6210000000001</v>
      </c>
      <c r="BH84" s="101">
        <v>1639.4075</v>
      </c>
      <c r="BI84" s="101">
        <v>1891.127</v>
      </c>
      <c r="BJ84" s="101">
        <v>1724.6234999999999</v>
      </c>
      <c r="BK84" s="101">
        <v>1768.2370000000001</v>
      </c>
      <c r="BL84" s="101">
        <v>1728.8705</v>
      </c>
      <c r="BM84" s="101">
        <v>1756.2245</v>
      </c>
      <c r="BN84" s="101">
        <v>1892.8235</v>
      </c>
      <c r="BO84" s="101">
        <v>1859.0515</v>
      </c>
      <c r="BP84" s="101">
        <v>1993.1849999999999</v>
      </c>
      <c r="BQ84" s="101">
        <v>1878.1185</v>
      </c>
      <c r="BR84" s="101">
        <v>1071.348</v>
      </c>
      <c r="BS84" s="101">
        <v>1772.9804999999999</v>
      </c>
      <c r="BT84" s="101">
        <v>1549.115</v>
      </c>
      <c r="BU84" s="101">
        <v>1665.2617499999999</v>
      </c>
      <c r="BV84" s="101">
        <v>1910.4226000000001</v>
      </c>
      <c r="BW84" s="101">
        <v>2016.991</v>
      </c>
      <c r="BX84" s="101">
        <v>1761.4455</v>
      </c>
      <c r="BY84" s="101">
        <v>1679.6054999999999</v>
      </c>
      <c r="BZ84" s="101">
        <v>1566.44</v>
      </c>
      <c r="CA84" s="101">
        <v>1625.6410000000001</v>
      </c>
      <c r="CB84" s="101">
        <v>1536.047</v>
      </c>
      <c r="CC84" s="101">
        <v>1795.5666999999999</v>
      </c>
      <c r="CD84" s="101">
        <v>1960.8844999999999</v>
      </c>
      <c r="CE84" s="101">
        <v>1776.4010000000001</v>
      </c>
      <c r="CF84" s="101">
        <v>1818.77</v>
      </c>
      <c r="CG84" s="101">
        <v>1732.8671999999997</v>
      </c>
      <c r="CH84" s="101">
        <v>1587.5195000000001</v>
      </c>
      <c r="CI84" s="101">
        <v>1659.6645000000001</v>
      </c>
      <c r="CJ84" s="101">
        <v>1748.6215000000002</v>
      </c>
      <c r="CK84" s="101">
        <v>1661.683</v>
      </c>
      <c r="CL84" s="101">
        <v>1760.4610000000002</v>
      </c>
      <c r="CM84" s="101">
        <v>1443.0004999999999</v>
      </c>
      <c r="CN84" s="101">
        <v>1500.7655</v>
      </c>
      <c r="CO84" s="101">
        <v>1887.4930000000004</v>
      </c>
      <c r="CP84" s="101">
        <v>1743.0284999999999</v>
      </c>
      <c r="CQ84" s="101">
        <v>1476.9634599999999</v>
      </c>
      <c r="CR84" s="101">
        <v>1663.2730000000004</v>
      </c>
      <c r="CS84" s="101">
        <v>1702.0945000000004</v>
      </c>
      <c r="CT84" s="101">
        <v>1410.9234999999999</v>
      </c>
      <c r="CU84" s="101">
        <v>1554.2528000000002</v>
      </c>
      <c r="CV84" s="101">
        <v>1517.9975000000002</v>
      </c>
      <c r="CW84" s="101">
        <v>1745.328</v>
      </c>
      <c r="CX84" s="101">
        <v>1663.5774999999999</v>
      </c>
      <c r="CY84" s="101">
        <v>1443.8375000000001</v>
      </c>
      <c r="CZ84" s="101">
        <v>1726.1370000000004</v>
      </c>
      <c r="DA84" s="101">
        <v>1719</v>
      </c>
      <c r="DB84" s="101">
        <v>918.25199999999995</v>
      </c>
      <c r="DC84" s="101">
        <v>992.40300000000002</v>
      </c>
      <c r="DD84" s="101">
        <v>1662.5110000000002</v>
      </c>
      <c r="DE84" s="101">
        <v>1817.6094999999998</v>
      </c>
      <c r="DF84" s="101">
        <v>1501.7345</v>
      </c>
      <c r="DG84" s="101">
        <v>1702.1824999999999</v>
      </c>
      <c r="DH84" s="101">
        <v>1698.8959999999997</v>
      </c>
      <c r="DI84" s="101">
        <v>1688.4540000000002</v>
      </c>
      <c r="DJ84" s="101">
        <v>1784.4070000000002</v>
      </c>
      <c r="DK84" s="101">
        <v>1644.8610400000002</v>
      </c>
      <c r="DL84" s="101">
        <v>1685.9295400000001</v>
      </c>
      <c r="DM84" s="101">
        <v>1448.1055000000001</v>
      </c>
      <c r="DN84" s="101">
        <v>1609.2540000000004</v>
      </c>
      <c r="DO84" s="101">
        <v>1993.5125000000003</v>
      </c>
      <c r="DP84" s="101">
        <v>899.33650000000011</v>
      </c>
      <c r="DQ84" s="101">
        <v>1864.7314999999996</v>
      </c>
      <c r="DR84" s="101">
        <v>1740.5445000000002</v>
      </c>
      <c r="DS84" s="101">
        <v>1953.9594999999999</v>
      </c>
      <c r="DT84" s="101">
        <v>1688.8187500000004</v>
      </c>
      <c r="DU84" s="101">
        <v>1915.2155000000005</v>
      </c>
      <c r="DV84" s="101">
        <v>1948.0997500000001</v>
      </c>
      <c r="DW84" s="101">
        <v>1861.6610000000001</v>
      </c>
      <c r="DX84" s="101">
        <v>1922.4385000000002</v>
      </c>
      <c r="DY84" s="101">
        <v>1811.6975000000004</v>
      </c>
      <c r="DZ84" s="101">
        <v>1728.0445</v>
      </c>
      <c r="EA84" s="101">
        <v>1948.47</v>
      </c>
      <c r="EB84" s="101">
        <v>1311.1610000000001</v>
      </c>
      <c r="EC84" s="101">
        <v>1893.9924999999998</v>
      </c>
      <c r="ED84" s="101">
        <v>1810.7495000000001</v>
      </c>
      <c r="EE84" s="101">
        <v>1580.5135</v>
      </c>
      <c r="EF84" s="101">
        <v>1719.98</v>
      </c>
      <c r="EG84" s="101">
        <v>1996.172</v>
      </c>
      <c r="EH84" s="101">
        <v>1818.9565</v>
      </c>
      <c r="EI84" s="101">
        <v>1634.6660000000004</v>
      </c>
      <c r="EJ84" s="101">
        <v>1776.1689999999999</v>
      </c>
      <c r="EK84" s="101">
        <v>1662.7475000000004</v>
      </c>
      <c r="EL84" s="101">
        <v>1859.1620000000005</v>
      </c>
      <c r="EM84" s="101">
        <v>1624.5600000000006</v>
      </c>
      <c r="EN84" s="101">
        <v>1774.6270000000006</v>
      </c>
      <c r="EO84" s="101">
        <v>1687.9935</v>
      </c>
      <c r="EP84" s="101">
        <v>1808.2019999999998</v>
      </c>
      <c r="EQ84" s="101">
        <v>1757.5505000000003</v>
      </c>
      <c r="ER84" s="101">
        <v>1755.5509999999999</v>
      </c>
      <c r="ES84" s="101">
        <v>2057.3315000000007</v>
      </c>
      <c r="ET84" s="101">
        <v>1767.9845000000005</v>
      </c>
      <c r="EU84" s="101">
        <v>1808.0440000000006</v>
      </c>
      <c r="EV84" s="101">
        <v>1496.6714999999997</v>
      </c>
      <c r="EW84" s="101">
        <v>1464.2799999999997</v>
      </c>
      <c r="EX84" s="101">
        <v>1717.16</v>
      </c>
      <c r="EY84" s="101">
        <v>1643.7880000000005</v>
      </c>
      <c r="EZ84" s="101">
        <v>1713.3660000000007</v>
      </c>
      <c r="FA84" s="101">
        <v>1850.6110000000008</v>
      </c>
      <c r="FB84" s="101">
        <v>1030.3390000000002</v>
      </c>
      <c r="FC84" s="101">
        <v>972.86250000000007</v>
      </c>
      <c r="FD84" s="101">
        <v>1471.4114999999997</v>
      </c>
      <c r="FE84" s="101">
        <v>1654.0195000000008</v>
      </c>
      <c r="FF84" s="101">
        <v>1813.8019999999997</v>
      </c>
      <c r="FG84" s="101">
        <v>1783.9154999999998</v>
      </c>
      <c r="FH84" s="101">
        <v>1321.5094999999999</v>
      </c>
      <c r="FI84" s="101">
        <v>1578.5235000000005</v>
      </c>
      <c r="FJ84" s="101">
        <v>1680.8104999999996</v>
      </c>
      <c r="FK84" s="101">
        <v>1619.0075000000004</v>
      </c>
      <c r="FL84" s="101">
        <v>1506.8314999999996</v>
      </c>
      <c r="FM84" s="101">
        <v>1580.2635000000002</v>
      </c>
      <c r="FN84" s="101">
        <v>1447.4679999999998</v>
      </c>
      <c r="FO84" s="101">
        <v>647.59249999999997</v>
      </c>
      <c r="FP84" s="101">
        <v>1781.7644999999998</v>
      </c>
      <c r="FQ84" s="101">
        <v>1661.6475</v>
      </c>
      <c r="FR84" s="101">
        <v>1626.0269999999996</v>
      </c>
      <c r="FS84" s="101">
        <v>1553.6869999999999</v>
      </c>
      <c r="FT84" s="101">
        <v>1596.6680000000003</v>
      </c>
      <c r="FU84" s="101">
        <v>1443.9195000000004</v>
      </c>
      <c r="FV84" s="101">
        <v>1560.5030000000002</v>
      </c>
      <c r="FW84" s="101">
        <v>1705.5220999999997</v>
      </c>
      <c r="FX84" s="101">
        <v>1483.7325000000003</v>
      </c>
      <c r="FY84" s="101">
        <v>1198.405</v>
      </c>
      <c r="FZ84" s="101">
        <v>1404.14</v>
      </c>
      <c r="GA84" s="101">
        <v>1604.1750000000006</v>
      </c>
      <c r="GB84" s="101">
        <v>1589.7265</v>
      </c>
      <c r="GC84" s="101">
        <v>935.09450000000004</v>
      </c>
      <c r="GD84" s="101">
        <v>1260.1355000000003</v>
      </c>
      <c r="GE84" s="101">
        <v>1494.0440000000001</v>
      </c>
      <c r="GF84" s="101">
        <v>1436.6490000000003</v>
      </c>
      <c r="GG84" s="101">
        <v>1750.6170000000002</v>
      </c>
      <c r="GH84" s="101">
        <v>1864.9214999999999</v>
      </c>
      <c r="GI84" s="101">
        <v>1573.8190000000002</v>
      </c>
      <c r="GJ84" s="101">
        <v>1751.7159999999999</v>
      </c>
      <c r="GK84" s="101">
        <v>1893.683</v>
      </c>
      <c r="GL84" s="101">
        <v>1824.2170000000001</v>
      </c>
      <c r="GM84" s="101">
        <v>1745.7245</v>
      </c>
      <c r="GN84" s="101">
        <v>1830.4070000000002</v>
      </c>
      <c r="GO84" s="101">
        <v>1780.2740000000003</v>
      </c>
      <c r="GP84" s="101">
        <v>1686.2330000000002</v>
      </c>
      <c r="GQ84" s="101">
        <v>1809.9210000000003</v>
      </c>
      <c r="GR84" s="101">
        <v>1552.0240000000001</v>
      </c>
      <c r="GS84" s="101">
        <v>1883.8315000000002</v>
      </c>
      <c r="GT84" s="101">
        <v>1985.2059999999997</v>
      </c>
      <c r="GU84" s="101">
        <v>1883.8195000000001</v>
      </c>
      <c r="GV84" s="101">
        <v>1533.5970000000002</v>
      </c>
      <c r="GW84" s="101">
        <v>1786.2359999999999</v>
      </c>
      <c r="GX84" s="101">
        <v>1842.4835000000005</v>
      </c>
      <c r="GY84" s="101">
        <v>1636.5010000000002</v>
      </c>
      <c r="GZ84" s="101">
        <v>1740.942</v>
      </c>
      <c r="HA84" s="101">
        <f>SUM(HA80:HA83)</f>
        <v>1870.4230000000002</v>
      </c>
      <c r="HB84" s="101">
        <v>1739.4260000000004</v>
      </c>
      <c r="HC84" s="101">
        <v>1257.4205000000004</v>
      </c>
      <c r="HD84" s="101">
        <v>1588.3425000000002</v>
      </c>
      <c r="HE84" s="101">
        <f t="shared" ref="HE84:IW84" si="125">SUM(HE80:HE83)</f>
        <v>1829.146</v>
      </c>
      <c r="HF84" s="101">
        <f t="shared" si="125"/>
        <v>1809.9420000000002</v>
      </c>
      <c r="HG84" s="101">
        <f t="shared" si="125"/>
        <v>1941.1299999999997</v>
      </c>
      <c r="HH84" s="101">
        <f t="shared" si="125"/>
        <v>1702.53</v>
      </c>
      <c r="HI84" s="101">
        <f t="shared" si="125"/>
        <v>2006.7260000000001</v>
      </c>
      <c r="HJ84" s="101">
        <f t="shared" si="125"/>
        <v>1794.3819999999998</v>
      </c>
      <c r="HK84" s="101">
        <f t="shared" si="125"/>
        <v>1545.759</v>
      </c>
      <c r="HL84" s="101">
        <f t="shared" si="125"/>
        <v>1598.768</v>
      </c>
      <c r="HM84" s="101">
        <f t="shared" si="125"/>
        <v>1675.3319999999999</v>
      </c>
      <c r="HN84" s="101">
        <f t="shared" si="125"/>
        <v>1541.6980000000001</v>
      </c>
      <c r="HO84" s="101">
        <f t="shared" si="125"/>
        <v>1713.7939999999999</v>
      </c>
      <c r="HP84" s="101">
        <f t="shared" si="125"/>
        <v>1835.6079999999999</v>
      </c>
      <c r="HQ84" s="101">
        <f t="shared" si="125"/>
        <v>1889.9910000000002</v>
      </c>
      <c r="HR84" s="101">
        <f t="shared" si="125"/>
        <v>1228.2360000000001</v>
      </c>
      <c r="HS84" s="101">
        <f t="shared" si="125"/>
        <v>1934.0809999999999</v>
      </c>
      <c r="HT84" s="101">
        <f t="shared" si="125"/>
        <v>1868.2020000000002</v>
      </c>
      <c r="HU84" s="101">
        <f t="shared" si="125"/>
        <v>1837.3579999999999</v>
      </c>
      <c r="HV84" s="101">
        <f t="shared" si="125"/>
        <v>1771.96</v>
      </c>
      <c r="HW84" s="101">
        <f t="shared" si="125"/>
        <v>1864.9800000000002</v>
      </c>
      <c r="HX84" s="101">
        <f t="shared" si="125"/>
        <v>1655.3600000000001</v>
      </c>
      <c r="HY84" s="101">
        <f t="shared" si="125"/>
        <v>1801.8040000000001</v>
      </c>
      <c r="HZ84" s="101">
        <f t="shared" si="125"/>
        <v>1755.4839999999999</v>
      </c>
      <c r="IA84" s="101">
        <f t="shared" si="125"/>
        <v>1537.0359999999998</v>
      </c>
      <c r="IB84" s="101">
        <f t="shared" si="125"/>
        <v>1773.924</v>
      </c>
      <c r="IC84" s="101">
        <f t="shared" si="125"/>
        <v>1337.471</v>
      </c>
      <c r="ID84" s="101">
        <f t="shared" si="125"/>
        <v>1818.2969999999998</v>
      </c>
      <c r="IE84" s="101">
        <f t="shared" si="125"/>
        <v>1880.1589999999999</v>
      </c>
      <c r="IF84" s="101">
        <f t="shared" si="125"/>
        <v>1918.221</v>
      </c>
      <c r="IG84" s="101">
        <f t="shared" si="125"/>
        <v>2208.0590000000002</v>
      </c>
      <c r="IH84" s="101">
        <f t="shared" si="125"/>
        <v>1983.7339999999999</v>
      </c>
      <c r="II84" s="101">
        <f t="shared" si="125"/>
        <v>2417.7449999999999</v>
      </c>
      <c r="IJ84" s="101">
        <f t="shared" si="125"/>
        <v>2155.5060000000003</v>
      </c>
      <c r="IK84" s="101">
        <f t="shared" si="125"/>
        <v>2193.7455000000004</v>
      </c>
      <c r="IL84" s="101">
        <f t="shared" si="125"/>
        <v>2084.0430000000001</v>
      </c>
      <c r="IM84" s="101">
        <f t="shared" si="125"/>
        <v>2264.0709999999999</v>
      </c>
      <c r="IN84" s="101">
        <f t="shared" si="125"/>
        <v>2231.4499999999998</v>
      </c>
      <c r="IO84" s="101">
        <f t="shared" si="125"/>
        <v>2178.7359999999999</v>
      </c>
      <c r="IP84" s="101">
        <f t="shared" si="125"/>
        <v>2230.5349999999999</v>
      </c>
      <c r="IQ84" s="101">
        <f t="shared" si="125"/>
        <v>2198.8329999999996</v>
      </c>
      <c r="IR84" s="101">
        <f t="shared" si="125"/>
        <v>2122.6060000000002</v>
      </c>
      <c r="IS84" s="101">
        <f t="shared" si="125"/>
        <v>2325.201</v>
      </c>
      <c r="IT84" s="101">
        <f t="shared" si="125"/>
        <v>2131.1819999999998</v>
      </c>
      <c r="IU84" s="101">
        <f t="shared" si="125"/>
        <v>1865.87</v>
      </c>
      <c r="IV84" s="101">
        <f t="shared" si="125"/>
        <v>1663.48</v>
      </c>
      <c r="IW84" s="101">
        <f t="shared" si="125"/>
        <v>2098.4560000000001</v>
      </c>
      <c r="IX84" s="101">
        <f>SUM(IX80:IX83)</f>
        <v>1948.6189999999999</v>
      </c>
      <c r="IY84" s="101">
        <f t="shared" ref="IY84" si="126">SUM(IY80:IY83)</f>
        <v>2231.4659999999994</v>
      </c>
      <c r="IZ84" s="101">
        <f>SUM(IZ80:IZ83)</f>
        <v>2031.1130000000001</v>
      </c>
      <c r="JA84" s="101">
        <f>SUM(JA80:JA83)</f>
        <v>2040.252</v>
      </c>
      <c r="JB84" s="101">
        <f>SUM(JB80:JB83)</f>
        <v>1866.7650000000001</v>
      </c>
      <c r="JC84" s="101">
        <f>SUM(JC80:JC83)</f>
        <v>1390.9600000000003</v>
      </c>
      <c r="JD84" s="101">
        <v>2072.4521999999997</v>
      </c>
      <c r="JE84" s="101">
        <f t="shared" ref="JE84:LL84" si="127">SUM(JE80:JE83)</f>
        <v>1931.9249999999997</v>
      </c>
      <c r="JF84" s="101">
        <f t="shared" si="127"/>
        <v>2371.4229999999998</v>
      </c>
      <c r="JG84" s="101">
        <f t="shared" si="127"/>
        <v>2114.453</v>
      </c>
      <c r="JH84" s="101">
        <f t="shared" si="127"/>
        <v>2065.8349999999996</v>
      </c>
      <c r="JI84" s="101">
        <f t="shared" si="127"/>
        <v>2107.3150000000001</v>
      </c>
      <c r="JJ84" s="101">
        <f t="shared" si="127"/>
        <v>1993.9809999999998</v>
      </c>
      <c r="JK84" s="101">
        <f t="shared" si="127"/>
        <v>2189.6689999999999</v>
      </c>
      <c r="JL84" s="101">
        <f t="shared" si="127"/>
        <v>1938.818</v>
      </c>
      <c r="JM84" s="101">
        <f t="shared" si="127"/>
        <v>2309.6289999999999</v>
      </c>
      <c r="JN84" s="101">
        <f t="shared" si="127"/>
        <v>1865.357</v>
      </c>
      <c r="JO84" s="101">
        <f t="shared" si="127"/>
        <v>2241.98</v>
      </c>
      <c r="JP84" s="101">
        <f t="shared" si="127"/>
        <v>1014.6729999999999</v>
      </c>
      <c r="JQ84" s="101">
        <f t="shared" si="127"/>
        <v>2190.6149999999998</v>
      </c>
      <c r="JR84" s="101">
        <f t="shared" si="127"/>
        <v>2208.3130000000001</v>
      </c>
      <c r="JS84" s="101">
        <f t="shared" si="127"/>
        <v>2171.7559999999999</v>
      </c>
      <c r="JT84" s="101">
        <f t="shared" si="127"/>
        <v>2081.0099999999998</v>
      </c>
      <c r="JU84" s="101">
        <f t="shared" si="127"/>
        <v>2063.8549999999996</v>
      </c>
      <c r="JV84" s="101">
        <f t="shared" si="127"/>
        <v>2046.2589999999998</v>
      </c>
      <c r="JW84" s="101">
        <f t="shared" si="127"/>
        <v>2294.4120000000003</v>
      </c>
      <c r="JX84" s="101">
        <f t="shared" si="127"/>
        <v>2077.3789999999999</v>
      </c>
      <c r="JY84" s="101">
        <f t="shared" si="127"/>
        <v>1734.5570000000002</v>
      </c>
      <c r="JZ84" s="101">
        <f t="shared" si="127"/>
        <v>1910.999</v>
      </c>
      <c r="KA84" s="101">
        <f t="shared" si="127"/>
        <v>2379.848</v>
      </c>
      <c r="KB84" s="101">
        <f t="shared" si="127"/>
        <v>2130.9620000000004</v>
      </c>
      <c r="KC84" s="101">
        <f t="shared" si="127"/>
        <v>1825.4859999999999</v>
      </c>
      <c r="KD84" s="101">
        <f t="shared" si="127"/>
        <v>2525.7319999999995</v>
      </c>
      <c r="KE84" s="101">
        <f t="shared" si="127"/>
        <v>2330.2310000000002</v>
      </c>
      <c r="KF84" s="101">
        <f t="shared" si="127"/>
        <v>2299.433</v>
      </c>
      <c r="KG84" s="102">
        <f t="shared" si="127"/>
        <v>2542.4129999999996</v>
      </c>
      <c r="KH84" s="102">
        <f t="shared" si="127"/>
        <v>2457.1819999999998</v>
      </c>
      <c r="KI84" s="102">
        <f t="shared" si="127"/>
        <v>2522.2959999999998</v>
      </c>
      <c r="KJ84" s="102">
        <f t="shared" si="127"/>
        <v>2171.7099999999996</v>
      </c>
      <c r="KK84" s="102">
        <f t="shared" si="127"/>
        <v>2635.8379999999997</v>
      </c>
      <c r="KL84" s="102">
        <f t="shared" si="127"/>
        <v>2488.6179999999999</v>
      </c>
      <c r="KM84" s="102">
        <f t="shared" si="127"/>
        <v>2336.971</v>
      </c>
      <c r="KN84" s="101">
        <f t="shared" si="127"/>
        <v>2232.0239999999999</v>
      </c>
      <c r="KO84" s="102">
        <f t="shared" si="127"/>
        <v>2137.0070000000001</v>
      </c>
      <c r="KP84" s="102">
        <f t="shared" si="127"/>
        <v>2220.5339999999997</v>
      </c>
      <c r="KQ84" s="102">
        <f t="shared" si="127"/>
        <v>2315.7169999999996</v>
      </c>
      <c r="KR84" s="102">
        <f t="shared" si="127"/>
        <v>1965.3680000000002</v>
      </c>
      <c r="KS84" s="102">
        <f t="shared" si="127"/>
        <v>2202.569</v>
      </c>
      <c r="KT84" s="102">
        <f t="shared" si="127"/>
        <v>2081.4969999999998</v>
      </c>
      <c r="KU84" s="102">
        <f t="shared" si="127"/>
        <v>1788.8459999999995</v>
      </c>
      <c r="KV84" s="102">
        <f t="shared" si="127"/>
        <v>1704.9739999999997</v>
      </c>
      <c r="KW84" s="102">
        <f t="shared" si="127"/>
        <v>2029.204</v>
      </c>
      <c r="KX84" s="102">
        <f t="shared" si="127"/>
        <v>2140.7289999999998</v>
      </c>
      <c r="KY84" s="102">
        <f t="shared" si="127"/>
        <v>1945.8159999999998</v>
      </c>
      <c r="KZ84" s="102">
        <f t="shared" si="127"/>
        <v>2282.4549999999999</v>
      </c>
      <c r="LA84" s="102">
        <f t="shared" si="127"/>
        <v>2343.2170000000001</v>
      </c>
      <c r="LB84" s="102">
        <f t="shared" si="127"/>
        <v>1510.7929999999999</v>
      </c>
      <c r="LC84" s="102">
        <f t="shared" si="127"/>
        <v>1475.3969999999999</v>
      </c>
      <c r="LD84" s="102">
        <f t="shared" si="127"/>
        <v>1898.7879999999998</v>
      </c>
      <c r="LE84" s="102">
        <f t="shared" si="127"/>
        <v>2167.6329999999998</v>
      </c>
      <c r="LF84" s="102">
        <f t="shared" si="127"/>
        <v>2294.098</v>
      </c>
      <c r="LG84" s="102">
        <f t="shared" si="127"/>
        <v>2395.7130000000002</v>
      </c>
      <c r="LH84" s="102">
        <f t="shared" si="127"/>
        <v>2207.4609999999998</v>
      </c>
      <c r="LI84" s="102">
        <f t="shared" si="127"/>
        <v>2083.6379999999999</v>
      </c>
      <c r="LJ84" s="102">
        <f t="shared" si="127"/>
        <v>2273.268</v>
      </c>
      <c r="LK84" s="102">
        <f t="shared" si="127"/>
        <v>2111.951</v>
      </c>
      <c r="LL84" s="102">
        <f t="shared" si="127"/>
        <v>2056.2919999999995</v>
      </c>
      <c r="LM84" s="102">
        <f>SUM(LM80:LM83)</f>
        <v>2118.5929999999998</v>
      </c>
      <c r="LN84" s="102">
        <f>SUM(LN80:LN83)</f>
        <v>1840.7189999999998</v>
      </c>
      <c r="LO84" s="102">
        <f>SUM(LO80:LO83)</f>
        <v>1769.528</v>
      </c>
      <c r="LP84" s="102">
        <f>SUM(LP80:LP83)</f>
        <v>2206.5360000000001</v>
      </c>
      <c r="LQ84" s="102">
        <f>SUM(LQ80:LQ83)</f>
        <v>1969.192</v>
      </c>
      <c r="LR84" s="102">
        <v>2093.4070000000002</v>
      </c>
      <c r="LS84" s="102">
        <f t="shared" ref="LS84:MD84" si="128">SUM(LS80:LS83)</f>
        <v>852.68400000000008</v>
      </c>
      <c r="LT84" s="102">
        <f t="shared" si="128"/>
        <v>2103.6570000000002</v>
      </c>
      <c r="LU84" s="102">
        <f t="shared" si="128"/>
        <v>1956.6189999999997</v>
      </c>
      <c r="LV84" s="102">
        <f t="shared" si="128"/>
        <v>1635.3589999999999</v>
      </c>
      <c r="LW84" s="102">
        <f t="shared" si="128"/>
        <v>1857.3960000000002</v>
      </c>
      <c r="LX84" s="102">
        <f t="shared" si="128"/>
        <v>1868.7080000000001</v>
      </c>
      <c r="LY84" s="102">
        <f t="shared" si="128"/>
        <v>1646.2260000000003</v>
      </c>
      <c r="LZ84" s="102">
        <f t="shared" si="128"/>
        <v>1899.3959999999997</v>
      </c>
      <c r="MA84" s="102">
        <f t="shared" si="128"/>
        <v>1882.8009999999999</v>
      </c>
      <c r="MB84" s="102">
        <f t="shared" si="128"/>
        <v>1837.5939999999996</v>
      </c>
      <c r="MC84" s="102">
        <f t="shared" si="128"/>
        <v>1607.2619999999999</v>
      </c>
      <c r="MD84" s="102">
        <f t="shared" si="128"/>
        <v>2002.9420000000002</v>
      </c>
      <c r="ME84" s="102">
        <f>SUM(ME80:ME83)</f>
        <v>1818.6789999999999</v>
      </c>
      <c r="MF84" s="102">
        <f>SUM(MF80:MF83)</f>
        <v>1981.1859999999999</v>
      </c>
      <c r="MG84" s="102">
        <v>2086.8764999999999</v>
      </c>
      <c r="MH84" s="102">
        <v>1957.6764800000001</v>
      </c>
      <c r="MI84" s="102">
        <v>2225.5145000000002</v>
      </c>
      <c r="MJ84" s="102">
        <v>1900.1745000000001</v>
      </c>
      <c r="MK84" s="102">
        <v>2259.2784999999999</v>
      </c>
      <c r="ML84" s="102">
        <v>2078.1660000000002</v>
      </c>
      <c r="MM84" s="102">
        <v>2267.2528000000002</v>
      </c>
      <c r="MN84" s="102">
        <v>1878.5515</v>
      </c>
      <c r="MO84" s="102">
        <v>2108.1984200000002</v>
      </c>
      <c r="MP84" s="102">
        <v>1965.3209999999999</v>
      </c>
      <c r="MQ84" s="102">
        <v>2080.5219999999999</v>
      </c>
      <c r="MR84" s="102">
        <v>1826.5664999999999</v>
      </c>
      <c r="MS84" s="102">
        <v>2138.6460000000002</v>
      </c>
      <c r="MT84" s="102">
        <v>2043.3722</v>
      </c>
      <c r="MU84" s="102">
        <v>1739.1617999999999</v>
      </c>
      <c r="MV84" s="102">
        <v>1823.1744999999999</v>
      </c>
      <c r="MW84" s="102">
        <v>1823.8787</v>
      </c>
      <c r="MX84" s="102">
        <v>1802.5266000000001</v>
      </c>
      <c r="MY84" s="102">
        <v>1923.0223499999997</v>
      </c>
      <c r="MZ84" s="102">
        <v>1867.8056200000001</v>
      </c>
      <c r="NA84" s="102">
        <v>1886.3002000000001</v>
      </c>
      <c r="NB84" s="102">
        <v>1656.0049999999999</v>
      </c>
      <c r="NC84" s="102">
        <v>1506.1579999999999</v>
      </c>
      <c r="ND84" s="102">
        <v>1233.2640000000001</v>
      </c>
      <c r="NE84" s="102">
        <v>2211.9059999999999</v>
      </c>
      <c r="NF84" s="102">
        <v>1949.0885000000001</v>
      </c>
      <c r="NG84" s="102">
        <v>1964.4535000000001</v>
      </c>
      <c r="NH84" s="102">
        <v>1934.5464999999999</v>
      </c>
      <c r="NI84" s="102">
        <v>1865.6125</v>
      </c>
      <c r="NJ84" s="102">
        <v>1938.4404800000002</v>
      </c>
      <c r="NK84" s="102">
        <v>2011.048</v>
      </c>
      <c r="NL84" s="102">
        <v>1745.1871999999998</v>
      </c>
      <c r="NM84" s="102">
        <v>1987.1985</v>
      </c>
      <c r="NN84" s="102">
        <v>1726.0415</v>
      </c>
      <c r="NO84" s="102">
        <v>1569.4295</v>
      </c>
      <c r="NP84" s="102">
        <v>1469.4695000000002</v>
      </c>
      <c r="NQ84" s="102">
        <v>1834.808</v>
      </c>
      <c r="NR84" s="102">
        <v>1355.4614999999999</v>
      </c>
      <c r="NS84" s="102">
        <v>1737.6079999999999</v>
      </c>
      <c r="NT84" s="102">
        <v>1790.8785</v>
      </c>
      <c r="NU84" s="102">
        <v>1655.6020000000001</v>
      </c>
      <c r="NV84" s="102">
        <v>1471.0279999999998</v>
      </c>
      <c r="NW84" s="102">
        <v>1418.385</v>
      </c>
      <c r="NX84" s="102">
        <v>1532.3875</v>
      </c>
      <c r="NY84" s="102">
        <v>1655.056</v>
      </c>
      <c r="NZ84" s="102">
        <v>1886.7230000000002</v>
      </c>
      <c r="OA84" s="102">
        <v>1702.8395</v>
      </c>
      <c r="OB84" s="102">
        <v>1499.172</v>
      </c>
      <c r="OC84" s="102">
        <v>1902.8744999999999</v>
      </c>
      <c r="OD84" s="102">
        <v>1805.8135</v>
      </c>
      <c r="OE84" s="102">
        <v>2218.7725</v>
      </c>
      <c r="OF84" s="102">
        <v>1942.3465000000001</v>
      </c>
      <c r="OG84" s="102">
        <f>SUM(OG80:OG83)</f>
        <v>2093.1779999999999</v>
      </c>
      <c r="OH84" s="103">
        <v>2022.7919999999999</v>
      </c>
      <c r="OI84" s="103">
        <v>1963.8509999999999</v>
      </c>
      <c r="OJ84" s="103">
        <v>1888.0855999999999</v>
      </c>
      <c r="OK84" s="103">
        <v>1961.9645</v>
      </c>
      <c r="OL84" s="103">
        <v>2205.3029999999999</v>
      </c>
      <c r="OM84" s="103">
        <v>2339.6855</v>
      </c>
      <c r="ON84" s="103">
        <v>2043.0925</v>
      </c>
      <c r="OO84" s="103">
        <v>2048.73</v>
      </c>
      <c r="OP84" s="103">
        <v>1852.8244999999999</v>
      </c>
      <c r="OQ84" s="103">
        <v>2063.7285000000002</v>
      </c>
      <c r="OR84" s="103">
        <v>1511.9345000000001</v>
      </c>
      <c r="OS84" s="103">
        <v>1885.4360000000001</v>
      </c>
      <c r="OT84" s="103">
        <v>2069.2420000000002</v>
      </c>
      <c r="OU84" s="103">
        <v>1583.1552000000001</v>
      </c>
      <c r="OV84" s="103">
        <v>1823.7959999999998</v>
      </c>
      <c r="OW84" s="103">
        <v>1514.1880000000001</v>
      </c>
      <c r="OX84" s="103">
        <v>1834.8734999999999</v>
      </c>
      <c r="OY84" s="103">
        <v>1967.3354999999999</v>
      </c>
      <c r="OZ84" s="103">
        <v>1794.8784999999998</v>
      </c>
      <c r="PA84" s="103">
        <v>1872.9119999999998</v>
      </c>
      <c r="PB84" s="103">
        <v>1741.7630000000001</v>
      </c>
      <c r="PC84" s="103">
        <v>1302.2380000000001</v>
      </c>
      <c r="PD84" s="103">
        <v>947.82449999999994</v>
      </c>
      <c r="PE84" s="103">
        <v>1426.2004999999999</v>
      </c>
      <c r="PF84" s="103">
        <v>1681.4490000000001</v>
      </c>
      <c r="PG84" s="103">
        <v>1769.7525000000001</v>
      </c>
      <c r="PH84" s="103">
        <v>1594.3050000000001</v>
      </c>
      <c r="PI84" s="103">
        <v>1677.7359999999999</v>
      </c>
      <c r="PJ84" s="103">
        <v>1570.8579999999999</v>
      </c>
      <c r="PK84" s="103">
        <v>1493.6015</v>
      </c>
      <c r="PL84" s="103">
        <v>1700.5765000000001</v>
      </c>
      <c r="PM84" s="103">
        <v>2052.9560000000001</v>
      </c>
      <c r="PN84" s="103">
        <v>1654.9240000000002</v>
      </c>
      <c r="PO84" s="103">
        <v>1631.855</v>
      </c>
      <c r="PP84" s="103">
        <v>1651.2840999999999</v>
      </c>
      <c r="PQ84" s="103">
        <v>932.62300000000005</v>
      </c>
      <c r="PR84" s="103">
        <v>1984.319</v>
      </c>
      <c r="PS84" s="103">
        <v>1842.0786999999998</v>
      </c>
      <c r="PT84" s="103">
        <v>1876.4024999999999</v>
      </c>
      <c r="PU84" s="103">
        <v>907.5806</v>
      </c>
      <c r="PV84" s="103">
        <v>1168.5915</v>
      </c>
      <c r="PW84" s="103">
        <v>1145.2806</v>
      </c>
      <c r="PX84" s="103">
        <v>1550.2255</v>
      </c>
      <c r="PY84" s="103">
        <v>1848.913</v>
      </c>
      <c r="PZ84" s="103">
        <v>1701.4969999999998</v>
      </c>
      <c r="QA84" s="103">
        <v>1476.7525000000001</v>
      </c>
      <c r="QB84" s="103">
        <v>1883.0744999999999</v>
      </c>
      <c r="QC84" s="103">
        <v>2012.4945</v>
      </c>
      <c r="QD84" s="103">
        <v>1378.0573000000002</v>
      </c>
      <c r="QE84" s="103">
        <v>1927.1790000000001</v>
      </c>
      <c r="QF84" s="103">
        <v>2170.0664999999999</v>
      </c>
      <c r="QG84" s="103">
        <v>1896.3970000000002</v>
      </c>
      <c r="QH84" s="103">
        <v>2273.2620999999999</v>
      </c>
      <c r="QI84" s="103">
        <v>2144.6300799999999</v>
      </c>
      <c r="QJ84" s="103">
        <v>1494.7339999999999</v>
      </c>
      <c r="QK84" s="103">
        <v>2128.7089999999998</v>
      </c>
      <c r="QL84" s="103">
        <v>2321.1442999999999</v>
      </c>
      <c r="QM84" s="103">
        <v>2010.8</v>
      </c>
      <c r="QN84" s="103">
        <v>2219.7197999999999</v>
      </c>
      <c r="QO84" s="103">
        <v>2152.5521800000001</v>
      </c>
      <c r="QP84" s="103">
        <v>2106.9857499999998</v>
      </c>
      <c r="QQ84" s="103">
        <v>1955.9488999999999</v>
      </c>
      <c r="QR84" s="103">
        <v>2312.1612599999999</v>
      </c>
      <c r="QS84" s="103">
        <v>1689.6975</v>
      </c>
      <c r="QT84" s="103">
        <v>1963.5208</v>
      </c>
      <c r="QU84" s="103">
        <v>1714.5535</v>
      </c>
      <c r="QV84" s="103">
        <v>2069.4001600000001</v>
      </c>
      <c r="QW84" s="103">
        <v>1609.8805</v>
      </c>
      <c r="QX84" s="103">
        <v>2165.4105</v>
      </c>
      <c r="QY84" s="103">
        <v>1989.4707599999999</v>
      </c>
      <c r="QZ84" s="103">
        <v>2172.7469999999998</v>
      </c>
      <c r="RA84" s="103">
        <v>1983.5395000000001</v>
      </c>
      <c r="RB84" s="103">
        <v>2050.5008800000001</v>
      </c>
      <c r="RC84" s="103">
        <v>1533.049</v>
      </c>
      <c r="RD84" s="103">
        <v>1271.788</v>
      </c>
      <c r="RE84" s="103">
        <v>1742.4155000000001</v>
      </c>
      <c r="RF84" s="103">
        <v>2031.1189999999999</v>
      </c>
      <c r="RG84" s="103">
        <v>1827.60025</v>
      </c>
      <c r="RH84" s="103">
        <v>2175.6167199999995</v>
      </c>
      <c r="RI84" s="103">
        <v>1935.2673800000002</v>
      </c>
      <c r="RJ84" s="103">
        <v>1776.5417</v>
      </c>
      <c r="RK84" s="103">
        <v>2132.45694</v>
      </c>
      <c r="RL84" s="103">
        <v>2037.8240000000001</v>
      </c>
      <c r="RM84" s="103">
        <v>2172.4587999999999</v>
      </c>
      <c r="RN84" s="102">
        <v>1999.425</v>
      </c>
      <c r="RO84" s="102">
        <v>1639.5173500000001</v>
      </c>
      <c r="RP84" s="102">
        <v>1935.5879600000001</v>
      </c>
      <c r="RQ84" s="102">
        <v>1847.4875</v>
      </c>
      <c r="RR84" s="102">
        <v>1915.95804</v>
      </c>
      <c r="RS84" s="102">
        <v>892.82935999999995</v>
      </c>
      <c r="RT84" s="102">
        <v>2104.1958999999997</v>
      </c>
      <c r="RU84" s="102">
        <v>2100.6059999999998</v>
      </c>
      <c r="RV84" s="102">
        <v>1910.7477399999998</v>
      </c>
      <c r="RW84" s="102">
        <v>1837.5167999999999</v>
      </c>
      <c r="RX84" s="102">
        <v>2028.4579000000001</v>
      </c>
      <c r="RY84" s="103">
        <v>1919.4226000000003</v>
      </c>
      <c r="RZ84" s="103">
        <v>2023.8081999999999</v>
      </c>
      <c r="SA84" s="103">
        <v>1911</v>
      </c>
      <c r="SB84" s="103">
        <v>1660.9779000000001</v>
      </c>
      <c r="SC84" s="103">
        <v>1697.3155000000002</v>
      </c>
      <c r="SD84" s="103">
        <v>1754.3068000000001</v>
      </c>
      <c r="SE84" s="103">
        <v>2333.5462000000002</v>
      </c>
      <c r="SF84" s="103">
        <v>2066.8679999999999</v>
      </c>
      <c r="SG84" s="103">
        <v>1965.0947000000001</v>
      </c>
      <c r="SH84" s="103">
        <v>1914.9725000000001</v>
      </c>
      <c r="SI84" s="103">
        <v>2037.1390000000001</v>
      </c>
      <c r="SJ84" s="103">
        <v>1571.106</v>
      </c>
      <c r="SK84" s="103">
        <v>2271.8310000000001</v>
      </c>
      <c r="SL84" s="103">
        <v>1963.3589999999999</v>
      </c>
      <c r="SM84" s="103">
        <v>2077.5434999999998</v>
      </c>
      <c r="SN84" s="103">
        <v>2066.9690000000001</v>
      </c>
      <c r="SO84" s="103">
        <v>1918.9829999999999</v>
      </c>
      <c r="SP84" s="103">
        <v>1941.4580000000001</v>
      </c>
      <c r="SQ84" s="103">
        <v>2144.1279999999997</v>
      </c>
      <c r="SR84" s="103">
        <v>2005.8885</v>
      </c>
      <c r="SS84" s="103">
        <v>1850.7814999999998</v>
      </c>
      <c r="ST84" s="103">
        <v>2090.0810000000001</v>
      </c>
      <c r="SU84" s="103">
        <v>2342.1570000000002</v>
      </c>
      <c r="SV84" s="103">
        <v>1738.3325</v>
      </c>
      <c r="SW84" s="103">
        <v>1850.134</v>
      </c>
      <c r="SX84" s="103">
        <v>1788.8805</v>
      </c>
      <c r="SY84" s="103">
        <v>2001.1559999999999</v>
      </c>
      <c r="SZ84" s="103">
        <v>1870.3811000000001</v>
      </c>
      <c r="TA84" s="103">
        <v>2008.308</v>
      </c>
      <c r="TB84" s="103">
        <v>2210.5703999999996</v>
      </c>
      <c r="TC84" s="103">
        <v>1986.4740000000002</v>
      </c>
      <c r="TD84" s="103">
        <v>1541.8875</v>
      </c>
      <c r="TE84" s="103">
        <v>1426.77</v>
      </c>
      <c r="TF84" s="103">
        <v>2002.9704999999999</v>
      </c>
      <c r="TG84" s="103">
        <v>2000.9574</v>
      </c>
      <c r="TH84" s="103">
        <v>1993.7773</v>
      </c>
      <c r="TI84" s="103">
        <v>2169.4279999999999</v>
      </c>
      <c r="TJ84" s="103">
        <v>2170.7552500000002</v>
      </c>
      <c r="TK84" s="103">
        <v>1872.5405000000001</v>
      </c>
      <c r="TL84" s="103">
        <v>1908.6041</v>
      </c>
      <c r="TM84" s="103">
        <v>2114.7559999999999</v>
      </c>
      <c r="TN84" s="103">
        <v>1754.8440000000001</v>
      </c>
      <c r="TO84" s="103">
        <v>1891.14094</v>
      </c>
      <c r="TP84" s="103">
        <v>2021.5276000000001</v>
      </c>
      <c r="TQ84" s="103">
        <v>1856.49</v>
      </c>
      <c r="TR84" s="103">
        <v>1081.5864999999999</v>
      </c>
      <c r="TS84" s="103">
        <v>2099.1750000000002</v>
      </c>
      <c r="TT84" s="103">
        <v>2100.1185</v>
      </c>
      <c r="TU84" s="103">
        <v>1902.5445</v>
      </c>
      <c r="TV84" s="103">
        <v>2213.1120000000001</v>
      </c>
      <c r="TW84" s="103">
        <v>2183.5835000000002</v>
      </c>
      <c r="TX84" s="103">
        <v>1889.4058</v>
      </c>
      <c r="TY84" s="103">
        <v>1948.3194999999998</v>
      </c>
      <c r="TZ84" s="103">
        <v>2147.2191600000001</v>
      </c>
      <c r="UA84" s="103">
        <v>1821.4135000000001</v>
      </c>
      <c r="UB84" s="103">
        <v>1932.3353599999998</v>
      </c>
      <c r="UC84" s="103">
        <v>2260.3935000000001</v>
      </c>
      <c r="UD84" s="103">
        <v>1685.3812399999999</v>
      </c>
      <c r="UE84" s="103">
        <v>2135.8525</v>
      </c>
      <c r="UF84" s="103">
        <v>2068.806</v>
      </c>
      <c r="UG84" s="103">
        <v>2213.1284999999998</v>
      </c>
      <c r="UH84" s="103">
        <v>2306.9860599999997</v>
      </c>
      <c r="UI84" s="103">
        <v>1693.557</v>
      </c>
      <c r="UJ84" s="103">
        <v>2220.6800000000003</v>
      </c>
      <c r="UK84" s="103">
        <v>1873</v>
      </c>
      <c r="UL84" s="103">
        <v>2071.3388</v>
      </c>
      <c r="UM84" s="103">
        <v>2031.0274999999999</v>
      </c>
      <c r="UN84" s="103">
        <v>2117.5765000000001</v>
      </c>
      <c r="UO84" s="103">
        <v>2010.2135000000001</v>
      </c>
      <c r="UP84" s="103">
        <v>1953.2525000000001</v>
      </c>
    </row>
    <row r="85" spans="1:562" ht="15" x14ac:dyDescent="0.25">
      <c r="A85" s="120" t="s">
        <v>56</v>
      </c>
      <c r="B85" s="120" t="s">
        <v>621</v>
      </c>
      <c r="C85" s="78"/>
      <c r="D85" s="78"/>
      <c r="E85" s="78"/>
      <c r="F85" s="78"/>
      <c r="G85" s="78"/>
      <c r="H85" s="78"/>
      <c r="I85" s="78"/>
      <c r="J85" s="78"/>
      <c r="K85" s="78"/>
      <c r="L85" s="78"/>
      <c r="M85" s="78"/>
      <c r="N85" s="78"/>
      <c r="O85" s="78"/>
      <c r="P85" s="78"/>
      <c r="Q85" s="78"/>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c r="AR85" s="78"/>
      <c r="AS85" s="78"/>
      <c r="AT85" s="78"/>
      <c r="AU85" s="78"/>
      <c r="AV85" s="78"/>
      <c r="AW85" s="78"/>
      <c r="AX85" s="78"/>
      <c r="AY85" s="78"/>
      <c r="AZ85" s="78"/>
      <c r="BA85" s="78"/>
      <c r="BB85" s="78"/>
      <c r="BC85" s="78"/>
      <c r="BD85" s="78"/>
      <c r="BE85" s="78"/>
      <c r="BF85" s="78"/>
      <c r="BG85" s="78"/>
      <c r="BH85" s="78"/>
      <c r="BI85" s="78"/>
      <c r="BJ85" s="78"/>
      <c r="BK85" s="78"/>
      <c r="BL85" s="78"/>
      <c r="BM85" s="78"/>
      <c r="BN85" s="78"/>
      <c r="BO85" s="78"/>
      <c r="BP85" s="78"/>
      <c r="BQ85" s="78"/>
      <c r="BR85" s="78"/>
      <c r="BS85" s="78"/>
      <c r="BT85" s="78"/>
      <c r="BU85" s="78"/>
      <c r="BV85" s="78"/>
      <c r="BW85" s="78"/>
      <c r="BX85" s="78"/>
      <c r="BY85" s="78"/>
      <c r="BZ85" s="78"/>
      <c r="CA85" s="78"/>
      <c r="CB85" s="78"/>
      <c r="CC85" s="78"/>
      <c r="CD85" s="78"/>
      <c r="CE85" s="78"/>
      <c r="CF85" s="78"/>
      <c r="CG85" s="78"/>
      <c r="CH85" s="78"/>
      <c r="CI85" s="78"/>
      <c r="CJ85" s="78"/>
      <c r="CK85" s="78"/>
      <c r="CL85" s="78"/>
      <c r="CM85" s="78"/>
      <c r="CN85" s="78"/>
      <c r="CO85" s="78"/>
      <c r="CP85" s="78"/>
      <c r="CQ85" s="78"/>
      <c r="CR85" s="78"/>
      <c r="CS85" s="78"/>
      <c r="CT85" s="78"/>
      <c r="CU85" s="78"/>
      <c r="CV85" s="78"/>
      <c r="CW85" s="78"/>
      <c r="CX85" s="78"/>
      <c r="CY85" s="78"/>
      <c r="CZ85" s="78"/>
      <c r="DA85" s="78"/>
      <c r="DB85" s="78"/>
      <c r="DC85" s="78"/>
      <c r="DD85" s="78"/>
      <c r="DE85" s="78"/>
      <c r="DF85" s="78"/>
      <c r="DG85" s="78"/>
      <c r="DH85" s="78"/>
      <c r="DI85" s="78"/>
      <c r="DJ85" s="78"/>
      <c r="DK85" s="78"/>
      <c r="DL85" s="78"/>
      <c r="DM85" s="78"/>
      <c r="DN85" s="78"/>
      <c r="DO85" s="78"/>
      <c r="DP85" s="78"/>
      <c r="DQ85" s="78"/>
      <c r="DR85" s="78"/>
      <c r="DS85" s="78"/>
      <c r="DT85" s="78"/>
      <c r="DU85" s="78"/>
      <c r="DV85" s="78"/>
      <c r="DW85" s="78"/>
      <c r="DX85" s="78"/>
      <c r="DY85" s="78"/>
      <c r="DZ85" s="78"/>
      <c r="EA85" s="78"/>
      <c r="EB85" s="78"/>
      <c r="EC85" s="78"/>
      <c r="ED85" s="78"/>
      <c r="EE85" s="78"/>
      <c r="EF85" s="78"/>
      <c r="EG85" s="78"/>
      <c r="EH85" s="78"/>
      <c r="EI85" s="78"/>
      <c r="EJ85" s="78"/>
      <c r="EK85" s="78"/>
      <c r="EL85" s="78"/>
      <c r="EM85" s="78"/>
      <c r="EN85" s="78"/>
      <c r="EO85" s="78"/>
      <c r="EP85" s="78"/>
      <c r="EQ85" s="78"/>
      <c r="ER85" s="78"/>
      <c r="ES85" s="78"/>
      <c r="ET85" s="78"/>
      <c r="EU85" s="78"/>
      <c r="EV85" s="78"/>
      <c r="EW85" s="78"/>
      <c r="EX85" s="78"/>
      <c r="EY85" s="78"/>
      <c r="EZ85" s="78"/>
      <c r="FA85" s="78"/>
      <c r="FB85" s="78"/>
      <c r="FC85" s="78"/>
      <c r="FD85" s="78"/>
      <c r="FE85" s="78"/>
      <c r="FF85" s="78"/>
      <c r="FG85" s="78"/>
      <c r="FH85" s="78"/>
      <c r="FI85" s="78"/>
      <c r="FJ85" s="78"/>
      <c r="FK85" s="78"/>
      <c r="FL85" s="78"/>
      <c r="FM85" s="78"/>
      <c r="FN85" s="78"/>
      <c r="FO85" s="78"/>
      <c r="FP85" s="78"/>
      <c r="FQ85" s="78"/>
      <c r="FR85" s="78"/>
      <c r="FS85" s="78"/>
      <c r="FT85" s="78"/>
      <c r="FU85" s="78"/>
      <c r="FV85" s="78"/>
      <c r="FW85" s="78"/>
      <c r="FX85" s="78"/>
      <c r="FY85" s="78"/>
      <c r="FZ85" s="78"/>
      <c r="GA85" s="78"/>
      <c r="GB85" s="78"/>
      <c r="GC85" s="78"/>
      <c r="GD85" s="78"/>
      <c r="GE85" s="78"/>
      <c r="GF85" s="78"/>
      <c r="GG85" s="78"/>
      <c r="GH85" s="78"/>
      <c r="GI85" s="78"/>
      <c r="GJ85" s="78"/>
      <c r="GK85" s="78"/>
      <c r="GL85" s="78"/>
      <c r="GM85" s="78"/>
      <c r="GN85" s="78"/>
      <c r="GO85" s="78"/>
      <c r="GP85" s="78"/>
      <c r="GQ85" s="78"/>
      <c r="GR85" s="78"/>
      <c r="GS85" s="78"/>
      <c r="GT85" s="78"/>
      <c r="GU85" s="78">
        <v>343.274</v>
      </c>
      <c r="GV85" s="78">
        <v>372.61500000000007</v>
      </c>
      <c r="GW85" s="78">
        <v>331.09100000000007</v>
      </c>
      <c r="GX85" s="78">
        <v>380.30799999999999</v>
      </c>
      <c r="GY85" s="78">
        <v>333.18999999999994</v>
      </c>
      <c r="GZ85" s="78">
        <v>353.44300000000004</v>
      </c>
      <c r="HA85" s="78">
        <v>290.28299999999996</v>
      </c>
      <c r="HB85" s="78">
        <v>319.00799999999998</v>
      </c>
      <c r="HC85" s="78">
        <v>73.39</v>
      </c>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JB85" s="78"/>
      <c r="JI85" s="121"/>
      <c r="JJ85" s="121"/>
      <c r="JK85" s="121"/>
      <c r="JL85" s="78">
        <v>226.46500000000003</v>
      </c>
      <c r="JM85" s="97">
        <v>195.86899999999997</v>
      </c>
      <c r="JN85" s="97">
        <v>221.81899999999999</v>
      </c>
      <c r="JO85" s="78">
        <v>257.72699999999998</v>
      </c>
      <c r="JP85" s="78">
        <v>129.536</v>
      </c>
      <c r="JQ85" s="78">
        <v>203.56899999999996</v>
      </c>
      <c r="JR85" s="78">
        <v>217.84299999999999</v>
      </c>
      <c r="JS85" s="78">
        <v>245.41</v>
      </c>
      <c r="JT85" s="78">
        <v>328.43600000000009</v>
      </c>
      <c r="JU85" s="78">
        <v>252.22799999999998</v>
      </c>
      <c r="JV85" s="78">
        <v>263.51</v>
      </c>
      <c r="JW85" s="78">
        <v>300.28499999999997</v>
      </c>
      <c r="JX85" s="78">
        <v>235.114</v>
      </c>
      <c r="JY85" s="78">
        <v>340.815</v>
      </c>
      <c r="JZ85" s="78">
        <v>287.11499999999995</v>
      </c>
      <c r="KA85" s="78">
        <v>385.35800000000006</v>
      </c>
      <c r="KB85" s="78">
        <v>204.625</v>
      </c>
      <c r="KC85" s="78">
        <v>241.00899999999999</v>
      </c>
      <c r="KD85" s="78">
        <v>328.346</v>
      </c>
      <c r="KE85" s="78">
        <v>386.34800000000001</v>
      </c>
      <c r="KF85" s="78">
        <v>343.52</v>
      </c>
      <c r="KG85" s="78">
        <v>257.52999999999997</v>
      </c>
      <c r="KH85" s="78">
        <v>261.18300000000005</v>
      </c>
      <c r="KI85" s="78">
        <v>244.98</v>
      </c>
      <c r="KJ85" s="78">
        <v>291.02899999999994</v>
      </c>
      <c r="KK85" s="78">
        <v>234.768</v>
      </c>
      <c r="KL85" s="78">
        <v>271.89299999999997</v>
      </c>
      <c r="KM85" s="78">
        <v>187.136</v>
      </c>
      <c r="KN85" s="78">
        <v>332.05900000000008</v>
      </c>
      <c r="KO85" s="78">
        <v>264.678</v>
      </c>
      <c r="KP85" s="78">
        <v>339.38200000000001</v>
      </c>
      <c r="KQ85" s="78">
        <v>344.35499999999996</v>
      </c>
      <c r="KR85" s="78">
        <v>301.61</v>
      </c>
      <c r="KS85" s="78">
        <v>408.7349999999999</v>
      </c>
      <c r="KT85" s="78">
        <v>416.07300000000004</v>
      </c>
      <c r="KU85" s="78">
        <v>393.14300000000003</v>
      </c>
      <c r="KV85" s="78">
        <v>291.39000000000004</v>
      </c>
      <c r="KW85" s="78">
        <v>248.92600000000004</v>
      </c>
      <c r="KX85" s="78">
        <v>383.46699999999998</v>
      </c>
      <c r="KY85" s="78">
        <v>367.46899999999994</v>
      </c>
      <c r="KZ85" s="78">
        <v>356.24999999999994</v>
      </c>
      <c r="LA85" s="78">
        <v>328.09899999999993</v>
      </c>
      <c r="LB85" s="78">
        <v>326.74600000000009</v>
      </c>
      <c r="LC85" s="78">
        <v>258.55800000000005</v>
      </c>
      <c r="LD85" s="78">
        <v>279.15900000000011</v>
      </c>
      <c r="LE85" s="78">
        <v>337.53499999999997</v>
      </c>
      <c r="LF85" s="78">
        <v>283.60000000000002</v>
      </c>
      <c r="LG85" s="78">
        <v>371.06799999999993</v>
      </c>
      <c r="LH85" s="78">
        <v>350.29299999999995</v>
      </c>
      <c r="LI85" s="78">
        <v>477.86100000000005</v>
      </c>
      <c r="LJ85" s="78">
        <v>298.60600000000005</v>
      </c>
      <c r="LK85" s="78">
        <v>278.25400000000008</v>
      </c>
      <c r="LL85" s="78">
        <v>424.20399999999995</v>
      </c>
      <c r="LM85" s="78">
        <v>322.53400000000005</v>
      </c>
      <c r="LN85" s="78">
        <v>261.47699999999998</v>
      </c>
      <c r="LO85" s="78">
        <v>208.79700000000003</v>
      </c>
      <c r="LP85" s="78">
        <v>302.18900000000002</v>
      </c>
      <c r="LQ85" s="78">
        <v>461.54099999999988</v>
      </c>
      <c r="LR85" s="78">
        <v>359.54700000000003</v>
      </c>
      <c r="LS85" s="78">
        <v>207.40800000000002</v>
      </c>
      <c r="LT85" s="78">
        <v>434.6640000000001</v>
      </c>
      <c r="LU85" s="78">
        <v>436.37600000000003</v>
      </c>
      <c r="LV85" s="78">
        <v>388.34700000000004</v>
      </c>
      <c r="LW85" s="78">
        <v>414.99899999999991</v>
      </c>
      <c r="LX85" s="78">
        <v>433.88199999999995</v>
      </c>
      <c r="LY85" s="78">
        <v>360.08299999999997</v>
      </c>
      <c r="LZ85" s="78">
        <v>379.89599999999984</v>
      </c>
      <c r="MA85" s="78">
        <v>305.44599999999997</v>
      </c>
      <c r="MB85" s="78">
        <v>266.13900000000007</v>
      </c>
      <c r="MC85" s="78">
        <v>285.90699999999998</v>
      </c>
      <c r="MD85" s="78">
        <v>412.00200000000001</v>
      </c>
      <c r="ME85" s="98">
        <v>317.39900000000006</v>
      </c>
      <c r="MF85" s="98">
        <v>268.03199999999993</v>
      </c>
      <c r="MG85" s="98">
        <v>281.47800000000001</v>
      </c>
      <c r="MH85" s="98">
        <v>293.61599999999999</v>
      </c>
      <c r="MI85" s="78">
        <v>339.01</v>
      </c>
      <c r="MJ85" s="78">
        <v>288.0455</v>
      </c>
      <c r="MK85" s="78">
        <v>312.61399999999998</v>
      </c>
      <c r="ML85" s="78">
        <v>386.02699999999999</v>
      </c>
      <c r="MM85" s="78">
        <v>337.56950000000001</v>
      </c>
      <c r="MN85" s="78">
        <v>338.63350000000003</v>
      </c>
      <c r="MO85" s="78">
        <v>329.101</v>
      </c>
      <c r="MP85" s="78">
        <v>288.54500000000002</v>
      </c>
      <c r="MQ85" s="78">
        <v>321.99450000000002</v>
      </c>
      <c r="MR85" s="78">
        <v>317.95949999999999</v>
      </c>
      <c r="MS85" s="78">
        <v>364.2715</v>
      </c>
      <c r="MT85" s="78">
        <v>330.14600000000002</v>
      </c>
      <c r="MU85" s="78">
        <v>258.12650000000002</v>
      </c>
      <c r="MV85" s="78">
        <v>276.26249999999999</v>
      </c>
      <c r="MW85" s="78">
        <v>333.66149999999999</v>
      </c>
      <c r="MX85" s="78">
        <v>348.49299999999999</v>
      </c>
      <c r="MY85" s="78">
        <v>306.62150000000003</v>
      </c>
      <c r="MZ85" s="78">
        <v>340.69</v>
      </c>
      <c r="NA85" s="78">
        <v>382.226</v>
      </c>
      <c r="NB85" s="78">
        <v>203.73500000000001</v>
      </c>
      <c r="NC85" s="78">
        <v>197.36</v>
      </c>
      <c r="ND85" s="78">
        <v>320.80700000000002</v>
      </c>
      <c r="NE85" s="78">
        <v>281.18599999999998</v>
      </c>
      <c r="NF85" s="78">
        <v>388.33150000000001</v>
      </c>
      <c r="NG85" s="78">
        <v>301.13549999999998</v>
      </c>
      <c r="NH85" s="78">
        <v>433.416</v>
      </c>
      <c r="NI85" s="78">
        <v>297.14400000000001</v>
      </c>
      <c r="NJ85" s="78">
        <v>198.36799999999999</v>
      </c>
      <c r="NK85" s="78">
        <v>315.41649999999998</v>
      </c>
      <c r="NL85" s="78">
        <v>359.47649999999999</v>
      </c>
      <c r="NM85" s="78">
        <v>326.84550000000002</v>
      </c>
      <c r="NN85" s="78">
        <v>397.25049999999999</v>
      </c>
      <c r="NO85" s="78">
        <v>330.9205</v>
      </c>
      <c r="NP85" s="78">
        <v>326.05849999999998</v>
      </c>
      <c r="NQ85" s="78">
        <v>399.13350000000003</v>
      </c>
      <c r="NR85" s="78">
        <v>255.66</v>
      </c>
      <c r="NS85" s="78">
        <v>359.76350000000002</v>
      </c>
      <c r="NT85" s="78">
        <v>178.68199999999999</v>
      </c>
      <c r="NU85" s="78">
        <v>315.20100000000002</v>
      </c>
      <c r="NV85" s="78">
        <v>338.99849999999998</v>
      </c>
      <c r="NW85" s="78">
        <v>375.76249999999999</v>
      </c>
      <c r="NX85" s="78">
        <v>391.96499999999997</v>
      </c>
      <c r="NY85" s="78">
        <v>408.36599999999999</v>
      </c>
      <c r="NZ85" s="78">
        <v>358.35649999999998</v>
      </c>
      <c r="OA85" s="78">
        <v>339.76100000000002</v>
      </c>
      <c r="OB85" s="78">
        <v>411.55900000000003</v>
      </c>
      <c r="OC85" s="78">
        <v>397.22449999999998</v>
      </c>
      <c r="OD85" s="78">
        <v>364.45499999999998</v>
      </c>
      <c r="OE85" s="78">
        <v>412.4085</v>
      </c>
      <c r="OF85" s="78">
        <v>283.37400000000002</v>
      </c>
      <c r="OG85" s="99">
        <v>233.03649999999999</v>
      </c>
      <c r="OH85" s="78">
        <v>258.69349999999997</v>
      </c>
      <c r="OI85" s="78">
        <v>258.00450000000001</v>
      </c>
      <c r="OJ85" s="78">
        <v>145.77950000000001</v>
      </c>
      <c r="OK85" s="78">
        <v>274.69549999999998</v>
      </c>
      <c r="OL85" s="78">
        <v>248.637</v>
      </c>
      <c r="OM85" s="78">
        <v>301.26549999999997</v>
      </c>
      <c r="ON85" s="78">
        <v>260.73750000000001</v>
      </c>
      <c r="OO85" s="78">
        <v>311.62549999999999</v>
      </c>
      <c r="OP85" s="78">
        <v>346.065</v>
      </c>
      <c r="OQ85" s="78">
        <v>300.64350000000002</v>
      </c>
      <c r="OR85" s="78">
        <v>314.21899999999999</v>
      </c>
      <c r="OS85" s="78">
        <v>275.74400000000003</v>
      </c>
      <c r="OT85" s="78">
        <v>363.1155</v>
      </c>
      <c r="OU85" s="78">
        <v>333.303</v>
      </c>
      <c r="OV85" s="78">
        <v>312.66050000000001</v>
      </c>
      <c r="OW85" s="78">
        <v>348.77100000000002</v>
      </c>
      <c r="OX85" s="78">
        <v>343.69900000000001</v>
      </c>
      <c r="OY85" s="78">
        <v>312.4495</v>
      </c>
      <c r="OZ85" s="78">
        <v>374.28949999999998</v>
      </c>
      <c r="PA85" s="78">
        <v>326.06700000000001</v>
      </c>
      <c r="PB85" s="78">
        <v>297.47500000000002</v>
      </c>
      <c r="PC85" s="78">
        <v>325.36200000000002</v>
      </c>
      <c r="PD85" s="78">
        <v>234.01599999999999</v>
      </c>
      <c r="PE85" s="78">
        <v>188.02250000000001</v>
      </c>
      <c r="PF85" s="78">
        <v>366.88350000000003</v>
      </c>
      <c r="PG85" s="78">
        <v>270.25650000000002</v>
      </c>
      <c r="PH85" s="78">
        <v>282.23950000000002</v>
      </c>
      <c r="PI85" s="78">
        <v>262.92349999999999</v>
      </c>
      <c r="PJ85" s="78">
        <v>346.58150000000001</v>
      </c>
      <c r="PK85" s="78">
        <v>245.33799999999999</v>
      </c>
      <c r="PL85" s="78">
        <v>257.59800000000001</v>
      </c>
      <c r="PM85" s="78">
        <v>288.66800000000001</v>
      </c>
      <c r="PN85" s="78">
        <v>265.0505</v>
      </c>
      <c r="PO85" s="78">
        <v>219.392</v>
      </c>
      <c r="PP85" s="78">
        <v>259.03199999999998</v>
      </c>
      <c r="PQ85" s="78">
        <v>196.61799999999999</v>
      </c>
      <c r="PR85" s="78">
        <v>316.51</v>
      </c>
      <c r="PS85" s="78">
        <v>326.99200000000002</v>
      </c>
      <c r="PT85" s="78">
        <v>244.68799999999999</v>
      </c>
      <c r="PU85" s="78">
        <v>23.01</v>
      </c>
      <c r="PV85" s="78">
        <v>45.140999999999998</v>
      </c>
      <c r="PW85" s="78">
        <v>131.935</v>
      </c>
      <c r="PX85" s="78">
        <v>171</v>
      </c>
      <c r="PY85" s="78">
        <v>147.5505</v>
      </c>
      <c r="PZ85" s="78">
        <v>262.31</v>
      </c>
      <c r="QA85" s="78">
        <v>339.99250000000001</v>
      </c>
      <c r="QB85" s="78">
        <v>279.82549999999998</v>
      </c>
      <c r="QC85" s="78">
        <v>259.10500000000002</v>
      </c>
      <c r="QD85" s="78">
        <v>214.10499999999999</v>
      </c>
      <c r="QE85" s="78">
        <v>246.35900000000001</v>
      </c>
      <c r="QF85" s="78">
        <v>212.70599999999999</v>
      </c>
      <c r="QG85" s="78">
        <v>217.6155</v>
      </c>
      <c r="QH85" s="78">
        <v>315.75799999999998</v>
      </c>
      <c r="QI85" s="78">
        <v>288.08100000000002</v>
      </c>
      <c r="QJ85" s="78">
        <v>328.31900000000002</v>
      </c>
      <c r="QK85" s="78">
        <v>265.32350000000002</v>
      </c>
      <c r="QL85" s="78">
        <v>271.82299999999998</v>
      </c>
      <c r="QM85" s="78">
        <v>382.40449999999998</v>
      </c>
      <c r="QN85" s="78">
        <v>392.46449999999999</v>
      </c>
      <c r="QO85" s="78">
        <v>274.274</v>
      </c>
      <c r="QP85" s="78">
        <v>323.33150000000001</v>
      </c>
      <c r="QQ85" s="78">
        <v>349.30599999999998</v>
      </c>
      <c r="QR85" s="78">
        <v>258.45850000000002</v>
      </c>
      <c r="QS85" s="78">
        <v>306.49250000000001</v>
      </c>
      <c r="QT85" s="78">
        <v>312.3175</v>
      </c>
      <c r="QU85" s="78">
        <v>276.59949999999998</v>
      </c>
      <c r="QV85" s="78">
        <v>352.77350000000001</v>
      </c>
      <c r="QW85" s="78">
        <v>314.16750000000002</v>
      </c>
      <c r="QX85" s="78">
        <v>191.2525</v>
      </c>
      <c r="QY85" s="78">
        <v>307.72399999999999</v>
      </c>
      <c r="QZ85" s="78">
        <v>333.07499999999999</v>
      </c>
      <c r="RA85" s="78">
        <v>277.56700000000001</v>
      </c>
      <c r="RB85" s="78">
        <v>169.46899999999999</v>
      </c>
      <c r="RC85" s="78">
        <v>141.13800000000001</v>
      </c>
      <c r="RD85" s="78">
        <v>132.77699999999999</v>
      </c>
      <c r="RE85" s="78">
        <v>197.614</v>
      </c>
      <c r="RF85" s="78">
        <v>267.93299999999999</v>
      </c>
      <c r="RG85" s="78">
        <v>200.17</v>
      </c>
      <c r="RH85" s="78">
        <v>224.11799999999999</v>
      </c>
      <c r="RI85" s="78">
        <v>224.041</v>
      </c>
      <c r="RJ85" s="78">
        <v>253.696</v>
      </c>
      <c r="RK85" s="78">
        <v>201.23099999999999</v>
      </c>
      <c r="RL85" s="78">
        <v>236.21299999999999</v>
      </c>
      <c r="RM85" s="78">
        <v>244.34100000000001</v>
      </c>
      <c r="RN85" s="78">
        <v>189.35599999999999</v>
      </c>
      <c r="RO85" s="78">
        <v>343.20100000000002</v>
      </c>
      <c r="RP85" s="78">
        <v>274.83749999999998</v>
      </c>
      <c r="RQ85" s="78">
        <v>296.327</v>
      </c>
      <c r="RR85" s="78">
        <v>304.07100000000003</v>
      </c>
      <c r="RS85" s="78">
        <v>212.94</v>
      </c>
      <c r="RT85" s="78">
        <v>360.84399999999999</v>
      </c>
      <c r="RU85" s="78">
        <v>339.11149999999998</v>
      </c>
      <c r="RV85" s="78">
        <v>353.964</v>
      </c>
      <c r="RW85" s="78">
        <v>318.32799999999997</v>
      </c>
      <c r="RX85" s="78">
        <v>317.86200000000002</v>
      </c>
      <c r="RY85" s="78">
        <v>337.14299999999997</v>
      </c>
      <c r="RZ85" s="78">
        <v>285.74450000000002</v>
      </c>
      <c r="SA85" s="78">
        <v>314</v>
      </c>
      <c r="SB85" s="78">
        <v>297.47199999999998</v>
      </c>
      <c r="SC85" s="78">
        <v>368.22500000000002</v>
      </c>
      <c r="SD85" s="78">
        <v>258.613</v>
      </c>
      <c r="SE85" s="78">
        <v>272.49799999999999</v>
      </c>
      <c r="SF85" s="78">
        <v>302.76850000000002</v>
      </c>
      <c r="SG85" s="78">
        <v>262.60550000000001</v>
      </c>
      <c r="SH85" s="78">
        <v>297.69749999999999</v>
      </c>
      <c r="SI85" s="78">
        <v>303.048</v>
      </c>
      <c r="SJ85" s="78">
        <v>259.68099999999998</v>
      </c>
      <c r="SK85" s="78">
        <v>337.41300000000001</v>
      </c>
      <c r="SL85" s="78">
        <v>265.22649999999999</v>
      </c>
      <c r="SM85" s="78">
        <v>418.07400000000001</v>
      </c>
      <c r="SN85" s="78">
        <v>356.97649999999999</v>
      </c>
      <c r="SO85" s="78">
        <v>273.21699999999998</v>
      </c>
      <c r="SP85" s="78">
        <v>306.02800000000002</v>
      </c>
      <c r="SQ85" s="78">
        <v>411.45350000000002</v>
      </c>
      <c r="SR85" s="78">
        <v>298.00599999999997</v>
      </c>
      <c r="SS85" s="78">
        <v>257.90499999999997</v>
      </c>
      <c r="ST85" s="78">
        <v>210.54</v>
      </c>
      <c r="SU85" s="78">
        <v>283.33249999999998</v>
      </c>
      <c r="SV85" s="78">
        <v>344.33550000000002</v>
      </c>
      <c r="SW85" s="78">
        <v>370.96449999999999</v>
      </c>
      <c r="SX85" s="78">
        <v>283.27800000000002</v>
      </c>
      <c r="SY85" s="78">
        <v>186.72800000000001</v>
      </c>
      <c r="SZ85" s="78">
        <v>322.60899999999998</v>
      </c>
      <c r="TA85" s="78">
        <v>394.642</v>
      </c>
      <c r="TB85" s="78">
        <v>274.06200000000001</v>
      </c>
      <c r="TC85" s="78">
        <v>284.47250000000003</v>
      </c>
      <c r="TD85" s="78">
        <v>336.11</v>
      </c>
      <c r="TE85" s="78">
        <v>267.31299999999999</v>
      </c>
      <c r="TF85" s="78">
        <v>318.35399999999998</v>
      </c>
      <c r="TG85" s="78">
        <v>269.82350000000002</v>
      </c>
      <c r="TH85" s="78">
        <v>277.94150000000002</v>
      </c>
      <c r="TI85" s="78">
        <v>301.32</v>
      </c>
      <c r="TJ85" s="78">
        <v>270.5</v>
      </c>
      <c r="TK85" s="78">
        <v>263.40199999999999</v>
      </c>
      <c r="TL85" s="78">
        <v>280.34350000000001</v>
      </c>
      <c r="TM85" s="78">
        <v>320.78250000000003</v>
      </c>
      <c r="TN85" s="78">
        <v>253.64099999999999</v>
      </c>
      <c r="TO85" s="78">
        <v>242.96850000000001</v>
      </c>
      <c r="TP85" s="78">
        <v>187.74299999999999</v>
      </c>
      <c r="TQ85" s="78">
        <v>232.59299999999999</v>
      </c>
      <c r="TR85" s="78">
        <v>215.39449999999999</v>
      </c>
      <c r="TS85" s="78">
        <v>232.82050000000001</v>
      </c>
      <c r="TT85" s="78">
        <v>332.29750000000001</v>
      </c>
      <c r="TU85" s="78">
        <v>162.59800000000001</v>
      </c>
      <c r="TV85" s="78">
        <v>261.94799999999998</v>
      </c>
      <c r="TW85" s="78">
        <v>238.45050000000001</v>
      </c>
      <c r="TX85" s="78">
        <v>261.20299999999997</v>
      </c>
      <c r="TY85" s="78">
        <v>260.96850000000001</v>
      </c>
      <c r="TZ85" s="78">
        <v>239.36699999999999</v>
      </c>
      <c r="UA85" s="78">
        <v>203.6935</v>
      </c>
      <c r="UB85" s="78">
        <v>130.77099999999999</v>
      </c>
      <c r="UC85" s="78">
        <v>209.631</v>
      </c>
      <c r="UD85" s="78">
        <v>264.58600000000001</v>
      </c>
      <c r="UE85" s="78">
        <v>306.24299999999999</v>
      </c>
      <c r="UF85" s="78">
        <v>231.25200000000001</v>
      </c>
      <c r="UG85" s="78">
        <v>169.381</v>
      </c>
      <c r="UH85" s="78">
        <v>129.92150000000001</v>
      </c>
      <c r="UI85" s="78">
        <v>259.67599999999999</v>
      </c>
      <c r="UJ85" s="78">
        <v>199.47499999999999</v>
      </c>
      <c r="UK85" s="78">
        <v>232</v>
      </c>
      <c r="UL85" s="78">
        <v>178.98099999999999</v>
      </c>
      <c r="UM85" s="78">
        <v>273.62299999999999</v>
      </c>
      <c r="UN85" s="78">
        <v>264.36700000000002</v>
      </c>
      <c r="UO85" s="78">
        <v>274.52749999999997</v>
      </c>
      <c r="UP85" s="78">
        <v>167.56450000000001</v>
      </c>
    </row>
    <row r="86" spans="1:562" ht="15" x14ac:dyDescent="0.25">
      <c r="A86" s="120" t="str">
        <f t="shared" ref="A86:A89" si="129">+A85</f>
        <v>Pasto, El Potrerillo</v>
      </c>
      <c r="B86" s="120" t="s">
        <v>622</v>
      </c>
      <c r="C86" s="78"/>
      <c r="D86" s="78"/>
      <c r="E86" s="78"/>
      <c r="F86" s="78"/>
      <c r="G86" s="78"/>
      <c r="H86" s="78"/>
      <c r="I86" s="78"/>
      <c r="J86" s="78"/>
      <c r="K86" s="78"/>
      <c r="L86" s="78"/>
      <c r="M86" s="78"/>
      <c r="N86" s="78"/>
      <c r="O86" s="78"/>
      <c r="P86" s="78"/>
      <c r="Q86" s="78"/>
      <c r="R86" s="78"/>
      <c r="S86" s="78"/>
      <c r="T86" s="78"/>
      <c r="U86" s="78"/>
      <c r="V86" s="78"/>
      <c r="W86" s="78"/>
      <c r="X86" s="78"/>
      <c r="Y86" s="78"/>
      <c r="Z86" s="78"/>
      <c r="AA86" s="78"/>
      <c r="AB86" s="78"/>
      <c r="AC86" s="78"/>
      <c r="AD86" s="78"/>
      <c r="AE86" s="78"/>
      <c r="AF86" s="78"/>
      <c r="AG86" s="78"/>
      <c r="AH86" s="78"/>
      <c r="AI86" s="78"/>
      <c r="AJ86" s="78"/>
      <c r="AK86" s="78"/>
      <c r="AL86" s="78"/>
      <c r="AM86" s="78"/>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c r="BS86" s="78"/>
      <c r="BT86" s="78"/>
      <c r="BU86" s="78"/>
      <c r="BV86" s="78"/>
      <c r="BW86" s="78"/>
      <c r="BX86" s="78"/>
      <c r="BY86" s="78"/>
      <c r="BZ86" s="78"/>
      <c r="CA86" s="78"/>
      <c r="CB86" s="78"/>
      <c r="CC86" s="78"/>
      <c r="CD86" s="78"/>
      <c r="CE86" s="78"/>
      <c r="CF86" s="78"/>
      <c r="CG86" s="78"/>
      <c r="CH86" s="78"/>
      <c r="CI86" s="78"/>
      <c r="CJ86" s="78"/>
      <c r="CK86" s="78"/>
      <c r="CL86" s="78"/>
      <c r="CM86" s="78"/>
      <c r="CN86" s="78"/>
      <c r="CO86" s="78"/>
      <c r="CP86" s="78"/>
      <c r="CQ86" s="78"/>
      <c r="CR86" s="78"/>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c r="FD86" s="78"/>
      <c r="FE86" s="78"/>
      <c r="FF86" s="78"/>
      <c r="FG86" s="78"/>
      <c r="FH86" s="78"/>
      <c r="FI86" s="78"/>
      <c r="FJ86" s="78"/>
      <c r="FK86" s="78"/>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v>1449.9099999999999</v>
      </c>
      <c r="GV86" s="78">
        <v>1527.36</v>
      </c>
      <c r="GW86" s="78">
        <v>1662.5419999999999</v>
      </c>
      <c r="GX86" s="78">
        <v>1514.6750000000002</v>
      </c>
      <c r="GY86" s="78">
        <v>1701.4450000000002</v>
      </c>
      <c r="GZ86" s="78">
        <v>1732.972</v>
      </c>
      <c r="HA86" s="78">
        <v>1376.2350000000001</v>
      </c>
      <c r="HB86" s="78">
        <v>1635.107</v>
      </c>
      <c r="HC86" s="78">
        <v>492.6099999999999</v>
      </c>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JB86" s="78"/>
      <c r="JL86" s="78">
        <v>1038.5249999999999</v>
      </c>
      <c r="JM86" s="97">
        <v>1157.8369999999998</v>
      </c>
      <c r="JN86" s="97">
        <v>1247.3910000000001</v>
      </c>
      <c r="JO86" s="78">
        <v>1283.0070000000001</v>
      </c>
      <c r="JP86" s="78">
        <v>568.00400000000002</v>
      </c>
      <c r="JQ86" s="78">
        <v>1569.28</v>
      </c>
      <c r="JR86" s="78">
        <v>1516.181</v>
      </c>
      <c r="JS86" s="78">
        <v>1379.65</v>
      </c>
      <c r="JT86" s="78">
        <v>1582.3619999999999</v>
      </c>
      <c r="JU86" s="78">
        <v>1468.0900000000001</v>
      </c>
      <c r="JV86" s="78">
        <v>1568.578</v>
      </c>
      <c r="JW86" s="78">
        <v>1480.8899999999999</v>
      </c>
      <c r="JX86" s="78">
        <v>1356.7999999999997</v>
      </c>
      <c r="JY86" s="78">
        <v>1705.4299999999998</v>
      </c>
      <c r="JZ86" s="78">
        <v>1684.29</v>
      </c>
      <c r="KA86" s="78">
        <v>1628.624</v>
      </c>
      <c r="KB86" s="78">
        <v>1399.614</v>
      </c>
      <c r="KC86" s="78">
        <v>1584.91</v>
      </c>
      <c r="KD86" s="78">
        <v>1762.0070000000001</v>
      </c>
      <c r="KE86" s="78">
        <v>1787.7399999999998</v>
      </c>
      <c r="KF86" s="78">
        <v>1495.0740000000001</v>
      </c>
      <c r="KG86" s="78">
        <v>1447.34</v>
      </c>
      <c r="KH86" s="78">
        <v>1483.154</v>
      </c>
      <c r="KI86" s="78">
        <v>1551.78</v>
      </c>
      <c r="KJ86" s="78">
        <v>1413.4</v>
      </c>
      <c r="KK86" s="78">
        <v>1449.75</v>
      </c>
      <c r="KL86" s="78">
        <v>1295.67</v>
      </c>
      <c r="KM86" s="78">
        <v>1625.4559999999999</v>
      </c>
      <c r="KN86" s="78">
        <v>1468.3500000000001</v>
      </c>
      <c r="KO86" s="78">
        <v>1434.4350000000002</v>
      </c>
      <c r="KP86" s="78">
        <v>1461.7270000000001</v>
      </c>
      <c r="KQ86" s="78">
        <v>1407.6860000000001</v>
      </c>
      <c r="KR86" s="78">
        <v>1564.38</v>
      </c>
      <c r="KS86" s="78">
        <v>1493.9549999999999</v>
      </c>
      <c r="KT86" s="78">
        <v>1404.2799999999997</v>
      </c>
      <c r="KU86" s="78">
        <v>1286.18</v>
      </c>
      <c r="KV86" s="78">
        <v>1296.3599999999999</v>
      </c>
      <c r="KW86" s="78">
        <v>1331.836</v>
      </c>
      <c r="KX86" s="78">
        <v>1374.9290000000001</v>
      </c>
      <c r="KY86" s="78">
        <v>1371.4299999999998</v>
      </c>
      <c r="KZ86" s="78">
        <v>1436.4579999999999</v>
      </c>
      <c r="LA86" s="78">
        <v>1614.7369999999999</v>
      </c>
      <c r="LB86" s="78">
        <v>1289.3250000000003</v>
      </c>
      <c r="LC86" s="78">
        <v>1228.546</v>
      </c>
      <c r="LD86" s="78">
        <v>1180.0999999999999</v>
      </c>
      <c r="LE86" s="78">
        <v>1389.3920000000001</v>
      </c>
      <c r="LF86" s="78">
        <v>1367.336</v>
      </c>
      <c r="LG86" s="78">
        <v>1449.7159999999999</v>
      </c>
      <c r="LH86" s="78">
        <v>1368.2</v>
      </c>
      <c r="LI86" s="78">
        <v>1550.2260000000001</v>
      </c>
      <c r="LJ86" s="78">
        <v>1358.47</v>
      </c>
      <c r="LK86" s="78">
        <v>1686.819</v>
      </c>
      <c r="LL86" s="78">
        <v>1541.0849999999998</v>
      </c>
      <c r="LM86" s="78">
        <v>1484.21</v>
      </c>
      <c r="LN86" s="78">
        <v>1591.6569999999997</v>
      </c>
      <c r="LO86" s="78">
        <v>1773.3120000000001</v>
      </c>
      <c r="LP86" s="78">
        <v>1379.7880000000002</v>
      </c>
      <c r="LQ86" s="78">
        <v>1559.5959999999998</v>
      </c>
      <c r="LR86" s="78">
        <v>1796.4969999999998</v>
      </c>
      <c r="LS86" s="78">
        <v>1035.0259999999998</v>
      </c>
      <c r="LT86" s="78">
        <v>1286</v>
      </c>
      <c r="LU86" s="78">
        <v>1309.1559999999999</v>
      </c>
      <c r="LV86" s="78">
        <v>1513.9379999999999</v>
      </c>
      <c r="LW86" s="78">
        <v>1718.8669999999997</v>
      </c>
      <c r="LX86" s="78">
        <v>1720.895</v>
      </c>
      <c r="LY86" s="78">
        <v>1408.54</v>
      </c>
      <c r="LZ86" s="78">
        <v>1382.01</v>
      </c>
      <c r="MA86" s="78">
        <v>1612.6279999999997</v>
      </c>
      <c r="MB86" s="78">
        <v>1327.4780000000001</v>
      </c>
      <c r="MC86" s="78">
        <v>1476.6979999999999</v>
      </c>
      <c r="MD86" s="78">
        <v>1496</v>
      </c>
      <c r="ME86" s="98">
        <v>1718.8719999999998</v>
      </c>
      <c r="MF86" s="98">
        <v>1373.318</v>
      </c>
      <c r="MG86" s="98">
        <v>1485.3579999999999</v>
      </c>
      <c r="MH86" s="98">
        <v>1396.1010000000001</v>
      </c>
      <c r="MI86" s="78">
        <v>1636.799</v>
      </c>
      <c r="MJ86" s="78">
        <v>1490.385</v>
      </c>
      <c r="MK86" s="78">
        <v>1497.0360000000001</v>
      </c>
      <c r="ML86" s="78">
        <v>1392.6559999999999</v>
      </c>
      <c r="MM86" s="78">
        <v>1282.54</v>
      </c>
      <c r="MN86" s="78">
        <v>1332.6980000000001</v>
      </c>
      <c r="MO86" s="78">
        <v>1306.4480000000001</v>
      </c>
      <c r="MP86" s="78">
        <v>1086.9100000000001</v>
      </c>
      <c r="MQ86" s="78">
        <v>985.13</v>
      </c>
      <c r="MR86" s="78">
        <v>1450.347</v>
      </c>
      <c r="MS86" s="78">
        <v>1238.1099999999999</v>
      </c>
      <c r="MT86" s="78">
        <v>1380.54</v>
      </c>
      <c r="MU86" s="78">
        <v>1429.1659999999999</v>
      </c>
      <c r="MV86" s="78">
        <v>1317.2059999999999</v>
      </c>
      <c r="MW86" s="78">
        <v>1712.18</v>
      </c>
      <c r="MX86" s="78">
        <v>1444.144</v>
      </c>
      <c r="MY86" s="78">
        <v>1558.6659999999999</v>
      </c>
      <c r="MZ86" s="78">
        <v>1478.623</v>
      </c>
      <c r="NA86" s="78">
        <v>1653.1</v>
      </c>
      <c r="NB86" s="78">
        <v>1033.57</v>
      </c>
      <c r="NC86" s="78">
        <v>918.81600000000003</v>
      </c>
      <c r="ND86" s="78">
        <v>922.14499999999998</v>
      </c>
      <c r="NE86" s="78">
        <v>1497.241</v>
      </c>
      <c r="NF86" s="78">
        <v>1387.39</v>
      </c>
      <c r="NG86" s="78">
        <v>1880.6279999999999</v>
      </c>
      <c r="NH86" s="78">
        <v>1749.1990000000001</v>
      </c>
      <c r="NI86" s="78">
        <v>1354.364</v>
      </c>
      <c r="NJ86" s="78">
        <v>1340.876</v>
      </c>
      <c r="NK86" s="78">
        <v>1282.559</v>
      </c>
      <c r="NL86" s="78">
        <v>1481.162</v>
      </c>
      <c r="NM86" s="78">
        <v>1459.47</v>
      </c>
      <c r="NN86" s="78">
        <v>1410.9670000000001</v>
      </c>
      <c r="NO86" s="78">
        <v>1620.2850000000001</v>
      </c>
      <c r="NP86" s="78">
        <v>1399.2750000000001</v>
      </c>
      <c r="NQ86" s="78">
        <v>1703.7</v>
      </c>
      <c r="NR86" s="78">
        <v>1091.876</v>
      </c>
      <c r="NS86" s="78">
        <v>1300.7560000000001</v>
      </c>
      <c r="NT86" s="78">
        <v>798.5</v>
      </c>
      <c r="NU86" s="78">
        <v>1228.288</v>
      </c>
      <c r="NV86" s="78">
        <v>695.44600000000003</v>
      </c>
      <c r="NW86" s="78">
        <v>1265.9780000000001</v>
      </c>
      <c r="NX86" s="78">
        <v>1209.366</v>
      </c>
      <c r="NY86" s="78">
        <v>1339.7760000000001</v>
      </c>
      <c r="NZ86" s="78">
        <v>1231.4090000000001</v>
      </c>
      <c r="OA86" s="78">
        <v>1399.9</v>
      </c>
      <c r="OB86" s="78">
        <v>1271.0060000000001</v>
      </c>
      <c r="OC86" s="78">
        <v>1418.08</v>
      </c>
      <c r="OD86" s="78">
        <v>1208.385</v>
      </c>
      <c r="OE86" s="78">
        <v>1595.5709999999999</v>
      </c>
      <c r="OF86" s="78">
        <v>959.61500000000001</v>
      </c>
      <c r="OG86" s="99">
        <v>1283.25</v>
      </c>
      <c r="OH86" s="78">
        <v>919.05499999999995</v>
      </c>
      <c r="OI86" s="78">
        <v>1074.796</v>
      </c>
      <c r="OJ86" s="78">
        <v>718.82799999999997</v>
      </c>
      <c r="OK86" s="78">
        <v>1075.8779999999999</v>
      </c>
      <c r="OL86" s="78">
        <v>1208.454</v>
      </c>
      <c r="OM86" s="78">
        <v>1386.0820000000001</v>
      </c>
      <c r="ON86" s="78">
        <v>1304.2159999999999</v>
      </c>
      <c r="OO86" s="78">
        <v>1378.646</v>
      </c>
      <c r="OP86" s="78">
        <v>1273.9960000000001</v>
      </c>
      <c r="OQ86" s="78">
        <v>1447.4480000000001</v>
      </c>
      <c r="OR86" s="78">
        <v>1370.154</v>
      </c>
      <c r="OS86" s="78">
        <v>1452.096</v>
      </c>
      <c r="OT86" s="78">
        <v>1151.8389999999999</v>
      </c>
      <c r="OU86" s="78">
        <v>1391.5740000000001</v>
      </c>
      <c r="OV86" s="78">
        <v>1399.886</v>
      </c>
      <c r="OW86" s="78">
        <v>1534.846</v>
      </c>
      <c r="OX86" s="78">
        <v>1266.6780000000001</v>
      </c>
      <c r="OY86" s="78">
        <v>1525.61</v>
      </c>
      <c r="OZ86" s="78">
        <v>1619.5619999999999</v>
      </c>
      <c r="PA86" s="78">
        <v>1723.4780000000001</v>
      </c>
      <c r="PB86" s="78">
        <v>1663.279</v>
      </c>
      <c r="PC86" s="78">
        <v>1443.963</v>
      </c>
      <c r="PD86" s="78">
        <v>1187.604</v>
      </c>
      <c r="PE86" s="78">
        <v>988.53599999999994</v>
      </c>
      <c r="PF86" s="78">
        <v>1703.4970000000001</v>
      </c>
      <c r="PG86" s="78">
        <v>1442.404</v>
      </c>
      <c r="PH86" s="78">
        <v>1429.7539999999999</v>
      </c>
      <c r="PI86" s="78">
        <v>1331.046</v>
      </c>
      <c r="PJ86" s="78">
        <v>1473.05</v>
      </c>
      <c r="PK86" s="78">
        <v>1385.36</v>
      </c>
      <c r="PL86" s="78">
        <v>1276.9359999999999</v>
      </c>
      <c r="PM86" s="78">
        <v>1321.386</v>
      </c>
      <c r="PN86" s="78">
        <v>1284.02</v>
      </c>
      <c r="PO86" s="78">
        <v>1335.232</v>
      </c>
      <c r="PP86" s="78">
        <v>1447.7159999999999</v>
      </c>
      <c r="PQ86" s="78">
        <v>726.02200000000005</v>
      </c>
      <c r="PR86" s="78">
        <v>1267.636</v>
      </c>
      <c r="PS86" s="78">
        <v>1240.8</v>
      </c>
      <c r="PT86" s="78">
        <v>1281.0440000000001</v>
      </c>
      <c r="PU86" s="78">
        <v>346.02199999999999</v>
      </c>
      <c r="PV86" s="78">
        <v>287.19</v>
      </c>
      <c r="PW86" s="78">
        <v>884.16</v>
      </c>
      <c r="PX86" s="78">
        <v>1154.74</v>
      </c>
      <c r="PY86" s="78">
        <v>887.85500000000002</v>
      </c>
      <c r="PZ86" s="78">
        <v>1123.002</v>
      </c>
      <c r="QA86" s="78">
        <v>965.01199999999994</v>
      </c>
      <c r="QB86" s="78">
        <v>1307.9100000000001</v>
      </c>
      <c r="QC86" s="78">
        <v>1253.01</v>
      </c>
      <c r="QD86" s="78">
        <v>875.61400000000003</v>
      </c>
      <c r="QE86" s="78">
        <v>829.38800000000003</v>
      </c>
      <c r="QF86" s="78">
        <v>1006.614</v>
      </c>
      <c r="QG86" s="78">
        <v>1463.15</v>
      </c>
      <c r="QH86" s="78">
        <v>1163.49</v>
      </c>
      <c r="QI86" s="78">
        <v>1232.0619999999999</v>
      </c>
      <c r="QJ86" s="78">
        <v>1556.77</v>
      </c>
      <c r="QK86" s="78">
        <v>1320.4580000000001</v>
      </c>
      <c r="QL86" s="78">
        <v>1275.0360000000001</v>
      </c>
      <c r="QM86" s="78">
        <v>1400.886</v>
      </c>
      <c r="QN86" s="78">
        <v>1252.2080000000001</v>
      </c>
      <c r="QO86" s="78">
        <v>1201.5899999999999</v>
      </c>
      <c r="QP86" s="78">
        <v>1332.0160000000001</v>
      </c>
      <c r="QQ86" s="78">
        <v>1284.46</v>
      </c>
      <c r="QR86" s="78">
        <v>1385.876</v>
      </c>
      <c r="QS86" s="78">
        <v>1428.97</v>
      </c>
      <c r="QT86" s="78">
        <v>1026.26</v>
      </c>
      <c r="QU86" s="78">
        <v>1386.48</v>
      </c>
      <c r="QV86" s="78">
        <v>1298.0350000000001</v>
      </c>
      <c r="QW86" s="78">
        <v>1349.41</v>
      </c>
      <c r="QX86" s="78">
        <v>1250.3699999999999</v>
      </c>
      <c r="QY86" s="78">
        <v>915.59400000000005</v>
      </c>
      <c r="QZ86" s="78">
        <v>1208.5250000000001</v>
      </c>
      <c r="RA86" s="78">
        <v>1012.49</v>
      </c>
      <c r="RB86" s="78">
        <v>1219.25</v>
      </c>
      <c r="RC86" s="78">
        <v>924.55</v>
      </c>
      <c r="RD86" s="78">
        <v>850.37400000000002</v>
      </c>
      <c r="RE86" s="78">
        <v>1022.312</v>
      </c>
      <c r="RF86" s="78">
        <v>1205.585</v>
      </c>
      <c r="RG86" s="78">
        <v>920.59</v>
      </c>
      <c r="RH86" s="78">
        <v>891.01599999999996</v>
      </c>
      <c r="RI86" s="78">
        <v>1061.7860000000001</v>
      </c>
      <c r="RJ86" s="78">
        <v>1075.877</v>
      </c>
      <c r="RK86" s="78">
        <v>849.99</v>
      </c>
      <c r="RL86" s="78">
        <v>753.35400000000004</v>
      </c>
      <c r="RM86" s="78">
        <v>752.18799999999999</v>
      </c>
      <c r="RN86" s="78">
        <v>848.13</v>
      </c>
      <c r="RO86" s="78">
        <v>970.44299999999998</v>
      </c>
      <c r="RP86" s="78">
        <v>1002.518</v>
      </c>
      <c r="RQ86" s="78">
        <v>1062.2829999999999</v>
      </c>
      <c r="RR86" s="78">
        <v>927.11</v>
      </c>
      <c r="RS86" s="78">
        <v>638.28</v>
      </c>
      <c r="RT86" s="78">
        <v>1268.508</v>
      </c>
      <c r="RU86" s="78">
        <v>1014.129</v>
      </c>
      <c r="RV86" s="78">
        <v>1071.356</v>
      </c>
      <c r="RW86" s="78">
        <v>904.52800000000002</v>
      </c>
      <c r="RX86" s="78">
        <v>1229.2860000000001</v>
      </c>
      <c r="RY86" s="78">
        <v>1087.5319999999999</v>
      </c>
      <c r="RZ86" s="78">
        <v>1093.768</v>
      </c>
      <c r="SA86" s="78">
        <v>1144</v>
      </c>
      <c r="SB86" s="78">
        <v>1090.346</v>
      </c>
      <c r="SC86" s="78">
        <v>1243.7280000000001</v>
      </c>
      <c r="SD86" s="78">
        <v>1178.53</v>
      </c>
      <c r="SE86" s="78">
        <v>1151.2760000000001</v>
      </c>
      <c r="SF86" s="78">
        <v>1102.4459999999999</v>
      </c>
      <c r="SG86" s="78">
        <v>1064.0840000000001</v>
      </c>
      <c r="SH86" s="78">
        <v>1175.5260000000001</v>
      </c>
      <c r="SI86" s="78">
        <v>1262.9960000000001</v>
      </c>
      <c r="SJ86" s="78">
        <v>1167.579</v>
      </c>
      <c r="SK86" s="78">
        <v>1056.71</v>
      </c>
      <c r="SL86" s="78">
        <v>973.154</v>
      </c>
      <c r="SM86" s="78">
        <v>1338.61</v>
      </c>
      <c r="SN86" s="78">
        <v>1206.5940000000001</v>
      </c>
      <c r="SO86" s="78">
        <v>932.57799999999997</v>
      </c>
      <c r="SP86" s="78">
        <v>1068.0319999999999</v>
      </c>
      <c r="SQ86" s="78">
        <v>1355.3040000000001</v>
      </c>
      <c r="SR86" s="78">
        <v>1028.6579999999999</v>
      </c>
      <c r="SS86" s="78">
        <v>1102.126</v>
      </c>
      <c r="ST86" s="78">
        <v>969.43</v>
      </c>
      <c r="SU86" s="78">
        <v>1081.7059999999999</v>
      </c>
      <c r="SV86" s="78">
        <v>1044.652</v>
      </c>
      <c r="SW86" s="78">
        <v>1004.842</v>
      </c>
      <c r="SX86" s="78">
        <v>992.80399999999997</v>
      </c>
      <c r="SY86" s="78">
        <v>849.60599999999999</v>
      </c>
      <c r="SZ86" s="78">
        <v>1101.722</v>
      </c>
      <c r="TA86" s="78">
        <v>958.65099999999995</v>
      </c>
      <c r="TB86" s="78">
        <v>886.28200000000004</v>
      </c>
      <c r="TC86" s="78">
        <v>950.03399999999999</v>
      </c>
      <c r="TD86" s="78">
        <v>891.17399999999998</v>
      </c>
      <c r="TE86" s="78">
        <v>1026.454</v>
      </c>
      <c r="TF86" s="78">
        <v>1233.492</v>
      </c>
      <c r="TG86" s="78">
        <v>1183.81</v>
      </c>
      <c r="TH86" s="78">
        <v>1020.646</v>
      </c>
      <c r="TI86" s="78">
        <v>1024.8040000000001</v>
      </c>
      <c r="TJ86" s="78">
        <v>1119.556</v>
      </c>
      <c r="TK86" s="78">
        <v>1144.248</v>
      </c>
      <c r="TL86" s="78">
        <v>987.274</v>
      </c>
      <c r="TM86" s="78">
        <v>1034.423</v>
      </c>
      <c r="TN86" s="78">
        <v>1036.0260000000001</v>
      </c>
      <c r="TO86" s="78">
        <v>821.47699999999998</v>
      </c>
      <c r="TP86" s="78">
        <v>1228.502</v>
      </c>
      <c r="TQ86" s="78">
        <v>807.97199999999998</v>
      </c>
      <c r="TR86" s="78">
        <v>646.48</v>
      </c>
      <c r="TS86" s="78">
        <v>845.91600000000005</v>
      </c>
      <c r="TT86" s="78">
        <v>1205.99</v>
      </c>
      <c r="TU86" s="78">
        <v>804.08199999999999</v>
      </c>
      <c r="TV86" s="78">
        <v>841.90599999999995</v>
      </c>
      <c r="TW86" s="78">
        <v>875.22199999999998</v>
      </c>
      <c r="TX86" s="78">
        <v>1059.7919999999999</v>
      </c>
      <c r="TY86" s="78">
        <v>1150.0740000000001</v>
      </c>
      <c r="TZ86" s="78">
        <v>914.79399999999998</v>
      </c>
      <c r="UA86" s="78">
        <v>706.30200000000002</v>
      </c>
      <c r="UB86" s="78">
        <v>846.27499999999998</v>
      </c>
      <c r="UC86" s="78">
        <v>755.76</v>
      </c>
      <c r="UD86" s="78">
        <v>811.99900000000002</v>
      </c>
      <c r="UE86" s="78">
        <v>840.49400000000003</v>
      </c>
      <c r="UF86" s="78">
        <v>875.22799999999995</v>
      </c>
      <c r="UG86" s="78">
        <v>736.59</v>
      </c>
      <c r="UH86" s="78">
        <v>811.33</v>
      </c>
      <c r="UI86" s="78">
        <v>639.98400000000004</v>
      </c>
      <c r="UJ86" s="78">
        <v>608.44399999999996</v>
      </c>
      <c r="UK86" s="78">
        <v>803</v>
      </c>
      <c r="UL86" s="78">
        <v>864.30600000000004</v>
      </c>
      <c r="UM86" s="78">
        <v>822.58799999999997</v>
      </c>
      <c r="UN86" s="78">
        <v>929.48299999999995</v>
      </c>
      <c r="UO86" s="78">
        <v>832.64</v>
      </c>
      <c r="UP86" s="78">
        <v>694.65200000000004</v>
      </c>
    </row>
    <row r="87" spans="1:562" ht="15" x14ac:dyDescent="0.25">
      <c r="A87" s="120" t="str">
        <f t="shared" si="129"/>
        <v>Pasto, El Potrerillo</v>
      </c>
      <c r="B87" s="120" t="s">
        <v>623</v>
      </c>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v>608.17300000000012</v>
      </c>
      <c r="GV87" s="78">
        <v>573.47499999999957</v>
      </c>
      <c r="GW87" s="78">
        <v>604.07099999999991</v>
      </c>
      <c r="GX87" s="78">
        <v>521.84500000000003</v>
      </c>
      <c r="GY87" s="78">
        <v>542.03</v>
      </c>
      <c r="GZ87" s="78">
        <v>667.06099999999992</v>
      </c>
      <c r="HA87" s="78">
        <v>470.226</v>
      </c>
      <c r="HB87" s="78">
        <v>615.64200000000028</v>
      </c>
      <c r="HC87" s="78">
        <v>186.18899999999996</v>
      </c>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JB87" s="78"/>
      <c r="JL87" s="78">
        <v>423.99299999999999</v>
      </c>
      <c r="JM87" s="97">
        <v>391.21100000000007</v>
      </c>
      <c r="JN87" s="97">
        <v>429.17500000000007</v>
      </c>
      <c r="JO87" s="78">
        <v>567.17999999999995</v>
      </c>
      <c r="JP87" s="78">
        <v>268.93099999999993</v>
      </c>
      <c r="JQ87" s="78">
        <v>527.37500000000011</v>
      </c>
      <c r="JR87" s="78">
        <v>498.35</v>
      </c>
      <c r="JS87" s="78">
        <v>488.93600000000004</v>
      </c>
      <c r="JT87" s="78">
        <v>568.22499999999991</v>
      </c>
      <c r="JU87" s="78">
        <v>591.86099999999999</v>
      </c>
      <c r="JV87" s="78">
        <v>629.8599999999999</v>
      </c>
      <c r="JW87" s="78">
        <v>679.21400000000006</v>
      </c>
      <c r="JX87" s="78">
        <v>691.02399999999989</v>
      </c>
      <c r="JY87" s="78">
        <v>692.23500000000001</v>
      </c>
      <c r="JZ87" s="78">
        <v>808.81600000000003</v>
      </c>
      <c r="KA87" s="78">
        <v>744.68899999999985</v>
      </c>
      <c r="KB87" s="78">
        <v>638.83000000000004</v>
      </c>
      <c r="KC87" s="78">
        <v>544.67600000000004</v>
      </c>
      <c r="KD87" s="78">
        <v>721.00500000000011</v>
      </c>
      <c r="KE87" s="78">
        <v>720.22400000000016</v>
      </c>
      <c r="KF87" s="78">
        <v>788.28999999999985</v>
      </c>
      <c r="KG87" s="78">
        <v>618.76499999999976</v>
      </c>
      <c r="KH87" s="78">
        <v>729.08500000000015</v>
      </c>
      <c r="KI87" s="78">
        <v>638.29600000000005</v>
      </c>
      <c r="KJ87" s="78">
        <v>735.60400000000016</v>
      </c>
      <c r="KK87" s="78">
        <v>702.8499999999998</v>
      </c>
      <c r="KL87" s="78">
        <v>717.60999999999979</v>
      </c>
      <c r="KM87" s="78">
        <v>739.39499999999975</v>
      </c>
      <c r="KN87" s="78">
        <v>687.11900000000014</v>
      </c>
      <c r="KO87" s="78">
        <v>655.40500000000009</v>
      </c>
      <c r="KP87" s="78">
        <v>639.1239999999998</v>
      </c>
      <c r="KQ87" s="78">
        <v>717.91799999999978</v>
      </c>
      <c r="KR87" s="78">
        <v>709.82499999999993</v>
      </c>
      <c r="KS87" s="78">
        <v>681.41499999999996</v>
      </c>
      <c r="KT87" s="78">
        <v>667.41799999999989</v>
      </c>
      <c r="KU87" s="78">
        <v>642.04700000000003</v>
      </c>
      <c r="KV87" s="78">
        <v>760.41500000000008</v>
      </c>
      <c r="KW87" s="78">
        <v>675.42099999999994</v>
      </c>
      <c r="KX87" s="78">
        <v>599.81000000000006</v>
      </c>
      <c r="KY87" s="78">
        <v>717.67500000000007</v>
      </c>
      <c r="KZ87" s="78">
        <v>643.69999999999993</v>
      </c>
      <c r="LA87" s="78">
        <v>628.33000000000015</v>
      </c>
      <c r="LB87" s="78">
        <v>551.18000000000006</v>
      </c>
      <c r="LC87" s="78">
        <v>416.48999999999995</v>
      </c>
      <c r="LD87" s="78">
        <v>496.505</v>
      </c>
      <c r="LE87" s="78">
        <v>604.23</v>
      </c>
      <c r="LF87" s="78">
        <v>627.37300000000005</v>
      </c>
      <c r="LG87" s="78">
        <v>633.15499999999986</v>
      </c>
      <c r="LH87" s="78">
        <v>582.53</v>
      </c>
      <c r="LI87" s="78">
        <v>636.52800000000013</v>
      </c>
      <c r="LJ87" s="78">
        <v>607.21600000000001</v>
      </c>
      <c r="LK87" s="78">
        <v>743.49000000000012</v>
      </c>
      <c r="LL87" s="78">
        <v>643.38099999999986</v>
      </c>
      <c r="LM87" s="78">
        <v>740.19500000000005</v>
      </c>
      <c r="LN87" s="78">
        <v>536.47499999999991</v>
      </c>
      <c r="LO87" s="78">
        <v>516.11500000000001</v>
      </c>
      <c r="LP87" s="78">
        <v>591.56199999999978</v>
      </c>
      <c r="LQ87" s="78">
        <v>704.4319999999999</v>
      </c>
      <c r="LR87" s="78">
        <v>650.01599999999996</v>
      </c>
      <c r="LS87" s="78">
        <v>299.99</v>
      </c>
      <c r="LT87" s="78">
        <v>465.02600000000001</v>
      </c>
      <c r="LU87" s="78">
        <v>722.74400000000014</v>
      </c>
      <c r="LV87" s="78">
        <v>717.03499999999997</v>
      </c>
      <c r="LW87" s="78">
        <v>787.59100000000001</v>
      </c>
      <c r="LX87" s="78">
        <v>766.51300000000003</v>
      </c>
      <c r="LY87" s="78">
        <v>705.62899999999979</v>
      </c>
      <c r="LZ87" s="78">
        <v>731.82999999999981</v>
      </c>
      <c r="MA87" s="78">
        <v>658.279</v>
      </c>
      <c r="MB87" s="78">
        <v>713.71800000000019</v>
      </c>
      <c r="MC87" s="78">
        <v>665.93000000000006</v>
      </c>
      <c r="MD87" s="78">
        <v>649.99199999999996</v>
      </c>
      <c r="ME87" s="98">
        <v>639.69600000000003</v>
      </c>
      <c r="MF87" s="98">
        <v>549.30399999999997</v>
      </c>
      <c r="MG87" s="98">
        <v>638.27</v>
      </c>
      <c r="MH87" s="98">
        <v>697.83399999999995</v>
      </c>
      <c r="MI87" s="78">
        <v>718.71500000000003</v>
      </c>
      <c r="MJ87" s="78">
        <v>533.43499999999995</v>
      </c>
      <c r="MK87" s="78">
        <v>605.15599999999995</v>
      </c>
      <c r="ML87" s="78">
        <v>646.35900000000004</v>
      </c>
      <c r="MM87" s="78">
        <v>653.94500000000005</v>
      </c>
      <c r="MN87" s="78">
        <v>572.59500000000003</v>
      </c>
      <c r="MO87" s="78">
        <v>482.73700000000002</v>
      </c>
      <c r="MP87" s="78">
        <v>622.85599999999999</v>
      </c>
      <c r="MQ87" s="78">
        <v>725.03599999999994</v>
      </c>
      <c r="MR87" s="78">
        <v>599.87</v>
      </c>
      <c r="MS87" s="78">
        <v>510.05700000000002</v>
      </c>
      <c r="MT87" s="78">
        <v>564.32500000000005</v>
      </c>
      <c r="MU87" s="78">
        <v>645.47500000000002</v>
      </c>
      <c r="MV87" s="78">
        <v>579.38599999999997</v>
      </c>
      <c r="MW87" s="78">
        <v>497.92099999999999</v>
      </c>
      <c r="MX87" s="78">
        <v>578.86500000000001</v>
      </c>
      <c r="MY87" s="78">
        <v>516.90499999999997</v>
      </c>
      <c r="MZ87" s="78">
        <v>595.82500000000005</v>
      </c>
      <c r="NA87" s="78">
        <v>600.45000000000005</v>
      </c>
      <c r="NB87" s="78">
        <v>483.47500000000002</v>
      </c>
      <c r="NC87" s="78">
        <v>473.20499999999998</v>
      </c>
      <c r="ND87" s="78">
        <v>491.86500000000001</v>
      </c>
      <c r="NE87" s="78">
        <v>674.428</v>
      </c>
      <c r="NF87" s="78">
        <v>528.48500000000001</v>
      </c>
      <c r="NG87" s="78">
        <v>512.72500000000002</v>
      </c>
      <c r="NH87" s="78">
        <v>433.971</v>
      </c>
      <c r="NI87" s="78">
        <v>648.22400000000005</v>
      </c>
      <c r="NJ87" s="78">
        <v>518.471</v>
      </c>
      <c r="NK87" s="78">
        <v>598.82500000000005</v>
      </c>
      <c r="NL87" s="78">
        <v>599.05499999999995</v>
      </c>
      <c r="NM87" s="78">
        <v>588.49199999999996</v>
      </c>
      <c r="NN87" s="78">
        <v>548.30999999999995</v>
      </c>
      <c r="NO87" s="78">
        <v>572.101</v>
      </c>
      <c r="NP87" s="78">
        <v>604.05999999999995</v>
      </c>
      <c r="NQ87" s="78">
        <v>622.23</v>
      </c>
      <c r="NR87" s="78">
        <v>326.423</v>
      </c>
      <c r="NS87" s="78">
        <v>363.375</v>
      </c>
      <c r="NT87" s="78">
        <v>664.73500000000001</v>
      </c>
      <c r="NU87" s="78">
        <v>349.26900000000001</v>
      </c>
      <c r="NV87" s="78">
        <v>520.05999999999995</v>
      </c>
      <c r="NW87" s="78">
        <v>522.36</v>
      </c>
      <c r="NX87" s="78">
        <v>710.40800000000002</v>
      </c>
      <c r="NY87" s="78">
        <v>598.89</v>
      </c>
      <c r="NZ87" s="78">
        <v>706.88499999999999</v>
      </c>
      <c r="OA87" s="78">
        <v>575.91600000000005</v>
      </c>
      <c r="OB87" s="78">
        <v>530.28499999999997</v>
      </c>
      <c r="OC87" s="78">
        <v>659.91499999999996</v>
      </c>
      <c r="OD87" s="78">
        <v>715.077</v>
      </c>
      <c r="OE87" s="78">
        <v>706.07</v>
      </c>
      <c r="OF87" s="78">
        <v>582.80999999999995</v>
      </c>
      <c r="OG87" s="99">
        <v>540.495</v>
      </c>
      <c r="OH87" s="78">
        <v>542.47500000000002</v>
      </c>
      <c r="OI87" s="78">
        <v>563.26499999999999</v>
      </c>
      <c r="OJ87" s="78">
        <v>471.23500000000001</v>
      </c>
      <c r="OK87" s="78">
        <v>539.88</v>
      </c>
      <c r="OL87" s="78">
        <v>546.89</v>
      </c>
      <c r="OM87" s="78">
        <v>603.21500000000003</v>
      </c>
      <c r="ON87" s="78">
        <v>554.47699999999998</v>
      </c>
      <c r="OO87" s="78">
        <v>581.78200000000004</v>
      </c>
      <c r="OP87" s="78">
        <v>695.64</v>
      </c>
      <c r="OQ87" s="78">
        <v>620.61</v>
      </c>
      <c r="OR87" s="78">
        <v>722.41</v>
      </c>
      <c r="OS87" s="78">
        <v>624.52099999999996</v>
      </c>
      <c r="OT87" s="78">
        <v>721.97500000000002</v>
      </c>
      <c r="OU87" s="78">
        <v>726.19500000000005</v>
      </c>
      <c r="OV87" s="78">
        <v>758.37</v>
      </c>
      <c r="OW87" s="78">
        <v>706.40800000000002</v>
      </c>
      <c r="OX87" s="78">
        <v>722.255</v>
      </c>
      <c r="OY87" s="78">
        <v>704.7</v>
      </c>
      <c r="OZ87" s="78">
        <v>815.15200000000004</v>
      </c>
      <c r="PA87" s="78">
        <v>742.077</v>
      </c>
      <c r="PB87" s="78">
        <v>820.98</v>
      </c>
      <c r="PC87" s="78">
        <v>645.07000000000005</v>
      </c>
      <c r="PD87" s="78">
        <v>680.10500000000002</v>
      </c>
      <c r="PE87" s="78">
        <v>636.29499999999996</v>
      </c>
      <c r="PF87" s="78">
        <v>769.09500000000003</v>
      </c>
      <c r="PG87" s="78">
        <v>688.41499999999996</v>
      </c>
      <c r="PH87" s="78">
        <v>781.74</v>
      </c>
      <c r="PI87" s="78">
        <v>808.89</v>
      </c>
      <c r="PJ87" s="78">
        <v>665.09</v>
      </c>
      <c r="PK87" s="78">
        <v>663.495</v>
      </c>
      <c r="PL87" s="78">
        <v>714.87</v>
      </c>
      <c r="PM87" s="78">
        <v>795.47500000000002</v>
      </c>
      <c r="PN87" s="78">
        <v>662.495</v>
      </c>
      <c r="PO87" s="78">
        <v>636.06500000000005</v>
      </c>
      <c r="PP87" s="78">
        <v>686.64099999999996</v>
      </c>
      <c r="PQ87" s="78">
        <v>599.995</v>
      </c>
      <c r="PR87" s="78">
        <v>875.68</v>
      </c>
      <c r="PS87" s="78">
        <v>782.73450000000003</v>
      </c>
      <c r="PT87" s="78">
        <v>640.82500000000005</v>
      </c>
      <c r="PU87" s="78">
        <v>295.185</v>
      </c>
      <c r="PV87" s="78">
        <v>429.46</v>
      </c>
      <c r="PW87" s="78">
        <v>626.63499999999999</v>
      </c>
      <c r="PX87" s="78">
        <v>510.51</v>
      </c>
      <c r="PY87" s="78">
        <v>591.42999999999995</v>
      </c>
      <c r="PZ87" s="78">
        <v>810.14499999999998</v>
      </c>
      <c r="QA87" s="78">
        <v>851.50300000000004</v>
      </c>
      <c r="QB87" s="78">
        <v>593.577</v>
      </c>
      <c r="QC87" s="78">
        <v>632.07500000000005</v>
      </c>
      <c r="QD87" s="78">
        <v>898.06</v>
      </c>
      <c r="QE87" s="78">
        <v>866.48500000000001</v>
      </c>
      <c r="QF87" s="78">
        <v>593.61</v>
      </c>
      <c r="QG87" s="78">
        <v>611.86</v>
      </c>
      <c r="QH87" s="78">
        <v>781.57</v>
      </c>
      <c r="QI87" s="78">
        <v>801.58600000000001</v>
      </c>
      <c r="QJ87" s="78">
        <v>666.88499999999999</v>
      </c>
      <c r="QK87" s="78">
        <v>606.01</v>
      </c>
      <c r="QL87" s="78">
        <v>712.52800000000002</v>
      </c>
      <c r="QM87" s="78">
        <v>964.85</v>
      </c>
      <c r="QN87" s="78">
        <v>913.81500000000005</v>
      </c>
      <c r="QO87" s="78">
        <v>636.86900000000003</v>
      </c>
      <c r="QP87" s="78">
        <v>676.71500000000003</v>
      </c>
      <c r="QQ87" s="78">
        <v>821.57399999999996</v>
      </c>
      <c r="QR87" s="78">
        <v>898.36</v>
      </c>
      <c r="QS87" s="78">
        <v>693.07</v>
      </c>
      <c r="QT87" s="78">
        <v>554.745</v>
      </c>
      <c r="QU87" s="78">
        <v>738.63499999999999</v>
      </c>
      <c r="QV87" s="78">
        <v>934.72</v>
      </c>
      <c r="QW87" s="78">
        <v>857.57100000000003</v>
      </c>
      <c r="QX87" s="78">
        <v>620.12900000000002</v>
      </c>
      <c r="QY87" s="78">
        <v>728.54499999999996</v>
      </c>
      <c r="QZ87" s="78">
        <v>902.245</v>
      </c>
      <c r="RA87" s="78">
        <v>922.80799999999999</v>
      </c>
      <c r="RB87" s="78">
        <v>585.29499999999996</v>
      </c>
      <c r="RC87" s="78">
        <v>436.85</v>
      </c>
      <c r="RD87" s="78">
        <v>504.82</v>
      </c>
      <c r="RE87" s="78">
        <v>750.44</v>
      </c>
      <c r="RF87" s="78">
        <v>687.45</v>
      </c>
      <c r="RG87" s="78">
        <v>636.27</v>
      </c>
      <c r="RH87" s="78">
        <v>713.02200000000005</v>
      </c>
      <c r="RI87" s="78">
        <v>732.42200000000003</v>
      </c>
      <c r="RJ87" s="78">
        <v>705.84299999999996</v>
      </c>
      <c r="RK87" s="78">
        <v>611.572</v>
      </c>
      <c r="RL87" s="78">
        <v>513.49199999999996</v>
      </c>
      <c r="RM87" s="78">
        <v>665.04100000000005</v>
      </c>
      <c r="RN87" s="78">
        <v>719.76599999999996</v>
      </c>
      <c r="RO87" s="78">
        <v>505.28699999999998</v>
      </c>
      <c r="RP87" s="78">
        <v>490.07799999999997</v>
      </c>
      <c r="RQ87" s="78">
        <v>683.01300000000003</v>
      </c>
      <c r="RR87" s="78">
        <v>830.428</v>
      </c>
      <c r="RS87" s="78">
        <v>462.19400000000002</v>
      </c>
      <c r="RT87" s="78">
        <v>544.73199999999997</v>
      </c>
      <c r="RU87" s="78">
        <v>638.15</v>
      </c>
      <c r="RV87" s="78">
        <v>713.91300000000001</v>
      </c>
      <c r="RW87" s="78">
        <v>620.50099999999998</v>
      </c>
      <c r="RX87" s="78">
        <v>525.20399999999995</v>
      </c>
      <c r="RY87" s="78">
        <v>603.81299999999999</v>
      </c>
      <c r="RZ87" s="78">
        <v>713.58799999999997</v>
      </c>
      <c r="SA87" s="78">
        <v>747</v>
      </c>
      <c r="SB87" s="78">
        <v>686.37800000000004</v>
      </c>
      <c r="SC87" s="78">
        <v>608.17399999999998</v>
      </c>
      <c r="SD87" s="78">
        <v>730.06600000000003</v>
      </c>
      <c r="SE87" s="78">
        <v>749.00900000000001</v>
      </c>
      <c r="SF87" s="78">
        <v>628.64599999999996</v>
      </c>
      <c r="SG87" s="78">
        <v>616.22400000000005</v>
      </c>
      <c r="SH87" s="78">
        <v>693.92100000000005</v>
      </c>
      <c r="SI87" s="78">
        <v>629.61699999999996</v>
      </c>
      <c r="SJ87" s="78">
        <v>684.06600000000003</v>
      </c>
      <c r="SK87" s="78">
        <v>728.49699999999996</v>
      </c>
      <c r="SL87" s="78">
        <v>722.81799999999998</v>
      </c>
      <c r="SM87" s="78">
        <v>736.18600000000004</v>
      </c>
      <c r="SN87" s="78">
        <v>736.93200000000002</v>
      </c>
      <c r="SO87" s="78">
        <v>628.673</v>
      </c>
      <c r="SP87" s="78">
        <v>568.28</v>
      </c>
      <c r="SQ87" s="78">
        <v>681.755</v>
      </c>
      <c r="SR87" s="78">
        <v>704.23800000000006</v>
      </c>
      <c r="SS87" s="78">
        <v>676.96600000000001</v>
      </c>
      <c r="ST87" s="78">
        <v>653.30899999999997</v>
      </c>
      <c r="SU87" s="78">
        <v>608.96500000000003</v>
      </c>
      <c r="SV87" s="78">
        <v>655.02599999999995</v>
      </c>
      <c r="SW87" s="78">
        <v>747.58199999999999</v>
      </c>
      <c r="SX87" s="78">
        <v>680.41300000000001</v>
      </c>
      <c r="SY87" s="78">
        <v>639.45799999999997</v>
      </c>
      <c r="SZ87" s="78">
        <v>651.86800000000005</v>
      </c>
      <c r="TA87" s="78">
        <v>643.71500000000003</v>
      </c>
      <c r="TB87" s="78">
        <v>677.97400000000005</v>
      </c>
      <c r="TC87" s="78">
        <v>635.15499999999997</v>
      </c>
      <c r="TD87" s="78">
        <v>600.43299999999999</v>
      </c>
      <c r="TE87" s="78">
        <v>600.63400000000001</v>
      </c>
      <c r="TF87" s="78">
        <v>820.08699999999999</v>
      </c>
      <c r="TG87" s="78">
        <v>721.40599999999995</v>
      </c>
      <c r="TH87" s="78">
        <v>738.17100000000005</v>
      </c>
      <c r="TI87" s="78">
        <v>773.43899999999996</v>
      </c>
      <c r="TJ87" s="78">
        <v>747.78700000000003</v>
      </c>
      <c r="TK87" s="78">
        <v>729.45600000000002</v>
      </c>
      <c r="TL87" s="78">
        <v>691.74800000000005</v>
      </c>
      <c r="TM87" s="78">
        <v>764.17899999999997</v>
      </c>
      <c r="TN87" s="78">
        <v>673.28499999999997</v>
      </c>
      <c r="TO87" s="78">
        <v>600.6</v>
      </c>
      <c r="TP87" s="78">
        <v>736.88300000000004</v>
      </c>
      <c r="TQ87" s="78">
        <v>798.10400000000004</v>
      </c>
      <c r="TR87" s="78">
        <v>486.35599999999999</v>
      </c>
      <c r="TS87" s="78">
        <v>716.89300000000003</v>
      </c>
      <c r="TT87" s="78">
        <v>684.22699999999998</v>
      </c>
      <c r="TU87" s="78">
        <v>493.09800000000001</v>
      </c>
      <c r="TV87" s="78">
        <v>692.74</v>
      </c>
      <c r="TW87" s="78">
        <v>681.07100000000003</v>
      </c>
      <c r="TX87" s="78">
        <v>615.93299999999999</v>
      </c>
      <c r="TY87" s="78">
        <v>536.91099999999994</v>
      </c>
      <c r="TZ87" s="78">
        <v>664.00699999999995</v>
      </c>
      <c r="UA87" s="78">
        <v>596.00099999999998</v>
      </c>
      <c r="UB87" s="78">
        <v>586.63</v>
      </c>
      <c r="UC87" s="78">
        <v>542.98699999999997</v>
      </c>
      <c r="UD87" s="78">
        <v>639.35199999999998</v>
      </c>
      <c r="UE87" s="78">
        <v>692.66200000000003</v>
      </c>
      <c r="UF87" s="78">
        <v>449.851</v>
      </c>
      <c r="UG87" s="78">
        <v>495.48700000000002</v>
      </c>
      <c r="UH87" s="78">
        <v>500.30500000000001</v>
      </c>
      <c r="UI87" s="78">
        <v>673.53</v>
      </c>
      <c r="UJ87" s="78">
        <v>635.346</v>
      </c>
      <c r="UK87" s="78">
        <v>579</v>
      </c>
      <c r="UL87" s="78">
        <v>532.01700000000005</v>
      </c>
      <c r="UM87" s="78">
        <v>645.28899999999999</v>
      </c>
      <c r="UN87" s="78">
        <v>682.84799999999996</v>
      </c>
      <c r="UO87" s="78">
        <v>530.78399999999999</v>
      </c>
      <c r="UP87" s="78">
        <v>478.85300000000001</v>
      </c>
    </row>
    <row r="88" spans="1:562" ht="15" x14ac:dyDescent="0.25">
      <c r="A88" s="120" t="str">
        <f t="shared" si="129"/>
        <v>Pasto, El Potrerillo</v>
      </c>
      <c r="B88" s="120" t="s">
        <v>624</v>
      </c>
      <c r="C88" s="78"/>
      <c r="D88" s="78"/>
      <c r="E88" s="78"/>
      <c r="F88" s="78"/>
      <c r="G88" s="78"/>
      <c r="H88" s="78"/>
      <c r="I88" s="78"/>
      <c r="J88" s="78"/>
      <c r="K88" s="78"/>
      <c r="L88" s="78"/>
      <c r="M88" s="78"/>
      <c r="N88" s="78"/>
      <c r="O88" s="78"/>
      <c r="P88" s="78"/>
      <c r="Q88" s="78"/>
      <c r="R88" s="78"/>
      <c r="S88" s="78"/>
      <c r="T88" s="78"/>
      <c r="U88" s="78"/>
      <c r="V88" s="78"/>
      <c r="W88" s="78"/>
      <c r="X88" s="78"/>
      <c r="Y88" s="78"/>
      <c r="Z88" s="78"/>
      <c r="AA88" s="78"/>
      <c r="AB88" s="78"/>
      <c r="AC88" s="78"/>
      <c r="AD88" s="78"/>
      <c r="AE88" s="78"/>
      <c r="AF88" s="78"/>
      <c r="AG88" s="78"/>
      <c r="AH88" s="78"/>
      <c r="AI88" s="78"/>
      <c r="AJ88" s="78"/>
      <c r="AK88" s="78"/>
      <c r="AL88" s="78"/>
      <c r="AM88" s="78"/>
      <c r="AN88" s="78"/>
      <c r="AO88" s="78"/>
      <c r="AP88" s="78"/>
      <c r="AQ88" s="78"/>
      <c r="AR88" s="78"/>
      <c r="AS88" s="78"/>
      <c r="AT88" s="78"/>
      <c r="AU88" s="78"/>
      <c r="AV88" s="78"/>
      <c r="AW88" s="78"/>
      <c r="AX88" s="78"/>
      <c r="AY88" s="78"/>
      <c r="AZ88" s="78"/>
      <c r="BA88" s="78"/>
      <c r="BB88" s="78"/>
      <c r="BC88" s="78"/>
      <c r="BD88" s="78"/>
      <c r="BE88" s="78"/>
      <c r="BF88" s="78"/>
      <c r="BG88" s="78"/>
      <c r="BH88" s="78"/>
      <c r="BI88" s="78"/>
      <c r="BJ88" s="78"/>
      <c r="BK88" s="78"/>
      <c r="BL88" s="78"/>
      <c r="BM88" s="78"/>
      <c r="BN88" s="78"/>
      <c r="BO88" s="78"/>
      <c r="BP88" s="78"/>
      <c r="BQ88" s="78"/>
      <c r="BR88" s="78"/>
      <c r="BS88" s="78"/>
      <c r="BT88" s="78"/>
      <c r="BU88" s="78"/>
      <c r="BV88" s="78"/>
      <c r="BW88" s="78"/>
      <c r="BX88" s="78"/>
      <c r="BY88" s="78"/>
      <c r="BZ88" s="78"/>
      <c r="CA88" s="78"/>
      <c r="CB88" s="78"/>
      <c r="CC88" s="78"/>
      <c r="CD88" s="78"/>
      <c r="CE88" s="78"/>
      <c r="CF88" s="78"/>
      <c r="CG88" s="78"/>
      <c r="CH88" s="78"/>
      <c r="CI88" s="78"/>
      <c r="CJ88" s="78"/>
      <c r="CK88" s="78"/>
      <c r="CL88" s="78"/>
      <c r="CM88" s="78"/>
      <c r="CN88" s="78"/>
      <c r="CO88" s="78"/>
      <c r="CP88" s="78"/>
      <c r="CQ88" s="78"/>
      <c r="CR88" s="78"/>
      <c r="CS88" s="78"/>
      <c r="CT88" s="78"/>
      <c r="CU88" s="78"/>
      <c r="CV88" s="78"/>
      <c r="CW88" s="78"/>
      <c r="CX88" s="78"/>
      <c r="CY88" s="78"/>
      <c r="CZ88" s="78"/>
      <c r="DA88" s="78"/>
      <c r="DB88" s="78"/>
      <c r="DC88" s="78"/>
      <c r="DD88" s="78"/>
      <c r="DE88" s="78"/>
      <c r="DF88" s="78"/>
      <c r="DG88" s="78"/>
      <c r="DH88" s="78"/>
      <c r="DI88" s="78"/>
      <c r="DJ88" s="78"/>
      <c r="DK88" s="78"/>
      <c r="DL88" s="78"/>
      <c r="DM88" s="78"/>
      <c r="DN88" s="78"/>
      <c r="DO88" s="78"/>
      <c r="DP88" s="78"/>
      <c r="DQ88" s="78"/>
      <c r="DR88" s="78"/>
      <c r="DS88" s="78"/>
      <c r="DT88" s="78"/>
      <c r="DU88" s="78"/>
      <c r="DV88" s="78"/>
      <c r="DW88" s="78"/>
      <c r="DX88" s="78"/>
      <c r="DY88" s="78"/>
      <c r="DZ88" s="78"/>
      <c r="EA88" s="78"/>
      <c r="EB88" s="78"/>
      <c r="EC88" s="78"/>
      <c r="ED88" s="78"/>
      <c r="EE88" s="78"/>
      <c r="EF88" s="78"/>
      <c r="EG88" s="78"/>
      <c r="EH88" s="78"/>
      <c r="EI88" s="78"/>
      <c r="EJ88" s="78"/>
      <c r="EK88" s="78"/>
      <c r="EL88" s="78"/>
      <c r="EM88" s="78"/>
      <c r="EN88" s="78"/>
      <c r="EO88" s="78"/>
      <c r="EP88" s="78"/>
      <c r="EQ88" s="78"/>
      <c r="ER88" s="78"/>
      <c r="ES88" s="78"/>
      <c r="ET88" s="78"/>
      <c r="EU88" s="78"/>
      <c r="EV88" s="78"/>
      <c r="EW88" s="78"/>
      <c r="EX88" s="78"/>
      <c r="EY88" s="78"/>
      <c r="EZ88" s="78"/>
      <c r="FA88" s="78"/>
      <c r="FB88" s="78"/>
      <c r="FC88" s="78"/>
      <c r="FD88" s="78"/>
      <c r="FE88" s="78"/>
      <c r="FF88" s="78"/>
      <c r="FG88" s="78"/>
      <c r="FH88" s="78"/>
      <c r="FI88" s="78"/>
      <c r="FJ88" s="78"/>
      <c r="FK88" s="78"/>
      <c r="FL88" s="78"/>
      <c r="FM88" s="78"/>
      <c r="FN88" s="78"/>
      <c r="FO88" s="78"/>
      <c r="FP88" s="78"/>
      <c r="FQ88" s="78"/>
      <c r="FR88" s="78"/>
      <c r="FS88" s="78"/>
      <c r="FT88" s="78"/>
      <c r="FU88" s="78"/>
      <c r="FV88" s="78"/>
      <c r="FW88" s="78"/>
      <c r="FX88" s="78"/>
      <c r="FY88" s="78"/>
      <c r="FZ88" s="78"/>
      <c r="GA88" s="78"/>
      <c r="GB88" s="78"/>
      <c r="GC88" s="78"/>
      <c r="GD88" s="78"/>
      <c r="GE88" s="78"/>
      <c r="GF88" s="78"/>
      <c r="GG88" s="78"/>
      <c r="GH88" s="78"/>
      <c r="GI88" s="78"/>
      <c r="GJ88" s="78"/>
      <c r="GK88" s="78"/>
      <c r="GL88" s="78"/>
      <c r="GM88" s="78"/>
      <c r="GN88" s="78"/>
      <c r="GO88" s="78"/>
      <c r="GP88" s="78"/>
      <c r="GQ88" s="78"/>
      <c r="GR88" s="78"/>
      <c r="GS88" s="78"/>
      <c r="GT88" s="78"/>
      <c r="GU88" s="78"/>
      <c r="GV88" s="78"/>
      <c r="GW88" s="78"/>
      <c r="GX88" s="78"/>
      <c r="GY88" s="78"/>
      <c r="GZ88" s="78"/>
      <c r="HA88" s="78"/>
      <c r="HB88" s="78"/>
      <c r="HC88" s="78"/>
      <c r="HD88" s="78"/>
      <c r="HE88" s="78"/>
      <c r="HF88" s="78"/>
      <c r="HG88" s="78"/>
      <c r="HH88" s="78"/>
      <c r="HI88" s="78"/>
      <c r="HJ88" s="78"/>
      <c r="HK88" s="78"/>
      <c r="HL88" s="78"/>
      <c r="HM88" s="78"/>
      <c r="HN88" s="78"/>
      <c r="HO88" s="78"/>
      <c r="HP88" s="78"/>
      <c r="HQ88" s="78"/>
      <c r="HR88" s="78"/>
      <c r="HS88" s="78"/>
      <c r="HT88" s="78"/>
      <c r="HU88" s="78"/>
      <c r="HV88" s="78"/>
      <c r="HW88" s="78"/>
      <c r="HX88" s="78"/>
      <c r="HY88" s="78"/>
      <c r="HZ88" s="78"/>
      <c r="IA88" s="78"/>
      <c r="IB88" s="78"/>
      <c r="IC88" s="78"/>
      <c r="ID88" s="78"/>
      <c r="IE88" s="78"/>
      <c r="IF88" s="78"/>
      <c r="IG88" s="78"/>
      <c r="IH88" s="78"/>
      <c r="II88" s="78"/>
      <c r="IJ88" s="78"/>
      <c r="IK88" s="78"/>
      <c r="IL88" s="78"/>
      <c r="IM88" s="78"/>
      <c r="IN88" s="78"/>
      <c r="IO88" s="78"/>
      <c r="IP88" s="78"/>
      <c r="IQ88" s="78"/>
      <c r="IR88" s="78"/>
      <c r="IS88" s="78"/>
      <c r="IT88" s="78"/>
      <c r="IU88" s="78"/>
      <c r="IV88" s="78"/>
      <c r="IW88" s="78"/>
      <c r="IX88" s="78"/>
      <c r="JB88" s="78"/>
      <c r="JL88" s="78"/>
      <c r="JM88" s="97"/>
      <c r="JN88" s="97"/>
      <c r="JO88" s="78"/>
      <c r="JP88" s="78"/>
      <c r="JQ88" s="78"/>
      <c r="JR88" s="78"/>
      <c r="JS88" s="78"/>
      <c r="JT88" s="78"/>
      <c r="JU88" s="78"/>
      <c r="JV88" s="78"/>
      <c r="JW88" s="78">
        <v>2</v>
      </c>
      <c r="JX88" s="78">
        <v>0</v>
      </c>
      <c r="JY88" s="78">
        <v>0</v>
      </c>
      <c r="JZ88" s="78">
        <v>0</v>
      </c>
      <c r="KA88" s="78">
        <v>0</v>
      </c>
      <c r="KB88" s="78">
        <v>0</v>
      </c>
      <c r="KC88" s="78">
        <v>0</v>
      </c>
      <c r="KD88" s="78">
        <v>2</v>
      </c>
      <c r="KE88" s="78">
        <v>0</v>
      </c>
      <c r="KF88" s="78">
        <v>5.6899999999999995</v>
      </c>
      <c r="KG88" s="78">
        <v>0.6</v>
      </c>
      <c r="KH88" s="78">
        <v>2.34</v>
      </c>
      <c r="KI88" s="78">
        <v>1.972</v>
      </c>
      <c r="KJ88" s="78">
        <v>0</v>
      </c>
      <c r="KK88" s="78">
        <v>0.04</v>
      </c>
      <c r="KL88" s="78">
        <v>0.12</v>
      </c>
      <c r="KM88" s="78">
        <v>0.2</v>
      </c>
      <c r="KN88" s="78">
        <v>0.06</v>
      </c>
      <c r="KO88" s="78">
        <v>0.60000000000000009</v>
      </c>
      <c r="KP88" s="78">
        <v>5.9599999999999991</v>
      </c>
      <c r="KQ88" s="78">
        <v>6.1150000000000002</v>
      </c>
      <c r="KR88" s="78">
        <v>0.8</v>
      </c>
      <c r="KS88" s="122">
        <v>0.27</v>
      </c>
      <c r="KT88" s="123">
        <v>0.17200000000000001</v>
      </c>
      <c r="KU88" s="123">
        <v>3.21</v>
      </c>
      <c r="KV88" s="123">
        <v>0.34499999999999997</v>
      </c>
      <c r="KW88" s="123">
        <v>0.18</v>
      </c>
      <c r="KX88" s="123">
        <v>1.046</v>
      </c>
      <c r="KY88" s="123">
        <v>0.24300000000000002</v>
      </c>
      <c r="KZ88" s="122">
        <v>2.12</v>
      </c>
      <c r="LA88" s="123">
        <v>0.36</v>
      </c>
      <c r="LB88" s="124">
        <v>0.436</v>
      </c>
      <c r="LC88" s="124">
        <v>1.59</v>
      </c>
      <c r="LD88" s="78">
        <v>4.8999999999999995</v>
      </c>
      <c r="LE88" s="78">
        <v>4.08</v>
      </c>
      <c r="LF88" s="78">
        <v>0</v>
      </c>
      <c r="LG88" s="78">
        <v>5.6849999999999996</v>
      </c>
      <c r="LH88" s="78">
        <v>0.83000000000000007</v>
      </c>
      <c r="LI88" s="123">
        <v>0.1</v>
      </c>
      <c r="LJ88" s="123">
        <v>1.0569999999999999</v>
      </c>
      <c r="LK88" s="122">
        <v>0.22</v>
      </c>
      <c r="LL88" s="122">
        <v>0.40199999999999997</v>
      </c>
      <c r="LM88" s="122">
        <v>1.476</v>
      </c>
      <c r="LN88" s="122">
        <v>4.4139999999999997</v>
      </c>
      <c r="LO88" s="78">
        <v>1.8859999999999999</v>
      </c>
      <c r="LP88" s="78">
        <v>0.36299999999999999</v>
      </c>
      <c r="LQ88" s="78">
        <v>3.3800000000000003</v>
      </c>
      <c r="LR88" s="122">
        <v>6.5970000000000004</v>
      </c>
      <c r="LS88" s="122">
        <v>3.8029999999999995</v>
      </c>
      <c r="LT88" s="122">
        <v>5.3570000000000002</v>
      </c>
      <c r="LU88" s="122">
        <v>8.5839999999999996</v>
      </c>
      <c r="LV88" s="122">
        <v>9.1969999999999992</v>
      </c>
      <c r="LW88" s="78">
        <v>15.747</v>
      </c>
      <c r="LX88" s="78">
        <v>3.577</v>
      </c>
      <c r="LY88" s="78">
        <v>4.6529999999999996</v>
      </c>
      <c r="LZ88" s="78">
        <v>1.94</v>
      </c>
      <c r="MA88" s="78">
        <v>5.55</v>
      </c>
      <c r="MB88" s="78">
        <v>6.4889999999999999</v>
      </c>
      <c r="MC88" s="78">
        <v>7.28</v>
      </c>
      <c r="MD88" s="78">
        <v>9.2420000000000009</v>
      </c>
      <c r="ME88" s="98">
        <v>4.4660000000000002</v>
      </c>
      <c r="MF88" s="98">
        <v>1.7670000000000001</v>
      </c>
      <c r="MG88" s="98">
        <v>2.2822000000000005</v>
      </c>
      <c r="MH88" s="98">
        <v>0.1018</v>
      </c>
      <c r="MI88" s="122">
        <v>7.5495999999999999</v>
      </c>
      <c r="MJ88" s="122">
        <v>3.2006000000000001</v>
      </c>
      <c r="MK88" s="122">
        <v>2.2090000000000001</v>
      </c>
      <c r="ML88" s="122">
        <v>1.7526000000000002</v>
      </c>
      <c r="MM88" s="122">
        <v>1.2272000000000001</v>
      </c>
      <c r="MN88" s="122">
        <v>2.9032000000000004</v>
      </c>
      <c r="MO88" s="122">
        <v>3.3166000000000002</v>
      </c>
      <c r="MP88" s="122">
        <v>0.54859999999999998</v>
      </c>
      <c r="MQ88" s="122">
        <v>0.29980000000000001</v>
      </c>
      <c r="MR88" s="122">
        <v>1.8217999999999999</v>
      </c>
      <c r="MS88" s="122">
        <v>2.6335999999999999</v>
      </c>
      <c r="MT88" s="122">
        <v>6.9859999999999998</v>
      </c>
      <c r="MU88" s="122">
        <v>0.35339999999999999</v>
      </c>
      <c r="MV88" s="122">
        <v>0.47899999999999998</v>
      </c>
      <c r="MW88" s="122">
        <v>3.484</v>
      </c>
      <c r="MX88" s="122">
        <v>8.7116000000000007</v>
      </c>
      <c r="MY88" s="122">
        <v>2.044</v>
      </c>
      <c r="MZ88" s="122">
        <v>6.9481999999999999</v>
      </c>
      <c r="NA88" s="122">
        <v>5.7336</v>
      </c>
      <c r="NB88" s="122">
        <v>2</v>
      </c>
      <c r="NC88" s="122">
        <v>1.93</v>
      </c>
      <c r="ND88" s="122">
        <v>0.78900000000000003</v>
      </c>
      <c r="NE88" s="122">
        <v>3.4166000000000003</v>
      </c>
      <c r="NF88" s="122">
        <v>2.1238000000000001</v>
      </c>
      <c r="NG88" s="122">
        <v>9.3176000000000005</v>
      </c>
      <c r="NH88" s="122">
        <v>1.0005999999999999</v>
      </c>
      <c r="NI88" s="122">
        <v>1.78</v>
      </c>
      <c r="NJ88" s="122">
        <v>2.4918</v>
      </c>
      <c r="NK88" s="122">
        <v>8.0299999999999994</v>
      </c>
      <c r="NL88" s="122">
        <v>5.3789999999999996</v>
      </c>
      <c r="NM88" s="122">
        <v>3.9631999999999996</v>
      </c>
      <c r="NN88" s="122">
        <v>11.737599999999999</v>
      </c>
      <c r="NO88" s="122">
        <v>11.657200000000001</v>
      </c>
      <c r="NP88" s="122">
        <v>1.4430000000000001</v>
      </c>
      <c r="NQ88" s="122">
        <v>13.09</v>
      </c>
      <c r="NR88" s="122">
        <v>1.7747999999999999</v>
      </c>
      <c r="NS88" s="122">
        <v>5.6281999999999996</v>
      </c>
      <c r="NT88" s="122">
        <v>11.1014</v>
      </c>
      <c r="NU88" s="122">
        <v>4.4816000000000003</v>
      </c>
      <c r="NV88" s="122">
        <v>4.0531999999999995</v>
      </c>
      <c r="NW88" s="122">
        <v>4.8618000000000006</v>
      </c>
      <c r="NX88" s="122">
        <v>5.9213999999999993</v>
      </c>
      <c r="NY88" s="122">
        <v>9.77</v>
      </c>
      <c r="NZ88" s="122">
        <v>8.6626000000000012</v>
      </c>
      <c r="OA88" s="122">
        <v>12.52</v>
      </c>
      <c r="OB88" s="122">
        <v>13.955200000000001</v>
      </c>
      <c r="OC88" s="122">
        <v>15.763399999999999</v>
      </c>
      <c r="OD88" s="122">
        <v>9.9007999999999985</v>
      </c>
      <c r="OE88" s="78">
        <v>7.03</v>
      </c>
      <c r="OF88" s="78">
        <v>11.592599999999999</v>
      </c>
      <c r="OG88" s="99">
        <v>1.3080000000000001</v>
      </c>
      <c r="OH88" s="78">
        <v>0.7</v>
      </c>
      <c r="OI88" s="78">
        <v>3.11</v>
      </c>
      <c r="OJ88" s="78">
        <v>5.6059999999999999</v>
      </c>
      <c r="OK88" s="78">
        <v>4.9400000000000004</v>
      </c>
      <c r="OL88" s="78">
        <v>1.7107999999999999</v>
      </c>
      <c r="OM88" s="78">
        <v>1.27</v>
      </c>
      <c r="ON88" s="78">
        <v>1</v>
      </c>
      <c r="OO88" s="78">
        <v>4.8609999999999998</v>
      </c>
      <c r="OP88" s="78">
        <v>9.4239999999999995</v>
      </c>
      <c r="OQ88" s="78">
        <v>2.302</v>
      </c>
      <c r="OR88" s="78">
        <v>0.32</v>
      </c>
      <c r="OS88" s="78">
        <v>2.5</v>
      </c>
      <c r="OT88" s="78">
        <v>15.497200000000001</v>
      </c>
      <c r="OU88" s="78">
        <v>10.595000000000001</v>
      </c>
      <c r="OV88" s="78">
        <v>3.35</v>
      </c>
      <c r="OW88" s="78">
        <v>0.14000000000000001</v>
      </c>
      <c r="OX88" s="78">
        <v>1.6</v>
      </c>
      <c r="OY88" s="78">
        <v>5.0636000000000001</v>
      </c>
      <c r="OZ88" s="78">
        <v>0.64960000000000007</v>
      </c>
      <c r="PA88" s="78">
        <v>0</v>
      </c>
      <c r="PB88" s="78">
        <v>2.0950000000000002</v>
      </c>
      <c r="PC88" s="78">
        <v>0.1</v>
      </c>
      <c r="PD88" s="78">
        <v>1.3</v>
      </c>
      <c r="PE88" s="78">
        <v>2.66</v>
      </c>
      <c r="PF88" s="78">
        <v>7.3029999999999999</v>
      </c>
      <c r="PG88" s="78">
        <v>6.149</v>
      </c>
      <c r="PH88" s="78">
        <v>8.2260000000000009</v>
      </c>
      <c r="PI88" s="78">
        <v>15.33</v>
      </c>
      <c r="PJ88" s="78">
        <v>4.194799999999999</v>
      </c>
      <c r="PK88" s="78">
        <v>0.32600000000000001</v>
      </c>
      <c r="PL88" s="78">
        <v>2.726</v>
      </c>
      <c r="PM88" s="78">
        <v>0.19700000000000001</v>
      </c>
      <c r="PN88" s="78">
        <v>8.1</v>
      </c>
      <c r="PO88" s="78">
        <v>1.4222000000000001</v>
      </c>
      <c r="PP88" s="78">
        <v>11.46</v>
      </c>
      <c r="PQ88" s="78">
        <v>0.50600000000000001</v>
      </c>
      <c r="PR88" s="78">
        <v>0.3</v>
      </c>
      <c r="PS88" s="78">
        <v>5.85</v>
      </c>
      <c r="PT88" s="78">
        <v>5.1218000000000004</v>
      </c>
      <c r="PU88" s="78">
        <v>0</v>
      </c>
      <c r="PV88" s="78">
        <v>0</v>
      </c>
      <c r="PW88" s="78">
        <v>1.4179999999999999</v>
      </c>
      <c r="PX88" s="78">
        <v>0</v>
      </c>
      <c r="PY88" s="78">
        <v>0.2054</v>
      </c>
      <c r="PZ88" s="78">
        <v>1.0149999999999999</v>
      </c>
      <c r="QA88" s="78">
        <v>23.319200000000002</v>
      </c>
      <c r="QB88" s="78">
        <v>2.2000000000000002</v>
      </c>
      <c r="QC88" s="78">
        <v>1.7072000000000001</v>
      </c>
      <c r="QD88" s="78">
        <v>3.0011999999999999</v>
      </c>
      <c r="QE88" s="78">
        <v>2.9460000000000002</v>
      </c>
      <c r="QF88" s="78">
        <v>16.100000000000001</v>
      </c>
      <c r="QG88" s="78">
        <v>10.036</v>
      </c>
      <c r="QH88" s="78">
        <v>13.122</v>
      </c>
      <c r="QI88" s="78">
        <v>7.0389999999999997</v>
      </c>
      <c r="QJ88" s="78">
        <v>5.6189999999999998</v>
      </c>
      <c r="QK88" s="78">
        <v>8.1780000000000008</v>
      </c>
      <c r="QL88" s="78">
        <v>0.58720000000000006</v>
      </c>
      <c r="QM88" s="78">
        <v>5.9832000000000001</v>
      </c>
      <c r="QN88" s="78">
        <v>0.314</v>
      </c>
      <c r="QO88" s="78">
        <v>6.17</v>
      </c>
      <c r="QP88" s="78">
        <v>4.3449999999999998</v>
      </c>
      <c r="QQ88" s="78">
        <v>0.55000000000000004</v>
      </c>
      <c r="QR88" s="78">
        <v>8.7899999999999991</v>
      </c>
      <c r="QS88" s="78">
        <v>4.5090000000000003</v>
      </c>
      <c r="QT88" s="78">
        <v>9.1522000000000006</v>
      </c>
      <c r="QU88" s="78">
        <v>1.4159999999999999</v>
      </c>
      <c r="QV88" s="78">
        <v>4.8186</v>
      </c>
      <c r="QW88" s="78">
        <v>14.2812</v>
      </c>
      <c r="QX88" s="78">
        <v>3.8</v>
      </c>
      <c r="QY88" s="78">
        <v>2.488</v>
      </c>
      <c r="QZ88" s="78">
        <v>3.8</v>
      </c>
      <c r="RA88" s="78">
        <v>3.956</v>
      </c>
      <c r="RB88" s="78">
        <v>3.99</v>
      </c>
      <c r="RC88" s="78">
        <v>1.466</v>
      </c>
      <c r="RD88" s="78">
        <v>0.84599999999999997</v>
      </c>
      <c r="RE88" s="78">
        <v>0.37260000000000004</v>
      </c>
      <c r="RF88" s="78">
        <v>2.2610000000000001</v>
      </c>
      <c r="RG88" s="78">
        <v>0.40720000000000001</v>
      </c>
      <c r="RH88" s="78">
        <v>0.998</v>
      </c>
      <c r="RI88" s="78">
        <v>7.6913999999999998</v>
      </c>
      <c r="RJ88" s="78">
        <v>3.3971999999999998</v>
      </c>
      <c r="RK88" s="78">
        <v>12.205</v>
      </c>
      <c r="RL88" s="78">
        <v>5.3125999999999998</v>
      </c>
      <c r="RM88" s="78">
        <v>2.5</v>
      </c>
      <c r="RN88" s="78">
        <v>5.563200000000001</v>
      </c>
      <c r="RO88" s="78">
        <v>1.181</v>
      </c>
      <c r="RP88" s="78">
        <v>1.2935999999999999</v>
      </c>
      <c r="RQ88" s="78">
        <v>10.457799999999999</v>
      </c>
      <c r="RR88" s="78">
        <v>2.419</v>
      </c>
      <c r="RS88" s="78">
        <v>1.6736</v>
      </c>
      <c r="RT88" s="78">
        <v>3.9996000000000005</v>
      </c>
      <c r="RU88" s="78">
        <v>1.0315999999999999</v>
      </c>
      <c r="RV88" s="78">
        <v>7.282</v>
      </c>
      <c r="RW88" s="78">
        <v>4.3983999999999996</v>
      </c>
      <c r="RX88" s="78">
        <v>7.226</v>
      </c>
      <c r="RY88" s="78">
        <v>6.6778000000000004</v>
      </c>
      <c r="RZ88" s="78">
        <v>1.2532000000000001</v>
      </c>
      <c r="SA88" s="78">
        <v>8</v>
      </c>
      <c r="SB88" s="78">
        <v>5.6725999999999992</v>
      </c>
      <c r="SC88" s="78">
        <v>9.6722000000000001</v>
      </c>
      <c r="SD88" s="78">
        <v>1.5124000000000002</v>
      </c>
      <c r="SE88" s="78">
        <v>13.324999999999999</v>
      </c>
      <c r="SF88" s="78">
        <v>8.6756000000000011</v>
      </c>
      <c r="SG88" s="78">
        <v>17.022800000000004</v>
      </c>
      <c r="SH88" s="78">
        <v>4.6378000000000004</v>
      </c>
      <c r="SI88" s="78">
        <v>3.6148999999999996</v>
      </c>
      <c r="SJ88" s="78">
        <v>5.6614000000000004</v>
      </c>
      <c r="SK88" s="78">
        <v>15.7944</v>
      </c>
      <c r="SL88" s="78">
        <v>5.5789999999999997</v>
      </c>
      <c r="SM88" s="78">
        <v>7.1618000000000004</v>
      </c>
      <c r="SN88" s="78">
        <v>13.630599999999999</v>
      </c>
      <c r="SO88" s="78">
        <v>7.6486000000000001</v>
      </c>
      <c r="SP88" s="78">
        <v>5.4577999999999989</v>
      </c>
      <c r="SQ88" s="78">
        <v>4.8811999999999998</v>
      </c>
      <c r="SR88" s="78">
        <v>15.881</v>
      </c>
      <c r="SS88" s="78">
        <v>6.8221999999999996</v>
      </c>
      <c r="ST88" s="78">
        <v>0.85599999999999998</v>
      </c>
      <c r="SU88" s="78">
        <v>9.4779999999999998</v>
      </c>
      <c r="SV88" s="78">
        <v>2.8807999999999998</v>
      </c>
      <c r="SW88" s="78">
        <v>11.52</v>
      </c>
      <c r="SX88" s="78">
        <v>10.97</v>
      </c>
      <c r="SY88" s="78">
        <v>11.8818</v>
      </c>
      <c r="SZ88" s="78">
        <v>2.8136000000000001</v>
      </c>
      <c r="TA88" s="78">
        <v>15.052</v>
      </c>
      <c r="TB88" s="78">
        <v>5.0709999999999997</v>
      </c>
      <c r="TC88" s="78">
        <v>9.3535999999999984</v>
      </c>
      <c r="TD88" s="78">
        <v>8.4309999999999992</v>
      </c>
      <c r="TE88" s="78">
        <v>5.3849999999999998</v>
      </c>
      <c r="TF88" s="78">
        <v>13.6172</v>
      </c>
      <c r="TG88" s="78">
        <v>10.949</v>
      </c>
      <c r="TH88" s="78">
        <v>17.772400000000001</v>
      </c>
      <c r="TI88" s="78">
        <v>8.8049999999999997</v>
      </c>
      <c r="TJ88" s="78">
        <v>27.2714</v>
      </c>
      <c r="TK88" s="78">
        <v>12.6646</v>
      </c>
      <c r="TL88" s="78">
        <v>6.46</v>
      </c>
      <c r="TM88" s="78">
        <v>10.526</v>
      </c>
      <c r="TN88" s="78">
        <v>8.9960000000000004</v>
      </c>
      <c r="TO88" s="78">
        <v>4.96</v>
      </c>
      <c r="TP88" s="78">
        <v>16.655999999999999</v>
      </c>
      <c r="TQ88" s="78">
        <v>1.2854000000000001</v>
      </c>
      <c r="TR88" s="78">
        <v>0.93540000000000001</v>
      </c>
      <c r="TS88" s="78">
        <v>8.3512000000000004</v>
      </c>
      <c r="TT88" s="78">
        <v>4.6360000000000001</v>
      </c>
      <c r="TU88" s="78">
        <v>1.65</v>
      </c>
      <c r="TV88" s="78">
        <v>8.3149999999999995</v>
      </c>
      <c r="TW88" s="78">
        <v>11.589799999999999</v>
      </c>
      <c r="TX88" s="78">
        <v>7.6307999999999998</v>
      </c>
      <c r="TY88" s="78">
        <v>2.3888000000000003</v>
      </c>
      <c r="TZ88" s="78">
        <v>7.3976000000000006</v>
      </c>
      <c r="UA88" s="78">
        <v>6.7593999999999994</v>
      </c>
      <c r="UB88" s="78">
        <v>3.81</v>
      </c>
      <c r="UC88" s="78">
        <v>7.6016000000000004</v>
      </c>
      <c r="UD88" s="78">
        <v>11.211199999999998</v>
      </c>
      <c r="UE88" s="78">
        <v>6.5910000000000002</v>
      </c>
      <c r="UF88" s="78">
        <v>2.54</v>
      </c>
      <c r="UG88" s="78">
        <v>8.4496000000000002</v>
      </c>
      <c r="UH88" s="78">
        <v>8.7593999999999994</v>
      </c>
      <c r="UI88" s="78">
        <v>13.325200000000001</v>
      </c>
      <c r="UJ88" s="78">
        <v>5.7068000000000003</v>
      </c>
      <c r="UK88" s="78">
        <v>4</v>
      </c>
      <c r="UL88" s="78">
        <v>0.91079999999999994</v>
      </c>
      <c r="UM88" s="78">
        <v>5.4272</v>
      </c>
      <c r="UN88" s="78">
        <v>1.5409999999999999</v>
      </c>
      <c r="UO88" s="78">
        <v>3.331</v>
      </c>
      <c r="UP88" s="78">
        <v>6.2683999999999997</v>
      </c>
    </row>
    <row r="89" spans="1:562" x14ac:dyDescent="0.2">
      <c r="A89" s="100" t="str">
        <f t="shared" si="129"/>
        <v>Pasto, El Potrerillo</v>
      </c>
      <c r="B89" s="100" t="s">
        <v>626</v>
      </c>
      <c r="C89" s="101"/>
      <c r="D89" s="101"/>
      <c r="E89" s="101"/>
      <c r="F89" s="101"/>
      <c r="G89" s="101"/>
      <c r="H89" s="101"/>
      <c r="I89" s="101"/>
      <c r="J89" s="101"/>
      <c r="K89" s="101"/>
      <c r="L89" s="101"/>
      <c r="M89" s="101"/>
      <c r="N89" s="101"/>
      <c r="O89" s="101"/>
      <c r="P89" s="101"/>
      <c r="Q89" s="101"/>
      <c r="R89" s="101"/>
      <c r="S89" s="101"/>
      <c r="T89" s="101"/>
      <c r="U89" s="101"/>
      <c r="V89" s="101"/>
      <c r="W89" s="101"/>
      <c r="X89" s="101"/>
      <c r="Y89" s="101"/>
      <c r="Z89" s="101"/>
      <c r="AA89" s="101"/>
      <c r="AB89" s="101"/>
      <c r="AC89" s="101"/>
      <c r="AD89" s="101"/>
      <c r="AE89" s="101"/>
      <c r="AF89" s="101"/>
      <c r="AG89" s="101"/>
      <c r="AH89" s="101"/>
      <c r="AI89" s="101"/>
      <c r="AJ89" s="101"/>
      <c r="AK89" s="101"/>
      <c r="AL89" s="101"/>
      <c r="AM89" s="101"/>
      <c r="AN89" s="101"/>
      <c r="AO89" s="101"/>
      <c r="AP89" s="101"/>
      <c r="AQ89" s="101"/>
      <c r="AR89" s="101"/>
      <c r="AS89" s="101"/>
      <c r="AT89" s="101"/>
      <c r="AU89" s="101"/>
      <c r="AV89" s="101"/>
      <c r="AW89" s="101"/>
      <c r="AX89" s="101"/>
      <c r="AY89" s="101"/>
      <c r="AZ89" s="101"/>
      <c r="BA89" s="101"/>
      <c r="BB89" s="101"/>
      <c r="BC89" s="101"/>
      <c r="BD89" s="101"/>
      <c r="BE89" s="101"/>
      <c r="BF89" s="101"/>
      <c r="BG89" s="101"/>
      <c r="BH89" s="101"/>
      <c r="BI89" s="101"/>
      <c r="BJ89" s="101"/>
      <c r="BK89" s="101"/>
      <c r="BL89" s="101"/>
      <c r="BM89" s="101"/>
      <c r="BN89" s="101"/>
      <c r="BO89" s="101"/>
      <c r="BP89" s="101"/>
      <c r="BQ89" s="101"/>
      <c r="BR89" s="101"/>
      <c r="BS89" s="101"/>
      <c r="BT89" s="101"/>
      <c r="BU89" s="101"/>
      <c r="BV89" s="101"/>
      <c r="BW89" s="101"/>
      <c r="BX89" s="101"/>
      <c r="BY89" s="101"/>
      <c r="BZ89" s="101"/>
      <c r="CA89" s="101"/>
      <c r="CB89" s="101"/>
      <c r="CC89" s="101"/>
      <c r="CD89" s="101"/>
      <c r="CE89" s="101"/>
      <c r="CF89" s="101"/>
      <c r="CG89" s="101"/>
      <c r="CH89" s="101"/>
      <c r="CI89" s="101"/>
      <c r="CJ89" s="101"/>
      <c r="CK89" s="101"/>
      <c r="CL89" s="101"/>
      <c r="CM89" s="101"/>
      <c r="CN89" s="101"/>
      <c r="CO89" s="101"/>
      <c r="CP89" s="101"/>
      <c r="CQ89" s="101"/>
      <c r="CR89" s="101"/>
      <c r="CS89" s="101"/>
      <c r="CT89" s="101"/>
      <c r="CU89" s="101"/>
      <c r="CV89" s="101"/>
      <c r="CW89" s="101"/>
      <c r="CX89" s="101"/>
      <c r="CY89" s="101"/>
      <c r="CZ89" s="101"/>
      <c r="DA89" s="101"/>
      <c r="DB89" s="101"/>
      <c r="DC89" s="101"/>
      <c r="DD89" s="101"/>
      <c r="DE89" s="101"/>
      <c r="DF89" s="101"/>
      <c r="DG89" s="101"/>
      <c r="DH89" s="101"/>
      <c r="DI89" s="101"/>
      <c r="DJ89" s="101"/>
      <c r="DK89" s="101"/>
      <c r="DL89" s="101"/>
      <c r="DM89" s="101"/>
      <c r="DN89" s="101"/>
      <c r="DO89" s="101"/>
      <c r="DP89" s="101"/>
      <c r="DQ89" s="101"/>
      <c r="DR89" s="101"/>
      <c r="DS89" s="101"/>
      <c r="DT89" s="101"/>
      <c r="DU89" s="101"/>
      <c r="DV89" s="101"/>
      <c r="DW89" s="101"/>
      <c r="DX89" s="101"/>
      <c r="DY89" s="101"/>
      <c r="DZ89" s="101"/>
      <c r="EA89" s="101"/>
      <c r="EB89" s="101"/>
      <c r="EC89" s="101"/>
      <c r="ED89" s="101"/>
      <c r="EE89" s="101"/>
      <c r="EF89" s="101"/>
      <c r="EG89" s="101"/>
      <c r="EH89" s="101"/>
      <c r="EI89" s="101"/>
      <c r="EJ89" s="101"/>
      <c r="EK89" s="101"/>
      <c r="EL89" s="101"/>
      <c r="EM89" s="101"/>
      <c r="EN89" s="101"/>
      <c r="EO89" s="101"/>
      <c r="EP89" s="101"/>
      <c r="EQ89" s="101"/>
      <c r="ER89" s="101"/>
      <c r="ES89" s="101"/>
      <c r="ET89" s="101"/>
      <c r="EU89" s="101"/>
      <c r="EV89" s="101"/>
      <c r="EW89" s="101"/>
      <c r="EX89" s="101"/>
      <c r="EY89" s="101"/>
      <c r="EZ89" s="101"/>
      <c r="FA89" s="101"/>
      <c r="FB89" s="101"/>
      <c r="FC89" s="101"/>
      <c r="FD89" s="101"/>
      <c r="FE89" s="101"/>
      <c r="FF89" s="101"/>
      <c r="FG89" s="101"/>
      <c r="FH89" s="101"/>
      <c r="FI89" s="101"/>
      <c r="FJ89" s="101"/>
      <c r="FK89" s="101"/>
      <c r="FL89" s="101"/>
      <c r="FM89" s="101"/>
      <c r="FN89" s="101"/>
      <c r="FO89" s="101"/>
      <c r="FP89" s="101"/>
      <c r="FQ89" s="101"/>
      <c r="FR89" s="101"/>
      <c r="FS89" s="101"/>
      <c r="FT89" s="101"/>
      <c r="FU89" s="101"/>
      <c r="FV89" s="101"/>
      <c r="FW89" s="101"/>
      <c r="FX89" s="101"/>
      <c r="FY89" s="101"/>
      <c r="FZ89" s="101"/>
      <c r="GA89" s="101"/>
      <c r="GB89" s="101"/>
      <c r="GC89" s="101"/>
      <c r="GD89" s="101"/>
      <c r="GE89" s="101"/>
      <c r="GF89" s="101"/>
      <c r="GG89" s="101"/>
      <c r="GH89" s="101"/>
      <c r="GI89" s="101"/>
      <c r="GJ89" s="101"/>
      <c r="GK89" s="101"/>
      <c r="GL89" s="101"/>
      <c r="GM89" s="101"/>
      <c r="GN89" s="101"/>
      <c r="GO89" s="101"/>
      <c r="GP89" s="101"/>
      <c r="GQ89" s="101"/>
      <c r="GR89" s="101"/>
      <c r="GS89" s="101"/>
      <c r="GT89" s="101"/>
      <c r="GU89" s="101">
        <v>2401.357</v>
      </c>
      <c r="GV89" s="101">
        <v>2473.4499999999998</v>
      </c>
      <c r="GW89" s="101">
        <v>2597.7039999999997</v>
      </c>
      <c r="GX89" s="101">
        <v>2416.8280000000004</v>
      </c>
      <c r="GY89" s="101">
        <f>SUM(GY85:GY87)</f>
        <v>2576.665</v>
      </c>
      <c r="GZ89" s="101">
        <f>SUM(GZ85:GZ87)</f>
        <v>2753.4759999999997</v>
      </c>
      <c r="HA89" s="101">
        <f>SUM(HA85:HA87)</f>
        <v>2136.7440000000001</v>
      </c>
      <c r="HB89" s="101">
        <v>2569.7570000000005</v>
      </c>
      <c r="HC89" s="101">
        <v>752.18899999999985</v>
      </c>
      <c r="HD89" s="101"/>
      <c r="HE89" s="101"/>
      <c r="HF89" s="101"/>
      <c r="HG89" s="101"/>
      <c r="HH89" s="101"/>
      <c r="HI89" s="101"/>
      <c r="HJ89" s="101"/>
      <c r="HK89" s="101"/>
      <c r="HL89" s="101"/>
      <c r="HM89" s="101"/>
      <c r="HN89" s="101"/>
      <c r="HO89" s="101"/>
      <c r="HP89" s="101"/>
      <c r="HQ89" s="101"/>
      <c r="HR89" s="101"/>
      <c r="HS89" s="101"/>
      <c r="HT89" s="101"/>
      <c r="HU89" s="101"/>
      <c r="HV89" s="101"/>
      <c r="HW89" s="101"/>
      <c r="HX89" s="101"/>
      <c r="HY89" s="101"/>
      <c r="HZ89" s="101"/>
      <c r="IA89" s="101"/>
      <c r="IB89" s="101"/>
      <c r="IC89" s="101"/>
      <c r="ID89" s="101"/>
      <c r="IE89" s="101"/>
      <c r="IF89" s="101"/>
      <c r="IG89" s="101"/>
      <c r="IH89" s="101"/>
      <c r="II89" s="101"/>
      <c r="IJ89" s="101"/>
      <c r="IK89" s="101"/>
      <c r="IL89" s="101"/>
      <c r="IM89" s="101"/>
      <c r="IN89" s="101"/>
      <c r="IO89" s="101"/>
      <c r="IP89" s="101"/>
      <c r="IQ89" s="101"/>
      <c r="IR89" s="101"/>
      <c r="IS89" s="101"/>
      <c r="IT89" s="101"/>
      <c r="IU89" s="101"/>
      <c r="IV89" s="101"/>
      <c r="IW89" s="101"/>
      <c r="IX89" s="101"/>
      <c r="IY89" s="101"/>
      <c r="IZ89" s="101"/>
      <c r="JA89" s="101"/>
      <c r="JB89" s="101"/>
      <c r="JC89" s="101"/>
      <c r="JD89" s="101"/>
      <c r="JE89" s="101"/>
      <c r="JF89" s="101"/>
      <c r="JG89" s="101"/>
      <c r="JH89" s="101"/>
      <c r="JI89" s="101"/>
      <c r="JJ89" s="101"/>
      <c r="JK89" s="101"/>
      <c r="JL89" s="101">
        <f t="shared" ref="JL89:JP89" si="130">SUM(JL85:JL87)</f>
        <v>1688.9829999999997</v>
      </c>
      <c r="JM89" s="101">
        <f t="shared" si="130"/>
        <v>1744.9169999999997</v>
      </c>
      <c r="JN89" s="101">
        <f t="shared" si="130"/>
        <v>1898.3850000000002</v>
      </c>
      <c r="JO89" s="101">
        <f t="shared" si="130"/>
        <v>2107.9139999999998</v>
      </c>
      <c r="JP89" s="101">
        <f t="shared" si="130"/>
        <v>966.47099999999989</v>
      </c>
      <c r="JQ89" s="101">
        <f t="shared" ref="JQ89:LL89" si="131">SUM(JQ85:JQ88)</f>
        <v>2300.2240000000002</v>
      </c>
      <c r="JR89" s="101">
        <f t="shared" si="131"/>
        <v>2232.3740000000003</v>
      </c>
      <c r="JS89" s="101">
        <f t="shared" si="131"/>
        <v>2113.9960000000001</v>
      </c>
      <c r="JT89" s="101">
        <f t="shared" si="131"/>
        <v>2479.0230000000001</v>
      </c>
      <c r="JU89" s="101">
        <f t="shared" si="131"/>
        <v>2312.1790000000001</v>
      </c>
      <c r="JV89" s="101">
        <f t="shared" si="131"/>
        <v>2461.9479999999999</v>
      </c>
      <c r="JW89" s="101">
        <f t="shared" si="131"/>
        <v>2462.3889999999997</v>
      </c>
      <c r="JX89" s="101">
        <f t="shared" si="131"/>
        <v>2282.9379999999996</v>
      </c>
      <c r="JY89" s="101">
        <f t="shared" si="131"/>
        <v>2738.48</v>
      </c>
      <c r="JZ89" s="101">
        <f t="shared" si="131"/>
        <v>2780.221</v>
      </c>
      <c r="KA89" s="101">
        <f t="shared" si="131"/>
        <v>2758.6709999999998</v>
      </c>
      <c r="KB89" s="101">
        <f t="shared" si="131"/>
        <v>2243.069</v>
      </c>
      <c r="KC89" s="101">
        <f t="shared" si="131"/>
        <v>2370.5950000000003</v>
      </c>
      <c r="KD89" s="101">
        <f t="shared" si="131"/>
        <v>2813.3580000000002</v>
      </c>
      <c r="KE89" s="101">
        <f t="shared" si="131"/>
        <v>2894.3119999999999</v>
      </c>
      <c r="KF89" s="101">
        <f t="shared" si="131"/>
        <v>2632.5740000000001</v>
      </c>
      <c r="KG89" s="102">
        <f t="shared" si="131"/>
        <v>2324.2349999999997</v>
      </c>
      <c r="KH89" s="102">
        <f t="shared" si="131"/>
        <v>2475.7620000000002</v>
      </c>
      <c r="KI89" s="102">
        <f t="shared" si="131"/>
        <v>2437.0280000000002</v>
      </c>
      <c r="KJ89" s="102">
        <f t="shared" si="131"/>
        <v>2440.0330000000004</v>
      </c>
      <c r="KK89" s="102">
        <f t="shared" si="131"/>
        <v>2387.4079999999999</v>
      </c>
      <c r="KL89" s="102">
        <f t="shared" si="131"/>
        <v>2285.2929999999997</v>
      </c>
      <c r="KM89" s="102">
        <f t="shared" si="131"/>
        <v>2552.1869999999994</v>
      </c>
      <c r="KN89" s="101">
        <f t="shared" si="131"/>
        <v>2487.5880000000002</v>
      </c>
      <c r="KO89" s="102">
        <f t="shared" si="131"/>
        <v>2355.1180000000004</v>
      </c>
      <c r="KP89" s="102">
        <f t="shared" si="131"/>
        <v>2446.1930000000002</v>
      </c>
      <c r="KQ89" s="102">
        <f t="shared" si="131"/>
        <v>2476.0739999999996</v>
      </c>
      <c r="KR89" s="102">
        <f t="shared" si="131"/>
        <v>2576.6150000000002</v>
      </c>
      <c r="KS89" s="102">
        <f t="shared" si="131"/>
        <v>2584.3749999999995</v>
      </c>
      <c r="KT89" s="102">
        <f t="shared" si="131"/>
        <v>2487.9429999999998</v>
      </c>
      <c r="KU89" s="102">
        <f t="shared" si="131"/>
        <v>2324.58</v>
      </c>
      <c r="KV89" s="102">
        <f t="shared" si="131"/>
        <v>2348.5099999999998</v>
      </c>
      <c r="KW89" s="102">
        <f t="shared" si="131"/>
        <v>2256.3629999999998</v>
      </c>
      <c r="KX89" s="102">
        <f t="shared" si="131"/>
        <v>2359.252</v>
      </c>
      <c r="KY89" s="102">
        <f t="shared" si="131"/>
        <v>2456.817</v>
      </c>
      <c r="KZ89" s="102">
        <f t="shared" si="131"/>
        <v>2438.5279999999998</v>
      </c>
      <c r="LA89" s="102">
        <f t="shared" si="131"/>
        <v>2571.5260000000003</v>
      </c>
      <c r="LB89" s="102">
        <f t="shared" si="131"/>
        <v>2167.6870000000004</v>
      </c>
      <c r="LC89" s="102">
        <f t="shared" si="131"/>
        <v>1905.184</v>
      </c>
      <c r="LD89" s="102">
        <f t="shared" si="131"/>
        <v>1960.6640000000002</v>
      </c>
      <c r="LE89" s="102">
        <f t="shared" si="131"/>
        <v>2335.2370000000001</v>
      </c>
      <c r="LF89" s="102">
        <f t="shared" si="131"/>
        <v>2278.3090000000002</v>
      </c>
      <c r="LG89" s="102">
        <f t="shared" si="131"/>
        <v>2459.6239999999998</v>
      </c>
      <c r="LH89" s="102">
        <f t="shared" si="131"/>
        <v>2301.8530000000001</v>
      </c>
      <c r="LI89" s="102">
        <f t="shared" si="131"/>
        <v>2664.7150000000001</v>
      </c>
      <c r="LJ89" s="102">
        <f t="shared" si="131"/>
        <v>2265.3489999999997</v>
      </c>
      <c r="LK89" s="102">
        <f t="shared" si="131"/>
        <v>2708.7829999999999</v>
      </c>
      <c r="LL89" s="102">
        <f t="shared" si="131"/>
        <v>2609.0719999999997</v>
      </c>
      <c r="LM89" s="102">
        <f>SUM(LM85:LM88)</f>
        <v>2548.4150000000004</v>
      </c>
      <c r="LN89" s="102">
        <f>SUM(LN85:LN88)</f>
        <v>2394.0229999999997</v>
      </c>
      <c r="LO89" s="102">
        <f>SUM(LO85:LO88)</f>
        <v>2500.11</v>
      </c>
      <c r="LP89" s="102">
        <f>SUM(LP85:LP88)</f>
        <v>2273.902</v>
      </c>
      <c r="LQ89" s="102">
        <f>SUM(LQ85:LQ88)</f>
        <v>2728.9489999999996</v>
      </c>
      <c r="LR89" s="102">
        <v>2812.6570000000002</v>
      </c>
      <c r="LS89" s="102">
        <f t="shared" ref="LS89:MD89" si="132">SUM(LS85:LS88)</f>
        <v>1546.2269999999999</v>
      </c>
      <c r="LT89" s="102">
        <f t="shared" si="132"/>
        <v>2191.047</v>
      </c>
      <c r="LU89" s="102">
        <f t="shared" si="132"/>
        <v>2476.8599999999997</v>
      </c>
      <c r="LV89" s="102">
        <f t="shared" si="132"/>
        <v>2628.5169999999998</v>
      </c>
      <c r="LW89" s="102">
        <f t="shared" si="132"/>
        <v>2937.2039999999993</v>
      </c>
      <c r="LX89" s="102">
        <f t="shared" si="132"/>
        <v>2924.8670000000002</v>
      </c>
      <c r="LY89" s="102">
        <f t="shared" si="132"/>
        <v>2478.9049999999997</v>
      </c>
      <c r="LZ89" s="102">
        <f t="shared" si="132"/>
        <v>2495.6759999999999</v>
      </c>
      <c r="MA89" s="102">
        <f t="shared" si="132"/>
        <v>2581.9029999999998</v>
      </c>
      <c r="MB89" s="102">
        <f t="shared" si="132"/>
        <v>2313.8240000000005</v>
      </c>
      <c r="MC89" s="102">
        <f t="shared" si="132"/>
        <v>2435.8150000000001</v>
      </c>
      <c r="MD89" s="102">
        <f t="shared" si="132"/>
        <v>2567.2359999999999</v>
      </c>
      <c r="ME89" s="102">
        <f>SUM(ME85:ME88)</f>
        <v>2680.433</v>
      </c>
      <c r="MF89" s="102">
        <f>SUM(MF85:MF88)</f>
        <v>2192.4209999999998</v>
      </c>
      <c r="MG89" s="102">
        <v>2407.3881999999999</v>
      </c>
      <c r="MH89" s="102">
        <v>2387.6527999999998</v>
      </c>
      <c r="MI89" s="102">
        <v>2702.0736000000002</v>
      </c>
      <c r="MJ89" s="102">
        <v>2315.0661</v>
      </c>
      <c r="MK89" s="102">
        <v>2417.0149999999999</v>
      </c>
      <c r="ML89" s="102">
        <v>2426.7945999999997</v>
      </c>
      <c r="MM89" s="102">
        <v>2275.2817</v>
      </c>
      <c r="MN89" s="102">
        <v>2246.8297000000007</v>
      </c>
      <c r="MO89" s="102">
        <v>2121.6026000000002</v>
      </c>
      <c r="MP89" s="102">
        <v>1998.8596</v>
      </c>
      <c r="MQ89" s="102">
        <v>2032.4603</v>
      </c>
      <c r="MR89" s="102">
        <v>2369.9982999999997</v>
      </c>
      <c r="MS89" s="102">
        <v>2115.0721000000003</v>
      </c>
      <c r="MT89" s="102">
        <v>2281.9969999999998</v>
      </c>
      <c r="MU89" s="102">
        <v>2333.1208999999999</v>
      </c>
      <c r="MV89" s="102">
        <v>2173.3334999999997</v>
      </c>
      <c r="MW89" s="102">
        <v>2547.2464999999997</v>
      </c>
      <c r="MX89" s="102">
        <v>2380.2136</v>
      </c>
      <c r="MY89" s="102">
        <v>2384.2365</v>
      </c>
      <c r="MZ89" s="102">
        <v>2422.0861999999997</v>
      </c>
      <c r="NA89" s="102">
        <v>2641.5096000000003</v>
      </c>
      <c r="NB89" s="102">
        <v>1722.7799999999997</v>
      </c>
      <c r="NC89" s="102">
        <v>1591.3109999999999</v>
      </c>
      <c r="ND89" s="102">
        <v>1735.606</v>
      </c>
      <c r="NE89" s="102">
        <v>2456.2716</v>
      </c>
      <c r="NF89" s="102">
        <v>2306.3302999999996</v>
      </c>
      <c r="NG89" s="102">
        <v>2703.8060999999998</v>
      </c>
      <c r="NH89" s="102">
        <v>2617.5866000000001</v>
      </c>
      <c r="NI89" s="102">
        <v>2301.5120000000002</v>
      </c>
      <c r="NJ89" s="102">
        <v>2060.2067999999999</v>
      </c>
      <c r="NK89" s="102">
        <v>2204.8305</v>
      </c>
      <c r="NL89" s="102">
        <v>2445.0725000000002</v>
      </c>
      <c r="NM89" s="102">
        <v>2378.7707</v>
      </c>
      <c r="NN89" s="102">
        <v>2368.2651000000001</v>
      </c>
      <c r="NO89" s="102">
        <v>2534.9637000000002</v>
      </c>
      <c r="NP89" s="102">
        <v>2330.8365000000003</v>
      </c>
      <c r="NQ89" s="102">
        <v>2738.1535000000003</v>
      </c>
      <c r="NR89" s="102">
        <v>1675.7338</v>
      </c>
      <c r="NS89" s="102">
        <v>2029.5227</v>
      </c>
      <c r="NT89" s="102">
        <v>1653.0183999999999</v>
      </c>
      <c r="NU89" s="102">
        <v>1897.2396000000001</v>
      </c>
      <c r="NV89" s="102">
        <v>1558.5577000000001</v>
      </c>
      <c r="NW89" s="102">
        <v>2168.9622999999997</v>
      </c>
      <c r="NX89" s="102">
        <v>2317.6604000000002</v>
      </c>
      <c r="NY89" s="102">
        <v>2356.8020000000001</v>
      </c>
      <c r="NZ89" s="102">
        <v>2305.3130999999998</v>
      </c>
      <c r="OA89" s="102">
        <v>2328.0970000000002</v>
      </c>
      <c r="OB89" s="102">
        <v>2226.8051999999998</v>
      </c>
      <c r="OC89" s="102">
        <v>2490.9829</v>
      </c>
      <c r="OD89" s="102">
        <v>2297.8177999999998</v>
      </c>
      <c r="OE89" s="102">
        <v>2721.0795000000003</v>
      </c>
      <c r="OF89" s="102">
        <v>1837.3915999999999</v>
      </c>
      <c r="OG89" s="102">
        <f>SUM(OG85:OG88)</f>
        <v>2058.0895</v>
      </c>
      <c r="OH89" s="103">
        <v>1720.9235000000001</v>
      </c>
      <c r="OI89" s="103">
        <v>1899.1755000000001</v>
      </c>
      <c r="OJ89" s="103">
        <v>1341.4485</v>
      </c>
      <c r="OK89" s="103">
        <v>1895.3935000000001</v>
      </c>
      <c r="OL89" s="103">
        <v>2005.6917999999998</v>
      </c>
      <c r="OM89" s="103">
        <v>2291.8325</v>
      </c>
      <c r="ON89" s="103">
        <v>2120.4304999999999</v>
      </c>
      <c r="OO89" s="103">
        <v>2276.9144999999999</v>
      </c>
      <c r="OP89" s="103">
        <v>2325.125</v>
      </c>
      <c r="OQ89" s="103">
        <v>2371.0035000000003</v>
      </c>
      <c r="OR89" s="103">
        <v>2407.1030000000001</v>
      </c>
      <c r="OS89" s="103">
        <v>2354.8609999999999</v>
      </c>
      <c r="OT89" s="103">
        <v>2252.4266999999995</v>
      </c>
      <c r="OU89" s="103">
        <v>2461.6669999999999</v>
      </c>
      <c r="OV89" s="103">
        <v>2474.2664999999997</v>
      </c>
      <c r="OW89" s="103">
        <v>2590.165</v>
      </c>
      <c r="OX89" s="103">
        <v>2334.232</v>
      </c>
      <c r="OY89" s="103">
        <v>2547.8231000000001</v>
      </c>
      <c r="OZ89" s="103">
        <v>2809.6531</v>
      </c>
      <c r="PA89" s="103">
        <v>2791.6220000000003</v>
      </c>
      <c r="PB89" s="103">
        <v>2783.8289999999997</v>
      </c>
      <c r="PC89" s="103">
        <v>2414.4949999999999</v>
      </c>
      <c r="PD89" s="103">
        <v>2103.0250000000005</v>
      </c>
      <c r="PE89" s="103">
        <v>1815.5134999999998</v>
      </c>
      <c r="PF89" s="103">
        <v>2846.7785000000003</v>
      </c>
      <c r="PG89" s="103">
        <v>2407.2244999999998</v>
      </c>
      <c r="PH89" s="103">
        <v>2501.9595000000004</v>
      </c>
      <c r="PI89" s="103">
        <v>2418.1895</v>
      </c>
      <c r="PJ89" s="103">
        <v>2488.9163000000003</v>
      </c>
      <c r="PK89" s="103">
        <v>2294.5189999999998</v>
      </c>
      <c r="PL89" s="103">
        <v>2252.13</v>
      </c>
      <c r="PM89" s="103">
        <v>2405.7260000000001</v>
      </c>
      <c r="PN89" s="103">
        <v>2219.6655000000001</v>
      </c>
      <c r="PO89" s="103">
        <v>2192.1112000000003</v>
      </c>
      <c r="PP89" s="103">
        <v>2404.8489999999997</v>
      </c>
      <c r="PQ89" s="103">
        <v>1523.1410000000003</v>
      </c>
      <c r="PR89" s="103">
        <v>2460.1260000000002</v>
      </c>
      <c r="PS89" s="103">
        <v>2356.3764999999999</v>
      </c>
      <c r="PT89" s="103">
        <v>2171.6787999999997</v>
      </c>
      <c r="PU89" s="103">
        <v>664.21699999999998</v>
      </c>
      <c r="PV89" s="103">
        <v>761.79099999999994</v>
      </c>
      <c r="PW89" s="103">
        <v>1644.1479999999999</v>
      </c>
      <c r="PX89" s="103">
        <v>1836.25</v>
      </c>
      <c r="PY89" s="103">
        <v>1627.0409000000002</v>
      </c>
      <c r="PZ89" s="103">
        <v>2196.4719999999998</v>
      </c>
      <c r="QA89" s="103">
        <v>2179.8267000000001</v>
      </c>
      <c r="QB89" s="103">
        <v>2183.5124999999998</v>
      </c>
      <c r="QC89" s="103">
        <v>2145.8971999999999</v>
      </c>
      <c r="QD89" s="103">
        <v>1990.7801999999999</v>
      </c>
      <c r="QE89" s="103">
        <v>1945.1779999999999</v>
      </c>
      <c r="QF89" s="103">
        <v>1829.0299999999997</v>
      </c>
      <c r="QG89" s="103">
        <v>2302.6615000000002</v>
      </c>
      <c r="QH89" s="103">
        <v>2273.94</v>
      </c>
      <c r="QI89" s="103">
        <v>2328.7680000000005</v>
      </c>
      <c r="QJ89" s="103">
        <v>2557.5930000000003</v>
      </c>
      <c r="QK89" s="103">
        <v>2199.9695000000002</v>
      </c>
      <c r="QL89" s="103">
        <v>2259.9741999999997</v>
      </c>
      <c r="QM89" s="103">
        <v>2754.1237000000001</v>
      </c>
      <c r="QN89" s="103">
        <v>2558.8015</v>
      </c>
      <c r="QO89" s="103">
        <v>2118.9030000000002</v>
      </c>
      <c r="QP89" s="103">
        <v>2336.4074999999998</v>
      </c>
      <c r="QQ89" s="103">
        <v>2455.89</v>
      </c>
      <c r="QR89" s="103">
        <v>2551.4845</v>
      </c>
      <c r="QS89" s="103">
        <v>2433.0414999999998</v>
      </c>
      <c r="QT89" s="103">
        <v>1902.4747</v>
      </c>
      <c r="QU89" s="103">
        <v>2403.1305000000002</v>
      </c>
      <c r="QV89" s="103">
        <v>2590.3471</v>
      </c>
      <c r="QW89" s="103">
        <v>2535.4297000000001</v>
      </c>
      <c r="QX89" s="103">
        <v>2065.5515</v>
      </c>
      <c r="QY89" s="103">
        <v>1954.3510000000001</v>
      </c>
      <c r="QZ89" s="103">
        <v>2447.645</v>
      </c>
      <c r="RA89" s="103">
        <v>2216.8209999999999</v>
      </c>
      <c r="RB89" s="103">
        <v>1978.0039999999999</v>
      </c>
      <c r="RC89" s="103">
        <v>1504.0039999999999</v>
      </c>
      <c r="RD89" s="103">
        <v>1488.817</v>
      </c>
      <c r="RE89" s="103">
        <v>1970.7385999999999</v>
      </c>
      <c r="RF89" s="103">
        <v>2163.2289999999998</v>
      </c>
      <c r="RG89" s="103">
        <v>1757.4371999999998</v>
      </c>
      <c r="RH89" s="103">
        <v>1829.154</v>
      </c>
      <c r="RI89" s="103">
        <v>2025.9404</v>
      </c>
      <c r="RJ89" s="103">
        <v>2038.8132000000001</v>
      </c>
      <c r="RK89" s="103">
        <v>1674.998</v>
      </c>
      <c r="RL89" s="103">
        <v>1508.3715999999999</v>
      </c>
      <c r="RM89" s="103">
        <v>1664.07</v>
      </c>
      <c r="RN89" s="102">
        <v>1762.8152</v>
      </c>
      <c r="RO89" s="102">
        <v>1820.1120000000001</v>
      </c>
      <c r="RP89" s="102">
        <v>1768.7270999999998</v>
      </c>
      <c r="RQ89" s="102">
        <v>2052.0808000000002</v>
      </c>
      <c r="RR89" s="102">
        <v>2064.0279999999998</v>
      </c>
      <c r="RS89" s="102">
        <v>1315.0876000000001</v>
      </c>
      <c r="RT89" s="102">
        <v>2178.0835999999999</v>
      </c>
      <c r="RU89" s="102">
        <v>1992.4221</v>
      </c>
      <c r="RV89" s="102">
        <v>2146.5150000000003</v>
      </c>
      <c r="RW89" s="102">
        <v>1847.7554</v>
      </c>
      <c r="RX89" s="102">
        <v>2079.578</v>
      </c>
      <c r="RY89" s="103">
        <v>2035.1657999999998</v>
      </c>
      <c r="RZ89" s="103">
        <v>2094.3537000000001</v>
      </c>
      <c r="SA89" s="103">
        <v>2213</v>
      </c>
      <c r="SB89" s="103">
        <v>2079.8685999999998</v>
      </c>
      <c r="SC89" s="103">
        <v>2229.7991999999999</v>
      </c>
      <c r="SD89" s="103">
        <v>2168.7213999999999</v>
      </c>
      <c r="SE89" s="103">
        <v>2186.1080000000002</v>
      </c>
      <c r="SF89" s="103">
        <v>2042.5361</v>
      </c>
      <c r="SG89" s="103">
        <v>1959.9363000000001</v>
      </c>
      <c r="SH89" s="103">
        <v>2171.7822999999999</v>
      </c>
      <c r="SI89" s="103">
        <v>2199.2759000000001</v>
      </c>
      <c r="SJ89" s="103">
        <v>2116.9874</v>
      </c>
      <c r="SK89" s="103">
        <v>2138.4144000000001</v>
      </c>
      <c r="SL89" s="103">
        <v>1966.7774999999999</v>
      </c>
      <c r="SM89" s="103">
        <v>2500.0317999999997</v>
      </c>
      <c r="SN89" s="103">
        <v>2314.1331</v>
      </c>
      <c r="SO89" s="103">
        <v>1842.1166000000001</v>
      </c>
      <c r="SP89" s="103">
        <v>1947.7977999999998</v>
      </c>
      <c r="SQ89" s="103">
        <v>2453.3937000000001</v>
      </c>
      <c r="SR89" s="103">
        <v>2046.7829999999999</v>
      </c>
      <c r="SS89" s="103">
        <v>2043.8191999999999</v>
      </c>
      <c r="ST89" s="103">
        <v>1834.135</v>
      </c>
      <c r="SU89" s="103">
        <v>1983.4814999999999</v>
      </c>
      <c r="SV89" s="103">
        <v>2046.8942999999999</v>
      </c>
      <c r="SW89" s="103">
        <v>2134.9085</v>
      </c>
      <c r="SX89" s="103">
        <v>1967.4649999999999</v>
      </c>
      <c r="SY89" s="103">
        <v>1687.6738</v>
      </c>
      <c r="SZ89" s="103">
        <v>2079.0126</v>
      </c>
      <c r="TA89" s="103">
        <v>2012.0599999999997</v>
      </c>
      <c r="TB89" s="103">
        <v>1843.3890000000001</v>
      </c>
      <c r="TC89" s="103">
        <v>1879.0150999999998</v>
      </c>
      <c r="TD89" s="103">
        <v>1836.1480000000001</v>
      </c>
      <c r="TE89" s="103">
        <v>1899.7859999999998</v>
      </c>
      <c r="TF89" s="103">
        <v>2385.5502000000001</v>
      </c>
      <c r="TG89" s="103">
        <v>2185.9884999999999</v>
      </c>
      <c r="TH89" s="103">
        <v>2054.5309000000002</v>
      </c>
      <c r="TI89" s="103">
        <v>2108.3679999999999</v>
      </c>
      <c r="TJ89" s="103">
        <v>2165.1143999999999</v>
      </c>
      <c r="TK89" s="103">
        <v>2149.7706000000003</v>
      </c>
      <c r="TL89" s="103">
        <v>1965.8254999999999</v>
      </c>
      <c r="TM89" s="103">
        <v>2129.9105</v>
      </c>
      <c r="TN89" s="103">
        <v>1971.9480000000001</v>
      </c>
      <c r="TO89" s="103">
        <v>1670.0055</v>
      </c>
      <c r="TP89" s="103">
        <v>2169.7840000000001</v>
      </c>
      <c r="TQ89" s="103">
        <v>1839.9543999999999</v>
      </c>
      <c r="TR89" s="103">
        <v>1349.1659</v>
      </c>
      <c r="TS89" s="103">
        <v>1803.9806999999998</v>
      </c>
      <c r="TT89" s="103">
        <v>2227.1505000000002</v>
      </c>
      <c r="TU89" s="103">
        <v>1461.4280000000001</v>
      </c>
      <c r="TV89" s="103">
        <v>1804.9090000000001</v>
      </c>
      <c r="TW89" s="103">
        <v>1806.3333</v>
      </c>
      <c r="TX89" s="103">
        <v>1944.5588</v>
      </c>
      <c r="TY89" s="103">
        <v>1950.3423</v>
      </c>
      <c r="TZ89" s="103">
        <v>1825.5656000000001</v>
      </c>
      <c r="UA89" s="103">
        <v>1512.7558999999999</v>
      </c>
      <c r="UB89" s="103">
        <v>1567.4860000000001</v>
      </c>
      <c r="UC89" s="103">
        <v>1515.9796000000001</v>
      </c>
      <c r="UD89" s="103">
        <v>1727.1481999999999</v>
      </c>
      <c r="UE89" s="103">
        <v>1845.99</v>
      </c>
      <c r="UF89" s="103">
        <v>1558.8710000000001</v>
      </c>
      <c r="UG89" s="103">
        <v>1409.9076</v>
      </c>
      <c r="UH89" s="103">
        <v>1450.3159000000001</v>
      </c>
      <c r="UI89" s="103">
        <v>1586.5152</v>
      </c>
      <c r="UJ89" s="103">
        <v>1448.9717999999998</v>
      </c>
      <c r="UK89" s="103">
        <v>1618</v>
      </c>
      <c r="UL89" s="103">
        <v>1576.2148</v>
      </c>
      <c r="UM89" s="103">
        <v>1746.9271999999999</v>
      </c>
      <c r="UN89" s="103">
        <v>1878.239</v>
      </c>
      <c r="UO89" s="103">
        <v>1641.2825</v>
      </c>
      <c r="UP89" s="103">
        <v>1347.3379</v>
      </c>
    </row>
    <row r="90" spans="1:562" ht="15" x14ac:dyDescent="0.25">
      <c r="A90" s="125" t="s">
        <v>633</v>
      </c>
      <c r="B90" s="125" t="s">
        <v>621</v>
      </c>
      <c r="C90" s="78">
        <v>472.57799999999997</v>
      </c>
      <c r="D90" s="78">
        <v>539.65499999999997</v>
      </c>
      <c r="E90" s="78">
        <v>553.9</v>
      </c>
      <c r="F90" s="78">
        <v>549.52499999999998</v>
      </c>
      <c r="G90" s="78">
        <v>426.459</v>
      </c>
      <c r="H90" s="78">
        <v>513.15</v>
      </c>
      <c r="I90" s="78">
        <v>512.74</v>
      </c>
      <c r="J90" s="78">
        <v>288.07100000000003</v>
      </c>
      <c r="K90" s="78">
        <v>406.58600000000001</v>
      </c>
      <c r="L90" s="78">
        <v>431.48200000000003</v>
      </c>
      <c r="M90" s="78">
        <v>454.51</v>
      </c>
      <c r="N90" s="78">
        <v>182.74</v>
      </c>
      <c r="O90" s="78">
        <v>395.892</v>
      </c>
      <c r="P90" s="78">
        <v>426.18</v>
      </c>
      <c r="Q90" s="78">
        <v>376.50599999999997</v>
      </c>
      <c r="R90" s="78">
        <v>414.8</v>
      </c>
      <c r="S90" s="78">
        <v>304.78100000000001</v>
      </c>
      <c r="T90" s="78">
        <v>460.37</v>
      </c>
      <c r="U90" s="78">
        <v>353.67500000000001</v>
      </c>
      <c r="V90" s="78">
        <v>495.41</v>
      </c>
      <c r="W90" s="78">
        <v>487.17700000000002</v>
      </c>
      <c r="X90" s="78">
        <v>449.65</v>
      </c>
      <c r="Y90" s="78">
        <v>423.76600000000002</v>
      </c>
      <c r="Z90" s="78">
        <v>647.31500000000005</v>
      </c>
      <c r="AA90" s="78">
        <v>501.63</v>
      </c>
      <c r="AB90" s="78">
        <v>494.09</v>
      </c>
      <c r="AC90" s="78">
        <v>587.44000000000005</v>
      </c>
      <c r="AD90" s="78">
        <v>526.33000000000004</v>
      </c>
      <c r="AE90" s="78">
        <v>571.97199999999998</v>
      </c>
      <c r="AF90" s="78">
        <v>564.92999999999995</v>
      </c>
      <c r="AG90" s="78">
        <v>348.46</v>
      </c>
      <c r="AH90" s="78">
        <v>583.995</v>
      </c>
      <c r="AI90" s="78">
        <v>342.8</v>
      </c>
      <c r="AJ90" s="78">
        <v>327.70499999999998</v>
      </c>
      <c r="AK90" s="78">
        <v>497.45100000000002</v>
      </c>
      <c r="AL90" s="78">
        <v>451.66199999999998</v>
      </c>
      <c r="AM90" s="78">
        <v>439.88</v>
      </c>
      <c r="AN90" s="78">
        <v>441.435</v>
      </c>
      <c r="AO90" s="78">
        <v>366.46</v>
      </c>
      <c r="AP90" s="78">
        <v>430.41500000000002</v>
      </c>
      <c r="AQ90" s="78">
        <v>430.62</v>
      </c>
      <c r="AR90" s="78">
        <v>472.87900000000002</v>
      </c>
      <c r="AS90" s="78">
        <v>494.37200000000001</v>
      </c>
      <c r="AT90" s="78">
        <v>343.11900000000003</v>
      </c>
      <c r="AU90" s="78">
        <v>390.28</v>
      </c>
      <c r="AV90" s="78">
        <v>448.09100000000001</v>
      </c>
      <c r="AW90" s="78">
        <v>401.01</v>
      </c>
      <c r="AX90" s="78">
        <v>375.45</v>
      </c>
      <c r="AY90" s="78">
        <v>393.22</v>
      </c>
      <c r="AZ90" s="78">
        <v>382.08</v>
      </c>
      <c r="BA90" s="78">
        <v>196.56</v>
      </c>
      <c r="BB90" s="78">
        <v>199.75</v>
      </c>
      <c r="BC90" s="78">
        <v>365.47800000000001</v>
      </c>
      <c r="BD90" s="78">
        <v>351.35</v>
      </c>
      <c r="BE90" s="78">
        <v>345.01</v>
      </c>
      <c r="BF90" s="78">
        <v>231.74</v>
      </c>
      <c r="BG90" s="78">
        <v>321.14999999999998</v>
      </c>
      <c r="BH90" s="78">
        <v>342.05</v>
      </c>
      <c r="BI90" s="78">
        <v>335.96</v>
      </c>
      <c r="BJ90" s="78">
        <v>344.827</v>
      </c>
      <c r="BK90" s="78">
        <v>315.98</v>
      </c>
      <c r="BL90" s="78">
        <v>377.92899999999997</v>
      </c>
      <c r="BM90" s="78">
        <v>317.95999999999998</v>
      </c>
      <c r="BN90" s="78">
        <v>291.58999999999997</v>
      </c>
      <c r="BO90" s="78">
        <v>397.37700000000001</v>
      </c>
      <c r="BP90" s="78">
        <v>363.245</v>
      </c>
      <c r="BQ90" s="78">
        <v>358.17</v>
      </c>
      <c r="BR90" s="78">
        <v>283.55</v>
      </c>
      <c r="BS90" s="78">
        <v>445.22</v>
      </c>
      <c r="BT90" s="78">
        <v>292.73</v>
      </c>
      <c r="BU90" s="78">
        <v>430.17500000000001</v>
      </c>
      <c r="BV90" s="78">
        <v>395.9</v>
      </c>
      <c r="BW90" s="78">
        <v>333.49</v>
      </c>
      <c r="BX90" s="78">
        <v>336.58499999999998</v>
      </c>
      <c r="BY90" s="78">
        <v>358.47</v>
      </c>
      <c r="BZ90" s="78">
        <v>389.08</v>
      </c>
      <c r="CA90" s="78">
        <v>291.67</v>
      </c>
      <c r="CB90" s="78">
        <v>319.37</v>
      </c>
      <c r="CC90" s="78">
        <v>341.685</v>
      </c>
      <c r="CD90" s="78">
        <v>271.95</v>
      </c>
      <c r="CE90" s="78">
        <v>338.21</v>
      </c>
      <c r="CF90" s="78">
        <v>348.97</v>
      </c>
      <c r="CG90" s="78">
        <v>392.83899999999988</v>
      </c>
      <c r="CH90" s="78">
        <v>290.89999999999998</v>
      </c>
      <c r="CI90" s="78">
        <v>326.66000000000003</v>
      </c>
      <c r="CJ90" s="78">
        <v>333.94400000000013</v>
      </c>
      <c r="CK90" s="78">
        <v>418.61500000000001</v>
      </c>
      <c r="CL90" s="78">
        <v>364.07000000000011</v>
      </c>
      <c r="CM90" s="78">
        <v>358.25000000000017</v>
      </c>
      <c r="CN90" s="78">
        <v>361.84999999999997</v>
      </c>
      <c r="CO90" s="78">
        <v>374.01999999999992</v>
      </c>
      <c r="CP90" s="78">
        <v>372.16999999999996</v>
      </c>
      <c r="CQ90" s="78">
        <v>322.89999999999998</v>
      </c>
      <c r="CR90" s="78">
        <v>458.47500000000002</v>
      </c>
      <c r="CS90" s="78">
        <v>485.19</v>
      </c>
      <c r="CT90" s="78">
        <v>389.64000000000004</v>
      </c>
      <c r="CU90" s="78">
        <v>664.38500000000033</v>
      </c>
      <c r="CV90" s="78">
        <v>412.61000000000018</v>
      </c>
      <c r="CW90" s="78">
        <v>525.57999999999993</v>
      </c>
      <c r="CX90" s="78">
        <v>451.60299999999989</v>
      </c>
      <c r="CY90" s="78">
        <v>327.31</v>
      </c>
      <c r="CZ90" s="78">
        <v>411.26400000000007</v>
      </c>
      <c r="DA90" s="78">
        <v>327</v>
      </c>
      <c r="DB90" s="78">
        <v>212.99999999999991</v>
      </c>
      <c r="DC90" s="78">
        <v>201.89499999999998</v>
      </c>
      <c r="DD90" s="78">
        <v>333.23100000000011</v>
      </c>
      <c r="DE90" s="78">
        <v>340.53500000000003</v>
      </c>
      <c r="DF90" s="78">
        <v>346.20000000000027</v>
      </c>
      <c r="DG90" s="78">
        <v>351.89900000000006</v>
      </c>
      <c r="DH90" s="78">
        <v>304.2750000000002</v>
      </c>
      <c r="DI90" s="78">
        <v>395.20000000000016</v>
      </c>
      <c r="DJ90" s="78">
        <v>362.00000000000006</v>
      </c>
      <c r="DK90" s="78">
        <v>309.77</v>
      </c>
      <c r="DL90" s="78">
        <v>334.32</v>
      </c>
      <c r="DM90" s="78">
        <v>355.49000000000007</v>
      </c>
      <c r="DN90" s="78">
        <v>264.19499999999999</v>
      </c>
      <c r="DO90" s="78">
        <v>328.21000000000004</v>
      </c>
      <c r="DP90" s="78">
        <v>244.34999999999997</v>
      </c>
      <c r="DQ90" s="78">
        <v>531.46000000000015</v>
      </c>
      <c r="DR90" s="78">
        <v>384.8</v>
      </c>
      <c r="DS90" s="78">
        <v>545.41</v>
      </c>
      <c r="DT90" s="78">
        <v>339.63499999999999</v>
      </c>
      <c r="DU90" s="78">
        <v>381.43</v>
      </c>
      <c r="DV90" s="78">
        <v>372.93000000000006</v>
      </c>
      <c r="DW90" s="78">
        <v>384.57500000000027</v>
      </c>
      <c r="DX90" s="78">
        <v>400.07599999999996</v>
      </c>
      <c r="DY90" s="78">
        <v>357.51000000000005</v>
      </c>
      <c r="DZ90" s="78">
        <v>324.7000000000001</v>
      </c>
      <c r="EA90" s="78">
        <v>370.26</v>
      </c>
      <c r="EB90" s="78">
        <v>343.6749999999999</v>
      </c>
      <c r="EC90" s="78">
        <v>363.63999999999976</v>
      </c>
      <c r="ED90" s="78">
        <v>492.98</v>
      </c>
      <c r="EE90" s="78">
        <v>437.47000000000014</v>
      </c>
      <c r="EF90" s="78">
        <v>506.30400000000003</v>
      </c>
      <c r="EG90" s="78">
        <v>508.90000000000009</v>
      </c>
      <c r="EH90" s="78">
        <v>362.9000000000002</v>
      </c>
      <c r="EI90" s="78">
        <v>400.24999999999989</v>
      </c>
      <c r="EJ90" s="78">
        <v>373.49</v>
      </c>
      <c r="EK90" s="78">
        <v>503.00000000000006</v>
      </c>
      <c r="EL90" s="78">
        <v>480.17400000000015</v>
      </c>
      <c r="EM90" s="78">
        <v>465.83400000000017</v>
      </c>
      <c r="EN90" s="78">
        <v>543.29100000000005</v>
      </c>
      <c r="EO90" s="78">
        <v>550.09700000000009</v>
      </c>
      <c r="EP90" s="78">
        <v>560.40399999999977</v>
      </c>
      <c r="EQ90" s="78">
        <v>509.93799999999993</v>
      </c>
      <c r="ER90" s="78">
        <v>591.10000000000014</v>
      </c>
      <c r="ES90" s="78">
        <v>543.38999999999987</v>
      </c>
      <c r="ET90" s="78">
        <v>445.52500000000015</v>
      </c>
      <c r="EU90" s="78">
        <v>565.58000000000004</v>
      </c>
      <c r="EV90" s="78">
        <v>392.14999999999992</v>
      </c>
      <c r="EW90" s="78">
        <v>500.61499999999984</v>
      </c>
      <c r="EX90" s="78">
        <v>655.64500000000021</v>
      </c>
      <c r="EY90" s="78">
        <v>466.37500000000028</v>
      </c>
      <c r="EZ90" s="78">
        <v>574.35</v>
      </c>
      <c r="FA90" s="78">
        <v>485.21999999999991</v>
      </c>
      <c r="FB90" s="78">
        <v>376.32400000000018</v>
      </c>
      <c r="FC90" s="78">
        <v>436.88000000000011</v>
      </c>
      <c r="FD90" s="78">
        <v>533.54000000000008</v>
      </c>
      <c r="FE90" s="78">
        <v>584.78800000000001</v>
      </c>
      <c r="FF90" s="78">
        <v>464.43500000000029</v>
      </c>
      <c r="FG90" s="78">
        <v>537.26999999999987</v>
      </c>
      <c r="FH90" s="78">
        <v>501.976</v>
      </c>
      <c r="FI90" s="78">
        <v>506.18</v>
      </c>
      <c r="FJ90" s="78">
        <v>538.63000000000034</v>
      </c>
      <c r="FK90" s="78">
        <v>641.56500000000028</v>
      </c>
      <c r="FL90" s="78">
        <v>518.255</v>
      </c>
      <c r="FM90" s="78">
        <v>533.46600000000012</v>
      </c>
      <c r="FN90" s="78">
        <v>420.6</v>
      </c>
      <c r="FO90" s="78">
        <v>260.17500000000001</v>
      </c>
      <c r="FP90" s="78">
        <v>349.58599999999996</v>
      </c>
      <c r="FQ90" s="78">
        <v>434.30099999999999</v>
      </c>
      <c r="FR90" s="78">
        <v>495.25600000000003</v>
      </c>
      <c r="FS90" s="78">
        <v>452.15999999999991</v>
      </c>
      <c r="FT90" s="78">
        <v>558.91</v>
      </c>
      <c r="FU90" s="78">
        <v>470.59000000000026</v>
      </c>
      <c r="FV90" s="78">
        <v>500.9050000000002</v>
      </c>
      <c r="FW90" s="78">
        <v>554.38900000000024</v>
      </c>
      <c r="FX90" s="78">
        <v>428.88000000000017</v>
      </c>
      <c r="FY90" s="78">
        <v>524.70999999999981</v>
      </c>
      <c r="FZ90" s="78">
        <v>610.51400000000012</v>
      </c>
      <c r="GA90" s="78">
        <v>615.46900000000005</v>
      </c>
      <c r="GB90" s="78">
        <v>542.57999999999981</v>
      </c>
      <c r="GC90" s="78">
        <v>505.96200000000022</v>
      </c>
      <c r="GD90" s="78">
        <v>534.12700000000007</v>
      </c>
      <c r="GE90" s="78">
        <v>456.34199999999987</v>
      </c>
      <c r="GF90" s="78">
        <v>627.05799999999999</v>
      </c>
      <c r="GG90" s="78">
        <v>695.93000000000018</v>
      </c>
      <c r="GH90" s="78">
        <v>646.86799999999971</v>
      </c>
      <c r="GI90" s="78">
        <v>499.43999999999994</v>
      </c>
      <c r="GJ90" s="78">
        <v>646.08000000000038</v>
      </c>
      <c r="GK90" s="78">
        <v>700.61799999999926</v>
      </c>
      <c r="GL90" s="78">
        <v>793.12400000000036</v>
      </c>
      <c r="GM90" s="78">
        <v>829.86499999999933</v>
      </c>
      <c r="GN90" s="78">
        <v>781.94999999999993</v>
      </c>
      <c r="GO90" s="78">
        <v>722.4899999999999</v>
      </c>
      <c r="GP90" s="78">
        <v>782.51999999999987</v>
      </c>
      <c r="GQ90" s="78">
        <v>693.75799999999992</v>
      </c>
      <c r="GR90" s="78">
        <v>650.49999999999966</v>
      </c>
      <c r="GS90" s="78">
        <v>763.44999999999993</v>
      </c>
      <c r="GT90" s="78">
        <v>804.24400000000026</v>
      </c>
      <c r="GU90" s="78">
        <v>759.3499999999998</v>
      </c>
      <c r="GV90" s="78">
        <v>571.41800000000012</v>
      </c>
      <c r="GW90" s="78">
        <v>727.19999999999993</v>
      </c>
      <c r="GX90" s="78">
        <v>691.40000000000032</v>
      </c>
      <c r="GY90" s="78">
        <v>780.97499999999991</v>
      </c>
      <c r="GZ90" s="78">
        <v>615.95000000000005</v>
      </c>
      <c r="HA90" s="78">
        <v>680.89</v>
      </c>
      <c r="HB90" s="78">
        <v>638.1900000000004</v>
      </c>
      <c r="HC90" s="78">
        <v>535.85400000000016</v>
      </c>
      <c r="HD90" s="78">
        <v>576.35</v>
      </c>
      <c r="HE90" s="78">
        <v>684.35</v>
      </c>
      <c r="HF90" s="78">
        <v>631.85</v>
      </c>
      <c r="HG90" s="78">
        <v>662</v>
      </c>
      <c r="HH90" s="78">
        <v>736.34</v>
      </c>
      <c r="HI90" s="78">
        <v>668.75500000000011</v>
      </c>
      <c r="HJ90" s="78">
        <v>664.02499999999998</v>
      </c>
      <c r="HK90" s="78">
        <v>695.94999999999993</v>
      </c>
      <c r="HL90" s="78">
        <v>672.52800000000002</v>
      </c>
      <c r="HM90" s="78">
        <v>723.95999999999992</v>
      </c>
      <c r="HN90" s="78">
        <v>544.44999999999993</v>
      </c>
      <c r="HO90" s="78">
        <v>665.4799999999999</v>
      </c>
      <c r="HP90" s="78">
        <v>681.66000000000008</v>
      </c>
      <c r="HQ90" s="78">
        <v>556.89999999999986</v>
      </c>
      <c r="HR90" s="78">
        <v>496.84</v>
      </c>
      <c r="HS90" s="78">
        <v>660.58000000000027</v>
      </c>
      <c r="HT90" s="78">
        <v>522.75</v>
      </c>
      <c r="HU90" s="78">
        <v>590.30000000000007</v>
      </c>
      <c r="HV90" s="78">
        <v>540.9</v>
      </c>
      <c r="HW90" s="78">
        <v>569.50000000000011</v>
      </c>
      <c r="HX90" s="78">
        <v>501.05</v>
      </c>
      <c r="HY90" s="78">
        <v>686.8</v>
      </c>
      <c r="HZ90" s="78">
        <v>605.97</v>
      </c>
      <c r="IA90" s="78">
        <v>478.3959999999999</v>
      </c>
      <c r="IB90" s="78">
        <v>458.29999999999995</v>
      </c>
      <c r="IC90" s="78">
        <v>477.15800000000007</v>
      </c>
      <c r="ID90" s="78">
        <v>673.3900000000001</v>
      </c>
      <c r="IE90" s="78">
        <v>591.50000000000011</v>
      </c>
      <c r="IF90" s="78">
        <v>598.19999999999993</v>
      </c>
      <c r="IG90" s="78">
        <v>613.82300000000009</v>
      </c>
      <c r="IH90" s="78">
        <v>592.09000000000015</v>
      </c>
      <c r="II90" s="78">
        <v>624.84</v>
      </c>
      <c r="IJ90" s="78">
        <v>540.52499999999998</v>
      </c>
      <c r="IK90" s="78">
        <v>683.06899999999996</v>
      </c>
      <c r="IL90" s="78">
        <v>632.09999999999991</v>
      </c>
      <c r="IM90" s="78">
        <v>673.2700000000001</v>
      </c>
      <c r="IN90" s="78">
        <v>725.67000000000019</v>
      </c>
      <c r="IO90" s="78">
        <v>717.66</v>
      </c>
      <c r="IP90" s="78">
        <v>589.15000000000009</v>
      </c>
      <c r="IQ90" s="78">
        <v>562.14999999999986</v>
      </c>
      <c r="IR90" s="78">
        <v>587.04999999999995</v>
      </c>
      <c r="IS90" s="78">
        <v>505.48000000000008</v>
      </c>
      <c r="IT90" s="78">
        <v>655.69</v>
      </c>
      <c r="IU90" s="78">
        <v>555.20000000000005</v>
      </c>
      <c r="IV90" s="78">
        <v>460.69999999999993</v>
      </c>
      <c r="IW90" s="78">
        <v>522.30000000000007</v>
      </c>
      <c r="IX90" s="78">
        <v>598.40499999999997</v>
      </c>
      <c r="IY90" s="78">
        <v>677.09999999999991</v>
      </c>
      <c r="IZ90" s="78">
        <v>517.69999999999993</v>
      </c>
      <c r="JA90" s="78">
        <v>695.4799999999999</v>
      </c>
      <c r="JB90" s="78">
        <v>593.65000000000009</v>
      </c>
      <c r="JC90" s="78">
        <v>542.85</v>
      </c>
      <c r="JD90" s="78">
        <v>503.59999999999991</v>
      </c>
      <c r="JE90" s="78">
        <v>577.40000000000009</v>
      </c>
      <c r="JF90" s="78">
        <v>560.5</v>
      </c>
      <c r="JG90" s="78">
        <v>545.08299999999997</v>
      </c>
      <c r="JH90" s="78">
        <v>620.02</v>
      </c>
      <c r="JI90" s="78">
        <v>674.12000000000012</v>
      </c>
      <c r="JJ90" s="78">
        <v>534.43999999999994</v>
      </c>
      <c r="JK90" s="78">
        <v>578.2510000000002</v>
      </c>
      <c r="JL90" s="78">
        <v>539.38000000000011</v>
      </c>
      <c r="JM90" s="97">
        <v>593.72000000000014</v>
      </c>
      <c r="JN90" s="78">
        <v>423.39999999999992</v>
      </c>
      <c r="JO90" s="78">
        <v>520.5</v>
      </c>
      <c r="JP90" s="78">
        <v>348.5</v>
      </c>
      <c r="JQ90" s="78">
        <v>688.94099999999992</v>
      </c>
      <c r="JR90" s="78">
        <v>647.94999999999982</v>
      </c>
      <c r="JS90" s="78">
        <v>814.19400000000019</v>
      </c>
      <c r="JT90" s="78">
        <v>580.70400000000006</v>
      </c>
      <c r="JU90" s="78">
        <v>663.69499999999994</v>
      </c>
      <c r="JV90" s="78">
        <v>539.59999999999991</v>
      </c>
      <c r="JW90" s="78">
        <v>643.13600000000019</v>
      </c>
      <c r="JX90" s="78">
        <v>611.40000000000009</v>
      </c>
      <c r="JY90" s="78">
        <v>590.42000000000007</v>
      </c>
      <c r="JZ90" s="78">
        <v>565.03</v>
      </c>
      <c r="KA90" s="78">
        <v>818.65</v>
      </c>
      <c r="KB90" s="78">
        <v>619.5200000000001</v>
      </c>
      <c r="KC90" s="78">
        <v>541.4</v>
      </c>
      <c r="KD90" s="78">
        <v>768.13300000000015</v>
      </c>
      <c r="KE90" s="78">
        <v>771.90000000000009</v>
      </c>
      <c r="KF90" s="78">
        <v>713.45000000000016</v>
      </c>
      <c r="KG90" s="78">
        <v>802.33000000000015</v>
      </c>
      <c r="KH90" s="78">
        <v>634.13</v>
      </c>
      <c r="KI90" s="78">
        <v>784.62999999999988</v>
      </c>
      <c r="KJ90" s="78">
        <v>626.70000000000005</v>
      </c>
      <c r="KK90" s="78">
        <v>968.34000000000015</v>
      </c>
      <c r="KL90" s="78">
        <v>760.97500000000002</v>
      </c>
      <c r="KM90" s="78">
        <v>810.47600000000011</v>
      </c>
      <c r="KN90" s="78">
        <v>775.43499999999972</v>
      </c>
      <c r="KO90" s="78">
        <v>780.87</v>
      </c>
      <c r="KP90" s="78">
        <v>820.19999999999982</v>
      </c>
      <c r="KQ90" s="78">
        <v>775.4799999999999</v>
      </c>
      <c r="KR90" s="78">
        <v>614.20000000000005</v>
      </c>
      <c r="KS90" s="78">
        <v>839.48000000000013</v>
      </c>
      <c r="KT90" s="78">
        <v>707.93000000000006</v>
      </c>
      <c r="KU90" s="78">
        <v>574.19999999999993</v>
      </c>
      <c r="KV90" s="78">
        <v>575.00000000000011</v>
      </c>
      <c r="KW90" s="78">
        <v>585.37999999999988</v>
      </c>
      <c r="KX90" s="78">
        <v>677.25000000000011</v>
      </c>
      <c r="KY90" s="78">
        <v>595.54700000000003</v>
      </c>
      <c r="KZ90" s="78">
        <v>524.05000000000007</v>
      </c>
      <c r="LA90" s="78">
        <v>513.46</v>
      </c>
      <c r="LB90" s="78">
        <v>252.88</v>
      </c>
      <c r="LC90" s="78">
        <v>325.89999999999998</v>
      </c>
      <c r="LD90" s="78">
        <v>463.98</v>
      </c>
      <c r="LE90" s="78">
        <v>662.80000000000007</v>
      </c>
      <c r="LF90" s="78">
        <v>745.45000000000016</v>
      </c>
      <c r="LG90" s="78">
        <v>697.94</v>
      </c>
      <c r="LH90" s="78">
        <v>628.15</v>
      </c>
      <c r="LI90" s="78">
        <v>631.35000000000025</v>
      </c>
      <c r="LJ90" s="78">
        <v>734.25000000000011</v>
      </c>
      <c r="LK90" s="78">
        <v>497.5</v>
      </c>
      <c r="LL90" s="78">
        <v>616.15</v>
      </c>
      <c r="LM90" s="78">
        <v>661.13</v>
      </c>
      <c r="LN90" s="78">
        <v>556.5</v>
      </c>
      <c r="LO90" s="78">
        <v>469.38999999999993</v>
      </c>
      <c r="LP90" s="78">
        <v>521.51</v>
      </c>
      <c r="LQ90" s="78">
        <v>529.5</v>
      </c>
      <c r="LR90" s="78">
        <v>527.35</v>
      </c>
      <c r="LS90" s="78">
        <v>414.10000000000008</v>
      </c>
      <c r="LT90" s="78">
        <v>487.69999999999993</v>
      </c>
      <c r="LU90" s="78">
        <v>603.30000000000007</v>
      </c>
      <c r="LV90" s="78">
        <v>522.4</v>
      </c>
      <c r="LW90" s="78">
        <v>618.00000000000011</v>
      </c>
      <c r="LX90" s="78">
        <v>585.28999999999985</v>
      </c>
      <c r="LY90" s="78">
        <v>431.54999999999995</v>
      </c>
      <c r="LZ90" s="78">
        <v>477.79899999999998</v>
      </c>
      <c r="MA90" s="78">
        <v>578.5</v>
      </c>
      <c r="MB90" s="78">
        <v>457.59999999999991</v>
      </c>
      <c r="MC90" s="78">
        <v>502.5</v>
      </c>
      <c r="MD90" s="78">
        <v>823.49999999999989</v>
      </c>
      <c r="ME90" s="98">
        <v>706.15</v>
      </c>
      <c r="MF90" s="98">
        <v>677.69999999999993</v>
      </c>
      <c r="MG90" s="98">
        <v>691.5</v>
      </c>
      <c r="MH90" s="98">
        <v>702.25</v>
      </c>
      <c r="MI90" s="78">
        <v>628.35</v>
      </c>
      <c r="MJ90" s="78">
        <v>561.54</v>
      </c>
      <c r="MK90" s="78">
        <v>708.9</v>
      </c>
      <c r="ML90" s="78">
        <v>736.15</v>
      </c>
      <c r="MM90" s="78">
        <v>642.65</v>
      </c>
      <c r="MN90" s="78">
        <v>785.6</v>
      </c>
      <c r="MO90" s="78">
        <v>644.95000000000005</v>
      </c>
      <c r="MP90" s="78">
        <v>700.23</v>
      </c>
      <c r="MQ90" s="78">
        <v>624.95000000000005</v>
      </c>
      <c r="MR90" s="78">
        <v>614.79999999999995</v>
      </c>
      <c r="MS90" s="78">
        <v>568.5</v>
      </c>
      <c r="MT90" s="78">
        <v>604.78</v>
      </c>
      <c r="MU90" s="78">
        <v>513.4</v>
      </c>
      <c r="MV90" s="78">
        <v>552.1</v>
      </c>
      <c r="MW90" s="78">
        <v>600.29999999999995</v>
      </c>
      <c r="MX90" s="78">
        <v>556.20000000000005</v>
      </c>
      <c r="MY90" s="78">
        <v>678.87</v>
      </c>
      <c r="MZ90" s="78">
        <v>766.3</v>
      </c>
      <c r="NA90" s="78">
        <v>744.16</v>
      </c>
      <c r="NB90" s="78">
        <v>369.39999999999992</v>
      </c>
      <c r="NC90" s="78">
        <v>349.2</v>
      </c>
      <c r="ND90" s="78">
        <v>640.75</v>
      </c>
      <c r="NE90" s="78">
        <v>617.65</v>
      </c>
      <c r="NF90" s="78">
        <v>791.85</v>
      </c>
      <c r="NG90" s="78">
        <v>701.16</v>
      </c>
      <c r="NH90" s="78">
        <v>790.45</v>
      </c>
      <c r="NI90" s="78">
        <v>592.35</v>
      </c>
      <c r="NJ90" s="78">
        <v>785.9</v>
      </c>
      <c r="NK90" s="78">
        <v>705.4</v>
      </c>
      <c r="NL90" s="78">
        <v>748.35</v>
      </c>
      <c r="NM90" s="78">
        <v>814.2</v>
      </c>
      <c r="NN90" s="78">
        <v>798.82</v>
      </c>
      <c r="NO90" s="78">
        <v>600.87</v>
      </c>
      <c r="NP90" s="78">
        <v>698.7</v>
      </c>
      <c r="NQ90" s="78">
        <v>739.65</v>
      </c>
      <c r="NR90" s="78">
        <v>388.9</v>
      </c>
      <c r="NS90" s="78">
        <v>632.20000000000005</v>
      </c>
      <c r="NT90" s="78">
        <v>711.8</v>
      </c>
      <c r="NU90" s="78">
        <v>553.29999999999995</v>
      </c>
      <c r="NV90" s="78">
        <v>708.7</v>
      </c>
      <c r="NW90" s="78">
        <v>798.24</v>
      </c>
      <c r="NX90" s="78">
        <v>658.03</v>
      </c>
      <c r="NY90" s="78">
        <v>732.33199999999999</v>
      </c>
      <c r="NZ90" s="78">
        <v>893.19</v>
      </c>
      <c r="OA90" s="78">
        <v>661.89</v>
      </c>
      <c r="OB90" s="78">
        <v>695.87</v>
      </c>
      <c r="OC90" s="78">
        <v>594.30999999999995</v>
      </c>
      <c r="OD90" s="78">
        <v>803.33</v>
      </c>
      <c r="OE90" s="78">
        <v>820.5</v>
      </c>
      <c r="OF90" s="78">
        <v>601.67999999999995</v>
      </c>
      <c r="OG90" s="99">
        <v>853.41</v>
      </c>
      <c r="OH90" s="78">
        <v>941.5</v>
      </c>
      <c r="OI90" s="78">
        <v>805.21</v>
      </c>
      <c r="OJ90" s="78">
        <v>687</v>
      </c>
      <c r="OK90" s="78">
        <v>620.98</v>
      </c>
      <c r="OL90" s="78">
        <v>674.01</v>
      </c>
      <c r="OM90" s="78">
        <v>717.93</v>
      </c>
      <c r="ON90" s="78">
        <v>889.19500000000005</v>
      </c>
      <c r="OO90" s="78">
        <v>836.32</v>
      </c>
      <c r="OP90" s="78">
        <v>809.22</v>
      </c>
      <c r="OQ90" s="78">
        <v>917.85</v>
      </c>
      <c r="OR90" s="78">
        <v>710.33</v>
      </c>
      <c r="OS90" s="78">
        <v>820.27300000000002</v>
      </c>
      <c r="OT90" s="78">
        <v>743.46</v>
      </c>
      <c r="OU90" s="78">
        <v>674.25</v>
      </c>
      <c r="OV90" s="78">
        <v>781.93</v>
      </c>
      <c r="OW90" s="78">
        <v>589.19000000000005</v>
      </c>
      <c r="OX90" s="78">
        <v>821.29</v>
      </c>
      <c r="OY90" s="78">
        <v>939.18</v>
      </c>
      <c r="OZ90" s="78">
        <v>672.59400000000005</v>
      </c>
      <c r="PA90" s="78">
        <v>884.76</v>
      </c>
      <c r="PB90" s="78">
        <v>722.4</v>
      </c>
      <c r="PC90" s="78">
        <v>485.36</v>
      </c>
      <c r="PD90" s="78">
        <v>549.13</v>
      </c>
      <c r="PE90" s="78">
        <v>558.44000000000005</v>
      </c>
      <c r="PF90" s="78">
        <v>740.44</v>
      </c>
      <c r="PG90" s="78">
        <v>737.55</v>
      </c>
      <c r="PH90" s="78">
        <v>511.03</v>
      </c>
      <c r="PI90" s="78">
        <v>657.8</v>
      </c>
      <c r="PJ90" s="78">
        <v>576.86</v>
      </c>
      <c r="PK90" s="78">
        <v>500.2</v>
      </c>
      <c r="PL90" s="78">
        <v>581.57000000000005</v>
      </c>
      <c r="PM90" s="78">
        <v>578.34</v>
      </c>
      <c r="PN90" s="78">
        <v>594.01</v>
      </c>
      <c r="PO90" s="78">
        <v>509.55</v>
      </c>
      <c r="PP90" s="78">
        <v>590.17999999999995</v>
      </c>
      <c r="PQ90" s="78">
        <v>694.66600000000005</v>
      </c>
      <c r="PR90" s="78">
        <v>677.02</v>
      </c>
      <c r="PS90" s="78">
        <v>693.92</v>
      </c>
      <c r="PT90" s="78">
        <v>589.67600000000004</v>
      </c>
      <c r="PU90" s="78">
        <v>218.71</v>
      </c>
      <c r="PV90" s="78">
        <v>354.17</v>
      </c>
      <c r="PW90" s="78">
        <v>350.3</v>
      </c>
      <c r="PX90" s="78">
        <v>600.87</v>
      </c>
      <c r="PY90" s="78">
        <v>517.4</v>
      </c>
      <c r="PZ90" s="78">
        <v>423.35</v>
      </c>
      <c r="QA90" s="78">
        <v>495.6</v>
      </c>
      <c r="QB90" s="78">
        <v>479.67</v>
      </c>
      <c r="QC90" s="78">
        <v>470.65</v>
      </c>
      <c r="QD90" s="78">
        <v>487.55</v>
      </c>
      <c r="QE90" s="78">
        <v>582.35</v>
      </c>
      <c r="QF90" s="78">
        <v>532.97</v>
      </c>
      <c r="QG90" s="78">
        <v>498.3</v>
      </c>
      <c r="QH90" s="78">
        <v>606.78599999999994</v>
      </c>
      <c r="QI90" s="78">
        <v>659.37</v>
      </c>
      <c r="QJ90" s="78">
        <v>395.75</v>
      </c>
      <c r="QK90" s="78">
        <v>607.51499999999999</v>
      </c>
      <c r="QL90" s="78">
        <v>525.95000000000005</v>
      </c>
      <c r="QM90" s="78">
        <v>672.87</v>
      </c>
      <c r="QN90" s="78">
        <v>575.1</v>
      </c>
      <c r="QO90" s="78">
        <v>681.74</v>
      </c>
      <c r="QP90" s="78">
        <v>603.89</v>
      </c>
      <c r="QQ90" s="78">
        <v>592.96</v>
      </c>
      <c r="QR90" s="78">
        <v>616.5</v>
      </c>
      <c r="QS90" s="78">
        <v>406.79</v>
      </c>
      <c r="QT90" s="78">
        <v>521.47</v>
      </c>
      <c r="QU90" s="78">
        <v>422.05</v>
      </c>
      <c r="QV90" s="78">
        <v>586.13</v>
      </c>
      <c r="QW90" s="78">
        <v>492.95</v>
      </c>
      <c r="QX90" s="78">
        <v>444.9</v>
      </c>
      <c r="QY90" s="78">
        <v>547.26</v>
      </c>
      <c r="QZ90" s="78">
        <v>501.4</v>
      </c>
      <c r="RA90" s="78">
        <v>588.02</v>
      </c>
      <c r="RB90" s="78">
        <v>440.8</v>
      </c>
      <c r="RC90" s="78">
        <v>521.04</v>
      </c>
      <c r="RD90" s="78">
        <v>507.85</v>
      </c>
      <c r="RE90" s="78">
        <v>494.5</v>
      </c>
      <c r="RF90" s="78">
        <v>730.22</v>
      </c>
      <c r="RG90" s="78">
        <v>638.22</v>
      </c>
      <c r="RH90" s="78">
        <v>596.50800000000004</v>
      </c>
      <c r="RI90" s="78">
        <v>647.49</v>
      </c>
      <c r="RJ90" s="78">
        <v>514.52</v>
      </c>
      <c r="RK90" s="78">
        <v>550.9</v>
      </c>
      <c r="RL90" s="78">
        <v>551.19000000000005</v>
      </c>
      <c r="RM90" s="78">
        <v>710.45</v>
      </c>
      <c r="RN90" s="78">
        <v>630.01599999999996</v>
      </c>
      <c r="RO90" s="78">
        <v>472.03</v>
      </c>
      <c r="RP90" s="78">
        <v>578.37</v>
      </c>
      <c r="RQ90" s="78">
        <v>549.70000000000005</v>
      </c>
      <c r="RR90" s="78">
        <v>586.77</v>
      </c>
      <c r="RS90" s="78">
        <v>342.8</v>
      </c>
      <c r="RT90" s="78">
        <v>706.32500000000005</v>
      </c>
      <c r="RU90" s="78">
        <v>668.9</v>
      </c>
      <c r="RV90" s="78">
        <v>696.22</v>
      </c>
      <c r="RW90" s="78">
        <v>584.9</v>
      </c>
      <c r="RX90" s="78">
        <v>604.18499999999995</v>
      </c>
      <c r="RY90" s="78">
        <v>501.05</v>
      </c>
      <c r="RZ90" s="78">
        <v>608.9</v>
      </c>
      <c r="SA90" s="78">
        <v>517</v>
      </c>
      <c r="SB90" s="78">
        <v>419.68</v>
      </c>
      <c r="SC90" s="78">
        <v>391.4</v>
      </c>
      <c r="SD90" s="78">
        <v>445.9</v>
      </c>
      <c r="SE90" s="78">
        <v>675.95</v>
      </c>
      <c r="SF90" s="78">
        <v>543.4</v>
      </c>
      <c r="SG90" s="78">
        <v>695.6</v>
      </c>
      <c r="SH90" s="78">
        <v>613.71799999999996</v>
      </c>
      <c r="SI90" s="78">
        <v>574.54</v>
      </c>
      <c r="SJ90" s="78">
        <v>614.28</v>
      </c>
      <c r="SK90" s="78">
        <v>787.1</v>
      </c>
      <c r="SL90" s="78">
        <v>836.9</v>
      </c>
      <c r="SM90" s="78">
        <v>958.8</v>
      </c>
      <c r="SN90" s="78">
        <v>805.88</v>
      </c>
      <c r="SO90" s="78">
        <v>914.63</v>
      </c>
      <c r="SP90" s="78">
        <v>768.88</v>
      </c>
      <c r="SQ90" s="78">
        <v>727.63</v>
      </c>
      <c r="SR90" s="78">
        <v>830.01</v>
      </c>
      <c r="SS90" s="78">
        <v>723.76</v>
      </c>
      <c r="ST90" s="78">
        <v>689.3</v>
      </c>
      <c r="SU90" s="78">
        <v>890</v>
      </c>
      <c r="SV90" s="78">
        <v>730.22</v>
      </c>
      <c r="SW90" s="78">
        <v>772.97</v>
      </c>
      <c r="SX90" s="78">
        <v>815.39</v>
      </c>
      <c r="SY90" s="78">
        <v>740.34</v>
      </c>
      <c r="SZ90" s="78">
        <v>627.72</v>
      </c>
      <c r="TA90" s="78">
        <v>530.35</v>
      </c>
      <c r="TB90" s="78">
        <v>682.5</v>
      </c>
      <c r="TC90" s="78">
        <v>425.7</v>
      </c>
      <c r="TD90" s="78">
        <v>457.97</v>
      </c>
      <c r="TE90" s="78">
        <v>439.1</v>
      </c>
      <c r="TF90" s="78">
        <v>614.1</v>
      </c>
      <c r="TG90" s="78">
        <v>637.9</v>
      </c>
      <c r="TH90" s="78">
        <v>533.28</v>
      </c>
      <c r="TI90" s="78">
        <v>632.73</v>
      </c>
      <c r="TJ90" s="78">
        <v>727.47</v>
      </c>
      <c r="TK90" s="78">
        <v>709.50099999999998</v>
      </c>
      <c r="TL90" s="78">
        <v>645.67999999999995</v>
      </c>
      <c r="TM90" s="78">
        <v>778.56</v>
      </c>
      <c r="TN90" s="78">
        <v>775.85</v>
      </c>
      <c r="TO90" s="78">
        <v>671.4</v>
      </c>
      <c r="TP90" s="78">
        <v>629.65</v>
      </c>
      <c r="TQ90" s="78">
        <v>831.87</v>
      </c>
      <c r="TR90" s="78">
        <v>627.35</v>
      </c>
      <c r="TS90" s="78">
        <v>759.75</v>
      </c>
      <c r="TT90" s="78">
        <v>701.6</v>
      </c>
      <c r="TU90" s="78">
        <v>602.59</v>
      </c>
      <c r="TV90" s="78">
        <v>592.54</v>
      </c>
      <c r="TW90" s="78">
        <v>703.98</v>
      </c>
      <c r="TX90" s="78">
        <v>558.25</v>
      </c>
      <c r="TY90" s="78">
        <v>816.12099999999998</v>
      </c>
      <c r="TZ90" s="78">
        <v>629.65</v>
      </c>
      <c r="UA90" s="78">
        <v>562.79999999999995</v>
      </c>
      <c r="UB90" s="78">
        <v>596.35</v>
      </c>
      <c r="UC90" s="78">
        <v>663.33</v>
      </c>
      <c r="UD90" s="78">
        <v>581.47</v>
      </c>
      <c r="UE90" s="78">
        <v>745.75</v>
      </c>
      <c r="UF90" s="78">
        <v>663.47</v>
      </c>
      <c r="UG90" s="78">
        <v>604.12</v>
      </c>
      <c r="UH90" s="78">
        <v>773.97</v>
      </c>
      <c r="UI90" s="78">
        <v>454.42</v>
      </c>
      <c r="UJ90" s="78">
        <v>678</v>
      </c>
      <c r="UK90" s="78">
        <v>520</v>
      </c>
      <c r="UL90" s="78">
        <v>573.25</v>
      </c>
      <c r="UM90" s="78">
        <v>782.5</v>
      </c>
      <c r="UN90" s="78">
        <v>565.95000000000005</v>
      </c>
      <c r="UO90" s="78">
        <v>681.27</v>
      </c>
      <c r="UP90" s="78">
        <v>634.41999999999996</v>
      </c>
    </row>
    <row r="91" spans="1:562" ht="15" x14ac:dyDescent="0.25">
      <c r="A91" s="125" t="str">
        <f t="shared" ref="A91:A94" si="133">+A90</f>
        <v>Pereira, La 41 y Mercasa</v>
      </c>
      <c r="B91" s="125" t="s">
        <v>622</v>
      </c>
      <c r="C91" s="78">
        <v>254.94900000000001</v>
      </c>
      <c r="D91" s="78">
        <v>194.69499999999999</v>
      </c>
      <c r="E91" s="78">
        <v>229.61500000000001</v>
      </c>
      <c r="F91" s="78">
        <v>270.47000000000003</v>
      </c>
      <c r="G91" s="78">
        <v>242.07</v>
      </c>
      <c r="H91" s="78">
        <v>222.63</v>
      </c>
      <c r="I91" s="78">
        <v>202.435</v>
      </c>
      <c r="J91" s="78">
        <v>121.685</v>
      </c>
      <c r="K91" s="78">
        <v>142.47800000000001</v>
      </c>
      <c r="L91" s="78">
        <v>262.41500000000002</v>
      </c>
      <c r="M91" s="78">
        <v>231.78</v>
      </c>
      <c r="N91" s="78">
        <v>241</v>
      </c>
      <c r="O91" s="78">
        <v>201.22499999999999</v>
      </c>
      <c r="P91" s="78">
        <v>232.24</v>
      </c>
      <c r="Q91" s="78">
        <v>209.845</v>
      </c>
      <c r="R91" s="78">
        <v>231.16499999999999</v>
      </c>
      <c r="S91" s="78">
        <v>223.39500000000001</v>
      </c>
      <c r="T91" s="78">
        <v>279.44</v>
      </c>
      <c r="U91" s="78">
        <v>216.95</v>
      </c>
      <c r="V91" s="78">
        <v>208.09</v>
      </c>
      <c r="W91" s="78">
        <v>270.10000000000002</v>
      </c>
      <c r="X91" s="78">
        <v>301.375</v>
      </c>
      <c r="Y91" s="78">
        <v>316.52499999999998</v>
      </c>
      <c r="Z91" s="78">
        <v>296.38</v>
      </c>
      <c r="AA91" s="78">
        <v>303.01</v>
      </c>
      <c r="AB91" s="78">
        <v>287.75</v>
      </c>
      <c r="AC91" s="78">
        <v>315.48</v>
      </c>
      <c r="AD91" s="78">
        <v>297.66000000000003</v>
      </c>
      <c r="AE91" s="78">
        <v>231.345</v>
      </c>
      <c r="AF91" s="78">
        <v>148.32499999999999</v>
      </c>
      <c r="AG91" s="78">
        <v>212.7</v>
      </c>
      <c r="AH91" s="78">
        <v>264.53500000000003</v>
      </c>
      <c r="AI91" s="78">
        <v>105.123</v>
      </c>
      <c r="AJ91" s="78">
        <v>81.275000000000006</v>
      </c>
      <c r="AK91" s="78">
        <v>292.41000000000003</v>
      </c>
      <c r="AL91" s="78">
        <v>238.75</v>
      </c>
      <c r="AM91" s="78">
        <v>206.2</v>
      </c>
      <c r="AN91" s="78">
        <v>175.92500000000001</v>
      </c>
      <c r="AO91" s="78">
        <v>206.68</v>
      </c>
      <c r="AP91" s="78">
        <v>192.35</v>
      </c>
      <c r="AQ91" s="78">
        <v>221.3</v>
      </c>
      <c r="AR91" s="78">
        <v>190.95500000000001</v>
      </c>
      <c r="AS91" s="78">
        <v>174</v>
      </c>
      <c r="AT91" s="78">
        <v>129.02500000000001</v>
      </c>
      <c r="AU91" s="78">
        <v>156.6</v>
      </c>
      <c r="AV91" s="78">
        <v>157.15</v>
      </c>
      <c r="AW91" s="78">
        <v>163.4</v>
      </c>
      <c r="AX91" s="78">
        <v>201.55</v>
      </c>
      <c r="AY91" s="78">
        <v>189.22</v>
      </c>
      <c r="AZ91" s="78">
        <v>138.63999999999999</v>
      </c>
      <c r="BA91" s="78">
        <v>144.57499999999999</v>
      </c>
      <c r="BB91" s="78">
        <v>86.45</v>
      </c>
      <c r="BC91" s="78">
        <v>177.99</v>
      </c>
      <c r="BD91" s="78">
        <v>147.08000000000001</v>
      </c>
      <c r="BE91" s="78">
        <v>178.45</v>
      </c>
      <c r="BF91" s="78">
        <v>162.65</v>
      </c>
      <c r="BG91" s="78">
        <v>231.01</v>
      </c>
      <c r="BH91" s="78">
        <v>189.95</v>
      </c>
      <c r="BI91" s="78">
        <v>146.82</v>
      </c>
      <c r="BJ91" s="78">
        <v>206.42500000000001</v>
      </c>
      <c r="BK91" s="78">
        <v>164.715</v>
      </c>
      <c r="BL91" s="78">
        <v>157.16999999999999</v>
      </c>
      <c r="BM91" s="78">
        <v>172.375</v>
      </c>
      <c r="BN91" s="78">
        <v>185.24</v>
      </c>
      <c r="BO91" s="78">
        <v>140.4</v>
      </c>
      <c r="BP91" s="78">
        <v>195.18</v>
      </c>
      <c r="BQ91" s="78">
        <v>166.57499999999999</v>
      </c>
      <c r="BR91" s="78">
        <v>121.19</v>
      </c>
      <c r="BS91" s="78">
        <v>274.47500000000002</v>
      </c>
      <c r="BT91" s="78">
        <v>171.18</v>
      </c>
      <c r="BU91" s="78">
        <v>211.8</v>
      </c>
      <c r="BV91" s="78">
        <v>235.505</v>
      </c>
      <c r="BW91" s="78">
        <v>217.9</v>
      </c>
      <c r="BX91" s="78">
        <v>154.76499999999999</v>
      </c>
      <c r="BY91" s="78">
        <v>219.28</v>
      </c>
      <c r="BZ91" s="78">
        <v>225.66</v>
      </c>
      <c r="CA91" s="78">
        <v>148.55000000000001</v>
      </c>
      <c r="CB91" s="78">
        <v>120.465</v>
      </c>
      <c r="CC91" s="78">
        <v>232.27</v>
      </c>
      <c r="CD91" s="78">
        <v>204.32</v>
      </c>
      <c r="CE91" s="78">
        <v>179.63</v>
      </c>
      <c r="CF91" s="78">
        <v>221.47</v>
      </c>
      <c r="CG91" s="78">
        <v>201.07499999999999</v>
      </c>
      <c r="CH91" s="78">
        <v>160.05000000000001</v>
      </c>
      <c r="CI91" s="78">
        <v>120.69499999999999</v>
      </c>
      <c r="CJ91" s="78">
        <v>71.930000000000007</v>
      </c>
      <c r="CK91" s="78">
        <v>112.55</v>
      </c>
      <c r="CL91" s="78">
        <v>127.3</v>
      </c>
      <c r="CM91" s="78">
        <v>117.25</v>
      </c>
      <c r="CN91" s="78">
        <v>152.94999999999999</v>
      </c>
      <c r="CO91" s="78">
        <v>153.57499999999999</v>
      </c>
      <c r="CP91" s="78">
        <v>147.19000000000003</v>
      </c>
      <c r="CQ91" s="78">
        <v>129.85499999999999</v>
      </c>
      <c r="CR91" s="78">
        <v>129.1</v>
      </c>
      <c r="CS91" s="78">
        <v>129.63499999999999</v>
      </c>
      <c r="CT91" s="78">
        <v>125.17499999999998</v>
      </c>
      <c r="CU91" s="78">
        <v>281.79000000000002</v>
      </c>
      <c r="CV91" s="78">
        <v>141.41499999999996</v>
      </c>
      <c r="CW91" s="78">
        <v>225.22999999999996</v>
      </c>
      <c r="CX91" s="78">
        <v>156.5</v>
      </c>
      <c r="CY91" s="78">
        <v>100.65</v>
      </c>
      <c r="CZ91" s="78">
        <v>176.56999999999996</v>
      </c>
      <c r="DA91" s="78">
        <v>98</v>
      </c>
      <c r="DB91" s="78">
        <v>126.85000000000001</v>
      </c>
      <c r="DC91" s="78">
        <v>124.1</v>
      </c>
      <c r="DD91" s="78">
        <v>183.61399999999998</v>
      </c>
      <c r="DE91" s="78">
        <v>142.34</v>
      </c>
      <c r="DF91" s="78">
        <v>114.88999999999999</v>
      </c>
      <c r="DG91" s="78">
        <v>187.64499999999998</v>
      </c>
      <c r="DH91" s="78">
        <v>208.71999999999997</v>
      </c>
      <c r="DI91" s="78">
        <v>162.92500000000001</v>
      </c>
      <c r="DJ91" s="78">
        <v>224.65</v>
      </c>
      <c r="DK91" s="78">
        <v>157.745</v>
      </c>
      <c r="DL91" s="78">
        <v>205.92</v>
      </c>
      <c r="DM91" s="78">
        <v>135.69999999999996</v>
      </c>
      <c r="DN91" s="78">
        <v>195.64999999999998</v>
      </c>
      <c r="DO91" s="78">
        <v>225.51</v>
      </c>
      <c r="DP91" s="78">
        <v>242.85000000000002</v>
      </c>
      <c r="DQ91" s="78">
        <v>294.09000000000003</v>
      </c>
      <c r="DR91" s="78">
        <v>312.80999999999995</v>
      </c>
      <c r="DS91" s="78">
        <v>359.82399999999996</v>
      </c>
      <c r="DT91" s="78">
        <v>316.46000000000009</v>
      </c>
      <c r="DU91" s="78">
        <v>266.35000000000002</v>
      </c>
      <c r="DV91" s="78">
        <v>275.45000000000005</v>
      </c>
      <c r="DW91" s="78">
        <v>286.37499999999994</v>
      </c>
      <c r="DX91" s="78">
        <v>350.57500000000005</v>
      </c>
      <c r="DY91" s="78">
        <v>189.69999999999996</v>
      </c>
      <c r="DZ91" s="78">
        <v>266.5750000000001</v>
      </c>
      <c r="EA91" s="78">
        <v>181.20000000000002</v>
      </c>
      <c r="EB91" s="78">
        <v>185.1</v>
      </c>
      <c r="EC91" s="78">
        <v>185.97399999999993</v>
      </c>
      <c r="ED91" s="78">
        <v>232.22499999999999</v>
      </c>
      <c r="EE91" s="78">
        <v>134.52499999999998</v>
      </c>
      <c r="EF91" s="78">
        <v>280.46000000000009</v>
      </c>
      <c r="EG91" s="78">
        <v>180.45</v>
      </c>
      <c r="EH91" s="78">
        <v>256.17</v>
      </c>
      <c r="EI91" s="78">
        <v>90.84999999999998</v>
      </c>
      <c r="EJ91" s="78">
        <v>197.24999999999997</v>
      </c>
      <c r="EK91" s="78">
        <v>262.44999999999993</v>
      </c>
      <c r="EL91" s="78">
        <v>240.87300000000005</v>
      </c>
      <c r="EM91" s="78">
        <v>179.55699999999999</v>
      </c>
      <c r="EN91" s="78">
        <v>349.5259999999999</v>
      </c>
      <c r="EO91" s="78">
        <v>289.2890000000001</v>
      </c>
      <c r="EP91" s="78">
        <v>309.18499999999995</v>
      </c>
      <c r="EQ91" s="78">
        <v>242.32500000000002</v>
      </c>
      <c r="ER91" s="78">
        <v>368.12999999999994</v>
      </c>
      <c r="ES91" s="78">
        <v>215.125</v>
      </c>
      <c r="ET91" s="78">
        <v>350.07499999999999</v>
      </c>
      <c r="EU91" s="78">
        <v>255.51000000000005</v>
      </c>
      <c r="EV91" s="78">
        <v>288.74499999999989</v>
      </c>
      <c r="EW91" s="78">
        <v>276.01499999999999</v>
      </c>
      <c r="EX91" s="78">
        <v>310.13000000000011</v>
      </c>
      <c r="EY91" s="78">
        <v>190.54</v>
      </c>
      <c r="EZ91" s="78">
        <v>230.20000000000002</v>
      </c>
      <c r="FA91" s="78">
        <v>313.50499999999994</v>
      </c>
      <c r="FB91" s="78">
        <v>182.05500000000001</v>
      </c>
      <c r="FC91" s="78">
        <v>227.85</v>
      </c>
      <c r="FD91" s="78">
        <v>234.29000000000002</v>
      </c>
      <c r="FE91" s="78">
        <v>275.84000000000003</v>
      </c>
      <c r="FF91" s="78">
        <v>387.92500000000013</v>
      </c>
      <c r="FG91" s="78">
        <v>209.43000000000004</v>
      </c>
      <c r="FH91" s="78">
        <v>187.26999999999995</v>
      </c>
      <c r="FI91" s="78">
        <v>282.47000000000008</v>
      </c>
      <c r="FJ91" s="78">
        <v>238.57500000000005</v>
      </c>
      <c r="FK91" s="78">
        <v>194.35499999999996</v>
      </c>
      <c r="FL91" s="78">
        <v>202.61999999999995</v>
      </c>
      <c r="FM91" s="78">
        <v>280.02499999999998</v>
      </c>
      <c r="FN91" s="78">
        <v>149.14999999999998</v>
      </c>
      <c r="FO91" s="78">
        <v>112.94499999999999</v>
      </c>
      <c r="FP91" s="78">
        <v>288.46500000000003</v>
      </c>
      <c r="FQ91" s="78">
        <v>215.91000000000005</v>
      </c>
      <c r="FR91" s="78">
        <v>361.36</v>
      </c>
      <c r="FS91" s="78">
        <v>285.56</v>
      </c>
      <c r="FT91" s="78">
        <v>250.04000000000002</v>
      </c>
      <c r="FU91" s="78">
        <v>221.7290000000001</v>
      </c>
      <c r="FV91" s="78">
        <v>304.84999999999991</v>
      </c>
      <c r="FW91" s="78">
        <v>288.16499999999996</v>
      </c>
      <c r="FX91" s="78">
        <v>177.35</v>
      </c>
      <c r="FY91" s="78">
        <v>234.12</v>
      </c>
      <c r="FZ91" s="78">
        <v>271.02499999999998</v>
      </c>
      <c r="GA91" s="78">
        <v>285.59500000000003</v>
      </c>
      <c r="GB91" s="78">
        <v>186.70500000000004</v>
      </c>
      <c r="GC91" s="78">
        <v>178.94299999999993</v>
      </c>
      <c r="GD91" s="78">
        <v>190.52500000000001</v>
      </c>
      <c r="GE91" s="78">
        <v>186</v>
      </c>
      <c r="GF91" s="78">
        <v>309.37499999999994</v>
      </c>
      <c r="GG91" s="78">
        <v>371.97899999999998</v>
      </c>
      <c r="GH91" s="78">
        <v>278.21600000000001</v>
      </c>
      <c r="GI91" s="78">
        <v>196.26</v>
      </c>
      <c r="GJ91" s="78">
        <v>335.24999999999994</v>
      </c>
      <c r="GK91" s="78">
        <v>219.14999999999995</v>
      </c>
      <c r="GL91" s="78">
        <v>369.55499999999995</v>
      </c>
      <c r="GM91" s="78">
        <v>303.57499999999999</v>
      </c>
      <c r="GN91" s="78">
        <v>290.69999999999993</v>
      </c>
      <c r="GO91" s="78">
        <v>293.95</v>
      </c>
      <c r="GP91" s="78">
        <v>342.89000000000004</v>
      </c>
      <c r="GQ91" s="78">
        <v>377.87999999999994</v>
      </c>
      <c r="GR91" s="78">
        <v>252.74999999999997</v>
      </c>
      <c r="GS91" s="78">
        <v>366.99000000000007</v>
      </c>
      <c r="GT91" s="78">
        <v>352.75000000000011</v>
      </c>
      <c r="GU91" s="78">
        <v>237.4</v>
      </c>
      <c r="GV91" s="78">
        <v>296.45000000000005</v>
      </c>
      <c r="GW91" s="78">
        <v>317.8</v>
      </c>
      <c r="GX91" s="78">
        <v>326.45000000000005</v>
      </c>
      <c r="GY91" s="78">
        <v>286.89999999999998</v>
      </c>
      <c r="GZ91" s="78">
        <v>257.09000000000003</v>
      </c>
      <c r="HA91" s="78">
        <v>397.58</v>
      </c>
      <c r="HB91" s="78">
        <v>330.70000000000005</v>
      </c>
      <c r="HC91" s="78">
        <v>340.125</v>
      </c>
      <c r="HD91" s="78">
        <v>283.65000000000003</v>
      </c>
      <c r="HE91" s="78">
        <v>291.62</v>
      </c>
      <c r="HF91" s="78">
        <v>362.2</v>
      </c>
      <c r="HG91" s="78">
        <v>328.3</v>
      </c>
      <c r="HH91" s="78">
        <v>386.3</v>
      </c>
      <c r="HI91" s="78">
        <v>467.55</v>
      </c>
      <c r="HJ91" s="78">
        <v>287.85000000000002</v>
      </c>
      <c r="HK91" s="78">
        <v>344.22</v>
      </c>
      <c r="HL91" s="78">
        <v>373.7</v>
      </c>
      <c r="HM91" s="78">
        <v>356.52500000000003</v>
      </c>
      <c r="HN91" s="78">
        <v>309.97500000000002</v>
      </c>
      <c r="HO91" s="78">
        <v>357.1</v>
      </c>
      <c r="HP91" s="78">
        <v>367.37500000000006</v>
      </c>
      <c r="HQ91" s="78">
        <v>301.39999999999998</v>
      </c>
      <c r="HR91" s="78">
        <v>278.5</v>
      </c>
      <c r="HS91" s="78">
        <v>359.05</v>
      </c>
      <c r="HT91" s="78">
        <v>230.33500000000001</v>
      </c>
      <c r="HU91" s="78">
        <v>308.5</v>
      </c>
      <c r="HV91" s="78">
        <v>267.2</v>
      </c>
      <c r="HW91" s="78">
        <v>400.35</v>
      </c>
      <c r="HX91" s="78">
        <v>226.15</v>
      </c>
      <c r="HY91" s="78">
        <v>420</v>
      </c>
      <c r="HZ91" s="78">
        <v>398.57500000000005</v>
      </c>
      <c r="IA91" s="78">
        <v>253.2</v>
      </c>
      <c r="IB91" s="78">
        <v>320.75</v>
      </c>
      <c r="IC91" s="78">
        <v>255.94</v>
      </c>
      <c r="ID91" s="78">
        <v>402.25</v>
      </c>
      <c r="IE91" s="78">
        <v>404.57499999999999</v>
      </c>
      <c r="IF91" s="78">
        <v>241.26</v>
      </c>
      <c r="IG91" s="78">
        <v>255.38499999999999</v>
      </c>
      <c r="IH91" s="78">
        <v>294.35000000000002</v>
      </c>
      <c r="II91" s="78">
        <v>336.8</v>
      </c>
      <c r="IJ91" s="78">
        <v>269.685</v>
      </c>
      <c r="IK91" s="78">
        <v>313.60500000000002</v>
      </c>
      <c r="IL91" s="78">
        <v>362</v>
      </c>
      <c r="IM91" s="78">
        <v>314.97500000000002</v>
      </c>
      <c r="IN91" s="78">
        <v>340.59999999999997</v>
      </c>
      <c r="IO91" s="78">
        <v>346.09999999999997</v>
      </c>
      <c r="IP91" s="78">
        <v>481.04999999999995</v>
      </c>
      <c r="IQ91" s="78">
        <v>251.322</v>
      </c>
      <c r="IR91" s="78">
        <v>264.7</v>
      </c>
      <c r="IS91" s="78">
        <v>328.495</v>
      </c>
      <c r="IT91" s="78">
        <v>350.01</v>
      </c>
      <c r="IU91" s="78">
        <v>195.57499999999999</v>
      </c>
      <c r="IV91" s="78">
        <v>256.85000000000002</v>
      </c>
      <c r="IW91" s="78">
        <v>217.29999999999998</v>
      </c>
      <c r="IX91" s="78">
        <v>369.95</v>
      </c>
      <c r="IY91" s="78">
        <v>289.39999999999998</v>
      </c>
      <c r="IZ91" s="78">
        <v>345.1</v>
      </c>
      <c r="JA91" s="78">
        <v>356.77499999999998</v>
      </c>
      <c r="JB91" s="78">
        <v>294.97500000000002</v>
      </c>
      <c r="JC91" s="78">
        <v>273.85000000000002</v>
      </c>
      <c r="JD91" s="78">
        <v>371.45000000000005</v>
      </c>
      <c r="JE91" s="78">
        <v>434.49</v>
      </c>
      <c r="JF91" s="78">
        <v>299.72499999999997</v>
      </c>
      <c r="JG91" s="78">
        <v>364.78499999999997</v>
      </c>
      <c r="JH91" s="78">
        <v>404.505</v>
      </c>
      <c r="JI91" s="78">
        <v>386.32499999999999</v>
      </c>
      <c r="JJ91" s="78">
        <v>359.40000000000003</v>
      </c>
      <c r="JK91" s="78">
        <v>331.19499999999999</v>
      </c>
      <c r="JL91" s="78">
        <v>449.15</v>
      </c>
      <c r="JM91" s="97">
        <v>382.5</v>
      </c>
      <c r="JN91" s="78">
        <v>384.5</v>
      </c>
      <c r="JO91" s="78">
        <v>368.53</v>
      </c>
      <c r="JP91" s="78">
        <v>243.05</v>
      </c>
      <c r="JQ91" s="78">
        <v>486.15</v>
      </c>
      <c r="JR91" s="78">
        <v>465</v>
      </c>
      <c r="JS91" s="78">
        <v>428.42500000000001</v>
      </c>
      <c r="JT91" s="78">
        <v>400.6</v>
      </c>
      <c r="JU91" s="78">
        <v>528.65200000000004</v>
      </c>
      <c r="JV91" s="78">
        <v>256.25</v>
      </c>
      <c r="JW91" s="78">
        <v>497.9</v>
      </c>
      <c r="JX91" s="78">
        <v>405.8</v>
      </c>
      <c r="JY91" s="78">
        <v>419.85</v>
      </c>
      <c r="JZ91" s="78">
        <v>385.12</v>
      </c>
      <c r="KA91" s="78">
        <v>418.59999999999997</v>
      </c>
      <c r="KB91" s="78">
        <v>345.75</v>
      </c>
      <c r="KC91" s="78">
        <v>395.1</v>
      </c>
      <c r="KD91" s="78">
        <v>501.82600000000002</v>
      </c>
      <c r="KE91" s="78">
        <v>294.10000000000002</v>
      </c>
      <c r="KF91" s="78">
        <v>400.7</v>
      </c>
      <c r="KG91" s="78">
        <v>395.55</v>
      </c>
      <c r="KH91" s="78">
        <v>384.25</v>
      </c>
      <c r="KI91" s="78">
        <v>386.35</v>
      </c>
      <c r="KJ91" s="78">
        <v>341.3</v>
      </c>
      <c r="KK91" s="78">
        <v>369.2</v>
      </c>
      <c r="KL91" s="78">
        <v>429.8</v>
      </c>
      <c r="KM91" s="78">
        <v>449.70000000000005</v>
      </c>
      <c r="KN91" s="78">
        <v>379.55</v>
      </c>
      <c r="KO91" s="78">
        <v>285.3</v>
      </c>
      <c r="KP91" s="78">
        <v>469.8</v>
      </c>
      <c r="KQ91" s="78">
        <v>394.55</v>
      </c>
      <c r="KR91" s="78">
        <v>297.5</v>
      </c>
      <c r="KS91" s="78">
        <v>384.2</v>
      </c>
      <c r="KT91" s="78">
        <v>305.09999999999997</v>
      </c>
      <c r="KU91" s="78">
        <v>258.75</v>
      </c>
      <c r="KV91" s="78">
        <v>248.25</v>
      </c>
      <c r="KW91" s="78">
        <v>434.36</v>
      </c>
      <c r="KX91" s="78">
        <v>289.89999999999998</v>
      </c>
      <c r="KY91" s="78">
        <v>269.85000000000002</v>
      </c>
      <c r="KZ91" s="78">
        <v>415.65</v>
      </c>
      <c r="LA91" s="78">
        <v>374.05</v>
      </c>
      <c r="LB91" s="78">
        <v>201.5</v>
      </c>
      <c r="LC91" s="78">
        <v>201.9</v>
      </c>
      <c r="LD91" s="78">
        <v>216.05</v>
      </c>
      <c r="LE91" s="78">
        <v>385.3</v>
      </c>
      <c r="LF91" s="78">
        <v>370.8</v>
      </c>
      <c r="LG91" s="78">
        <v>395.75</v>
      </c>
      <c r="LH91" s="78">
        <v>405</v>
      </c>
      <c r="LI91" s="78">
        <v>384.5</v>
      </c>
      <c r="LJ91" s="78">
        <v>441.2</v>
      </c>
      <c r="LK91" s="78">
        <v>395.25</v>
      </c>
      <c r="LL91" s="78">
        <v>462.45</v>
      </c>
      <c r="LM91" s="78">
        <v>376.9</v>
      </c>
      <c r="LN91" s="78">
        <v>258.14999999999998</v>
      </c>
      <c r="LO91" s="78">
        <v>230.8</v>
      </c>
      <c r="LP91" s="78">
        <v>295.12</v>
      </c>
      <c r="LQ91" s="78">
        <v>301.82499999999999</v>
      </c>
      <c r="LR91" s="78">
        <v>315.14999999999998</v>
      </c>
      <c r="LS91" s="78">
        <v>186.85</v>
      </c>
      <c r="LT91" s="78">
        <v>388.8</v>
      </c>
      <c r="LU91" s="78">
        <v>283.25</v>
      </c>
      <c r="LV91" s="78">
        <v>241.25</v>
      </c>
      <c r="LW91" s="78">
        <v>318.5</v>
      </c>
      <c r="LX91" s="78">
        <v>383.87500000000006</v>
      </c>
      <c r="LY91" s="78">
        <v>255.9</v>
      </c>
      <c r="LZ91" s="78">
        <v>304.82499999999999</v>
      </c>
      <c r="MA91" s="78">
        <v>339.65</v>
      </c>
      <c r="MB91" s="78">
        <v>169.35</v>
      </c>
      <c r="MC91" s="78">
        <v>200.7</v>
      </c>
      <c r="MD91" s="78">
        <v>355.15</v>
      </c>
      <c r="ME91" s="98">
        <v>268.8</v>
      </c>
      <c r="MF91" s="98">
        <v>328.4</v>
      </c>
      <c r="MG91" s="98">
        <v>334.8</v>
      </c>
      <c r="MH91" s="98">
        <v>378.25</v>
      </c>
      <c r="MI91" s="78">
        <v>326.10000000000002</v>
      </c>
      <c r="MJ91" s="78">
        <v>194.9</v>
      </c>
      <c r="MK91" s="78">
        <v>396.3</v>
      </c>
      <c r="ML91" s="78">
        <v>365.05</v>
      </c>
      <c r="MM91" s="78">
        <v>358.17</v>
      </c>
      <c r="MN91" s="78">
        <v>404.75</v>
      </c>
      <c r="MO91" s="78">
        <v>299</v>
      </c>
      <c r="MP91" s="78">
        <v>309</v>
      </c>
      <c r="MQ91" s="78">
        <v>347.8</v>
      </c>
      <c r="MR91" s="78">
        <v>370.3</v>
      </c>
      <c r="MS91" s="78">
        <v>309.75</v>
      </c>
      <c r="MT91" s="78">
        <v>304.3</v>
      </c>
      <c r="MU91" s="78">
        <v>265.67500000000001</v>
      </c>
      <c r="MV91" s="78">
        <v>291.7</v>
      </c>
      <c r="MW91" s="78">
        <v>290.22000000000003</v>
      </c>
      <c r="MX91" s="78">
        <v>341.4</v>
      </c>
      <c r="MY91" s="78">
        <v>397.42</v>
      </c>
      <c r="MZ91" s="78">
        <v>450.37700000000001</v>
      </c>
      <c r="NA91" s="78">
        <v>598.20000000000005</v>
      </c>
      <c r="NB91" s="78">
        <v>355.15</v>
      </c>
      <c r="NC91" s="78">
        <v>310.60000000000002</v>
      </c>
      <c r="ND91" s="78">
        <v>350.9</v>
      </c>
      <c r="NE91" s="78">
        <v>535.4</v>
      </c>
      <c r="NF91" s="78">
        <v>466.75</v>
      </c>
      <c r="NG91" s="78">
        <v>485.55</v>
      </c>
      <c r="NH91" s="78">
        <v>487</v>
      </c>
      <c r="NI91" s="78">
        <v>669.4</v>
      </c>
      <c r="NJ91" s="78">
        <v>488.4</v>
      </c>
      <c r="NK91" s="78">
        <v>442.4</v>
      </c>
      <c r="NL91" s="78">
        <v>486.5</v>
      </c>
      <c r="NM91" s="78">
        <v>385.05</v>
      </c>
      <c r="NN91" s="78">
        <v>484.6</v>
      </c>
      <c r="NO91" s="78">
        <v>429.8</v>
      </c>
      <c r="NP91" s="78">
        <v>380.6</v>
      </c>
      <c r="NQ91" s="78">
        <v>302</v>
      </c>
      <c r="NR91" s="78">
        <v>207.4</v>
      </c>
      <c r="NS91" s="78">
        <v>354.8</v>
      </c>
      <c r="NT91" s="78">
        <v>372.45</v>
      </c>
      <c r="NU91" s="78">
        <v>309.7</v>
      </c>
      <c r="NV91" s="78">
        <v>258.89999999999998</v>
      </c>
      <c r="NW91" s="78">
        <v>286.98</v>
      </c>
      <c r="NX91" s="78">
        <v>223.9</v>
      </c>
      <c r="NY91" s="78">
        <v>434.9</v>
      </c>
      <c r="NZ91" s="78">
        <v>435.4</v>
      </c>
      <c r="OA91" s="78">
        <v>372.7</v>
      </c>
      <c r="OB91" s="78">
        <v>390.65</v>
      </c>
      <c r="OC91" s="78">
        <v>462.67500000000001</v>
      </c>
      <c r="OD91" s="78">
        <v>418</v>
      </c>
      <c r="OE91" s="78">
        <v>436.2</v>
      </c>
      <c r="OF91" s="78">
        <v>331.1</v>
      </c>
      <c r="OG91" s="99">
        <v>453.95</v>
      </c>
      <c r="OH91" s="78">
        <v>396.7</v>
      </c>
      <c r="OI91" s="78">
        <v>385.55</v>
      </c>
      <c r="OJ91" s="78">
        <v>309.39999999999998</v>
      </c>
      <c r="OK91" s="78">
        <v>368.7</v>
      </c>
      <c r="OL91" s="78">
        <v>386.4</v>
      </c>
      <c r="OM91" s="78">
        <v>450.6</v>
      </c>
      <c r="ON91" s="78">
        <v>475.755</v>
      </c>
      <c r="OO91" s="78">
        <v>485.43</v>
      </c>
      <c r="OP91" s="78">
        <v>472.5</v>
      </c>
      <c r="OQ91" s="78">
        <v>453.55</v>
      </c>
      <c r="OR91" s="78">
        <v>356.3</v>
      </c>
      <c r="OS91" s="78">
        <v>430.07499999999999</v>
      </c>
      <c r="OT91" s="78">
        <v>316.85000000000002</v>
      </c>
      <c r="OU91" s="78">
        <v>320.10599999999999</v>
      </c>
      <c r="OV91" s="78">
        <v>520.75</v>
      </c>
      <c r="OW91" s="78">
        <v>389.45</v>
      </c>
      <c r="OX91" s="78">
        <v>461.45</v>
      </c>
      <c r="OY91" s="78">
        <v>439.28</v>
      </c>
      <c r="OZ91" s="78">
        <v>547.125</v>
      </c>
      <c r="PA91" s="78">
        <v>454.55</v>
      </c>
      <c r="PB91" s="78">
        <v>400.55</v>
      </c>
      <c r="PC91" s="78">
        <v>236.5</v>
      </c>
      <c r="PD91" s="78">
        <v>271.8</v>
      </c>
      <c r="PE91" s="78">
        <v>367.2</v>
      </c>
      <c r="PF91" s="78">
        <v>370.3</v>
      </c>
      <c r="PG91" s="78">
        <v>407.15</v>
      </c>
      <c r="PH91" s="78">
        <v>386.8</v>
      </c>
      <c r="PI91" s="78">
        <v>318.5</v>
      </c>
      <c r="PJ91" s="78">
        <v>435.1</v>
      </c>
      <c r="PK91" s="78">
        <v>433.5</v>
      </c>
      <c r="PL91" s="78">
        <v>437.54</v>
      </c>
      <c r="PM91" s="78">
        <v>347.85</v>
      </c>
      <c r="PN91" s="78">
        <v>373.55</v>
      </c>
      <c r="PO91" s="78">
        <v>329.4</v>
      </c>
      <c r="PP91" s="78">
        <v>524.1</v>
      </c>
      <c r="PQ91" s="78">
        <v>306.7</v>
      </c>
      <c r="PR91" s="78">
        <v>490.8</v>
      </c>
      <c r="PS91" s="78">
        <v>400.3</v>
      </c>
      <c r="PT91" s="78">
        <v>450.85</v>
      </c>
      <c r="PU91" s="78">
        <v>65.400000000000006</v>
      </c>
      <c r="PV91" s="78">
        <v>166.8</v>
      </c>
      <c r="PW91" s="78">
        <v>211.1</v>
      </c>
      <c r="PX91" s="78">
        <v>413.64600000000002</v>
      </c>
      <c r="PY91" s="78">
        <v>422</v>
      </c>
      <c r="PZ91" s="78">
        <v>376.6</v>
      </c>
      <c r="QA91" s="78">
        <v>361.3</v>
      </c>
      <c r="QB91" s="78">
        <v>273.35000000000002</v>
      </c>
      <c r="QC91" s="78">
        <v>379.5</v>
      </c>
      <c r="QD91" s="78">
        <v>401</v>
      </c>
      <c r="QE91" s="78">
        <v>351.8</v>
      </c>
      <c r="QF91" s="78">
        <v>341.625</v>
      </c>
      <c r="QG91" s="78">
        <v>394.4</v>
      </c>
      <c r="QH91" s="78">
        <v>368.6</v>
      </c>
      <c r="QI91" s="78">
        <v>448.47500000000002</v>
      </c>
      <c r="QJ91" s="78">
        <v>295.83</v>
      </c>
      <c r="QK91" s="78">
        <v>448.46499999999997</v>
      </c>
      <c r="QL91" s="78">
        <v>329.75</v>
      </c>
      <c r="QM91" s="78">
        <v>413.05</v>
      </c>
      <c r="QN91" s="78">
        <v>499.42500000000001</v>
      </c>
      <c r="QO91" s="78">
        <v>445.1</v>
      </c>
      <c r="QP91" s="78">
        <v>314.92500000000001</v>
      </c>
      <c r="QQ91" s="78">
        <v>395.65</v>
      </c>
      <c r="QR91" s="78">
        <v>345.5</v>
      </c>
      <c r="QS91" s="78">
        <v>342.25</v>
      </c>
      <c r="QT91" s="78">
        <v>278.8</v>
      </c>
      <c r="QU91" s="78">
        <v>294.2</v>
      </c>
      <c r="QV91" s="78">
        <v>381.25</v>
      </c>
      <c r="QW91" s="78">
        <v>326.57499999999999</v>
      </c>
      <c r="QX91" s="78">
        <v>448.4</v>
      </c>
      <c r="QY91" s="78">
        <v>315.35000000000002</v>
      </c>
      <c r="QZ91" s="78">
        <v>285.7</v>
      </c>
      <c r="RA91" s="78">
        <v>472.65</v>
      </c>
      <c r="RB91" s="78">
        <v>363.7</v>
      </c>
      <c r="RC91" s="78">
        <v>444.1</v>
      </c>
      <c r="RD91" s="78">
        <v>278.8</v>
      </c>
      <c r="RE91" s="78">
        <v>378.15</v>
      </c>
      <c r="RF91" s="78">
        <v>500.15</v>
      </c>
      <c r="RG91" s="78">
        <v>394.92500000000001</v>
      </c>
      <c r="RH91" s="78">
        <v>362.01499999999999</v>
      </c>
      <c r="RI91" s="78">
        <v>476.3</v>
      </c>
      <c r="RJ91" s="78">
        <v>396.5</v>
      </c>
      <c r="RK91" s="78">
        <v>317.65699999999998</v>
      </c>
      <c r="RL91" s="78">
        <v>443.7</v>
      </c>
      <c r="RM91" s="78">
        <v>446.25</v>
      </c>
      <c r="RN91" s="78">
        <v>512.54999999999995</v>
      </c>
      <c r="RO91" s="78">
        <v>323.3</v>
      </c>
      <c r="RP91" s="78">
        <v>389.67099999999999</v>
      </c>
      <c r="RQ91" s="78">
        <v>467.25</v>
      </c>
      <c r="RR91" s="78">
        <v>532</v>
      </c>
      <c r="RS91" s="78">
        <v>317.89</v>
      </c>
      <c r="RT91" s="78">
        <v>548.95000000000005</v>
      </c>
      <c r="RU91" s="78">
        <v>462.2</v>
      </c>
      <c r="RV91" s="78">
        <v>450.7</v>
      </c>
      <c r="RW91" s="78">
        <v>637.54999999999995</v>
      </c>
      <c r="RX91" s="78">
        <v>399.3</v>
      </c>
      <c r="RY91" s="78">
        <v>548</v>
      </c>
      <c r="RZ91" s="78">
        <v>500.28</v>
      </c>
      <c r="SA91" s="78">
        <v>477</v>
      </c>
      <c r="SB91" s="78">
        <v>351.3</v>
      </c>
      <c r="SC91" s="78">
        <v>465</v>
      </c>
      <c r="SD91" s="78">
        <v>408.15</v>
      </c>
      <c r="SE91" s="78">
        <v>578.9</v>
      </c>
      <c r="SF91" s="78">
        <v>562.78</v>
      </c>
      <c r="SG91" s="78">
        <v>725.55</v>
      </c>
      <c r="SH91" s="78">
        <v>500.05</v>
      </c>
      <c r="SI91" s="78">
        <v>707.8</v>
      </c>
      <c r="SJ91" s="78">
        <v>481.9</v>
      </c>
      <c r="SK91" s="78">
        <v>602.15</v>
      </c>
      <c r="SL91" s="78">
        <v>558.91999999999996</v>
      </c>
      <c r="SM91" s="78">
        <v>637.4</v>
      </c>
      <c r="SN91" s="78">
        <v>558.15</v>
      </c>
      <c r="SO91" s="78">
        <v>563.9</v>
      </c>
      <c r="SP91" s="78">
        <v>667.65</v>
      </c>
      <c r="SQ91" s="78">
        <v>550.4</v>
      </c>
      <c r="SR91" s="78">
        <v>556.95000000000005</v>
      </c>
      <c r="SS91" s="78">
        <v>409.55</v>
      </c>
      <c r="ST91" s="78">
        <v>471.75</v>
      </c>
      <c r="SU91" s="78">
        <v>483.95</v>
      </c>
      <c r="SV91" s="78">
        <v>425.05</v>
      </c>
      <c r="SW91" s="78">
        <v>546</v>
      </c>
      <c r="SX91" s="78">
        <v>440.5</v>
      </c>
      <c r="SY91" s="78">
        <v>501.8</v>
      </c>
      <c r="SZ91" s="78">
        <v>425.4</v>
      </c>
      <c r="TA91" s="78">
        <v>364.8</v>
      </c>
      <c r="TB91" s="78">
        <v>630.65</v>
      </c>
      <c r="TC91" s="78">
        <v>408.25</v>
      </c>
      <c r="TD91" s="78">
        <v>431.8</v>
      </c>
      <c r="TE91" s="78">
        <v>451</v>
      </c>
      <c r="TF91" s="78">
        <v>526.54999999999995</v>
      </c>
      <c r="TG91" s="78">
        <v>530.45000000000005</v>
      </c>
      <c r="TH91" s="78">
        <v>523.75</v>
      </c>
      <c r="TI91" s="78">
        <v>740.33399999999995</v>
      </c>
      <c r="TJ91" s="78">
        <v>706.87800000000004</v>
      </c>
      <c r="TK91" s="78">
        <v>455.65</v>
      </c>
      <c r="TL91" s="78">
        <v>651.69500000000005</v>
      </c>
      <c r="TM91" s="78">
        <v>575.1</v>
      </c>
      <c r="TN91" s="78">
        <v>595.65</v>
      </c>
      <c r="TO91" s="78">
        <v>534.25</v>
      </c>
      <c r="TP91" s="78">
        <v>754.8</v>
      </c>
      <c r="TQ91" s="78">
        <v>609.07000000000005</v>
      </c>
      <c r="TR91" s="78">
        <v>369.12</v>
      </c>
      <c r="TS91" s="78">
        <v>699.38</v>
      </c>
      <c r="TT91" s="78">
        <v>694.85</v>
      </c>
      <c r="TU91" s="78">
        <v>578.65</v>
      </c>
      <c r="TV91" s="78">
        <v>807.11</v>
      </c>
      <c r="TW91" s="78">
        <v>525.80999999999995</v>
      </c>
      <c r="TX91" s="78">
        <v>531.66999999999996</v>
      </c>
      <c r="TY91" s="78">
        <v>642.25</v>
      </c>
      <c r="TZ91" s="78">
        <v>771.13</v>
      </c>
      <c r="UA91" s="78">
        <v>527.66999999999996</v>
      </c>
      <c r="UB91" s="78">
        <v>585.28</v>
      </c>
      <c r="UC91" s="78">
        <v>660.06</v>
      </c>
      <c r="UD91" s="78">
        <v>648.51</v>
      </c>
      <c r="UE91" s="78">
        <v>755.49</v>
      </c>
      <c r="UF91" s="78">
        <v>581.51</v>
      </c>
      <c r="UG91" s="78">
        <v>557.02</v>
      </c>
      <c r="UH91" s="78">
        <v>578.91</v>
      </c>
      <c r="UI91" s="78">
        <v>627.67999999999995</v>
      </c>
      <c r="UJ91" s="78">
        <v>633.65</v>
      </c>
      <c r="UK91" s="78">
        <v>585</v>
      </c>
      <c r="UL91" s="78">
        <v>569.178</v>
      </c>
      <c r="UM91" s="78">
        <v>735.4</v>
      </c>
      <c r="UN91" s="78">
        <v>657.22500000000002</v>
      </c>
      <c r="UO91" s="78">
        <v>620.25</v>
      </c>
      <c r="UP91" s="78">
        <v>618.29999999999995</v>
      </c>
    </row>
    <row r="92" spans="1:562" ht="15" x14ac:dyDescent="0.25">
      <c r="A92" s="125" t="str">
        <f t="shared" si="133"/>
        <v>Pereira, La 41 y Mercasa</v>
      </c>
      <c r="B92" s="125" t="s">
        <v>623</v>
      </c>
      <c r="C92" s="78">
        <v>254.32599999999999</v>
      </c>
      <c r="D92" s="78">
        <v>295.44200000000001</v>
      </c>
      <c r="E92" s="78">
        <v>364.24</v>
      </c>
      <c r="F92" s="78">
        <v>297.04700000000003</v>
      </c>
      <c r="G92" s="78">
        <v>312.36799999999999</v>
      </c>
      <c r="H92" s="78">
        <v>222.52600000000001</v>
      </c>
      <c r="I92" s="78">
        <v>270.029</v>
      </c>
      <c r="J92" s="78">
        <v>234.774</v>
      </c>
      <c r="K92" s="78">
        <v>264.54000000000002</v>
      </c>
      <c r="L92" s="78">
        <v>303.202</v>
      </c>
      <c r="M92" s="78">
        <v>263.19900000000001</v>
      </c>
      <c r="N92" s="78">
        <v>196.23699999999999</v>
      </c>
      <c r="O92" s="78">
        <v>307</v>
      </c>
      <c r="P92" s="78">
        <v>326.548</v>
      </c>
      <c r="Q92" s="78">
        <v>336.15</v>
      </c>
      <c r="R92" s="78">
        <v>290.68200000000002</v>
      </c>
      <c r="S92" s="78">
        <v>220.02</v>
      </c>
      <c r="T92" s="78">
        <v>336.21100000000001</v>
      </c>
      <c r="U92" s="78">
        <v>253.99299999999999</v>
      </c>
      <c r="V92" s="78">
        <v>295.46800000000002</v>
      </c>
      <c r="W92" s="78">
        <v>338.85</v>
      </c>
      <c r="X92" s="78">
        <v>227.32</v>
      </c>
      <c r="Y92" s="78">
        <v>243.40600000000001</v>
      </c>
      <c r="Z92" s="78">
        <v>336.82100000000003</v>
      </c>
      <c r="AA92" s="78">
        <v>349.71199999999999</v>
      </c>
      <c r="AB92" s="78">
        <v>226.405</v>
      </c>
      <c r="AC92" s="78">
        <v>248.595</v>
      </c>
      <c r="AD92" s="78">
        <v>248.864</v>
      </c>
      <c r="AE92" s="78">
        <v>292.58800000000002</v>
      </c>
      <c r="AF92" s="78">
        <v>271.44299999999998</v>
      </c>
      <c r="AG92" s="78">
        <v>258.685</v>
      </c>
      <c r="AH92" s="78">
        <v>325.44299999999998</v>
      </c>
      <c r="AI92" s="78">
        <v>249.45500000000001</v>
      </c>
      <c r="AJ92" s="78">
        <v>214.90600000000001</v>
      </c>
      <c r="AK92" s="78">
        <v>320.10500000000002</v>
      </c>
      <c r="AL92" s="78">
        <v>319.91000000000003</v>
      </c>
      <c r="AM92" s="78">
        <v>316.14499999999998</v>
      </c>
      <c r="AN92" s="78">
        <v>280.39800000000002</v>
      </c>
      <c r="AO92" s="78">
        <v>297.47000000000003</v>
      </c>
      <c r="AP92" s="78">
        <v>272.60300000000001</v>
      </c>
      <c r="AQ92" s="78">
        <v>229.245</v>
      </c>
      <c r="AR92" s="78">
        <v>303.04000000000002</v>
      </c>
      <c r="AS92" s="78">
        <v>297.54000000000002</v>
      </c>
      <c r="AT92" s="78">
        <v>272.13</v>
      </c>
      <c r="AU92" s="78">
        <v>242.33</v>
      </c>
      <c r="AV92" s="78">
        <v>210.09</v>
      </c>
      <c r="AW92" s="78">
        <v>230.374</v>
      </c>
      <c r="AX92" s="78">
        <v>314.92</v>
      </c>
      <c r="AY92" s="78">
        <v>237.9</v>
      </c>
      <c r="AZ92" s="78">
        <v>244.30500000000001</v>
      </c>
      <c r="BA92" s="78">
        <v>218.19</v>
      </c>
      <c r="BB92" s="78">
        <v>170.26000000000002</v>
      </c>
      <c r="BC92" s="78">
        <v>238</v>
      </c>
      <c r="BD92" s="78">
        <v>259.149</v>
      </c>
      <c r="BE92" s="78">
        <v>255.43700000000001</v>
      </c>
      <c r="BF92" s="78">
        <v>162.36500000000001</v>
      </c>
      <c r="BG92" s="78">
        <v>250.54599999999999</v>
      </c>
      <c r="BH92" s="78">
        <v>280.58</v>
      </c>
      <c r="BI92" s="78">
        <v>264.82499999999999</v>
      </c>
      <c r="BJ92" s="78">
        <v>284.54500000000002</v>
      </c>
      <c r="BK92" s="78">
        <v>253.702</v>
      </c>
      <c r="BL92" s="78">
        <v>246.21199999999999</v>
      </c>
      <c r="BM92" s="78">
        <v>216.20599999999999</v>
      </c>
      <c r="BN92" s="78">
        <v>168.32</v>
      </c>
      <c r="BO92" s="78">
        <v>231.44399999999999</v>
      </c>
      <c r="BP92" s="78">
        <v>265.85000000000002</v>
      </c>
      <c r="BQ92" s="78">
        <v>201.982</v>
      </c>
      <c r="BR92" s="78">
        <v>157.44999999999999</v>
      </c>
      <c r="BS92" s="78">
        <v>215.62</v>
      </c>
      <c r="BT92" s="78">
        <v>198.85499999999999</v>
      </c>
      <c r="BU92" s="78">
        <v>319.57</v>
      </c>
      <c r="BV92" s="78">
        <v>221.95500000000001</v>
      </c>
      <c r="BW92" s="78">
        <v>217.77799999999999</v>
      </c>
      <c r="BX92" s="78">
        <v>214.63499999999999</v>
      </c>
      <c r="BY92" s="78">
        <v>280.67</v>
      </c>
      <c r="BZ92" s="78">
        <v>175.714</v>
      </c>
      <c r="CA92" s="78">
        <v>196.58799999999999</v>
      </c>
      <c r="CB92" s="78">
        <v>223.61600000000001</v>
      </c>
      <c r="CC92" s="78">
        <v>224.703</v>
      </c>
      <c r="CD92" s="78">
        <v>214.85400000000001</v>
      </c>
      <c r="CE92" s="78">
        <v>232.81299999999999</v>
      </c>
      <c r="CF92" s="78">
        <v>267.83800000000002</v>
      </c>
      <c r="CG92" s="78">
        <v>291.58300000000003</v>
      </c>
      <c r="CH92" s="78">
        <v>217.024</v>
      </c>
      <c r="CI92" s="78">
        <v>165.988</v>
      </c>
      <c r="CJ92" s="78">
        <v>227.68499999999995</v>
      </c>
      <c r="CK92" s="78">
        <v>291.58800000000002</v>
      </c>
      <c r="CL92" s="78">
        <v>227.11799999999991</v>
      </c>
      <c r="CM92" s="78">
        <v>218.62599999999998</v>
      </c>
      <c r="CN92" s="78">
        <v>241.81599999999986</v>
      </c>
      <c r="CO92" s="78">
        <v>252.91000000000003</v>
      </c>
      <c r="CP92" s="78">
        <v>240.92799999999986</v>
      </c>
      <c r="CQ92" s="78">
        <v>194.702</v>
      </c>
      <c r="CR92" s="78">
        <v>295.35599999999999</v>
      </c>
      <c r="CS92" s="78">
        <v>238.05399999999997</v>
      </c>
      <c r="CT92" s="78">
        <v>233.51199999999989</v>
      </c>
      <c r="CU92" s="78">
        <v>445.81799999999976</v>
      </c>
      <c r="CV92" s="78">
        <v>262.47399999999993</v>
      </c>
      <c r="CW92" s="78">
        <v>348.45199999999983</v>
      </c>
      <c r="CX92" s="78">
        <v>265.06399999999996</v>
      </c>
      <c r="CY92" s="78">
        <v>221.405</v>
      </c>
      <c r="CZ92" s="78">
        <v>277.435</v>
      </c>
      <c r="DA92" s="78">
        <v>230</v>
      </c>
      <c r="DB92" s="78">
        <v>204.67200000000003</v>
      </c>
      <c r="DC92" s="78">
        <v>139.56399999999999</v>
      </c>
      <c r="DD92" s="78">
        <v>227.85200000000003</v>
      </c>
      <c r="DE92" s="78">
        <v>234.2889999999999</v>
      </c>
      <c r="DF92" s="78">
        <v>201.95199999999994</v>
      </c>
      <c r="DG92" s="78">
        <v>285.05999999999995</v>
      </c>
      <c r="DH92" s="78">
        <v>205.84600000000003</v>
      </c>
      <c r="DI92" s="78">
        <v>228.16999999999996</v>
      </c>
      <c r="DJ92" s="78">
        <v>230.83400000000006</v>
      </c>
      <c r="DK92" s="78">
        <v>185.48000000000005</v>
      </c>
      <c r="DL92" s="78">
        <v>253.864</v>
      </c>
      <c r="DM92" s="78">
        <v>232.45399999999995</v>
      </c>
      <c r="DN92" s="78">
        <v>166.86200000000005</v>
      </c>
      <c r="DO92" s="78">
        <v>227.53199999999995</v>
      </c>
      <c r="DP92" s="78">
        <v>205.85</v>
      </c>
      <c r="DQ92" s="78">
        <v>347.21399999999994</v>
      </c>
      <c r="DR92" s="78">
        <v>284.02799999999996</v>
      </c>
      <c r="DS92" s="78">
        <v>379.63299999999998</v>
      </c>
      <c r="DT92" s="78">
        <v>275.79000000000002</v>
      </c>
      <c r="DU92" s="78">
        <v>292.69599999999997</v>
      </c>
      <c r="DV92" s="78">
        <v>182.52399999999997</v>
      </c>
      <c r="DW92" s="78">
        <v>188.12999999999997</v>
      </c>
      <c r="DX92" s="78">
        <v>212.79299999999995</v>
      </c>
      <c r="DY92" s="78">
        <v>207.91200000000003</v>
      </c>
      <c r="DZ92" s="78">
        <v>184.77600000000001</v>
      </c>
      <c r="EA92" s="78">
        <v>215.07200000000003</v>
      </c>
      <c r="EB92" s="78">
        <v>228.20100000000002</v>
      </c>
      <c r="EC92" s="78">
        <v>272.36</v>
      </c>
      <c r="ED92" s="78">
        <v>232.98400000000012</v>
      </c>
      <c r="EE92" s="78">
        <v>195.69999999999996</v>
      </c>
      <c r="EF92" s="78">
        <v>261.31999999999994</v>
      </c>
      <c r="EG92" s="78">
        <v>190.94600000000005</v>
      </c>
      <c r="EH92" s="78">
        <v>229.90999999999991</v>
      </c>
      <c r="EI92" s="78">
        <v>213.5</v>
      </c>
      <c r="EJ92" s="78">
        <v>214.17</v>
      </c>
      <c r="EK92" s="78">
        <v>257.36100000000005</v>
      </c>
      <c r="EL92" s="78">
        <v>251.54000000000002</v>
      </c>
      <c r="EM92" s="78">
        <v>279.0915</v>
      </c>
      <c r="EN92" s="78">
        <v>270.52800000000008</v>
      </c>
      <c r="EO92" s="78">
        <v>287.29249999999996</v>
      </c>
      <c r="EP92" s="78">
        <v>310.13299999999998</v>
      </c>
      <c r="EQ92" s="78">
        <v>228.71850000000001</v>
      </c>
      <c r="ER92" s="78">
        <v>320.03099999999989</v>
      </c>
      <c r="ES92" s="78">
        <v>305.21999999999997</v>
      </c>
      <c r="ET92" s="78">
        <v>303.726</v>
      </c>
      <c r="EU92" s="78">
        <v>255.69899999999998</v>
      </c>
      <c r="EV92" s="78">
        <v>250.2829999999999</v>
      </c>
      <c r="EW92" s="78">
        <v>289.72000000000003</v>
      </c>
      <c r="EX92" s="78">
        <v>341.48000000000008</v>
      </c>
      <c r="EY92" s="78">
        <v>219.55800000000005</v>
      </c>
      <c r="EZ92" s="78">
        <v>309.47999999999996</v>
      </c>
      <c r="FA92" s="78">
        <v>307.01599999999996</v>
      </c>
      <c r="FB92" s="78">
        <v>189.96999999999997</v>
      </c>
      <c r="FC92" s="78">
        <v>218.23599999999993</v>
      </c>
      <c r="FD92" s="78">
        <v>286.33999999999997</v>
      </c>
      <c r="FE92" s="78">
        <v>245.30900000000003</v>
      </c>
      <c r="FF92" s="78">
        <v>327.51600000000008</v>
      </c>
      <c r="FG92" s="78">
        <v>289.04399999999998</v>
      </c>
      <c r="FH92" s="78">
        <v>311.51500000000004</v>
      </c>
      <c r="FI92" s="78">
        <v>304.79000000000002</v>
      </c>
      <c r="FJ92" s="78">
        <v>306.6099999999999</v>
      </c>
      <c r="FK92" s="78">
        <v>344.29800000000006</v>
      </c>
      <c r="FL92" s="78">
        <v>358.65199999999993</v>
      </c>
      <c r="FM92" s="78">
        <v>311.00999999999988</v>
      </c>
      <c r="FN92" s="78">
        <v>239.69599999999997</v>
      </c>
      <c r="FO92" s="78">
        <v>193.83900000000006</v>
      </c>
      <c r="FP92" s="78">
        <v>259.46799999999985</v>
      </c>
      <c r="FQ92" s="78">
        <v>302.00800000000004</v>
      </c>
      <c r="FR92" s="78">
        <v>328.40899999999993</v>
      </c>
      <c r="FS92" s="78">
        <v>280.92400000000004</v>
      </c>
      <c r="FT92" s="78">
        <v>286.27299999999997</v>
      </c>
      <c r="FU92" s="78">
        <v>221.49499999999998</v>
      </c>
      <c r="FV92" s="78">
        <v>320.61999999999995</v>
      </c>
      <c r="FW92" s="78">
        <v>337.04299999999989</v>
      </c>
      <c r="FX92" s="78">
        <v>190.41099999999997</v>
      </c>
      <c r="FY92" s="78">
        <v>241.26100000000002</v>
      </c>
      <c r="FZ92" s="78">
        <v>354.47999999999996</v>
      </c>
      <c r="GA92" s="78">
        <v>305.71000000000009</v>
      </c>
      <c r="GB92" s="78">
        <v>287.85200000000009</v>
      </c>
      <c r="GC92" s="78">
        <v>255.03000000000003</v>
      </c>
      <c r="GD92" s="78">
        <v>291.16999999999996</v>
      </c>
      <c r="GE92" s="78">
        <v>199.71599999999992</v>
      </c>
      <c r="GF92" s="78">
        <v>282.45399999999989</v>
      </c>
      <c r="GG92" s="78">
        <v>315.83499999999987</v>
      </c>
      <c r="GH92" s="78">
        <v>281.58900000000006</v>
      </c>
      <c r="GI92" s="78">
        <v>287.68800000000005</v>
      </c>
      <c r="GJ92" s="78">
        <v>301.57499999999999</v>
      </c>
      <c r="GK92" s="78">
        <v>297.95299999999997</v>
      </c>
      <c r="GL92" s="78">
        <v>400.536</v>
      </c>
      <c r="GM92" s="78">
        <v>394.90899999999999</v>
      </c>
      <c r="GN92" s="78">
        <v>350.65700000000015</v>
      </c>
      <c r="GO92" s="78">
        <v>480.16300000000007</v>
      </c>
      <c r="GP92" s="78">
        <v>453.56999999999988</v>
      </c>
      <c r="GQ92" s="78">
        <v>401.15999999999997</v>
      </c>
      <c r="GR92" s="78">
        <v>300.63</v>
      </c>
      <c r="GS92" s="78">
        <v>548.87599999999975</v>
      </c>
      <c r="GT92" s="78">
        <v>400.22199999999992</v>
      </c>
      <c r="GU92" s="78">
        <v>344.98999999999995</v>
      </c>
      <c r="GV92" s="78">
        <v>328.71999999999986</v>
      </c>
      <c r="GW92" s="78">
        <v>424.4649999999998</v>
      </c>
      <c r="GX92" s="78">
        <v>406.93999999999988</v>
      </c>
      <c r="GY92" s="78">
        <v>396.95</v>
      </c>
      <c r="GZ92" s="78">
        <v>291.48400000000004</v>
      </c>
      <c r="HA92" s="78">
        <v>375.66500000000002</v>
      </c>
      <c r="HB92" s="78">
        <v>429.74999999999994</v>
      </c>
      <c r="HC92" s="78">
        <v>315.60999999999996</v>
      </c>
      <c r="HD92" s="78">
        <v>346.04999999999984</v>
      </c>
      <c r="HE92" s="78">
        <v>415.27</v>
      </c>
      <c r="HF92" s="78">
        <v>465.19000000000005</v>
      </c>
      <c r="HG92" s="78">
        <v>439.42</v>
      </c>
      <c r="HH92" s="78">
        <v>403.51000000000005</v>
      </c>
      <c r="HI92" s="78">
        <v>489.61999999999995</v>
      </c>
      <c r="HJ92" s="78">
        <v>403.25</v>
      </c>
      <c r="HK92" s="78">
        <v>360.42299999999994</v>
      </c>
      <c r="HL92" s="78">
        <v>387.51</v>
      </c>
      <c r="HM92" s="78">
        <v>385.35999999999996</v>
      </c>
      <c r="HN92" s="78">
        <v>300.94</v>
      </c>
      <c r="HO92" s="78">
        <v>386.51</v>
      </c>
      <c r="HP92" s="78">
        <v>469.7999999999999</v>
      </c>
      <c r="HQ92" s="78">
        <v>367.32</v>
      </c>
      <c r="HR92" s="78">
        <v>303.48000000000008</v>
      </c>
      <c r="HS92" s="78">
        <v>396.44000000000005</v>
      </c>
      <c r="HT92" s="78">
        <v>287.66999999999996</v>
      </c>
      <c r="HU92" s="78">
        <v>403.65</v>
      </c>
      <c r="HV92" s="78">
        <v>379.01</v>
      </c>
      <c r="HW92" s="78">
        <v>331.45000000000005</v>
      </c>
      <c r="HX92" s="78">
        <v>315.53999999999996</v>
      </c>
      <c r="HY92" s="78">
        <v>423.36000000000007</v>
      </c>
      <c r="HZ92" s="78">
        <v>360.60500000000008</v>
      </c>
      <c r="IA92" s="78">
        <v>331.58699999999999</v>
      </c>
      <c r="IB92" s="78">
        <v>301.40999999999997</v>
      </c>
      <c r="IC92" s="78">
        <v>355.03</v>
      </c>
      <c r="ID92" s="78">
        <v>402.81499999999994</v>
      </c>
      <c r="IE92" s="78">
        <v>351.28999999999991</v>
      </c>
      <c r="IF92" s="78">
        <v>339.09000000000009</v>
      </c>
      <c r="IG92" s="78">
        <v>345.7</v>
      </c>
      <c r="IH92" s="78">
        <v>296.04100000000005</v>
      </c>
      <c r="II92" s="78">
        <v>347.1699999999999</v>
      </c>
      <c r="IJ92" s="78">
        <v>319.77000000000004</v>
      </c>
      <c r="IK92" s="78">
        <v>430.77300000000002</v>
      </c>
      <c r="IL92" s="78">
        <v>417.44999999999993</v>
      </c>
      <c r="IM92" s="78">
        <v>423.30799999999994</v>
      </c>
      <c r="IN92" s="78">
        <v>394.62</v>
      </c>
      <c r="IO92" s="78">
        <v>410.68200000000002</v>
      </c>
      <c r="IP92" s="78">
        <v>426.24600000000004</v>
      </c>
      <c r="IQ92" s="78">
        <v>353.20200000000006</v>
      </c>
      <c r="IR92" s="78">
        <v>300.42299999999994</v>
      </c>
      <c r="IS92" s="78">
        <v>402.42399999999998</v>
      </c>
      <c r="IT92" s="78">
        <v>330.96899999999999</v>
      </c>
      <c r="IU92" s="78">
        <v>276.63499999999999</v>
      </c>
      <c r="IV92" s="78">
        <v>252.58499999999998</v>
      </c>
      <c r="IW92" s="78">
        <v>317.63999999999993</v>
      </c>
      <c r="IX92" s="78">
        <v>369.20000000000005</v>
      </c>
      <c r="IY92" s="78">
        <v>350.39800000000008</v>
      </c>
      <c r="IZ92" s="78">
        <v>333.35</v>
      </c>
      <c r="JA92" s="78">
        <v>354.48</v>
      </c>
      <c r="JB92" s="78">
        <v>306.685</v>
      </c>
      <c r="JC92" s="78">
        <v>399.1</v>
      </c>
      <c r="JD92" s="78">
        <v>289.2349999999999</v>
      </c>
      <c r="JE92" s="78">
        <v>343.28100000000006</v>
      </c>
      <c r="JF92" s="78">
        <v>385.38199999999995</v>
      </c>
      <c r="JG92" s="78">
        <v>398.7290000000001</v>
      </c>
      <c r="JH92" s="78">
        <v>385.6699999999999</v>
      </c>
      <c r="JI92" s="78">
        <v>441.69099999999997</v>
      </c>
      <c r="JJ92" s="78">
        <v>376.89499999999998</v>
      </c>
      <c r="JK92" s="78">
        <v>416.065</v>
      </c>
      <c r="JL92" s="78">
        <v>373.04999999999995</v>
      </c>
      <c r="JM92" s="97">
        <v>434.16599999999994</v>
      </c>
      <c r="JN92" s="78">
        <v>315.95999999999998</v>
      </c>
      <c r="JO92" s="78">
        <v>336.96499999999997</v>
      </c>
      <c r="JP92" s="78">
        <v>283.02</v>
      </c>
      <c r="JQ92" s="78">
        <v>502.14400000000001</v>
      </c>
      <c r="JR92" s="78">
        <v>442.64499999999992</v>
      </c>
      <c r="JS92" s="78">
        <v>443.93500000000006</v>
      </c>
      <c r="JT92" s="78">
        <v>298.86599999999999</v>
      </c>
      <c r="JU92" s="78">
        <v>459.42999999999995</v>
      </c>
      <c r="JV92" s="78">
        <v>301.81</v>
      </c>
      <c r="JW92" s="78">
        <v>401.84000000000003</v>
      </c>
      <c r="JX92" s="78">
        <v>395.11</v>
      </c>
      <c r="JY92" s="78">
        <v>294.30999999999995</v>
      </c>
      <c r="JZ92" s="78">
        <v>302.32</v>
      </c>
      <c r="KA92" s="78">
        <v>453.93</v>
      </c>
      <c r="KB92" s="78">
        <v>392.65999999999997</v>
      </c>
      <c r="KC92" s="78">
        <v>345.22999999999996</v>
      </c>
      <c r="KD92" s="78">
        <v>478.43699999999995</v>
      </c>
      <c r="KE92" s="78">
        <v>468.58999999999992</v>
      </c>
      <c r="KF92" s="78">
        <v>438.25</v>
      </c>
      <c r="KG92" s="78">
        <v>436.68000000000006</v>
      </c>
      <c r="KH92" s="78">
        <v>436.61000000000007</v>
      </c>
      <c r="KI92" s="78">
        <v>440.13999999999993</v>
      </c>
      <c r="KJ92" s="78">
        <v>336.83</v>
      </c>
      <c r="KK92" s="78">
        <v>396.65999999999997</v>
      </c>
      <c r="KL92" s="78">
        <v>446.9500000000001</v>
      </c>
      <c r="KM92" s="78">
        <v>439.46799999999996</v>
      </c>
      <c r="KN92" s="78">
        <v>408.09000000000015</v>
      </c>
      <c r="KO92" s="78">
        <v>411.64799999999997</v>
      </c>
      <c r="KP92" s="78">
        <v>523.8599999999999</v>
      </c>
      <c r="KQ92" s="78">
        <v>375.8900000000001</v>
      </c>
      <c r="KR92" s="78">
        <v>365.18999999999994</v>
      </c>
      <c r="KS92" s="78">
        <v>487.94999999999993</v>
      </c>
      <c r="KT92" s="78">
        <v>470.38499999999999</v>
      </c>
      <c r="KU92" s="78">
        <v>424.26000000000005</v>
      </c>
      <c r="KV92" s="78">
        <v>359.88</v>
      </c>
      <c r="KW92" s="78">
        <v>478.69</v>
      </c>
      <c r="KX92" s="78">
        <v>367.23</v>
      </c>
      <c r="KY92" s="78">
        <v>394.98200000000003</v>
      </c>
      <c r="KZ92" s="78">
        <v>328.35</v>
      </c>
      <c r="LA92" s="78">
        <v>385.32</v>
      </c>
      <c r="LB92" s="78">
        <v>227.32999999999996</v>
      </c>
      <c r="LC92" s="78">
        <v>195.82</v>
      </c>
      <c r="LD92" s="78">
        <v>283.29999999999995</v>
      </c>
      <c r="LE92" s="78">
        <v>381.19000000000005</v>
      </c>
      <c r="LF92" s="78">
        <v>427.98999999999995</v>
      </c>
      <c r="LG92" s="78">
        <v>417.44</v>
      </c>
      <c r="LH92" s="78">
        <v>388.33000000000004</v>
      </c>
      <c r="LI92" s="78">
        <v>430.76</v>
      </c>
      <c r="LJ92" s="78">
        <v>417.82</v>
      </c>
      <c r="LK92" s="78">
        <v>368.86000000000007</v>
      </c>
      <c r="LL92" s="78">
        <v>323.92</v>
      </c>
      <c r="LM92" s="78">
        <v>360.43</v>
      </c>
      <c r="LN92" s="78">
        <v>357.34</v>
      </c>
      <c r="LO92" s="78">
        <v>297.49999999999994</v>
      </c>
      <c r="LP92" s="78">
        <v>343.57800000000003</v>
      </c>
      <c r="LQ92" s="78">
        <v>375.55999999999995</v>
      </c>
      <c r="LR92" s="78">
        <v>276.26</v>
      </c>
      <c r="LS92" s="78">
        <v>225.9</v>
      </c>
      <c r="LT92" s="78">
        <v>358.0800000000001</v>
      </c>
      <c r="LU92" s="78">
        <v>329.46000000000004</v>
      </c>
      <c r="LV92" s="78">
        <v>285.38999999999993</v>
      </c>
      <c r="LW92" s="78">
        <v>399.99999999999994</v>
      </c>
      <c r="LX92" s="78">
        <v>354.95</v>
      </c>
      <c r="LY92" s="78">
        <v>274.82</v>
      </c>
      <c r="LZ92" s="78">
        <v>306.08</v>
      </c>
      <c r="MA92" s="78">
        <v>275.49999999999994</v>
      </c>
      <c r="MB92" s="78">
        <v>239.64999999999998</v>
      </c>
      <c r="MC92" s="78">
        <v>297.30999999999995</v>
      </c>
      <c r="MD92" s="78">
        <v>470.78000000000003</v>
      </c>
      <c r="ME92" s="98">
        <v>352.79999999999995</v>
      </c>
      <c r="MF92" s="98">
        <v>362.7</v>
      </c>
      <c r="MG92" s="98">
        <v>472.24</v>
      </c>
      <c r="MH92" s="98">
        <v>402.54</v>
      </c>
      <c r="MI92" s="78">
        <v>398.51</v>
      </c>
      <c r="MJ92" s="78">
        <v>315.39999999999998</v>
      </c>
      <c r="MK92" s="78">
        <v>390.33</v>
      </c>
      <c r="ML92" s="78">
        <v>418.37</v>
      </c>
      <c r="MM92" s="78">
        <v>431.45</v>
      </c>
      <c r="MN92" s="78">
        <v>474.76</v>
      </c>
      <c r="MO92" s="78">
        <v>517.23</v>
      </c>
      <c r="MP92" s="78">
        <v>415.49</v>
      </c>
      <c r="MQ92" s="78">
        <v>536.9</v>
      </c>
      <c r="MR92" s="78">
        <v>397.64</v>
      </c>
      <c r="MS92" s="78">
        <v>450.67</v>
      </c>
      <c r="MT92" s="78">
        <v>359.24</v>
      </c>
      <c r="MU92" s="78">
        <v>334.32</v>
      </c>
      <c r="MV92" s="78">
        <v>377.7</v>
      </c>
      <c r="MW92" s="78">
        <v>391.36</v>
      </c>
      <c r="MX92" s="78">
        <v>373.012</v>
      </c>
      <c r="MY92" s="78">
        <v>419.88</v>
      </c>
      <c r="MZ92" s="78">
        <v>466.25</v>
      </c>
      <c r="NA92" s="78">
        <v>398.78</v>
      </c>
      <c r="NB92" s="78">
        <v>279.39999999999998</v>
      </c>
      <c r="NC92" s="78">
        <v>225.69</v>
      </c>
      <c r="ND92" s="78">
        <v>331.79</v>
      </c>
      <c r="NE92" s="78">
        <v>490.75</v>
      </c>
      <c r="NF92" s="78">
        <v>444.02</v>
      </c>
      <c r="NG92" s="78">
        <v>424.7</v>
      </c>
      <c r="NH92" s="78">
        <v>451.55</v>
      </c>
      <c r="NI92" s="78">
        <v>470.7</v>
      </c>
      <c r="NJ92" s="78">
        <v>389.49</v>
      </c>
      <c r="NK92" s="78">
        <v>454.6</v>
      </c>
      <c r="NL92" s="78">
        <v>459.15</v>
      </c>
      <c r="NM92" s="78">
        <v>459.75</v>
      </c>
      <c r="NN92" s="78">
        <v>496.05</v>
      </c>
      <c r="NO92" s="78">
        <v>422</v>
      </c>
      <c r="NP92" s="78">
        <v>407.99</v>
      </c>
      <c r="NQ92" s="78">
        <v>486.35</v>
      </c>
      <c r="NR92" s="78">
        <v>312.24</v>
      </c>
      <c r="NS92" s="78">
        <v>457.75</v>
      </c>
      <c r="NT92" s="78">
        <v>422.15</v>
      </c>
      <c r="NU92" s="78">
        <v>365.95</v>
      </c>
      <c r="NV92" s="78">
        <v>423.80799999999999</v>
      </c>
      <c r="NW92" s="78">
        <v>402.4</v>
      </c>
      <c r="NX92" s="78">
        <v>374.35</v>
      </c>
      <c r="NY92" s="78">
        <v>458.42</v>
      </c>
      <c r="NZ92" s="78">
        <v>463.57</v>
      </c>
      <c r="OA92" s="78">
        <v>339.67899999999997</v>
      </c>
      <c r="OB92" s="78">
        <v>408.89</v>
      </c>
      <c r="OC92" s="78">
        <v>446.83</v>
      </c>
      <c r="OD92" s="78">
        <v>386.75</v>
      </c>
      <c r="OE92" s="78">
        <v>425.26</v>
      </c>
      <c r="OF92" s="78">
        <v>342.21499999999997</v>
      </c>
      <c r="OG92" s="99">
        <v>401.38</v>
      </c>
      <c r="OH92" s="78">
        <v>478.55</v>
      </c>
      <c r="OI92" s="78">
        <v>471.72</v>
      </c>
      <c r="OJ92" s="78">
        <v>458.02</v>
      </c>
      <c r="OK92" s="78">
        <v>433</v>
      </c>
      <c r="OL92" s="78">
        <v>436.95</v>
      </c>
      <c r="OM92" s="78">
        <v>563.43499999999995</v>
      </c>
      <c r="ON92" s="78">
        <v>566.75</v>
      </c>
      <c r="OO92" s="78">
        <v>504.85</v>
      </c>
      <c r="OP92" s="78">
        <v>537.29499999999996</v>
      </c>
      <c r="OQ92" s="78">
        <v>485.51</v>
      </c>
      <c r="OR92" s="78">
        <v>379.23500000000001</v>
      </c>
      <c r="OS92" s="78">
        <v>550.11</v>
      </c>
      <c r="OT92" s="78">
        <v>358.04</v>
      </c>
      <c r="OU92" s="78">
        <v>411.57</v>
      </c>
      <c r="OV92" s="78">
        <v>458.065</v>
      </c>
      <c r="OW92" s="78">
        <v>453.14</v>
      </c>
      <c r="OX92" s="78">
        <v>410.9</v>
      </c>
      <c r="OY92" s="78">
        <v>494.28500000000003</v>
      </c>
      <c r="OZ92" s="78">
        <v>438.41500000000002</v>
      </c>
      <c r="PA92" s="78">
        <v>601.34</v>
      </c>
      <c r="PB92" s="78">
        <v>525.26</v>
      </c>
      <c r="PC92" s="78">
        <v>301.72000000000003</v>
      </c>
      <c r="PD92" s="78">
        <v>286.20999999999998</v>
      </c>
      <c r="PE92" s="78">
        <v>292.06</v>
      </c>
      <c r="PF92" s="78">
        <v>537.65</v>
      </c>
      <c r="PG92" s="78">
        <v>474.41</v>
      </c>
      <c r="PH92" s="78">
        <v>471.88</v>
      </c>
      <c r="PI92" s="78">
        <v>278.35000000000002</v>
      </c>
      <c r="PJ92" s="78">
        <v>452.565</v>
      </c>
      <c r="PK92" s="78">
        <v>366.66</v>
      </c>
      <c r="PL92" s="78">
        <v>421.92</v>
      </c>
      <c r="PM92" s="78">
        <v>447.11</v>
      </c>
      <c r="PN92" s="78">
        <v>497.98</v>
      </c>
      <c r="PO92" s="78">
        <v>384.41</v>
      </c>
      <c r="PP92" s="78">
        <v>461.61</v>
      </c>
      <c r="PQ92" s="78">
        <v>343.57</v>
      </c>
      <c r="PR92" s="78">
        <v>488.51</v>
      </c>
      <c r="PS92" s="78">
        <v>467.29</v>
      </c>
      <c r="PT92" s="78">
        <v>434</v>
      </c>
      <c r="PU92" s="78">
        <v>161.01</v>
      </c>
      <c r="PV92" s="78">
        <v>369.5</v>
      </c>
      <c r="PW92" s="78">
        <v>295.99</v>
      </c>
      <c r="PX92" s="78">
        <v>407.79</v>
      </c>
      <c r="PY92" s="78">
        <v>312.17</v>
      </c>
      <c r="PZ92" s="78">
        <v>389.99</v>
      </c>
      <c r="QA92" s="78">
        <v>250.67</v>
      </c>
      <c r="QB92" s="78">
        <v>379.79</v>
      </c>
      <c r="QC92" s="78">
        <v>338.52</v>
      </c>
      <c r="QD92" s="78">
        <v>339.59</v>
      </c>
      <c r="QE92" s="78">
        <v>445.3</v>
      </c>
      <c r="QF92" s="78">
        <v>311.7</v>
      </c>
      <c r="QG92" s="78">
        <v>359.71</v>
      </c>
      <c r="QH92" s="78">
        <v>437.94</v>
      </c>
      <c r="QI92" s="78">
        <v>371.13</v>
      </c>
      <c r="QJ92" s="78">
        <v>375.24</v>
      </c>
      <c r="QK92" s="78">
        <v>345.64</v>
      </c>
      <c r="QL92" s="78">
        <v>405.43</v>
      </c>
      <c r="QM92" s="78">
        <v>531.38</v>
      </c>
      <c r="QN92" s="78">
        <v>501.82</v>
      </c>
      <c r="QO92" s="78">
        <v>428.21</v>
      </c>
      <c r="QP92" s="78">
        <v>407.48</v>
      </c>
      <c r="QQ92" s="78">
        <v>370.85</v>
      </c>
      <c r="QR92" s="78">
        <v>373.86</v>
      </c>
      <c r="QS92" s="78">
        <v>257.45</v>
      </c>
      <c r="QT92" s="78">
        <v>303.18</v>
      </c>
      <c r="QU92" s="78">
        <v>312.93</v>
      </c>
      <c r="QV92" s="78">
        <v>398.74</v>
      </c>
      <c r="QW92" s="78">
        <v>306.97000000000003</v>
      </c>
      <c r="QX92" s="78">
        <v>364.05</v>
      </c>
      <c r="QY92" s="78">
        <v>355.39</v>
      </c>
      <c r="QZ92" s="78">
        <v>381.74</v>
      </c>
      <c r="RA92" s="78">
        <v>323.69</v>
      </c>
      <c r="RB92" s="78">
        <v>332.39</v>
      </c>
      <c r="RC92" s="78">
        <v>333.46</v>
      </c>
      <c r="RD92" s="78">
        <v>337.80399999999997</v>
      </c>
      <c r="RE92" s="78">
        <v>287.70999999999998</v>
      </c>
      <c r="RF92" s="78">
        <v>372.02</v>
      </c>
      <c r="RG92" s="78">
        <v>362.2</v>
      </c>
      <c r="RH92" s="78">
        <v>441.91</v>
      </c>
      <c r="RI92" s="78">
        <v>444.07</v>
      </c>
      <c r="RJ92" s="78">
        <v>378.91</v>
      </c>
      <c r="RK92" s="78">
        <v>370.31</v>
      </c>
      <c r="RL92" s="78">
        <v>453.92</v>
      </c>
      <c r="RM92" s="78">
        <v>477.56</v>
      </c>
      <c r="RN92" s="78">
        <v>431.19200000000001</v>
      </c>
      <c r="RO92" s="78">
        <v>384.3</v>
      </c>
      <c r="RP92" s="78">
        <v>396.99</v>
      </c>
      <c r="RQ92" s="78">
        <v>392.72</v>
      </c>
      <c r="RR92" s="78">
        <v>431.92</v>
      </c>
      <c r="RS92" s="78">
        <v>290.79000000000002</v>
      </c>
      <c r="RT92" s="78">
        <v>444.58</v>
      </c>
      <c r="RU92" s="78">
        <v>451.3</v>
      </c>
      <c r="RV92" s="78">
        <v>450.32900000000001</v>
      </c>
      <c r="RW92" s="78">
        <v>444.57499999999999</v>
      </c>
      <c r="RX92" s="78">
        <v>409.95</v>
      </c>
      <c r="RY92" s="78">
        <v>403.48</v>
      </c>
      <c r="RZ92" s="78">
        <v>410.41</v>
      </c>
      <c r="SA92" s="78">
        <v>395</v>
      </c>
      <c r="SB92" s="78">
        <v>350.7</v>
      </c>
      <c r="SC92" s="78">
        <v>318.3</v>
      </c>
      <c r="SD92" s="78">
        <v>397.7</v>
      </c>
      <c r="SE92" s="78">
        <v>485.74</v>
      </c>
      <c r="SF92" s="78">
        <v>360.33</v>
      </c>
      <c r="SG92" s="78">
        <v>423.7</v>
      </c>
      <c r="SH92" s="78">
        <v>447.46</v>
      </c>
      <c r="SI92" s="78">
        <v>538.34</v>
      </c>
      <c r="SJ92" s="78">
        <v>515.29999999999995</v>
      </c>
      <c r="SK92" s="78">
        <v>530.54999999999995</v>
      </c>
      <c r="SL92" s="78">
        <v>566.95000000000005</v>
      </c>
      <c r="SM92" s="78">
        <v>609.4</v>
      </c>
      <c r="SN92" s="78">
        <v>552.36</v>
      </c>
      <c r="SO92" s="78">
        <v>586.79</v>
      </c>
      <c r="SP92" s="78">
        <v>576.97</v>
      </c>
      <c r="SQ92" s="78">
        <v>650.79999999999995</v>
      </c>
      <c r="SR92" s="78">
        <v>646.71</v>
      </c>
      <c r="SS92" s="78">
        <v>530.1</v>
      </c>
      <c r="ST92" s="78">
        <v>542.80999999999995</v>
      </c>
      <c r="SU92" s="78">
        <v>549.86</v>
      </c>
      <c r="SV92" s="78">
        <v>508.32</v>
      </c>
      <c r="SW92" s="78">
        <v>460.98</v>
      </c>
      <c r="SX92" s="78">
        <v>546.25</v>
      </c>
      <c r="SY92" s="78">
        <v>607.80999999999995</v>
      </c>
      <c r="SZ92" s="78">
        <v>411.2</v>
      </c>
      <c r="TA92" s="78">
        <v>515.1</v>
      </c>
      <c r="TB92" s="78">
        <v>590.32000000000005</v>
      </c>
      <c r="TC92" s="78">
        <v>326.8</v>
      </c>
      <c r="TD92" s="78">
        <v>363.36500000000001</v>
      </c>
      <c r="TE92" s="78">
        <v>442.35</v>
      </c>
      <c r="TF92" s="78">
        <v>425.25</v>
      </c>
      <c r="TG92" s="78">
        <v>502.85</v>
      </c>
      <c r="TH92" s="78">
        <v>528.79999999999995</v>
      </c>
      <c r="TI92" s="78">
        <v>716.14</v>
      </c>
      <c r="TJ92" s="78">
        <v>763.18700000000001</v>
      </c>
      <c r="TK92" s="78">
        <v>581.97</v>
      </c>
      <c r="TL92" s="78">
        <v>668.41</v>
      </c>
      <c r="TM92" s="78">
        <v>714.87</v>
      </c>
      <c r="TN92" s="78">
        <v>572.6</v>
      </c>
      <c r="TO92" s="78">
        <v>578.01</v>
      </c>
      <c r="TP92" s="78">
        <v>599.09</v>
      </c>
      <c r="TQ92" s="78">
        <v>661.07</v>
      </c>
      <c r="TR92" s="78">
        <v>446.64</v>
      </c>
      <c r="TS92" s="78">
        <v>702.16</v>
      </c>
      <c r="TT92" s="78">
        <v>647.33000000000004</v>
      </c>
      <c r="TU92" s="78">
        <v>515.16999999999996</v>
      </c>
      <c r="TV92" s="78">
        <v>632.41999999999996</v>
      </c>
      <c r="TW92" s="78">
        <v>631.27</v>
      </c>
      <c r="TX92" s="78">
        <v>485.55</v>
      </c>
      <c r="TY92" s="78">
        <v>615.47</v>
      </c>
      <c r="TZ92" s="78">
        <v>661.57</v>
      </c>
      <c r="UA92" s="78">
        <v>555.78</v>
      </c>
      <c r="UB92" s="78">
        <v>555.65</v>
      </c>
      <c r="UC92" s="78">
        <v>647.95500000000004</v>
      </c>
      <c r="UD92" s="78">
        <v>547.20000000000005</v>
      </c>
      <c r="UE92" s="78">
        <v>616.21500000000003</v>
      </c>
      <c r="UF92" s="78">
        <v>618.31299999999999</v>
      </c>
      <c r="UG92" s="78">
        <v>564.16499999999996</v>
      </c>
      <c r="UH92" s="78">
        <v>522.62</v>
      </c>
      <c r="UI92" s="78">
        <v>571.54999999999995</v>
      </c>
      <c r="UJ92" s="78">
        <v>585.00199999999995</v>
      </c>
      <c r="UK92" s="78">
        <v>633</v>
      </c>
      <c r="UL92" s="78">
        <v>516.18700000000001</v>
      </c>
      <c r="UM92" s="78">
        <v>674.77</v>
      </c>
      <c r="UN92" s="78">
        <v>571.94000000000005</v>
      </c>
      <c r="UO92" s="78">
        <v>734.84500000000003</v>
      </c>
      <c r="UP92" s="78">
        <v>581</v>
      </c>
    </row>
    <row r="93" spans="1:562" ht="15" x14ac:dyDescent="0.25">
      <c r="A93" s="125" t="str">
        <f t="shared" si="133"/>
        <v>Pereira, La 41 y Mercasa</v>
      </c>
      <c r="B93" s="125" t="s">
        <v>624</v>
      </c>
      <c r="C93" s="78">
        <v>772.78</v>
      </c>
      <c r="D93" s="78">
        <v>1051.1600000000001</v>
      </c>
      <c r="E93" s="78">
        <v>459.15280000000001</v>
      </c>
      <c r="F93" s="78">
        <v>987.43580000000009</v>
      </c>
      <c r="G93" s="78">
        <v>816.55840000000001</v>
      </c>
      <c r="H93" s="78">
        <v>963.75599999999997</v>
      </c>
      <c r="I93" s="78">
        <v>615.22040000000004</v>
      </c>
      <c r="J93" s="78">
        <v>910.29499999999996</v>
      </c>
      <c r="K93" s="78">
        <v>633.20500000000004</v>
      </c>
      <c r="L93" s="78">
        <v>597.02599999999995</v>
      </c>
      <c r="M93" s="78">
        <v>511.74</v>
      </c>
      <c r="N93" s="78">
        <v>256.858</v>
      </c>
      <c r="O93" s="78">
        <v>727.85840000000007</v>
      </c>
      <c r="P93" s="78">
        <v>554.20500000000004</v>
      </c>
      <c r="Q93" s="78">
        <v>1109.104</v>
      </c>
      <c r="R93" s="78">
        <v>504.44900000000001</v>
      </c>
      <c r="S93" s="78">
        <v>586.94000000000005</v>
      </c>
      <c r="T93" s="78">
        <v>1139.8240000000001</v>
      </c>
      <c r="U93" s="78">
        <v>1235.365</v>
      </c>
      <c r="V93" s="78">
        <v>651.10500000000002</v>
      </c>
      <c r="W93" s="78">
        <v>879.10599999999999</v>
      </c>
      <c r="X93" s="78">
        <v>526.83080000000007</v>
      </c>
      <c r="Y93" s="78">
        <v>444.78</v>
      </c>
      <c r="Z93" s="78">
        <v>933.44007999999997</v>
      </c>
      <c r="AA93" s="78">
        <v>501.12700000000001</v>
      </c>
      <c r="AB93" s="78">
        <v>680.88740000000007</v>
      </c>
      <c r="AC93" s="78">
        <v>1182.6420000000001</v>
      </c>
      <c r="AD93" s="78">
        <v>770.51499999999999</v>
      </c>
      <c r="AE93" s="78">
        <v>1142.9653999999998</v>
      </c>
      <c r="AF93" s="78">
        <v>572.96</v>
      </c>
      <c r="AG93" s="78">
        <v>587.68200000000002</v>
      </c>
      <c r="AH93" s="78">
        <v>1126.3628000000001</v>
      </c>
      <c r="AI93" s="78">
        <v>994.02779999999984</v>
      </c>
      <c r="AJ93" s="78">
        <v>452.8</v>
      </c>
      <c r="AK93" s="78">
        <v>629.37400000000002</v>
      </c>
      <c r="AL93" s="78">
        <v>1110.01</v>
      </c>
      <c r="AM93" s="78">
        <v>1181.68</v>
      </c>
      <c r="AN93" s="78">
        <v>1054.2619999999999</v>
      </c>
      <c r="AO93" s="78">
        <v>658.16800000000001</v>
      </c>
      <c r="AP93" s="78">
        <v>785.36274000000003</v>
      </c>
      <c r="AQ93" s="78">
        <v>478.49</v>
      </c>
      <c r="AR93" s="78">
        <v>939.82</v>
      </c>
      <c r="AS93" s="78">
        <v>487.90199999999999</v>
      </c>
      <c r="AT93" s="78">
        <v>1027.75</v>
      </c>
      <c r="AU93" s="78">
        <v>807.46100000000001</v>
      </c>
      <c r="AV93" s="78">
        <v>472.03000000000003</v>
      </c>
      <c r="AW93" s="78">
        <v>758.98</v>
      </c>
      <c r="AX93" s="78">
        <v>522</v>
      </c>
      <c r="AY93" s="78">
        <v>653.41</v>
      </c>
      <c r="AZ93" s="78">
        <v>1629.7</v>
      </c>
      <c r="BA93" s="78">
        <v>276.27</v>
      </c>
      <c r="BB93" s="78">
        <v>293.60000000000002</v>
      </c>
      <c r="BC93" s="78">
        <v>398.928</v>
      </c>
      <c r="BD93" s="78">
        <v>916.39800000000002</v>
      </c>
      <c r="BE93" s="78">
        <v>374.19299999999998</v>
      </c>
      <c r="BF93" s="78">
        <v>670.59</v>
      </c>
      <c r="BG93" s="78">
        <v>1183.0029999999999</v>
      </c>
      <c r="BH93" s="78">
        <v>586.06200000000001</v>
      </c>
      <c r="BI93" s="78">
        <v>516.54999999999995</v>
      </c>
      <c r="BJ93" s="78">
        <v>409.80099999999999</v>
      </c>
      <c r="BK93" s="78">
        <v>554.30799999999999</v>
      </c>
      <c r="BL93" s="78">
        <v>1104.327</v>
      </c>
      <c r="BM93" s="78">
        <v>418.66500000000002</v>
      </c>
      <c r="BN93" s="78">
        <v>970.95359999999994</v>
      </c>
      <c r="BO93" s="78">
        <v>393.33</v>
      </c>
      <c r="BP93" s="78">
        <v>633.71</v>
      </c>
      <c r="BQ93" s="78">
        <v>989.14700000000005</v>
      </c>
      <c r="BR93" s="78">
        <v>371.43</v>
      </c>
      <c r="BS93" s="78">
        <v>911.13100000000009</v>
      </c>
      <c r="BT93" s="78">
        <v>687.60900000000004</v>
      </c>
      <c r="BU93" s="78">
        <v>963.76900000000001</v>
      </c>
      <c r="BV93" s="78">
        <v>555.83000000000004</v>
      </c>
      <c r="BW93" s="78">
        <v>596.18700000000001</v>
      </c>
      <c r="BX93" s="78">
        <v>671.35900000000004</v>
      </c>
      <c r="BY93" s="78">
        <v>1224.479</v>
      </c>
      <c r="BZ93" s="78">
        <v>808</v>
      </c>
      <c r="CA93" s="78">
        <v>445.58199999999999</v>
      </c>
      <c r="CB93" s="78">
        <v>1196.21</v>
      </c>
      <c r="CC93" s="78">
        <v>1627.058</v>
      </c>
      <c r="CD93" s="78">
        <v>835.11</v>
      </c>
      <c r="CE93" s="78">
        <v>510.98399999999998</v>
      </c>
      <c r="CF93" s="78">
        <v>691.68</v>
      </c>
      <c r="CG93" s="78">
        <v>671.44500000000005</v>
      </c>
      <c r="CH93" s="78">
        <v>488.31700000000001</v>
      </c>
      <c r="CI93" s="78">
        <v>580.67499999999995</v>
      </c>
      <c r="CJ93" s="78">
        <v>1144.69</v>
      </c>
      <c r="CK93" s="78">
        <v>1000.777</v>
      </c>
      <c r="CL93" s="78">
        <v>422.43000000000006</v>
      </c>
      <c r="CM93" s="78">
        <v>817.79199999999992</v>
      </c>
      <c r="CN93" s="78">
        <v>709.68999999999994</v>
      </c>
      <c r="CO93" s="78">
        <v>793.90000000000009</v>
      </c>
      <c r="CP93" s="78">
        <v>776.88</v>
      </c>
      <c r="CQ93" s="78">
        <v>590.98400000000004</v>
      </c>
      <c r="CR93" s="78">
        <v>731.33299999999986</v>
      </c>
      <c r="CS93" s="78">
        <v>777.548</v>
      </c>
      <c r="CT93" s="78">
        <v>570.37599999999986</v>
      </c>
      <c r="CU93" s="78">
        <v>1509.8870000000004</v>
      </c>
      <c r="CV93" s="78">
        <v>756.22999999999979</v>
      </c>
      <c r="CW93" s="78">
        <v>796.94799999999987</v>
      </c>
      <c r="CX93" s="78">
        <v>823.12</v>
      </c>
      <c r="CY93" s="78">
        <v>676.24199999999996</v>
      </c>
      <c r="CZ93" s="78">
        <v>1010.79</v>
      </c>
      <c r="DA93" s="78">
        <v>1030</v>
      </c>
      <c r="DB93" s="78">
        <v>213.43</v>
      </c>
      <c r="DC93" s="78">
        <v>594.67000000000007</v>
      </c>
      <c r="DD93" s="78">
        <v>591.61</v>
      </c>
      <c r="DE93" s="78">
        <v>1057.25</v>
      </c>
      <c r="DF93" s="78">
        <v>1246.78</v>
      </c>
      <c r="DG93" s="78">
        <v>1192.23</v>
      </c>
      <c r="DH93" s="78">
        <v>932.50000000000011</v>
      </c>
      <c r="DI93" s="78">
        <v>1203.5000000000002</v>
      </c>
      <c r="DJ93" s="78">
        <v>568.6</v>
      </c>
      <c r="DK93" s="78">
        <v>691.26</v>
      </c>
      <c r="DL93" s="78">
        <v>320.72100000000006</v>
      </c>
      <c r="DM93" s="78">
        <v>488.34</v>
      </c>
      <c r="DN93" s="78">
        <v>990.3900000000001</v>
      </c>
      <c r="DO93" s="78">
        <v>1115.8400000000001</v>
      </c>
      <c r="DP93" s="78">
        <v>812.87699999999995</v>
      </c>
      <c r="DQ93" s="78">
        <v>1957.1450000000004</v>
      </c>
      <c r="DR93" s="78">
        <v>1207.3900000000003</v>
      </c>
      <c r="DS93" s="78">
        <v>1019.2850000000003</v>
      </c>
      <c r="DT93" s="78">
        <v>480.5</v>
      </c>
      <c r="DU93" s="78">
        <v>639.21399999999994</v>
      </c>
      <c r="DV93" s="78">
        <v>1038.5350000000001</v>
      </c>
      <c r="DW93" s="78">
        <v>839.68</v>
      </c>
      <c r="DX93" s="78">
        <v>1171.9699999999998</v>
      </c>
      <c r="DY93" s="78">
        <v>937.5200000000001</v>
      </c>
      <c r="DZ93" s="78">
        <v>761.17</v>
      </c>
      <c r="EA93" s="78">
        <v>547.96</v>
      </c>
      <c r="EB93" s="78">
        <v>1063.73</v>
      </c>
      <c r="EC93" s="78">
        <v>854.17699999999991</v>
      </c>
      <c r="ED93" s="78">
        <v>976.24</v>
      </c>
      <c r="EE93" s="78">
        <v>633.19200000000001</v>
      </c>
      <c r="EF93" s="78">
        <v>610.81999999999994</v>
      </c>
      <c r="EG93" s="78">
        <v>616.31600000000003</v>
      </c>
      <c r="EH93" s="78">
        <v>1169.6469999999999</v>
      </c>
      <c r="EI93" s="78">
        <v>510.44</v>
      </c>
      <c r="EJ93" s="78">
        <v>565.99999999999989</v>
      </c>
      <c r="EK93" s="78">
        <v>915.49220000000003</v>
      </c>
      <c r="EL93" s="78">
        <v>945.50600000000009</v>
      </c>
      <c r="EM93" s="78">
        <v>702.95019999999988</v>
      </c>
      <c r="EN93" s="78">
        <v>1206.8327999999999</v>
      </c>
      <c r="EO93" s="78">
        <v>1014.5892999999999</v>
      </c>
      <c r="EP93" s="78">
        <v>658.65100000000029</v>
      </c>
      <c r="EQ93" s="78">
        <v>1144.1437999999998</v>
      </c>
      <c r="ER93" s="78">
        <v>1113.2360000000001</v>
      </c>
      <c r="ES93" s="78">
        <v>1250.8060000000003</v>
      </c>
      <c r="ET93" s="78">
        <v>604.13</v>
      </c>
      <c r="EU93" s="78">
        <v>1416.3632</v>
      </c>
      <c r="EV93" s="78">
        <v>391.19</v>
      </c>
      <c r="EW93" s="78">
        <v>759.8370000000001</v>
      </c>
      <c r="EX93" s="78">
        <v>845.28000000000009</v>
      </c>
      <c r="EY93" s="78">
        <v>743.54699999999991</v>
      </c>
      <c r="EZ93" s="78">
        <v>906.11200000000008</v>
      </c>
      <c r="FA93" s="78">
        <v>1260.4540000000002</v>
      </c>
      <c r="FB93" s="78">
        <v>1004.6220000000002</v>
      </c>
      <c r="FC93" s="78">
        <v>515.51</v>
      </c>
      <c r="FD93" s="78">
        <v>525.12</v>
      </c>
      <c r="FE93" s="78">
        <v>992.22200000000021</v>
      </c>
      <c r="FF93" s="78">
        <v>1319.0119999999999</v>
      </c>
      <c r="FG93" s="78">
        <v>1171.9900000000002</v>
      </c>
      <c r="FH93" s="78">
        <v>1198.4629999999997</v>
      </c>
      <c r="FI93" s="78">
        <v>1227.7200000000003</v>
      </c>
      <c r="FJ93" s="78">
        <v>911.32600000000002</v>
      </c>
      <c r="FK93" s="78">
        <v>1222.2410000000007</v>
      </c>
      <c r="FL93" s="78">
        <v>1086.92</v>
      </c>
      <c r="FM93" s="78">
        <v>972.13799999999981</v>
      </c>
      <c r="FN93" s="78">
        <v>740.78600000000006</v>
      </c>
      <c r="FO93" s="78">
        <v>765.375</v>
      </c>
      <c r="FP93" s="78">
        <v>778.72600000000034</v>
      </c>
      <c r="FQ93" s="78">
        <v>595.60000000000025</v>
      </c>
      <c r="FR93" s="78">
        <v>1064.7800000000002</v>
      </c>
      <c r="FS93" s="78">
        <v>929.75400000000013</v>
      </c>
      <c r="FT93" s="78">
        <v>1212.2699999999998</v>
      </c>
      <c r="FU93" s="78">
        <v>731.3579400000001</v>
      </c>
      <c r="FV93" s="78">
        <v>1221.9185999999995</v>
      </c>
      <c r="FW93" s="78">
        <v>1210.67</v>
      </c>
      <c r="FX93" s="78">
        <v>1281.0574799999997</v>
      </c>
      <c r="FY93" s="78">
        <v>755.3889999999999</v>
      </c>
      <c r="FZ93" s="78">
        <v>1614.1929999999998</v>
      </c>
      <c r="GA93" s="78">
        <v>866.43000000000006</v>
      </c>
      <c r="GB93" s="78">
        <v>617.09500000000014</v>
      </c>
      <c r="GC93" s="78">
        <v>429.82299999999998</v>
      </c>
      <c r="GD93" s="78">
        <v>357.721</v>
      </c>
      <c r="GE93" s="78">
        <v>743.36820000000012</v>
      </c>
      <c r="GF93" s="78">
        <v>619.20900000000006</v>
      </c>
      <c r="GG93" s="78">
        <v>1062.7900000000002</v>
      </c>
      <c r="GH93" s="78">
        <v>1170.47</v>
      </c>
      <c r="GI93" s="78">
        <v>781.67</v>
      </c>
      <c r="GJ93" s="78">
        <v>884.15500000000009</v>
      </c>
      <c r="GK93" s="78">
        <v>913.1339999999999</v>
      </c>
      <c r="GL93" s="78">
        <v>1344.92</v>
      </c>
      <c r="GM93" s="78">
        <v>1140.2920000000001</v>
      </c>
      <c r="GN93" s="78">
        <v>1117.1400000000003</v>
      </c>
      <c r="GO93" s="78">
        <v>1092.3350000000003</v>
      </c>
      <c r="GP93" s="78">
        <v>777.93000000000018</v>
      </c>
      <c r="GQ93" s="78">
        <v>756.96</v>
      </c>
      <c r="GR93" s="78">
        <v>1032.1000000000001</v>
      </c>
      <c r="GS93" s="78">
        <v>1145.3860000000004</v>
      </c>
      <c r="GT93" s="78">
        <v>997.62</v>
      </c>
      <c r="GU93" s="78">
        <v>871.40800000000024</v>
      </c>
      <c r="GV93" s="78">
        <v>611.80999999999995</v>
      </c>
      <c r="GW93" s="78">
        <v>1413.4099999999999</v>
      </c>
      <c r="GX93" s="78">
        <v>1062.6100000000001</v>
      </c>
      <c r="GY93" s="78">
        <v>1146.8900000000001</v>
      </c>
      <c r="GZ93" s="78">
        <v>841.25500000000011</v>
      </c>
      <c r="HA93" s="78">
        <v>974.82</v>
      </c>
      <c r="HB93" s="78">
        <v>582.41999999999996</v>
      </c>
      <c r="HC93" s="78">
        <v>509.05999999999995</v>
      </c>
      <c r="HD93" s="78">
        <v>486.03999999999996</v>
      </c>
      <c r="HE93" s="78">
        <v>847.05</v>
      </c>
      <c r="HF93" s="78">
        <v>743.90000000000009</v>
      </c>
      <c r="HG93" s="78">
        <v>912.67</v>
      </c>
      <c r="HH93" s="78">
        <v>849.87</v>
      </c>
      <c r="HI93" s="78">
        <v>1336.32</v>
      </c>
      <c r="HJ93" s="78">
        <v>1901.14</v>
      </c>
      <c r="HK93" s="78">
        <v>992.66100000000006</v>
      </c>
      <c r="HL93" s="78">
        <v>677.39</v>
      </c>
      <c r="HM93" s="78">
        <v>592.72</v>
      </c>
      <c r="HN93" s="78">
        <v>739.48</v>
      </c>
      <c r="HO93" s="78">
        <v>884.88</v>
      </c>
      <c r="HP93" s="78">
        <v>994.6400000000001</v>
      </c>
      <c r="HQ93" s="78">
        <v>723.3599999999999</v>
      </c>
      <c r="HR93" s="78">
        <v>639.27</v>
      </c>
      <c r="HS93" s="78">
        <v>732.79</v>
      </c>
      <c r="HT93" s="78">
        <v>884.62</v>
      </c>
      <c r="HU93" s="78">
        <v>824.0200000000001</v>
      </c>
      <c r="HV93" s="78">
        <v>632.13</v>
      </c>
      <c r="HW93" s="78">
        <v>443.66999999999996</v>
      </c>
      <c r="HX93" s="78">
        <v>619.46</v>
      </c>
      <c r="HY93" s="78">
        <v>585.23</v>
      </c>
      <c r="HZ93" s="78">
        <v>1240.6299999999999</v>
      </c>
      <c r="IA93" s="78">
        <v>622.87</v>
      </c>
      <c r="IB93" s="78">
        <v>782.24</v>
      </c>
      <c r="IC93" s="78">
        <v>523.346</v>
      </c>
      <c r="ID93" s="78">
        <v>1190.548</v>
      </c>
      <c r="IE93" s="78">
        <v>1048.5639999999999</v>
      </c>
      <c r="IF93" s="78">
        <v>859.24199999999996</v>
      </c>
      <c r="IG93" s="78">
        <v>1129.9929999999999</v>
      </c>
      <c r="IH93" s="78">
        <v>943.27</v>
      </c>
      <c r="II93" s="78">
        <v>954.41999999999985</v>
      </c>
      <c r="IJ93" s="78">
        <v>1244.9979999999998</v>
      </c>
      <c r="IK93" s="78">
        <v>757.98800000000006</v>
      </c>
      <c r="IL93" s="78">
        <v>1023.058</v>
      </c>
      <c r="IM93" s="78">
        <v>615.96100000000001</v>
      </c>
      <c r="IN93" s="78">
        <v>890.79500000000007</v>
      </c>
      <c r="IO93" s="78">
        <v>624.72</v>
      </c>
      <c r="IP93" s="78">
        <v>972.99</v>
      </c>
      <c r="IQ93" s="78">
        <v>569.90800000000002</v>
      </c>
      <c r="IR93" s="78">
        <v>340.13800000000003</v>
      </c>
      <c r="IS93" s="78">
        <v>524.87199999999996</v>
      </c>
      <c r="IT93" s="78">
        <v>759.548</v>
      </c>
      <c r="IU93" s="78">
        <v>654.94100000000003</v>
      </c>
      <c r="IV93" s="78">
        <v>715.38</v>
      </c>
      <c r="IW93" s="78">
        <v>680.56000000000006</v>
      </c>
      <c r="IX93" s="78">
        <v>873.06999999999994</v>
      </c>
      <c r="IY93" s="78">
        <v>783.94200000000012</v>
      </c>
      <c r="IZ93" s="78">
        <v>760.87</v>
      </c>
      <c r="JA93" s="78">
        <v>1222.8400000000001</v>
      </c>
      <c r="JB93" s="78">
        <v>824.25</v>
      </c>
      <c r="JC93" s="78">
        <v>609.41999999999996</v>
      </c>
      <c r="JD93" s="78">
        <v>587.99</v>
      </c>
      <c r="JE93" s="78">
        <v>978.02200000000005</v>
      </c>
      <c r="JF93" s="78">
        <v>1416.3679999999999</v>
      </c>
      <c r="JG93" s="78">
        <v>730.57</v>
      </c>
      <c r="JH93" s="78">
        <v>1193.9760000000001</v>
      </c>
      <c r="JI93" s="78">
        <v>1046.05</v>
      </c>
      <c r="JJ93" s="78">
        <v>1777.9560000000001</v>
      </c>
      <c r="JK93" s="78">
        <v>1450.53</v>
      </c>
      <c r="JL93" s="78">
        <v>557.16999999999996</v>
      </c>
      <c r="JM93" s="97">
        <v>842.24</v>
      </c>
      <c r="JN93" s="78">
        <v>1123.9100000000001</v>
      </c>
      <c r="JO93" s="78">
        <v>1076.9100000000001</v>
      </c>
      <c r="JP93" s="78">
        <v>545.65</v>
      </c>
      <c r="JQ93" s="78">
        <v>1218.17</v>
      </c>
      <c r="JR93" s="78">
        <v>933.12</v>
      </c>
      <c r="JS93" s="78">
        <v>728</v>
      </c>
      <c r="JT93" s="78">
        <v>546.29999999999995</v>
      </c>
      <c r="JU93" s="78">
        <v>509.28799999999995</v>
      </c>
      <c r="JV93" s="78">
        <v>638.46399999999994</v>
      </c>
      <c r="JW93" s="78">
        <v>1093.973</v>
      </c>
      <c r="JX93" s="78">
        <v>1094.49</v>
      </c>
      <c r="JY93" s="78">
        <v>596.16000000000008</v>
      </c>
      <c r="JZ93" s="78">
        <v>1063.93</v>
      </c>
      <c r="KA93" s="78">
        <v>760.77599999999995</v>
      </c>
      <c r="KB93" s="78">
        <v>664.91</v>
      </c>
      <c r="KC93" s="78">
        <v>715.48199999999997</v>
      </c>
      <c r="KD93" s="78">
        <v>988.89799999999991</v>
      </c>
      <c r="KE93" s="78">
        <v>1091.7720000000002</v>
      </c>
      <c r="KF93" s="78">
        <v>527.96</v>
      </c>
      <c r="KG93" s="78">
        <v>1671.62</v>
      </c>
      <c r="KH93" s="78">
        <v>1228.992</v>
      </c>
      <c r="KI93" s="78">
        <v>939.6</v>
      </c>
      <c r="KJ93" s="78">
        <v>815.77199999999993</v>
      </c>
      <c r="KK93" s="78">
        <v>724.76200000000006</v>
      </c>
      <c r="KL93" s="78">
        <v>894.12</v>
      </c>
      <c r="KM93" s="78">
        <v>816.56999999999994</v>
      </c>
      <c r="KN93" s="78">
        <v>995.56</v>
      </c>
      <c r="KO93" s="78">
        <v>837.6400000000001</v>
      </c>
      <c r="KP93" s="78">
        <v>764.19999999999993</v>
      </c>
      <c r="KQ93" s="78">
        <v>662.54</v>
      </c>
      <c r="KR93" s="78">
        <v>1312.492</v>
      </c>
      <c r="KS93" s="78">
        <v>743.73</v>
      </c>
      <c r="KT93" s="78">
        <v>1106.98</v>
      </c>
      <c r="KU93" s="78">
        <v>603.77800000000002</v>
      </c>
      <c r="KV93" s="78">
        <v>469.51</v>
      </c>
      <c r="KW93" s="78">
        <v>547.03</v>
      </c>
      <c r="KX93" s="78">
        <v>1133.0120000000002</v>
      </c>
      <c r="KY93" s="78">
        <v>771.91200000000003</v>
      </c>
      <c r="KZ93" s="78">
        <v>586.11</v>
      </c>
      <c r="LA93" s="78">
        <v>863.79</v>
      </c>
      <c r="LB93" s="78">
        <v>503.1</v>
      </c>
      <c r="LC93" s="78">
        <v>228.04</v>
      </c>
      <c r="LD93" s="78">
        <v>445.22999999999996</v>
      </c>
      <c r="LE93" s="78">
        <v>822.61599999999999</v>
      </c>
      <c r="LF93" s="78">
        <v>819.64</v>
      </c>
      <c r="LG93" s="78">
        <v>824.94</v>
      </c>
      <c r="LH93" s="78">
        <v>764.43000000000006</v>
      </c>
      <c r="LI93" s="78">
        <v>1289.29</v>
      </c>
      <c r="LJ93" s="78">
        <v>909.9799999999999</v>
      </c>
      <c r="LK93" s="78">
        <v>1013.25</v>
      </c>
      <c r="LL93" s="78">
        <v>452.79</v>
      </c>
      <c r="LM93" s="78">
        <v>483.08600000000001</v>
      </c>
      <c r="LN93" s="78">
        <v>587.41999999999996</v>
      </c>
      <c r="LO93" s="78">
        <v>649.22799999999995</v>
      </c>
      <c r="LP93" s="78">
        <v>910.91600000000005</v>
      </c>
      <c r="LQ93" s="78">
        <v>248.39</v>
      </c>
      <c r="LR93" s="78">
        <v>563.78</v>
      </c>
      <c r="LS93" s="78">
        <v>505.92000000000007</v>
      </c>
      <c r="LT93" s="78">
        <v>649.04999999999995</v>
      </c>
      <c r="LU93" s="78">
        <v>772.00800000000004</v>
      </c>
      <c r="LV93" s="78">
        <v>1034.0999999999999</v>
      </c>
      <c r="LW93" s="78">
        <v>715</v>
      </c>
      <c r="LX93" s="78">
        <v>305.77100000000002</v>
      </c>
      <c r="LY93" s="78">
        <v>603.93000000000006</v>
      </c>
      <c r="LZ93" s="78">
        <v>713.7059999999999</v>
      </c>
      <c r="MA93" s="78">
        <v>929.37999999999988</v>
      </c>
      <c r="MB93" s="78">
        <v>416.41</v>
      </c>
      <c r="MC93" s="78">
        <v>295.14999999999998</v>
      </c>
      <c r="MD93" s="78">
        <v>305.87</v>
      </c>
      <c r="ME93" s="98">
        <v>1276.1600000000001</v>
      </c>
      <c r="MF93" s="98">
        <v>854.30000000000007</v>
      </c>
      <c r="MG93" s="98">
        <v>465.22</v>
      </c>
      <c r="MH93" s="98">
        <v>355.52</v>
      </c>
      <c r="MI93" s="78">
        <v>392.60399999999998</v>
      </c>
      <c r="MJ93" s="78">
        <v>1045.8868</v>
      </c>
      <c r="MK93" s="78">
        <v>952.69</v>
      </c>
      <c r="ML93" s="78">
        <v>480.12</v>
      </c>
      <c r="MM93" s="78">
        <v>785.38</v>
      </c>
      <c r="MN93" s="78">
        <v>1280.4079999999999</v>
      </c>
      <c r="MO93" s="78">
        <v>1113.3</v>
      </c>
      <c r="MP93" s="78">
        <v>1034.46</v>
      </c>
      <c r="MQ93" s="78">
        <v>662.73699999999997</v>
      </c>
      <c r="MR93" s="78">
        <v>640.21</v>
      </c>
      <c r="MS93" s="78">
        <v>563.04</v>
      </c>
      <c r="MT93" s="78">
        <v>515.33000000000004</v>
      </c>
      <c r="MU93" s="78">
        <v>701.59</v>
      </c>
      <c r="MV93" s="78">
        <v>939.17</v>
      </c>
      <c r="MW93" s="78">
        <v>837.69</v>
      </c>
      <c r="MX93" s="78">
        <v>338.3</v>
      </c>
      <c r="MY93" s="78">
        <v>739.56600000000003</v>
      </c>
      <c r="MZ93" s="78">
        <v>1067.3430000000001</v>
      </c>
      <c r="NA93" s="78">
        <v>1419.7059999999999</v>
      </c>
      <c r="NB93" s="78">
        <v>628.35</v>
      </c>
      <c r="NC93" s="78">
        <v>374.49</v>
      </c>
      <c r="ND93" s="78">
        <v>744.69</v>
      </c>
      <c r="NE93" s="78">
        <v>1075.82</v>
      </c>
      <c r="NF93" s="78">
        <v>1153.44</v>
      </c>
      <c r="NG93" s="78">
        <v>1406.9</v>
      </c>
      <c r="NH93" s="78">
        <v>1098</v>
      </c>
      <c r="NI93" s="78">
        <v>996.09</v>
      </c>
      <c r="NJ93" s="78">
        <v>1188.2</v>
      </c>
      <c r="NK93" s="78">
        <v>1159.6020000000001</v>
      </c>
      <c r="NL93" s="78">
        <v>976.47</v>
      </c>
      <c r="NM93" s="78">
        <v>517.26</v>
      </c>
      <c r="NN93" s="78">
        <v>1590.89</v>
      </c>
      <c r="NO93" s="78">
        <v>940.47</v>
      </c>
      <c r="NP93" s="78">
        <v>1201.5219999999999</v>
      </c>
      <c r="NQ93" s="78">
        <v>1051.77</v>
      </c>
      <c r="NR93" s="78">
        <v>615.89</v>
      </c>
      <c r="NS93" s="78">
        <v>1199.22</v>
      </c>
      <c r="NT93" s="78">
        <v>1050.3699999999999</v>
      </c>
      <c r="NU93" s="78">
        <v>1203.325</v>
      </c>
      <c r="NV93" s="78">
        <v>1555.502</v>
      </c>
      <c r="NW93" s="78">
        <v>779.38556000000005</v>
      </c>
      <c r="NX93" s="78">
        <v>935.34</v>
      </c>
      <c r="NY93" s="78">
        <v>1010.9854</v>
      </c>
      <c r="NZ93" s="78">
        <v>841.89</v>
      </c>
      <c r="OA93" s="78">
        <v>384.76</v>
      </c>
      <c r="OB93" s="78">
        <v>750.08</v>
      </c>
      <c r="OC93" s="78">
        <v>698.00599999999997</v>
      </c>
      <c r="OD93" s="78">
        <v>215.702</v>
      </c>
      <c r="OE93" s="78">
        <v>1199.01</v>
      </c>
      <c r="OF93" s="78">
        <v>994.27800000000002</v>
      </c>
      <c r="OG93" s="99">
        <v>1198.2460000000001</v>
      </c>
      <c r="OH93" s="78">
        <v>759.99</v>
      </c>
      <c r="OI93" s="78">
        <v>751.12199999999996</v>
      </c>
      <c r="OJ93" s="78">
        <v>627.87</v>
      </c>
      <c r="OK93" s="78">
        <v>934.44</v>
      </c>
      <c r="OL93" s="78">
        <v>1375.1320000000001</v>
      </c>
      <c r="OM93" s="78">
        <v>1017.575</v>
      </c>
      <c r="ON93" s="78">
        <v>858.53700000000003</v>
      </c>
      <c r="OO93" s="78">
        <v>1025.144</v>
      </c>
      <c r="OP93" s="78">
        <v>977.1</v>
      </c>
      <c r="OQ93" s="78">
        <v>710.90700000000004</v>
      </c>
      <c r="OR93" s="78">
        <v>366.26760000000002</v>
      </c>
      <c r="OS93" s="78">
        <v>893.47</v>
      </c>
      <c r="OT93" s="78">
        <v>772.41</v>
      </c>
      <c r="OU93" s="78">
        <v>504.33800000000002</v>
      </c>
      <c r="OV93" s="78">
        <v>1261.223</v>
      </c>
      <c r="OW93" s="78">
        <v>1504.98</v>
      </c>
      <c r="OX93" s="78">
        <v>1257.1320000000001</v>
      </c>
      <c r="OY93" s="78">
        <v>1164.8800000000001</v>
      </c>
      <c r="OZ93" s="78">
        <v>511.11</v>
      </c>
      <c r="PA93" s="78">
        <v>578.02200000000005</v>
      </c>
      <c r="PB93" s="78">
        <v>1453.09</v>
      </c>
      <c r="PC93" s="78">
        <v>451.48</v>
      </c>
      <c r="PD93" s="78">
        <v>473.82799999999997</v>
      </c>
      <c r="PE93" s="78">
        <v>934.48</v>
      </c>
      <c r="PF93" s="78">
        <v>568.26</v>
      </c>
      <c r="PG93" s="78">
        <v>932.33799999999997</v>
      </c>
      <c r="PH93" s="78">
        <v>605.78</v>
      </c>
      <c r="PI93" s="78">
        <v>190.9</v>
      </c>
      <c r="PJ93" s="78">
        <v>703.53</v>
      </c>
      <c r="PK93" s="78">
        <v>1186.71</v>
      </c>
      <c r="PL93" s="78">
        <v>540.14</v>
      </c>
      <c r="PM93" s="78">
        <v>457.74</v>
      </c>
      <c r="PN93" s="78">
        <v>409.29</v>
      </c>
      <c r="PO93" s="78">
        <v>716.16</v>
      </c>
      <c r="PP93" s="78">
        <v>1186.568</v>
      </c>
      <c r="PQ93" s="78">
        <v>423.47</v>
      </c>
      <c r="PR93" s="78">
        <v>1258.7280000000001</v>
      </c>
      <c r="PS93" s="78">
        <v>959.96</v>
      </c>
      <c r="PT93" s="78">
        <v>1127.93</v>
      </c>
      <c r="PU93" s="78">
        <v>77.400000000000006</v>
      </c>
      <c r="PV93" s="78">
        <v>32.735999999999997</v>
      </c>
      <c r="PW93" s="78">
        <v>74.290000000000006</v>
      </c>
      <c r="PX93" s="78">
        <v>637.44000000000005</v>
      </c>
      <c r="PY93" s="78">
        <v>1374.96</v>
      </c>
      <c r="PZ93" s="78">
        <v>1250.78</v>
      </c>
      <c r="QA93" s="78">
        <v>780.91</v>
      </c>
      <c r="QB93" s="78">
        <v>822.46</v>
      </c>
      <c r="QC93" s="78">
        <v>686.24</v>
      </c>
      <c r="QD93" s="78">
        <v>401.97</v>
      </c>
      <c r="QE93" s="78">
        <v>1327.51</v>
      </c>
      <c r="QF93" s="78">
        <v>1076.18</v>
      </c>
      <c r="QG93" s="78">
        <v>521.38</v>
      </c>
      <c r="QH93" s="78">
        <v>389.82</v>
      </c>
      <c r="QI93" s="78">
        <v>962.08080000000007</v>
      </c>
      <c r="QJ93" s="78">
        <v>956.01</v>
      </c>
      <c r="QK93" s="78">
        <v>971.67</v>
      </c>
      <c r="QL93" s="78">
        <v>722.04</v>
      </c>
      <c r="QM93" s="78">
        <v>808.37</v>
      </c>
      <c r="QN93" s="78">
        <v>1284.1279999999999</v>
      </c>
      <c r="QO93" s="78">
        <v>1007.216</v>
      </c>
      <c r="QP93" s="78">
        <v>1005.43</v>
      </c>
      <c r="QQ93" s="78">
        <v>502.25799999999998</v>
      </c>
      <c r="QR93" s="78">
        <v>851.15</v>
      </c>
      <c r="QS93" s="78">
        <v>534.22</v>
      </c>
      <c r="QT93" s="78">
        <v>1069.1099999999999</v>
      </c>
      <c r="QU93" s="78">
        <v>724.69</v>
      </c>
      <c r="QV93" s="78">
        <v>843.73</v>
      </c>
      <c r="QW93" s="78">
        <v>485.53399999999999</v>
      </c>
      <c r="QX93" s="78">
        <v>982.91</v>
      </c>
      <c r="QY93" s="78">
        <v>1061.2097800000001</v>
      </c>
      <c r="QZ93" s="78">
        <v>737.08399999999995</v>
      </c>
      <c r="RA93" s="78">
        <v>661.91600000000005</v>
      </c>
      <c r="RB93" s="78">
        <v>884.06299999999999</v>
      </c>
      <c r="RC93" s="78">
        <v>1114.77</v>
      </c>
      <c r="RD93" s="78">
        <v>461.16800000000001</v>
      </c>
      <c r="RE93" s="78">
        <v>669.52</v>
      </c>
      <c r="RF93" s="78">
        <v>1424.0619999999999</v>
      </c>
      <c r="RG93" s="78">
        <v>1332.5029999999999</v>
      </c>
      <c r="RH93" s="78">
        <v>1185.9659999999999</v>
      </c>
      <c r="RI93" s="78">
        <v>1017.696</v>
      </c>
      <c r="RJ93" s="78">
        <v>563.77800000000002</v>
      </c>
      <c r="RK93" s="78">
        <v>1076.413</v>
      </c>
      <c r="RL93" s="78">
        <v>1083.83</v>
      </c>
      <c r="RM93" s="78">
        <v>796.36</v>
      </c>
      <c r="RN93" s="78">
        <v>1540.98</v>
      </c>
      <c r="RO93" s="78">
        <v>1176.25</v>
      </c>
      <c r="RP93" s="78">
        <v>1191.8599999999999</v>
      </c>
      <c r="RQ93" s="78">
        <v>1235.605</v>
      </c>
      <c r="RR93" s="78">
        <v>982.04</v>
      </c>
      <c r="RS93" s="78">
        <v>418.31</v>
      </c>
      <c r="RT93" s="78">
        <v>1318.03</v>
      </c>
      <c r="RU93" s="78">
        <v>1061.038</v>
      </c>
      <c r="RV93" s="78">
        <v>862.25</v>
      </c>
      <c r="RW93" s="78">
        <v>918.22</v>
      </c>
      <c r="RX93" s="78">
        <v>1356.3979999999999</v>
      </c>
      <c r="RY93" s="78">
        <v>1134.0999999999999</v>
      </c>
      <c r="RZ93" s="78">
        <v>733.7</v>
      </c>
      <c r="SA93" s="78">
        <v>1199</v>
      </c>
      <c r="SB93" s="78">
        <v>1025.5</v>
      </c>
      <c r="SC93" s="78">
        <v>511.92</v>
      </c>
      <c r="SD93" s="78">
        <v>908.34</v>
      </c>
      <c r="SE93" s="78">
        <v>975.37599999999998</v>
      </c>
      <c r="SF93" s="78">
        <v>632.15</v>
      </c>
      <c r="SG93" s="78">
        <v>957.47</v>
      </c>
      <c r="SH93" s="78">
        <v>790.92</v>
      </c>
      <c r="SI93" s="78">
        <v>1076.73</v>
      </c>
      <c r="SJ93" s="78">
        <v>1046.6715999999999</v>
      </c>
      <c r="SK93" s="78">
        <v>1060.326</v>
      </c>
      <c r="SL93" s="78">
        <v>1095.95</v>
      </c>
      <c r="SM93" s="78">
        <v>957.41600000000005</v>
      </c>
      <c r="SN93" s="78">
        <v>1026.078</v>
      </c>
      <c r="SO93" s="78">
        <v>521.9</v>
      </c>
      <c r="SP93" s="78">
        <v>1476.03</v>
      </c>
      <c r="SQ93" s="78">
        <v>1226.652</v>
      </c>
      <c r="SR93" s="78">
        <v>875.57</v>
      </c>
      <c r="SS93" s="78">
        <v>1262.48</v>
      </c>
      <c r="ST93" s="78">
        <v>1177.77</v>
      </c>
      <c r="SU93" s="78">
        <v>867.68</v>
      </c>
      <c r="SV93" s="78">
        <v>1033.6320000000001</v>
      </c>
      <c r="SW93" s="78">
        <v>1219.03</v>
      </c>
      <c r="SX93" s="78">
        <v>556.654</v>
      </c>
      <c r="SY93" s="78">
        <v>1178.2760000000001</v>
      </c>
      <c r="SZ93" s="78">
        <v>918.83</v>
      </c>
      <c r="TA93" s="78">
        <v>777.48599999999999</v>
      </c>
      <c r="TB93" s="78">
        <v>991.33</v>
      </c>
      <c r="TC93" s="78">
        <v>1133.18</v>
      </c>
      <c r="TD93" s="78">
        <v>162.83000000000001</v>
      </c>
      <c r="TE93" s="78">
        <v>884.64599999999996</v>
      </c>
      <c r="TF93" s="78">
        <v>1297.6500000000001</v>
      </c>
      <c r="TG93" s="78">
        <v>617.47</v>
      </c>
      <c r="TH93" s="78">
        <v>877.55200000000002</v>
      </c>
      <c r="TI93" s="78">
        <v>923.42200000000003</v>
      </c>
      <c r="TJ93" s="78">
        <v>1608.8766000000001</v>
      </c>
      <c r="TK93" s="78">
        <v>654.51</v>
      </c>
      <c r="TL93" s="78">
        <v>752.97500000000002</v>
      </c>
      <c r="TM93" s="78">
        <v>573.74</v>
      </c>
      <c r="TN93" s="78">
        <v>888.88499999999999</v>
      </c>
      <c r="TO93" s="78">
        <v>997.17</v>
      </c>
      <c r="TP93" s="78">
        <v>829.07</v>
      </c>
      <c r="TQ93" s="78">
        <v>943.62</v>
      </c>
      <c r="TR93" s="78">
        <v>1028.48</v>
      </c>
      <c r="TS93" s="78">
        <v>1144.7249999999999</v>
      </c>
      <c r="TT93" s="78">
        <v>741.42</v>
      </c>
      <c r="TU93" s="78">
        <v>639.16800000000001</v>
      </c>
      <c r="TV93" s="78">
        <v>1222.2092</v>
      </c>
      <c r="TW93" s="78">
        <v>829.92</v>
      </c>
      <c r="TX93" s="78">
        <v>823.84</v>
      </c>
      <c r="TY93" s="78">
        <v>1203.82</v>
      </c>
      <c r="TZ93" s="78">
        <v>1170.626</v>
      </c>
      <c r="UA93" s="78">
        <v>1106.26</v>
      </c>
      <c r="UB93" s="78">
        <v>648.64</v>
      </c>
      <c r="UC93" s="78">
        <v>827.9</v>
      </c>
      <c r="UD93" s="78">
        <v>1341.098</v>
      </c>
      <c r="UE93" s="78">
        <v>800.3</v>
      </c>
      <c r="UF93" s="78">
        <v>1033.52</v>
      </c>
      <c r="UG93" s="78">
        <v>769.58</v>
      </c>
      <c r="UH93" s="78">
        <v>1356.84</v>
      </c>
      <c r="UI93" s="78">
        <v>570.16999999999996</v>
      </c>
      <c r="UJ93" s="78">
        <v>1709.492</v>
      </c>
      <c r="UK93" s="78">
        <v>865</v>
      </c>
      <c r="UL93" s="78">
        <v>888.09</v>
      </c>
      <c r="UM93" s="78">
        <v>697.43</v>
      </c>
      <c r="UN93" s="78">
        <v>1212.6600000000001</v>
      </c>
      <c r="UO93" s="78">
        <v>1038.32</v>
      </c>
      <c r="UP93" s="78">
        <v>1015.09</v>
      </c>
    </row>
    <row r="94" spans="1:562" x14ac:dyDescent="0.2">
      <c r="A94" s="100" t="str">
        <f t="shared" si="133"/>
        <v>Pereira, La 41 y Mercasa</v>
      </c>
      <c r="B94" s="100" t="s">
        <v>626</v>
      </c>
      <c r="C94" s="101">
        <f t="shared" ref="C94:AT94" si="134">SUM(C90:C93)</f>
        <v>1754.633</v>
      </c>
      <c r="D94" s="101">
        <f t="shared" si="134"/>
        <v>2080.9520000000002</v>
      </c>
      <c r="E94" s="101">
        <f t="shared" si="134"/>
        <v>1606.9078000000002</v>
      </c>
      <c r="F94" s="101">
        <f t="shared" si="134"/>
        <v>2104.4778000000001</v>
      </c>
      <c r="G94" s="101">
        <f t="shared" si="134"/>
        <v>1797.4553999999998</v>
      </c>
      <c r="H94" s="101">
        <f t="shared" si="134"/>
        <v>1922.0619999999999</v>
      </c>
      <c r="I94" s="101">
        <f t="shared" si="134"/>
        <v>1600.4243999999999</v>
      </c>
      <c r="J94" s="101">
        <f t="shared" si="134"/>
        <v>1554.8249999999998</v>
      </c>
      <c r="K94" s="101">
        <f t="shared" si="134"/>
        <v>1446.8090000000002</v>
      </c>
      <c r="L94" s="101">
        <f t="shared" si="134"/>
        <v>1594.125</v>
      </c>
      <c r="M94" s="101">
        <f t="shared" si="134"/>
        <v>1461.229</v>
      </c>
      <c r="N94" s="101">
        <f t="shared" si="134"/>
        <v>876.83500000000004</v>
      </c>
      <c r="O94" s="101">
        <f t="shared" si="134"/>
        <v>1631.9754</v>
      </c>
      <c r="P94" s="101">
        <f t="shared" si="134"/>
        <v>1539.1730000000002</v>
      </c>
      <c r="Q94" s="101">
        <f t="shared" si="134"/>
        <v>2031.605</v>
      </c>
      <c r="R94" s="101">
        <f t="shared" si="134"/>
        <v>1441.096</v>
      </c>
      <c r="S94" s="101">
        <f t="shared" si="134"/>
        <v>1335.136</v>
      </c>
      <c r="T94" s="101">
        <f t="shared" si="134"/>
        <v>2215.8450000000003</v>
      </c>
      <c r="U94" s="101">
        <f t="shared" si="134"/>
        <v>2059.9830000000002</v>
      </c>
      <c r="V94" s="101">
        <f t="shared" si="134"/>
        <v>1650.0730000000001</v>
      </c>
      <c r="W94" s="101">
        <f t="shared" si="134"/>
        <v>1975.2329999999999</v>
      </c>
      <c r="X94" s="101">
        <f t="shared" si="134"/>
        <v>1505.1758</v>
      </c>
      <c r="Y94" s="101">
        <f t="shared" si="134"/>
        <v>1428.4769999999999</v>
      </c>
      <c r="Z94" s="101">
        <f t="shared" si="134"/>
        <v>2213.9560799999999</v>
      </c>
      <c r="AA94" s="101">
        <f t="shared" si="134"/>
        <v>1655.4789999999998</v>
      </c>
      <c r="AB94" s="101">
        <f t="shared" si="134"/>
        <v>1689.1324</v>
      </c>
      <c r="AC94" s="101">
        <f t="shared" si="134"/>
        <v>2334.1570000000002</v>
      </c>
      <c r="AD94" s="101">
        <f t="shared" si="134"/>
        <v>1843.3690000000001</v>
      </c>
      <c r="AE94" s="101">
        <f t="shared" si="134"/>
        <v>2238.8703999999998</v>
      </c>
      <c r="AF94" s="101">
        <f t="shared" si="134"/>
        <v>1557.6579999999999</v>
      </c>
      <c r="AG94" s="101">
        <f t="shared" si="134"/>
        <v>1407.527</v>
      </c>
      <c r="AH94" s="101">
        <f t="shared" si="134"/>
        <v>2300.3357999999998</v>
      </c>
      <c r="AI94" s="101">
        <f t="shared" si="134"/>
        <v>1691.4058</v>
      </c>
      <c r="AJ94" s="101">
        <f t="shared" si="134"/>
        <v>1076.6859999999999</v>
      </c>
      <c r="AK94" s="101">
        <f t="shared" si="134"/>
        <v>1739.3400000000001</v>
      </c>
      <c r="AL94" s="101">
        <f t="shared" si="134"/>
        <v>2120.3320000000003</v>
      </c>
      <c r="AM94" s="101">
        <f t="shared" si="134"/>
        <v>2143.9049999999997</v>
      </c>
      <c r="AN94" s="101">
        <f t="shared" si="134"/>
        <v>1952.02</v>
      </c>
      <c r="AO94" s="101">
        <f t="shared" si="134"/>
        <v>1528.778</v>
      </c>
      <c r="AP94" s="101">
        <f t="shared" si="134"/>
        <v>1680.73074</v>
      </c>
      <c r="AQ94" s="101">
        <f t="shared" si="134"/>
        <v>1359.6550000000002</v>
      </c>
      <c r="AR94" s="101">
        <f t="shared" si="134"/>
        <v>1906.694</v>
      </c>
      <c r="AS94" s="101">
        <f t="shared" si="134"/>
        <v>1453.8140000000001</v>
      </c>
      <c r="AT94" s="101">
        <f t="shared" si="134"/>
        <v>1772.0239999999999</v>
      </c>
      <c r="AU94" s="101">
        <f t="shared" ref="AU94:AX94" si="135">SUM(AU90:AU93)</f>
        <v>1596.671</v>
      </c>
      <c r="AV94" s="101">
        <f t="shared" si="135"/>
        <v>1287.3610000000001</v>
      </c>
      <c r="AW94" s="101">
        <f t="shared" si="135"/>
        <v>1553.7640000000001</v>
      </c>
      <c r="AX94" s="101">
        <f t="shared" si="135"/>
        <v>1413.92</v>
      </c>
      <c r="AY94" s="101">
        <v>1473.75</v>
      </c>
      <c r="AZ94" s="101">
        <v>2394.7249999999999</v>
      </c>
      <c r="BA94" s="101">
        <f t="shared" ref="BA94:BF94" si="136">SUM(BA90:BA93)</f>
        <v>835.59500000000003</v>
      </c>
      <c r="BB94" s="101">
        <f t="shared" si="136"/>
        <v>750.06000000000006</v>
      </c>
      <c r="BC94" s="101">
        <f t="shared" si="136"/>
        <v>1180.3960000000002</v>
      </c>
      <c r="BD94" s="101">
        <f t="shared" si="136"/>
        <v>1673.9770000000001</v>
      </c>
      <c r="BE94" s="101">
        <f t="shared" si="136"/>
        <v>1153.0900000000001</v>
      </c>
      <c r="BF94" s="101">
        <f t="shared" si="136"/>
        <v>1227.345</v>
      </c>
      <c r="BG94" s="101">
        <v>1985.7090000000001</v>
      </c>
      <c r="BH94" s="101">
        <v>1398.6420000000001</v>
      </c>
      <c r="BI94" s="101">
        <v>1264.155</v>
      </c>
      <c r="BJ94" s="101">
        <v>1245.598</v>
      </c>
      <c r="BK94" s="101">
        <v>1288.7049999999999</v>
      </c>
      <c r="BL94" s="101">
        <v>1885.6379999999999</v>
      </c>
      <c r="BM94" s="101">
        <v>1125.2059999999999</v>
      </c>
      <c r="BN94" s="101">
        <v>1616.1036000000001</v>
      </c>
      <c r="BO94" s="101">
        <v>1162.5509999999999</v>
      </c>
      <c r="BP94" s="101">
        <v>1457.9849999999999</v>
      </c>
      <c r="BQ94" s="101">
        <v>1715.874</v>
      </c>
      <c r="BR94" s="101">
        <v>933.62</v>
      </c>
      <c r="BS94" s="101">
        <v>1846.4459999999999</v>
      </c>
      <c r="BT94" s="101">
        <v>1350.374</v>
      </c>
      <c r="BU94" s="101">
        <v>1925.3140000000001</v>
      </c>
      <c r="BV94" s="101">
        <v>1409.19</v>
      </c>
      <c r="BW94" s="101">
        <v>1365.355</v>
      </c>
      <c r="BX94" s="101">
        <v>1377.3440000000001</v>
      </c>
      <c r="BY94" s="101">
        <v>2082.8989999999999</v>
      </c>
      <c r="BZ94" s="101">
        <v>1598.454</v>
      </c>
      <c r="CA94" s="101">
        <v>1082.3900000000001</v>
      </c>
      <c r="CB94" s="101">
        <v>1859.6610000000001</v>
      </c>
      <c r="CC94" s="101">
        <v>2425.7159999999999</v>
      </c>
      <c r="CD94" s="101">
        <v>1526.2339999999999</v>
      </c>
      <c r="CE94" s="101">
        <v>1261.6369999999999</v>
      </c>
      <c r="CF94" s="101">
        <v>1529.9580000000001</v>
      </c>
      <c r="CG94" s="101">
        <v>1556.942</v>
      </c>
      <c r="CH94" s="101">
        <v>1156.2909999999999</v>
      </c>
      <c r="CI94" s="101">
        <v>1194.018</v>
      </c>
      <c r="CJ94" s="101">
        <v>1778.2490000000003</v>
      </c>
      <c r="CK94" s="101">
        <v>1823.53</v>
      </c>
      <c r="CL94" s="101">
        <v>1140.9179999999999</v>
      </c>
      <c r="CM94" s="101">
        <v>1511.9180000000001</v>
      </c>
      <c r="CN94" s="101">
        <v>1466.3059999999998</v>
      </c>
      <c r="CO94" s="101">
        <v>1574.4050000000002</v>
      </c>
      <c r="CP94" s="101">
        <v>1537.1679999999999</v>
      </c>
      <c r="CQ94" s="101">
        <v>1238.441</v>
      </c>
      <c r="CR94" s="101">
        <v>1614.2640000000001</v>
      </c>
      <c r="CS94" s="101">
        <v>1630.4269999999997</v>
      </c>
      <c r="CT94" s="101">
        <v>1318.7029999999997</v>
      </c>
      <c r="CU94" s="101">
        <v>2901.8800000000006</v>
      </c>
      <c r="CV94" s="101">
        <v>1572.7289999999998</v>
      </c>
      <c r="CW94" s="101">
        <v>1896.2099999999996</v>
      </c>
      <c r="CX94" s="101">
        <v>1696.2869999999998</v>
      </c>
      <c r="CY94" s="101">
        <v>1325.607</v>
      </c>
      <c r="CZ94" s="101">
        <v>1876.059</v>
      </c>
      <c r="DA94" s="101">
        <v>1685</v>
      </c>
      <c r="DB94" s="101">
        <v>757.952</v>
      </c>
      <c r="DC94" s="101">
        <v>1060.229</v>
      </c>
      <c r="DD94" s="101">
        <v>1336.307</v>
      </c>
      <c r="DE94" s="101">
        <v>1774.414</v>
      </c>
      <c r="DF94" s="101">
        <v>1909.8220000000003</v>
      </c>
      <c r="DG94" s="101">
        <v>2016.8340000000001</v>
      </c>
      <c r="DH94" s="101">
        <v>1651.3410000000003</v>
      </c>
      <c r="DI94" s="101">
        <v>1989.7950000000001</v>
      </c>
      <c r="DJ94" s="101">
        <v>1386.0840000000003</v>
      </c>
      <c r="DK94" s="101">
        <v>1344.2550000000001</v>
      </c>
      <c r="DL94" s="101">
        <v>1114.825</v>
      </c>
      <c r="DM94" s="101">
        <v>1211.9839999999999</v>
      </c>
      <c r="DN94" s="101">
        <v>1617.0970000000002</v>
      </c>
      <c r="DO94" s="101">
        <v>1897.0920000000001</v>
      </c>
      <c r="DP94" s="101">
        <v>1505.9269999999997</v>
      </c>
      <c r="DQ94" s="101">
        <v>3129.9090000000006</v>
      </c>
      <c r="DR94" s="101">
        <v>2189.0280000000002</v>
      </c>
      <c r="DS94" s="101">
        <v>2304.152</v>
      </c>
      <c r="DT94" s="101">
        <v>1412.385</v>
      </c>
      <c r="DU94" s="101">
        <v>1579.69</v>
      </c>
      <c r="DV94" s="101">
        <v>1869.4390000000001</v>
      </c>
      <c r="DW94" s="101">
        <v>1698.76</v>
      </c>
      <c r="DX94" s="101">
        <v>2135.4139999999998</v>
      </c>
      <c r="DY94" s="101">
        <v>1692.6420000000003</v>
      </c>
      <c r="DZ94" s="101">
        <v>1537.2210000000002</v>
      </c>
      <c r="EA94" s="101">
        <v>1314.4920000000002</v>
      </c>
      <c r="EB94" s="101">
        <v>1820.7059999999999</v>
      </c>
      <c r="EC94" s="101">
        <v>1676.1509999999994</v>
      </c>
      <c r="ED94" s="101">
        <v>1934.4290000000001</v>
      </c>
      <c r="EE94" s="101">
        <v>1400.8870000000004</v>
      </c>
      <c r="EF94" s="101">
        <v>1658.904</v>
      </c>
      <c r="EG94" s="101">
        <v>1496.6120000000003</v>
      </c>
      <c r="EH94" s="101">
        <v>2018.627</v>
      </c>
      <c r="EI94" s="101">
        <v>1215.04</v>
      </c>
      <c r="EJ94" s="101">
        <v>1350.9099999999999</v>
      </c>
      <c r="EK94" s="101">
        <v>1938.3032000000001</v>
      </c>
      <c r="EL94" s="101">
        <v>1918.0930000000003</v>
      </c>
      <c r="EM94" s="101">
        <v>1627.4327000000001</v>
      </c>
      <c r="EN94" s="101">
        <v>2370.1777999999999</v>
      </c>
      <c r="EO94" s="101">
        <v>2141.2678000000001</v>
      </c>
      <c r="EP94" s="101">
        <v>1838.373</v>
      </c>
      <c r="EQ94" s="101">
        <v>2125.1252999999997</v>
      </c>
      <c r="ER94" s="101">
        <v>2392.4970000000003</v>
      </c>
      <c r="ES94" s="101">
        <v>2314.5410000000002</v>
      </c>
      <c r="ET94" s="101">
        <v>1703.4560000000001</v>
      </c>
      <c r="EU94" s="101">
        <v>2493.1522000000004</v>
      </c>
      <c r="EV94" s="101">
        <v>1322.3679999999997</v>
      </c>
      <c r="EW94" s="101">
        <v>1826.1870000000001</v>
      </c>
      <c r="EX94" s="101">
        <v>2152.5350000000003</v>
      </c>
      <c r="EY94" s="101">
        <v>1620.0200000000002</v>
      </c>
      <c r="EZ94" s="101">
        <v>2020.1420000000001</v>
      </c>
      <c r="FA94" s="101">
        <v>2366.1950000000002</v>
      </c>
      <c r="FB94" s="101">
        <v>1752.9710000000005</v>
      </c>
      <c r="FC94" s="101">
        <v>1398.4759999999999</v>
      </c>
      <c r="FD94" s="101">
        <v>1579.29</v>
      </c>
      <c r="FE94" s="101">
        <v>2098.1590000000006</v>
      </c>
      <c r="FF94" s="101">
        <v>2498.8880000000004</v>
      </c>
      <c r="FG94" s="101">
        <v>2207.7340000000004</v>
      </c>
      <c r="FH94" s="101">
        <v>2199.2239999999997</v>
      </c>
      <c r="FI94" s="101">
        <v>2321.1600000000003</v>
      </c>
      <c r="FJ94" s="101">
        <v>1995.1410000000003</v>
      </c>
      <c r="FK94" s="101">
        <v>2402.4590000000012</v>
      </c>
      <c r="FL94" s="101">
        <v>2166.4470000000001</v>
      </c>
      <c r="FM94" s="101">
        <v>2096.6389999999997</v>
      </c>
      <c r="FN94" s="101">
        <v>1550.232</v>
      </c>
      <c r="FO94" s="101">
        <v>1332.3339999999998</v>
      </c>
      <c r="FP94" s="101">
        <v>1676.2450000000003</v>
      </c>
      <c r="FQ94" s="101">
        <v>1547.8190000000004</v>
      </c>
      <c r="FR94" s="101">
        <v>2249.8050000000003</v>
      </c>
      <c r="FS94" s="101">
        <v>1948.3979999999999</v>
      </c>
      <c r="FT94" s="101">
        <v>2307.4929999999999</v>
      </c>
      <c r="FU94" s="101">
        <v>1645.1719400000004</v>
      </c>
      <c r="FV94" s="101">
        <v>2348.2935999999995</v>
      </c>
      <c r="FW94" s="101">
        <v>2390.2669999999998</v>
      </c>
      <c r="FX94" s="101">
        <v>2077.6984799999996</v>
      </c>
      <c r="FY94" s="101">
        <v>1755.4799999999996</v>
      </c>
      <c r="FZ94" s="101">
        <v>2850.212</v>
      </c>
      <c r="GA94" s="101">
        <v>2073.2040000000002</v>
      </c>
      <c r="GB94" s="101">
        <v>1634.2320000000002</v>
      </c>
      <c r="GC94" s="101">
        <v>1369.758</v>
      </c>
      <c r="GD94" s="101">
        <v>1373.5430000000001</v>
      </c>
      <c r="GE94" s="101">
        <v>1585.4261999999999</v>
      </c>
      <c r="GF94" s="101">
        <v>1838.096</v>
      </c>
      <c r="GG94" s="101">
        <v>2446.5340000000001</v>
      </c>
      <c r="GH94" s="101">
        <v>2377.1429999999996</v>
      </c>
      <c r="GI94" s="101">
        <v>1765.058</v>
      </c>
      <c r="GJ94" s="101">
        <v>2167.0600000000004</v>
      </c>
      <c r="GK94" s="101">
        <v>2130.8549999999987</v>
      </c>
      <c r="GL94" s="101">
        <v>2908.1350000000002</v>
      </c>
      <c r="GM94" s="101">
        <v>2668.6409999999996</v>
      </c>
      <c r="GN94" s="101">
        <v>2540.4470000000001</v>
      </c>
      <c r="GO94" s="101">
        <v>2588.9380000000001</v>
      </c>
      <c r="GP94" s="101">
        <v>2356.91</v>
      </c>
      <c r="GQ94" s="101">
        <v>2229.7579999999998</v>
      </c>
      <c r="GR94" s="101">
        <v>2235.98</v>
      </c>
      <c r="GS94" s="101">
        <v>2824.7020000000002</v>
      </c>
      <c r="GT94" s="101">
        <v>2554.8360000000002</v>
      </c>
      <c r="GU94" s="101">
        <v>2213.1480000000001</v>
      </c>
      <c r="GV94" s="101">
        <v>1808.3979999999999</v>
      </c>
      <c r="GW94" s="101">
        <v>2882.8749999999995</v>
      </c>
      <c r="GX94" s="101">
        <v>2487.4000000000005</v>
      </c>
      <c r="GY94" s="101">
        <f>SUM(GY90:GY93)</f>
        <v>2611.7150000000001</v>
      </c>
      <c r="GZ94" s="101">
        <f>SUM(GZ90:GZ93)</f>
        <v>2005.7790000000002</v>
      </c>
      <c r="HA94" s="101">
        <f>SUM(HA90:HA93)</f>
        <v>2428.9549999999999</v>
      </c>
      <c r="HB94" s="101">
        <v>1981.0600000000004</v>
      </c>
      <c r="HC94" s="101">
        <v>1700.6490000000001</v>
      </c>
      <c r="HD94" s="101">
        <v>1692.0899999999997</v>
      </c>
      <c r="HE94" s="101">
        <f t="shared" ref="HE94:IW94" si="137">SUM(HE90:HE93)</f>
        <v>2238.29</v>
      </c>
      <c r="HF94" s="101">
        <f t="shared" si="137"/>
        <v>2203.1400000000003</v>
      </c>
      <c r="HG94" s="101">
        <f t="shared" si="137"/>
        <v>2342.39</v>
      </c>
      <c r="HH94" s="101">
        <f t="shared" si="137"/>
        <v>2376.02</v>
      </c>
      <c r="HI94" s="101">
        <f t="shared" si="137"/>
        <v>2962.2449999999999</v>
      </c>
      <c r="HJ94" s="101">
        <f t="shared" si="137"/>
        <v>3256.2650000000003</v>
      </c>
      <c r="HK94" s="101">
        <f t="shared" si="137"/>
        <v>2393.2539999999999</v>
      </c>
      <c r="HL94" s="101">
        <f t="shared" si="137"/>
        <v>2111.1280000000002</v>
      </c>
      <c r="HM94" s="101">
        <f t="shared" si="137"/>
        <v>2058.5649999999996</v>
      </c>
      <c r="HN94" s="101">
        <f t="shared" si="137"/>
        <v>1894.845</v>
      </c>
      <c r="HO94" s="101">
        <f t="shared" si="137"/>
        <v>2293.9699999999998</v>
      </c>
      <c r="HP94" s="101">
        <f t="shared" si="137"/>
        <v>2513.4750000000004</v>
      </c>
      <c r="HQ94" s="101">
        <f t="shared" si="137"/>
        <v>1948.9799999999998</v>
      </c>
      <c r="HR94" s="101">
        <f t="shared" si="137"/>
        <v>1718.09</v>
      </c>
      <c r="HS94" s="101">
        <f t="shared" si="137"/>
        <v>2148.8600000000006</v>
      </c>
      <c r="HT94" s="101">
        <f t="shared" si="137"/>
        <v>1925.375</v>
      </c>
      <c r="HU94" s="101">
        <f t="shared" si="137"/>
        <v>2126.4700000000003</v>
      </c>
      <c r="HV94" s="101">
        <f t="shared" si="137"/>
        <v>1819.2399999999998</v>
      </c>
      <c r="HW94" s="101">
        <f t="shared" si="137"/>
        <v>1744.9700000000003</v>
      </c>
      <c r="HX94" s="101">
        <f t="shared" si="137"/>
        <v>1662.2</v>
      </c>
      <c r="HY94" s="101">
        <f t="shared" si="137"/>
        <v>2115.3900000000003</v>
      </c>
      <c r="HZ94" s="101">
        <f t="shared" si="137"/>
        <v>2605.7799999999997</v>
      </c>
      <c r="IA94" s="101">
        <f t="shared" si="137"/>
        <v>1686.0529999999999</v>
      </c>
      <c r="IB94" s="101">
        <f t="shared" si="137"/>
        <v>1862.7</v>
      </c>
      <c r="IC94" s="101">
        <f t="shared" si="137"/>
        <v>1611.4740000000002</v>
      </c>
      <c r="ID94" s="101">
        <f t="shared" si="137"/>
        <v>2669.0029999999997</v>
      </c>
      <c r="IE94" s="101">
        <f t="shared" si="137"/>
        <v>2395.9290000000001</v>
      </c>
      <c r="IF94" s="101">
        <f t="shared" si="137"/>
        <v>2037.7919999999999</v>
      </c>
      <c r="IG94" s="101">
        <f t="shared" si="137"/>
        <v>2344.9009999999998</v>
      </c>
      <c r="IH94" s="101">
        <f t="shared" si="137"/>
        <v>2125.7510000000002</v>
      </c>
      <c r="II94" s="101">
        <f t="shared" si="137"/>
        <v>2263.2299999999996</v>
      </c>
      <c r="IJ94" s="101">
        <f t="shared" si="137"/>
        <v>2374.9780000000001</v>
      </c>
      <c r="IK94" s="101">
        <f t="shared" si="137"/>
        <v>2185.4350000000004</v>
      </c>
      <c r="IL94" s="101">
        <f t="shared" si="137"/>
        <v>2434.6079999999997</v>
      </c>
      <c r="IM94" s="101">
        <f t="shared" si="137"/>
        <v>2027.5140000000001</v>
      </c>
      <c r="IN94" s="101">
        <f t="shared" si="137"/>
        <v>2351.6850000000004</v>
      </c>
      <c r="IO94" s="101">
        <f t="shared" si="137"/>
        <v>2099.1620000000003</v>
      </c>
      <c r="IP94" s="101">
        <f t="shared" si="137"/>
        <v>2469.4360000000001</v>
      </c>
      <c r="IQ94" s="101">
        <f t="shared" si="137"/>
        <v>1736.5819999999999</v>
      </c>
      <c r="IR94" s="101">
        <f t="shared" si="137"/>
        <v>1492.3110000000001</v>
      </c>
      <c r="IS94" s="101">
        <f t="shared" si="137"/>
        <v>1761.2710000000002</v>
      </c>
      <c r="IT94" s="101">
        <f t="shared" si="137"/>
        <v>2096.2170000000001</v>
      </c>
      <c r="IU94" s="101">
        <f t="shared" si="137"/>
        <v>1682.3510000000001</v>
      </c>
      <c r="IV94" s="101">
        <f t="shared" si="137"/>
        <v>1685.5149999999999</v>
      </c>
      <c r="IW94" s="101">
        <f t="shared" si="137"/>
        <v>1737.8000000000002</v>
      </c>
      <c r="IX94" s="101">
        <f>SUM(IX90:IX93)</f>
        <v>2210.625</v>
      </c>
      <c r="IY94" s="101">
        <f t="shared" ref="IY94" si="138">SUM(IY90:IY93)</f>
        <v>2100.84</v>
      </c>
      <c r="IZ94" s="101">
        <f>SUM(IZ90:IZ93)</f>
        <v>1957.02</v>
      </c>
      <c r="JA94" s="101">
        <f>SUM(JA90:JA93)</f>
        <v>2629.5749999999998</v>
      </c>
      <c r="JB94" s="101">
        <f>SUM(JB90:JB93)</f>
        <v>2019.5600000000002</v>
      </c>
      <c r="JC94" s="101">
        <f>SUM(JC90:JC93)</f>
        <v>1825.2200000000003</v>
      </c>
      <c r="JD94" s="101">
        <v>1752.2749999999999</v>
      </c>
      <c r="JE94" s="101">
        <f t="shared" ref="JE94:LL94" si="139">SUM(JE90:JE93)</f>
        <v>2333.1930000000002</v>
      </c>
      <c r="JF94" s="101">
        <f t="shared" si="139"/>
        <v>2661.9749999999999</v>
      </c>
      <c r="JG94" s="101">
        <f t="shared" si="139"/>
        <v>2039.1669999999999</v>
      </c>
      <c r="JH94" s="101">
        <f t="shared" si="139"/>
        <v>2604.1710000000003</v>
      </c>
      <c r="JI94" s="101">
        <f t="shared" si="139"/>
        <v>2548.1860000000001</v>
      </c>
      <c r="JJ94" s="101">
        <f t="shared" si="139"/>
        <v>3048.6909999999998</v>
      </c>
      <c r="JK94" s="101">
        <f t="shared" si="139"/>
        <v>2776.0410000000002</v>
      </c>
      <c r="JL94" s="101">
        <f t="shared" si="139"/>
        <v>1918.75</v>
      </c>
      <c r="JM94" s="101">
        <f t="shared" si="139"/>
        <v>2252.6260000000002</v>
      </c>
      <c r="JN94" s="101">
        <f t="shared" si="139"/>
        <v>2247.77</v>
      </c>
      <c r="JO94" s="101">
        <f t="shared" si="139"/>
        <v>2302.9049999999997</v>
      </c>
      <c r="JP94" s="101">
        <f t="shared" si="139"/>
        <v>1420.2199999999998</v>
      </c>
      <c r="JQ94" s="101">
        <f t="shared" si="139"/>
        <v>2895.4049999999997</v>
      </c>
      <c r="JR94" s="101">
        <f t="shared" si="139"/>
        <v>2488.7149999999997</v>
      </c>
      <c r="JS94" s="101">
        <f t="shared" si="139"/>
        <v>2414.5540000000001</v>
      </c>
      <c r="JT94" s="101">
        <f t="shared" si="139"/>
        <v>1826.47</v>
      </c>
      <c r="JU94" s="101">
        <f t="shared" si="139"/>
        <v>2161.0650000000001</v>
      </c>
      <c r="JV94" s="101">
        <f t="shared" si="139"/>
        <v>1736.1239999999998</v>
      </c>
      <c r="JW94" s="101">
        <f t="shared" si="139"/>
        <v>2636.8490000000002</v>
      </c>
      <c r="JX94" s="101">
        <f t="shared" si="139"/>
        <v>2506.8000000000002</v>
      </c>
      <c r="JY94" s="101">
        <f t="shared" si="139"/>
        <v>1900.74</v>
      </c>
      <c r="JZ94" s="101">
        <f t="shared" si="139"/>
        <v>2316.4</v>
      </c>
      <c r="KA94" s="101">
        <f t="shared" si="139"/>
        <v>2451.9560000000001</v>
      </c>
      <c r="KB94" s="101">
        <f t="shared" si="139"/>
        <v>2022.8400000000001</v>
      </c>
      <c r="KC94" s="101">
        <f t="shared" si="139"/>
        <v>1997.212</v>
      </c>
      <c r="KD94" s="101">
        <f t="shared" si="139"/>
        <v>2737.2939999999999</v>
      </c>
      <c r="KE94" s="101">
        <f t="shared" si="139"/>
        <v>2626.3620000000001</v>
      </c>
      <c r="KF94" s="101">
        <f t="shared" si="139"/>
        <v>2080.36</v>
      </c>
      <c r="KG94" s="102">
        <f t="shared" si="139"/>
        <v>3306.1800000000003</v>
      </c>
      <c r="KH94" s="102">
        <f t="shared" si="139"/>
        <v>2683.982</v>
      </c>
      <c r="KI94" s="102">
        <f t="shared" si="139"/>
        <v>2550.7199999999998</v>
      </c>
      <c r="KJ94" s="102">
        <f t="shared" si="139"/>
        <v>2120.6019999999999</v>
      </c>
      <c r="KK94" s="102">
        <f t="shared" si="139"/>
        <v>2458.9620000000004</v>
      </c>
      <c r="KL94" s="102">
        <f t="shared" si="139"/>
        <v>2531.8450000000003</v>
      </c>
      <c r="KM94" s="102">
        <f t="shared" si="139"/>
        <v>2516.2139999999999</v>
      </c>
      <c r="KN94" s="101">
        <f t="shared" si="139"/>
        <v>2558.6349999999998</v>
      </c>
      <c r="KO94" s="102">
        <f t="shared" si="139"/>
        <v>2315.4580000000001</v>
      </c>
      <c r="KP94" s="102">
        <f t="shared" si="139"/>
        <v>2578.0599999999995</v>
      </c>
      <c r="KQ94" s="102">
        <f t="shared" si="139"/>
        <v>2208.46</v>
      </c>
      <c r="KR94" s="102">
        <f t="shared" si="139"/>
        <v>2589.3819999999996</v>
      </c>
      <c r="KS94" s="102">
        <f t="shared" si="139"/>
        <v>2455.36</v>
      </c>
      <c r="KT94" s="102">
        <f t="shared" si="139"/>
        <v>2590.395</v>
      </c>
      <c r="KU94" s="102">
        <f t="shared" si="139"/>
        <v>1860.9880000000001</v>
      </c>
      <c r="KV94" s="102">
        <f t="shared" si="139"/>
        <v>1652.64</v>
      </c>
      <c r="KW94" s="102">
        <f t="shared" si="139"/>
        <v>2045.4599999999998</v>
      </c>
      <c r="KX94" s="102">
        <f t="shared" si="139"/>
        <v>2467.3920000000003</v>
      </c>
      <c r="KY94" s="102">
        <f t="shared" si="139"/>
        <v>2032.2910000000002</v>
      </c>
      <c r="KZ94" s="102">
        <f t="shared" si="139"/>
        <v>1854.1600000000003</v>
      </c>
      <c r="LA94" s="102">
        <f t="shared" si="139"/>
        <v>2136.62</v>
      </c>
      <c r="LB94" s="102">
        <f t="shared" si="139"/>
        <v>1184.81</v>
      </c>
      <c r="LC94" s="102">
        <f t="shared" si="139"/>
        <v>951.65999999999985</v>
      </c>
      <c r="LD94" s="102">
        <f t="shared" si="139"/>
        <v>1408.56</v>
      </c>
      <c r="LE94" s="102">
        <f t="shared" si="139"/>
        <v>2251.9059999999999</v>
      </c>
      <c r="LF94" s="102">
        <f t="shared" si="139"/>
        <v>2363.88</v>
      </c>
      <c r="LG94" s="102">
        <f t="shared" si="139"/>
        <v>2336.0700000000002</v>
      </c>
      <c r="LH94" s="102">
        <f t="shared" si="139"/>
        <v>2185.91</v>
      </c>
      <c r="LI94" s="102">
        <f t="shared" si="139"/>
        <v>2735.9</v>
      </c>
      <c r="LJ94" s="102">
        <f t="shared" si="139"/>
        <v>2503.25</v>
      </c>
      <c r="LK94" s="102">
        <f t="shared" si="139"/>
        <v>2274.86</v>
      </c>
      <c r="LL94" s="102">
        <f t="shared" si="139"/>
        <v>1855.31</v>
      </c>
      <c r="LM94" s="102">
        <f>SUM(LM90:LM93)</f>
        <v>1881.546</v>
      </c>
      <c r="LN94" s="102">
        <f>SUM(LN90:LN93)</f>
        <v>1759.4099999999999</v>
      </c>
      <c r="LO94" s="102">
        <f>SUM(LO90:LO93)</f>
        <v>1646.9179999999997</v>
      </c>
      <c r="LP94" s="102">
        <f>SUM(LP90:LP93)</f>
        <v>2071.1240000000003</v>
      </c>
      <c r="LQ94" s="102">
        <f>SUM(LQ90:LQ93)</f>
        <v>1455.2750000000001</v>
      </c>
      <c r="LR94" s="102">
        <v>1682.54</v>
      </c>
      <c r="LS94" s="102">
        <f t="shared" ref="LS94:MD94" si="140">SUM(LS90:LS93)</f>
        <v>1332.77</v>
      </c>
      <c r="LT94" s="102">
        <f t="shared" si="140"/>
        <v>1883.63</v>
      </c>
      <c r="LU94" s="102">
        <f t="shared" si="140"/>
        <v>1988.0180000000003</v>
      </c>
      <c r="LV94" s="102">
        <f t="shared" si="140"/>
        <v>2083.14</v>
      </c>
      <c r="LW94" s="102">
        <f t="shared" si="140"/>
        <v>2051.5</v>
      </c>
      <c r="LX94" s="102">
        <f t="shared" si="140"/>
        <v>1629.886</v>
      </c>
      <c r="LY94" s="102">
        <f t="shared" si="140"/>
        <v>1566.2</v>
      </c>
      <c r="LZ94" s="102">
        <f t="shared" si="140"/>
        <v>1802.4099999999999</v>
      </c>
      <c r="MA94" s="102">
        <f t="shared" si="140"/>
        <v>2123.0299999999997</v>
      </c>
      <c r="MB94" s="102">
        <f t="shared" si="140"/>
        <v>1283.01</v>
      </c>
      <c r="MC94" s="102">
        <f t="shared" si="140"/>
        <v>1295.6599999999999</v>
      </c>
      <c r="MD94" s="102">
        <f t="shared" si="140"/>
        <v>1955.2999999999997</v>
      </c>
      <c r="ME94" s="102">
        <f>SUM(ME90:ME93)</f>
        <v>2603.91</v>
      </c>
      <c r="MF94" s="102">
        <f>SUM(MF90:MF93)</f>
        <v>2223.1</v>
      </c>
      <c r="MG94" s="102">
        <v>1963.76</v>
      </c>
      <c r="MH94" s="102">
        <v>1838.56</v>
      </c>
      <c r="MI94" s="102">
        <v>1745.5640000000001</v>
      </c>
      <c r="MJ94" s="102">
        <v>2117.7267999999999</v>
      </c>
      <c r="MK94" s="102">
        <v>2448.2200000000003</v>
      </c>
      <c r="ML94" s="102">
        <v>1999.69</v>
      </c>
      <c r="MM94" s="102">
        <v>2217.65</v>
      </c>
      <c r="MN94" s="102">
        <v>2945.518</v>
      </c>
      <c r="MO94" s="102">
        <v>2574.48</v>
      </c>
      <c r="MP94" s="102">
        <v>2459.1799999999998</v>
      </c>
      <c r="MQ94" s="102">
        <v>2172.3870000000002</v>
      </c>
      <c r="MR94" s="102">
        <v>2022.95</v>
      </c>
      <c r="MS94" s="102">
        <v>1891.96</v>
      </c>
      <c r="MT94" s="102">
        <v>1783.65</v>
      </c>
      <c r="MU94" s="102">
        <v>1814.9849999999999</v>
      </c>
      <c r="MV94" s="102">
        <v>2160.67</v>
      </c>
      <c r="MW94" s="102">
        <v>2119.5700000000002</v>
      </c>
      <c r="MX94" s="102">
        <v>1608.912</v>
      </c>
      <c r="MY94" s="102">
        <v>2235.7359999999999</v>
      </c>
      <c r="MZ94" s="102">
        <v>2750.27</v>
      </c>
      <c r="NA94" s="102">
        <v>3160.846</v>
      </c>
      <c r="NB94" s="102">
        <v>1632.3</v>
      </c>
      <c r="NC94" s="102">
        <v>1259.98</v>
      </c>
      <c r="ND94" s="102">
        <v>2068.13</v>
      </c>
      <c r="NE94" s="102">
        <v>2719.62</v>
      </c>
      <c r="NF94" s="102">
        <v>2856.06</v>
      </c>
      <c r="NG94" s="102">
        <v>3018.31</v>
      </c>
      <c r="NH94" s="102">
        <v>2827</v>
      </c>
      <c r="NI94" s="102">
        <v>2728.54</v>
      </c>
      <c r="NJ94" s="102">
        <v>2851.99</v>
      </c>
      <c r="NK94" s="102">
        <v>2762.002</v>
      </c>
      <c r="NL94" s="102">
        <v>2670.47</v>
      </c>
      <c r="NM94" s="102">
        <v>2176.2600000000002</v>
      </c>
      <c r="NN94" s="102">
        <v>3370.36</v>
      </c>
      <c r="NO94" s="102">
        <v>2393.14</v>
      </c>
      <c r="NP94" s="102">
        <v>2688.8119999999999</v>
      </c>
      <c r="NQ94" s="102">
        <v>2579.77</v>
      </c>
      <c r="NR94" s="102">
        <v>1524.4299999999998</v>
      </c>
      <c r="NS94" s="102">
        <v>2643.97</v>
      </c>
      <c r="NT94" s="102">
        <v>2556.77</v>
      </c>
      <c r="NU94" s="102">
        <v>2432.2750000000001</v>
      </c>
      <c r="NV94" s="102">
        <v>2946.91</v>
      </c>
      <c r="NW94" s="102">
        <v>2267.0055600000001</v>
      </c>
      <c r="NX94" s="102">
        <v>2191.62</v>
      </c>
      <c r="NY94" s="102">
        <v>2636.6374000000001</v>
      </c>
      <c r="NZ94" s="102">
        <v>2634.05</v>
      </c>
      <c r="OA94" s="102">
        <v>1759.029</v>
      </c>
      <c r="OB94" s="102">
        <v>2245.4899999999998</v>
      </c>
      <c r="OC94" s="102">
        <v>2201.8209999999999</v>
      </c>
      <c r="OD94" s="102">
        <v>1823.7819999999999</v>
      </c>
      <c r="OE94" s="102">
        <v>2880.9700000000003</v>
      </c>
      <c r="OF94" s="102">
        <v>2269.2730000000001</v>
      </c>
      <c r="OG94" s="102">
        <f>SUM(OG90:OG93)</f>
        <v>2906.9859999999999</v>
      </c>
      <c r="OH94" s="103">
        <v>2576.7399999999998</v>
      </c>
      <c r="OI94" s="103">
        <v>2413.6019999999999</v>
      </c>
      <c r="OJ94" s="103">
        <v>2082.29</v>
      </c>
      <c r="OK94" s="103">
        <v>2357.12</v>
      </c>
      <c r="OL94" s="103">
        <v>2872.4920000000002</v>
      </c>
      <c r="OM94" s="103">
        <v>2749.54</v>
      </c>
      <c r="ON94" s="103">
        <v>2790.2370000000001</v>
      </c>
      <c r="OO94" s="103">
        <v>2851.7439999999997</v>
      </c>
      <c r="OP94" s="103">
        <v>2796.1149999999998</v>
      </c>
      <c r="OQ94" s="103">
        <v>2567.817</v>
      </c>
      <c r="OR94" s="103">
        <v>1812.1326000000004</v>
      </c>
      <c r="OS94" s="103">
        <v>2693.9279999999999</v>
      </c>
      <c r="OT94" s="103">
        <v>2190.7599999999998</v>
      </c>
      <c r="OU94" s="103">
        <v>1910.2639999999999</v>
      </c>
      <c r="OV94" s="103">
        <v>3021.9679999999998</v>
      </c>
      <c r="OW94" s="103">
        <v>2936.76</v>
      </c>
      <c r="OX94" s="103">
        <v>2950.7719999999999</v>
      </c>
      <c r="OY94" s="103">
        <v>3037.625</v>
      </c>
      <c r="OZ94" s="103">
        <v>2169.2440000000001</v>
      </c>
      <c r="PA94" s="103">
        <v>2518.672</v>
      </c>
      <c r="PB94" s="103">
        <v>3101.3</v>
      </c>
      <c r="PC94" s="103">
        <v>1475.06</v>
      </c>
      <c r="PD94" s="103">
        <v>1580.9680000000001</v>
      </c>
      <c r="PE94" s="103">
        <v>2152.1800000000003</v>
      </c>
      <c r="PF94" s="103">
        <v>2216.6499999999996</v>
      </c>
      <c r="PG94" s="103">
        <v>2551.4479999999999</v>
      </c>
      <c r="PH94" s="103">
        <v>1975.49</v>
      </c>
      <c r="PI94" s="103">
        <v>1445.5500000000002</v>
      </c>
      <c r="PJ94" s="103">
        <v>2168.0550000000003</v>
      </c>
      <c r="PK94" s="103">
        <v>2487.0700000000002</v>
      </c>
      <c r="PL94" s="103">
        <v>1981.17</v>
      </c>
      <c r="PM94" s="103">
        <v>1831.0400000000002</v>
      </c>
      <c r="PN94" s="103">
        <v>1874.83</v>
      </c>
      <c r="PO94" s="103">
        <v>1939.52</v>
      </c>
      <c r="PP94" s="103">
        <v>2762.4579999999996</v>
      </c>
      <c r="PQ94" s="103">
        <v>1768.4059999999999</v>
      </c>
      <c r="PR94" s="103">
        <v>2915.058</v>
      </c>
      <c r="PS94" s="103">
        <v>2521.4700000000003</v>
      </c>
      <c r="PT94" s="103">
        <v>2602.4560000000001</v>
      </c>
      <c r="PU94" s="103">
        <v>522.52</v>
      </c>
      <c r="PV94" s="103">
        <v>923.20600000000002</v>
      </c>
      <c r="PW94" s="103">
        <v>931.68</v>
      </c>
      <c r="PX94" s="103">
        <v>2059.7460000000001</v>
      </c>
      <c r="PY94" s="103">
        <v>2626.5299999999997</v>
      </c>
      <c r="PZ94" s="103">
        <v>2440.7200000000003</v>
      </c>
      <c r="QA94" s="103">
        <v>1888.48</v>
      </c>
      <c r="QB94" s="103">
        <v>1955.27</v>
      </c>
      <c r="QC94" s="103">
        <v>1874.91</v>
      </c>
      <c r="QD94" s="103">
        <v>1630.11</v>
      </c>
      <c r="QE94" s="103">
        <v>2706.96</v>
      </c>
      <c r="QF94" s="103">
        <v>2262.4750000000004</v>
      </c>
      <c r="QG94" s="103">
        <v>1773.79</v>
      </c>
      <c r="QH94" s="103">
        <v>1803.146</v>
      </c>
      <c r="QI94" s="103">
        <v>2441.0558000000001</v>
      </c>
      <c r="QJ94" s="103">
        <v>2022.83</v>
      </c>
      <c r="QK94" s="103">
        <v>2373.29</v>
      </c>
      <c r="QL94" s="103">
        <v>1983.17</v>
      </c>
      <c r="QM94" s="103">
        <v>2425.67</v>
      </c>
      <c r="QN94" s="103">
        <v>2860.473</v>
      </c>
      <c r="QO94" s="103">
        <v>2562.2660000000001</v>
      </c>
      <c r="QP94" s="103">
        <v>2331.7249999999999</v>
      </c>
      <c r="QQ94" s="103">
        <v>1861.7180000000001</v>
      </c>
      <c r="QR94" s="103">
        <v>2187.0100000000002</v>
      </c>
      <c r="QS94" s="103">
        <v>1540.71</v>
      </c>
      <c r="QT94" s="103">
        <v>2172.56</v>
      </c>
      <c r="QU94" s="103">
        <v>1753.87</v>
      </c>
      <c r="QV94" s="103">
        <v>2209.85</v>
      </c>
      <c r="QW94" s="103">
        <v>1612.029</v>
      </c>
      <c r="QX94" s="103">
        <v>2240.2600000000002</v>
      </c>
      <c r="QY94" s="103">
        <v>2279.2097800000001</v>
      </c>
      <c r="QZ94" s="103">
        <v>1905.924</v>
      </c>
      <c r="RA94" s="103">
        <v>2046.2760000000001</v>
      </c>
      <c r="RB94" s="103">
        <v>2020.953</v>
      </c>
      <c r="RC94" s="103">
        <v>2413.37</v>
      </c>
      <c r="RD94" s="103">
        <v>1585.6220000000001</v>
      </c>
      <c r="RE94" s="103">
        <v>1829.88</v>
      </c>
      <c r="RF94" s="103">
        <v>3026.4520000000002</v>
      </c>
      <c r="RG94" s="103">
        <v>2727.848</v>
      </c>
      <c r="RH94" s="103">
        <v>2586.3989999999999</v>
      </c>
      <c r="RI94" s="103">
        <v>2585.556</v>
      </c>
      <c r="RJ94" s="103">
        <v>1853.7080000000001</v>
      </c>
      <c r="RK94" s="103">
        <v>2315.2800000000002</v>
      </c>
      <c r="RL94" s="103">
        <v>2532.6400000000003</v>
      </c>
      <c r="RM94" s="103">
        <v>2430.62</v>
      </c>
      <c r="RN94" s="102">
        <v>3114.7379999999998</v>
      </c>
      <c r="RO94" s="102">
        <v>2355.88</v>
      </c>
      <c r="RP94" s="102">
        <v>2556.8910000000001</v>
      </c>
      <c r="RQ94" s="102">
        <v>2645.2750000000001</v>
      </c>
      <c r="RR94" s="102">
        <v>2532.73</v>
      </c>
      <c r="RS94" s="102">
        <v>1369.79</v>
      </c>
      <c r="RT94" s="102">
        <v>3017.8850000000002</v>
      </c>
      <c r="RU94" s="102">
        <v>2643.4380000000001</v>
      </c>
      <c r="RV94" s="102">
        <v>2459.4989999999998</v>
      </c>
      <c r="RW94" s="102">
        <v>2585.2449999999999</v>
      </c>
      <c r="RX94" s="102">
        <v>2769.8329999999996</v>
      </c>
      <c r="RY94" s="103">
        <v>2586.63</v>
      </c>
      <c r="RZ94" s="103">
        <v>2253.29</v>
      </c>
      <c r="SA94" s="103">
        <v>2588</v>
      </c>
      <c r="SB94" s="103">
        <v>2147.1800000000003</v>
      </c>
      <c r="SC94" s="103">
        <v>1686.6200000000001</v>
      </c>
      <c r="SD94" s="103">
        <v>2160.09</v>
      </c>
      <c r="SE94" s="103">
        <v>2715.9659999999999</v>
      </c>
      <c r="SF94" s="103">
        <v>2098.66</v>
      </c>
      <c r="SG94" s="103">
        <v>2802.32</v>
      </c>
      <c r="SH94" s="103">
        <v>2352.1480000000001</v>
      </c>
      <c r="SI94" s="103">
        <v>2897.41</v>
      </c>
      <c r="SJ94" s="103">
        <v>2658.1515999999997</v>
      </c>
      <c r="SK94" s="103">
        <v>2980.1260000000002</v>
      </c>
      <c r="SL94" s="103">
        <v>3058.7200000000003</v>
      </c>
      <c r="SM94" s="103">
        <v>3163.0160000000001</v>
      </c>
      <c r="SN94" s="103">
        <v>2942.4679999999998</v>
      </c>
      <c r="SO94" s="103">
        <v>2587.2199999999998</v>
      </c>
      <c r="SP94" s="103">
        <v>3489.5299999999997</v>
      </c>
      <c r="SQ94" s="103">
        <v>3155.482</v>
      </c>
      <c r="SR94" s="103">
        <v>2909.2400000000002</v>
      </c>
      <c r="SS94" s="103">
        <v>2925.89</v>
      </c>
      <c r="ST94" s="103">
        <v>2881.63</v>
      </c>
      <c r="SU94" s="103">
        <v>2791.49</v>
      </c>
      <c r="SV94" s="103">
        <v>2697.2219999999998</v>
      </c>
      <c r="SW94" s="103">
        <v>2998.98</v>
      </c>
      <c r="SX94" s="103">
        <v>2358.7939999999999</v>
      </c>
      <c r="SY94" s="103">
        <v>3028.2260000000001</v>
      </c>
      <c r="SZ94" s="103">
        <v>2383.15</v>
      </c>
      <c r="TA94" s="103">
        <v>2187.7359999999999</v>
      </c>
      <c r="TB94" s="103">
        <v>2894.8</v>
      </c>
      <c r="TC94" s="103">
        <v>2293.9300000000003</v>
      </c>
      <c r="TD94" s="103">
        <v>1415.9649999999999</v>
      </c>
      <c r="TE94" s="103">
        <v>2217.096</v>
      </c>
      <c r="TF94" s="103">
        <v>2863.55</v>
      </c>
      <c r="TG94" s="103">
        <v>2288.67</v>
      </c>
      <c r="TH94" s="103">
        <v>2463.3820000000001</v>
      </c>
      <c r="TI94" s="103">
        <v>3012.6260000000002</v>
      </c>
      <c r="TJ94" s="103">
        <v>3806.4115999999999</v>
      </c>
      <c r="TK94" s="103">
        <v>2401.6309999999999</v>
      </c>
      <c r="TL94" s="103">
        <v>2718.76</v>
      </c>
      <c r="TM94" s="103">
        <v>2642.2699999999995</v>
      </c>
      <c r="TN94" s="103">
        <v>2832.9850000000001</v>
      </c>
      <c r="TO94" s="103">
        <v>2780.83</v>
      </c>
      <c r="TP94" s="103">
        <v>2812.61</v>
      </c>
      <c r="TQ94" s="103">
        <v>3045.63</v>
      </c>
      <c r="TR94" s="103">
        <v>2471.59</v>
      </c>
      <c r="TS94" s="103">
        <v>3306.0149999999999</v>
      </c>
      <c r="TT94" s="103">
        <v>2785.2</v>
      </c>
      <c r="TU94" s="103">
        <v>2335.578</v>
      </c>
      <c r="TV94" s="103">
        <v>3254.2792000000004</v>
      </c>
      <c r="TW94" s="103">
        <v>2690.98</v>
      </c>
      <c r="TX94" s="103">
        <v>2399.31</v>
      </c>
      <c r="TY94" s="103">
        <v>3277.6610000000001</v>
      </c>
      <c r="TZ94" s="103">
        <v>3232.9760000000001</v>
      </c>
      <c r="UA94" s="103">
        <v>2752.51</v>
      </c>
      <c r="UB94" s="103">
        <v>2385.92</v>
      </c>
      <c r="UC94" s="103">
        <v>2799.2449999999999</v>
      </c>
      <c r="UD94" s="103">
        <v>3118.2780000000002</v>
      </c>
      <c r="UE94" s="103">
        <v>2917.7550000000001</v>
      </c>
      <c r="UF94" s="103">
        <v>2896.8130000000001</v>
      </c>
      <c r="UG94" s="103">
        <v>2494.8850000000002</v>
      </c>
      <c r="UH94" s="103">
        <v>3232.34</v>
      </c>
      <c r="UI94" s="103">
        <v>2223.8199999999997</v>
      </c>
      <c r="UJ94" s="103">
        <v>3606.1440000000002</v>
      </c>
      <c r="UK94" s="103">
        <v>2603</v>
      </c>
      <c r="UL94" s="103">
        <v>2546.7049999999999</v>
      </c>
      <c r="UM94" s="103">
        <v>2890.1</v>
      </c>
      <c r="UN94" s="103">
        <v>3007.7750000000001</v>
      </c>
      <c r="UO94" s="103">
        <v>3074.6849999999999</v>
      </c>
      <c r="UP94" s="103">
        <v>2848.81</v>
      </c>
    </row>
    <row r="95" spans="1:562" ht="15" x14ac:dyDescent="0.25">
      <c r="A95" s="112" t="s">
        <v>59</v>
      </c>
      <c r="B95" s="112" t="s">
        <v>621</v>
      </c>
      <c r="C95" s="93"/>
      <c r="D95" s="93"/>
      <c r="E95" s="93"/>
      <c r="F95" s="93"/>
      <c r="G95" s="93"/>
      <c r="H95" s="93"/>
      <c r="I95" s="93"/>
      <c r="J95" s="93"/>
      <c r="K95" s="93"/>
      <c r="L95" s="93"/>
      <c r="M95" s="93"/>
      <c r="N95" s="93"/>
      <c r="O95" s="93"/>
      <c r="P95" s="93"/>
      <c r="Q95" s="93"/>
      <c r="R95" s="93"/>
      <c r="S95" s="93"/>
      <c r="T95" s="93"/>
      <c r="U95" s="93"/>
      <c r="V95" s="93"/>
      <c r="W95" s="93"/>
      <c r="X95" s="93"/>
      <c r="Y95" s="93"/>
      <c r="Z95" s="93"/>
      <c r="AA95" s="93"/>
      <c r="AB95" s="93"/>
      <c r="AC95" s="93"/>
      <c r="AD95" s="93"/>
      <c r="AE95" s="93"/>
      <c r="AF95" s="93"/>
      <c r="AG95" s="93"/>
      <c r="AH95" s="93"/>
      <c r="AI95" s="93"/>
      <c r="AJ95" s="93"/>
      <c r="AK95" s="93"/>
      <c r="AL95" s="93"/>
      <c r="AM95" s="93"/>
      <c r="AN95" s="93"/>
      <c r="AO95" s="93"/>
      <c r="AP95" s="93"/>
      <c r="AQ95" s="93"/>
      <c r="AR95" s="93"/>
      <c r="AS95" s="93"/>
      <c r="AT95" s="93"/>
      <c r="AU95" s="93"/>
      <c r="AV95" s="93"/>
      <c r="AW95" s="93"/>
      <c r="AX95" s="93"/>
      <c r="AY95" s="93"/>
      <c r="AZ95" s="93"/>
      <c r="BA95" s="93"/>
      <c r="BB95" s="93"/>
      <c r="BC95" s="93"/>
      <c r="BD95" s="93"/>
      <c r="BE95" s="93"/>
      <c r="BF95" s="93"/>
      <c r="BG95" s="93"/>
      <c r="BH95" s="93"/>
      <c r="BI95" s="93"/>
      <c r="BJ95" s="93"/>
      <c r="BK95" s="93"/>
      <c r="BL95" s="93"/>
      <c r="BM95" s="93"/>
      <c r="BN95" s="93"/>
      <c r="BO95" s="93"/>
      <c r="BP95" s="93"/>
      <c r="BQ95" s="93"/>
      <c r="BR95" s="93"/>
      <c r="BS95" s="93"/>
      <c r="BT95" s="93"/>
      <c r="BU95" s="93"/>
      <c r="BV95" s="93"/>
      <c r="BW95" s="93"/>
      <c r="BX95" s="93"/>
      <c r="BY95" s="93"/>
      <c r="BZ95" s="93"/>
      <c r="CA95" s="93"/>
      <c r="CB95" s="93"/>
      <c r="CC95" s="93"/>
      <c r="CD95" s="93"/>
      <c r="CE95" s="93"/>
      <c r="CF95" s="93"/>
      <c r="CG95" s="93"/>
      <c r="CH95" s="93"/>
      <c r="CI95" s="93"/>
      <c r="CJ95" s="93"/>
      <c r="CK95" s="93"/>
      <c r="CL95" s="93"/>
      <c r="CM95" s="93"/>
      <c r="CN95" s="93"/>
      <c r="CO95" s="93"/>
      <c r="CP95" s="93"/>
      <c r="CQ95" s="93"/>
      <c r="CR95" s="93"/>
      <c r="CS95" s="93"/>
      <c r="CT95" s="93"/>
      <c r="CU95" s="93"/>
      <c r="CV95" s="93"/>
      <c r="CW95" s="93"/>
      <c r="CX95" s="93"/>
      <c r="CY95" s="93"/>
      <c r="CZ95" s="93"/>
      <c r="DA95" s="93"/>
      <c r="DB95" s="93"/>
      <c r="DC95" s="93"/>
      <c r="DD95" s="93"/>
      <c r="DE95" s="93"/>
      <c r="DF95" s="93"/>
      <c r="DG95" s="93"/>
      <c r="DH95" s="93"/>
      <c r="DI95" s="93"/>
      <c r="DJ95" s="93"/>
      <c r="DK95" s="93"/>
      <c r="DL95" s="93"/>
      <c r="DM95" s="93"/>
      <c r="DN95" s="93"/>
      <c r="DO95" s="93"/>
      <c r="DP95" s="93"/>
      <c r="DQ95" s="93"/>
      <c r="DR95" s="93"/>
      <c r="DS95" s="93"/>
      <c r="DT95" s="93"/>
      <c r="DU95" s="93"/>
      <c r="DV95" s="93"/>
      <c r="DW95" s="93"/>
      <c r="DX95" s="93"/>
      <c r="DY95" s="93"/>
      <c r="DZ95" s="93"/>
      <c r="EA95" s="93"/>
      <c r="EB95" s="93"/>
      <c r="EC95" s="93"/>
      <c r="ED95" s="93"/>
      <c r="EE95" s="93"/>
      <c r="EF95" s="93"/>
      <c r="EG95" s="93"/>
      <c r="EH95" s="93"/>
      <c r="EI95" s="93"/>
      <c r="EJ95" s="93"/>
      <c r="EK95" s="93"/>
      <c r="EL95" s="93"/>
      <c r="EM95" s="93"/>
      <c r="EN95" s="93"/>
      <c r="EO95" s="93"/>
      <c r="EP95" s="93"/>
      <c r="EQ95" s="93"/>
      <c r="ER95" s="93"/>
      <c r="ES95" s="93"/>
      <c r="ET95" s="93"/>
      <c r="EU95" s="93"/>
      <c r="EV95" s="93"/>
      <c r="EW95" s="93"/>
      <c r="EX95" s="93"/>
      <c r="EY95" s="93"/>
      <c r="EZ95" s="93"/>
      <c r="FA95" s="93"/>
      <c r="FB95" s="93"/>
      <c r="FC95" s="93"/>
      <c r="FD95" s="93"/>
      <c r="FE95" s="93"/>
      <c r="FF95" s="93"/>
      <c r="FG95" s="93"/>
      <c r="FH95" s="93"/>
      <c r="FI95" s="93"/>
      <c r="FJ95" s="93"/>
      <c r="FK95" s="93"/>
      <c r="FL95" s="93"/>
      <c r="FM95" s="93"/>
      <c r="FN95" s="93"/>
      <c r="FO95" s="93"/>
      <c r="FP95" s="93"/>
      <c r="FQ95" s="93"/>
      <c r="FR95" s="93"/>
      <c r="FS95" s="93"/>
      <c r="FT95" s="93"/>
      <c r="FU95" s="93"/>
      <c r="FV95" s="93"/>
      <c r="FW95" s="93"/>
      <c r="FX95" s="93"/>
      <c r="FY95" s="93"/>
      <c r="FZ95" s="93"/>
      <c r="GA95" s="93"/>
      <c r="GB95" s="93"/>
      <c r="GC95" s="93"/>
      <c r="GD95" s="93"/>
      <c r="GE95" s="93"/>
      <c r="GF95" s="93"/>
      <c r="GG95" s="93"/>
      <c r="GH95" s="93"/>
      <c r="GI95" s="93"/>
      <c r="GJ95" s="93"/>
      <c r="GK95" s="93"/>
      <c r="GL95" s="93"/>
      <c r="GM95" s="93"/>
      <c r="GN95" s="93"/>
      <c r="GO95" s="93"/>
      <c r="GP95" s="93"/>
      <c r="GQ95" s="93"/>
      <c r="GR95" s="93"/>
      <c r="GS95" s="93"/>
      <c r="GT95" s="93"/>
      <c r="GU95" s="93"/>
      <c r="GV95" s="93"/>
      <c r="GW95" s="93"/>
      <c r="GX95" s="93"/>
      <c r="GY95" s="93"/>
      <c r="GZ95" s="93"/>
      <c r="HA95" s="93"/>
      <c r="HB95" s="93"/>
      <c r="HC95" s="93"/>
      <c r="HD95" s="93"/>
      <c r="HE95" s="93"/>
      <c r="HF95" s="93"/>
      <c r="HG95" s="93"/>
      <c r="HH95" s="93"/>
      <c r="HI95" s="93"/>
      <c r="HJ95" s="93"/>
      <c r="HK95" s="93"/>
      <c r="HL95" s="93"/>
      <c r="HM95" s="93"/>
      <c r="HN95" s="93"/>
      <c r="HO95" s="93"/>
      <c r="HP95" s="93"/>
      <c r="HQ95" s="93"/>
      <c r="HR95" s="93"/>
      <c r="HS95" s="93"/>
      <c r="HT95" s="93"/>
      <c r="HU95" s="93"/>
      <c r="HV95" s="93"/>
      <c r="HW95" s="93"/>
      <c r="HX95" s="93"/>
      <c r="HY95" s="93"/>
      <c r="HZ95" s="93"/>
      <c r="IA95" s="93"/>
      <c r="IB95" s="93"/>
      <c r="IC95" s="93"/>
      <c r="ID95" s="93"/>
      <c r="IE95" s="93"/>
      <c r="IF95" s="93"/>
      <c r="IG95" s="93"/>
      <c r="IH95" s="93"/>
      <c r="II95" s="93"/>
      <c r="IJ95" s="93"/>
      <c r="IK95" s="93"/>
      <c r="IL95" s="93"/>
      <c r="IM95" s="93"/>
      <c r="IN95" s="93"/>
      <c r="IO95" s="93"/>
      <c r="IP95" s="93"/>
      <c r="IQ95" s="93"/>
      <c r="IR95" s="93"/>
      <c r="IS95" s="93"/>
      <c r="IT95" s="93"/>
      <c r="IU95" s="93"/>
      <c r="IV95" s="93"/>
      <c r="IW95" s="93"/>
      <c r="IX95" s="93"/>
      <c r="IY95" s="93"/>
      <c r="IZ95" s="93"/>
      <c r="JA95" s="93"/>
      <c r="JB95" s="93"/>
      <c r="JC95" s="93"/>
      <c r="JD95" s="93"/>
      <c r="JE95" s="93"/>
      <c r="JF95" s="93"/>
      <c r="JG95" s="93"/>
      <c r="JH95" s="93"/>
      <c r="JI95" s="93"/>
      <c r="JJ95" s="93"/>
      <c r="JK95" s="93"/>
      <c r="JL95" s="78">
        <v>161.30100000000004</v>
      </c>
      <c r="JM95" s="97">
        <v>167.58799999999997</v>
      </c>
      <c r="JN95" s="97">
        <v>181.18800000000005</v>
      </c>
      <c r="JO95" s="78">
        <v>131.422</v>
      </c>
      <c r="JP95" s="78">
        <v>130.47900000000001</v>
      </c>
      <c r="JQ95" s="78">
        <v>173.709</v>
      </c>
      <c r="JR95" s="78">
        <v>160.75900000000001</v>
      </c>
      <c r="JS95" s="78">
        <v>144.28299999999996</v>
      </c>
      <c r="JT95" s="78">
        <v>181.55999999999997</v>
      </c>
      <c r="JU95" s="78">
        <v>154.227</v>
      </c>
      <c r="JV95" s="78">
        <v>139.41999999999999</v>
      </c>
      <c r="JW95" s="78">
        <v>192.143</v>
      </c>
      <c r="JX95" s="78">
        <v>165.02700000000004</v>
      </c>
      <c r="JY95" s="78">
        <v>156.09399999999997</v>
      </c>
      <c r="JZ95" s="78">
        <v>164.357</v>
      </c>
      <c r="KA95" s="78">
        <v>163.07799999999995</v>
      </c>
      <c r="KB95" s="78">
        <v>173.74800000000002</v>
      </c>
      <c r="KC95" s="78">
        <v>55.89</v>
      </c>
      <c r="KD95" s="78">
        <v>119.06799999999998</v>
      </c>
      <c r="KE95" s="78">
        <v>97.885999999999981</v>
      </c>
      <c r="KF95" s="78">
        <v>146.721</v>
      </c>
      <c r="KG95" s="78">
        <v>85.712999999999994</v>
      </c>
      <c r="KH95" s="78">
        <v>123.809</v>
      </c>
      <c r="KI95" s="78">
        <v>105.94600000000001</v>
      </c>
      <c r="KJ95" s="78">
        <v>114.17500000000001</v>
      </c>
      <c r="KK95" s="78">
        <v>88.523999999999987</v>
      </c>
      <c r="KL95" s="78">
        <v>89.372</v>
      </c>
      <c r="KM95" s="78">
        <v>103.773</v>
      </c>
      <c r="KN95" s="78">
        <v>91.402999999999992</v>
      </c>
      <c r="KO95" s="78">
        <v>105.96800000000002</v>
      </c>
      <c r="KP95" s="78">
        <v>77.830000000000013</v>
      </c>
      <c r="KQ95" s="78">
        <v>105.90900000000001</v>
      </c>
      <c r="KR95" s="78">
        <v>71.522999999999996</v>
      </c>
      <c r="KS95" s="78">
        <v>87.075999999999993</v>
      </c>
      <c r="KT95" s="78">
        <v>97.367999999999981</v>
      </c>
      <c r="KU95" s="78">
        <v>90.609999999999971</v>
      </c>
      <c r="KV95" s="78">
        <v>92.427999999999997</v>
      </c>
      <c r="KW95" s="78">
        <v>90.305000000000007</v>
      </c>
      <c r="KX95" s="78">
        <v>142.97299999999998</v>
      </c>
      <c r="KY95" s="78">
        <v>105.375</v>
      </c>
      <c r="KZ95" s="78">
        <v>111.575</v>
      </c>
      <c r="LA95" s="78">
        <v>116.33599999999998</v>
      </c>
      <c r="LB95" s="78">
        <v>120.75999999999999</v>
      </c>
      <c r="LC95" s="78">
        <v>93.389999999999986</v>
      </c>
      <c r="LD95" s="78">
        <v>157.13999999999999</v>
      </c>
      <c r="LE95" s="78">
        <v>132.50399999999999</v>
      </c>
      <c r="LF95" s="78">
        <v>93.455000000000013</v>
      </c>
      <c r="LG95" s="78">
        <v>102.77199999999999</v>
      </c>
      <c r="LH95" s="78">
        <v>142.24</v>
      </c>
      <c r="LI95" s="78">
        <v>148.95599999999999</v>
      </c>
      <c r="LJ95" s="78">
        <v>112.245</v>
      </c>
      <c r="LK95" s="78">
        <v>98.619</v>
      </c>
      <c r="LL95" s="78">
        <v>136.89999999999998</v>
      </c>
      <c r="LM95" s="78">
        <v>139.38</v>
      </c>
      <c r="LN95" s="78">
        <v>87.65000000000002</v>
      </c>
      <c r="LO95" s="78">
        <v>126.57699999999998</v>
      </c>
      <c r="LP95" s="78">
        <v>74.875</v>
      </c>
      <c r="LQ95" s="78">
        <v>202.63200000000003</v>
      </c>
      <c r="LR95" s="78">
        <v>138.49300000000002</v>
      </c>
      <c r="LS95" s="78">
        <v>104.863</v>
      </c>
      <c r="LT95" s="78">
        <v>142.64000000000001</v>
      </c>
      <c r="LU95" s="78">
        <v>190.89099999999999</v>
      </c>
      <c r="LV95" s="78">
        <v>160.53799999999998</v>
      </c>
      <c r="LW95" s="78">
        <v>105.52</v>
      </c>
      <c r="LX95" s="78">
        <v>117.50000000000001</v>
      </c>
      <c r="LY95" s="78">
        <v>103.97599999999998</v>
      </c>
      <c r="LZ95" s="78">
        <v>116.26899999999999</v>
      </c>
      <c r="MA95" s="78">
        <v>133.37799999999999</v>
      </c>
      <c r="MB95" s="78">
        <v>104.00699999999998</v>
      </c>
      <c r="MC95" s="78">
        <v>102.461</v>
      </c>
      <c r="MD95" s="78">
        <v>110.434</v>
      </c>
      <c r="ME95" s="98">
        <v>112.97999999999998</v>
      </c>
      <c r="MF95" s="98">
        <v>97.593000000000004</v>
      </c>
      <c r="MG95" s="98">
        <v>116.04900000000001</v>
      </c>
      <c r="MH95" s="98">
        <v>70.482500000000002</v>
      </c>
      <c r="MI95" s="78">
        <v>66.185000000000002</v>
      </c>
      <c r="MJ95" s="78">
        <v>73.905000000000001</v>
      </c>
      <c r="MK95" s="78">
        <v>93.25</v>
      </c>
      <c r="ML95" s="78">
        <v>74.808000000000007</v>
      </c>
      <c r="MM95" s="78">
        <v>96.338999999999999</v>
      </c>
      <c r="MN95" s="78">
        <v>104.1815</v>
      </c>
      <c r="MO95" s="78">
        <v>69.168999999999997</v>
      </c>
      <c r="MP95" s="78">
        <v>72.716999999999999</v>
      </c>
      <c r="MQ95" s="78">
        <v>91.269000000000005</v>
      </c>
      <c r="MR95" s="78">
        <v>80.02</v>
      </c>
      <c r="MS95" s="78">
        <v>88.513499999999993</v>
      </c>
      <c r="MT95" s="78">
        <v>103.4135</v>
      </c>
      <c r="MU95" s="78">
        <v>72.918499999999995</v>
      </c>
      <c r="MV95" s="78">
        <v>70.873999999999995</v>
      </c>
      <c r="MW95" s="78">
        <v>76.191000000000003</v>
      </c>
      <c r="MX95" s="78">
        <v>34.290999999999997</v>
      </c>
      <c r="MY95" s="78">
        <v>86.894999999999996</v>
      </c>
      <c r="MZ95" s="78">
        <v>94.36</v>
      </c>
      <c r="NA95" s="78">
        <v>117.008</v>
      </c>
      <c r="NB95" s="78">
        <v>112.33499999999999</v>
      </c>
      <c r="NC95" s="78">
        <v>72.09</v>
      </c>
      <c r="ND95" s="78">
        <v>51.0105</v>
      </c>
      <c r="NE95" s="78">
        <v>78.667000000000002</v>
      </c>
      <c r="NF95" s="78">
        <v>94.238</v>
      </c>
      <c r="NG95" s="78">
        <v>93.129499999999993</v>
      </c>
      <c r="NH95" s="78">
        <v>98.27</v>
      </c>
      <c r="NI95" s="78">
        <v>117.123</v>
      </c>
      <c r="NJ95" s="78">
        <v>106.71</v>
      </c>
      <c r="NK95" s="78">
        <v>127.95699999999999</v>
      </c>
      <c r="NL95" s="78">
        <v>128.29499999999999</v>
      </c>
      <c r="NM95" s="78">
        <v>119.4875</v>
      </c>
      <c r="NN95" s="78">
        <v>135.5</v>
      </c>
      <c r="NO95" s="78">
        <v>49.375</v>
      </c>
      <c r="NP95" s="78">
        <v>66.44</v>
      </c>
      <c r="NQ95" s="78">
        <v>96.135000000000005</v>
      </c>
      <c r="NR95" s="78">
        <v>45.95</v>
      </c>
      <c r="NS95" s="78">
        <v>65.415000000000006</v>
      </c>
      <c r="NT95" s="78">
        <v>89.165000000000006</v>
      </c>
      <c r="NU95" s="78">
        <v>61.44</v>
      </c>
      <c r="NV95" s="78">
        <v>140.97499999999999</v>
      </c>
      <c r="NW95" s="78">
        <v>88.4</v>
      </c>
      <c r="NX95" s="78">
        <v>73.040000000000006</v>
      </c>
      <c r="NY95" s="78">
        <v>49.865000000000002</v>
      </c>
      <c r="NZ95" s="78">
        <v>136.63749999999999</v>
      </c>
      <c r="OA95" s="78">
        <v>68.855000000000004</v>
      </c>
      <c r="OB95" s="78">
        <v>102.11499999999999</v>
      </c>
      <c r="OC95" s="78">
        <v>111.56</v>
      </c>
      <c r="OD95" s="78">
        <v>127.82</v>
      </c>
      <c r="OE95" s="78">
        <v>105.5</v>
      </c>
      <c r="OF95" s="78">
        <v>126.07</v>
      </c>
      <c r="OG95" s="99">
        <v>94.637500000000003</v>
      </c>
      <c r="OH95" s="78">
        <v>86.984999999999999</v>
      </c>
      <c r="OI95" s="78">
        <v>78.03</v>
      </c>
      <c r="OJ95" s="78">
        <v>81.297499999999999</v>
      </c>
      <c r="OK95" s="78">
        <v>68.112499999999997</v>
      </c>
      <c r="OL95" s="78">
        <v>72.239999999999995</v>
      </c>
      <c r="OM95" s="78">
        <v>110.345</v>
      </c>
      <c r="ON95" s="78">
        <v>86.47</v>
      </c>
      <c r="OO95" s="78">
        <v>158.88499999999999</v>
      </c>
      <c r="OP95" s="78">
        <v>105.996</v>
      </c>
      <c r="OQ95" s="78">
        <v>104.864</v>
      </c>
      <c r="OR95" s="78">
        <v>93.965000000000003</v>
      </c>
      <c r="OS95" s="78">
        <v>73.954999999999998</v>
      </c>
      <c r="OT95" s="78">
        <v>100.495</v>
      </c>
      <c r="OU95" s="78">
        <v>96.155000000000001</v>
      </c>
      <c r="OV95" s="78">
        <v>82.15</v>
      </c>
      <c r="OW95" s="78">
        <v>107.46</v>
      </c>
      <c r="OX95" s="78">
        <v>82.27</v>
      </c>
      <c r="OY95" s="78">
        <v>84.15</v>
      </c>
      <c r="OZ95" s="78">
        <v>112.48</v>
      </c>
      <c r="PA95" s="78">
        <v>55.575000000000003</v>
      </c>
      <c r="PB95" s="78">
        <v>109.49</v>
      </c>
      <c r="PC95" s="78">
        <v>54.11</v>
      </c>
      <c r="PD95" s="78">
        <v>39.9</v>
      </c>
      <c r="PE95" s="78">
        <v>110.27500000000001</v>
      </c>
      <c r="PF95" s="78">
        <v>87.855999999999995</v>
      </c>
      <c r="PG95" s="78">
        <v>95.05</v>
      </c>
      <c r="PH95" s="78">
        <v>92.42</v>
      </c>
      <c r="PI95" s="78">
        <v>105.65</v>
      </c>
      <c r="PJ95" s="78">
        <v>61.075000000000003</v>
      </c>
      <c r="PK95" s="78">
        <v>96.174999999999997</v>
      </c>
      <c r="PL95" s="78">
        <v>79.144999999999996</v>
      </c>
      <c r="PM95" s="78">
        <v>148.28</v>
      </c>
      <c r="PN95" s="78">
        <v>85.375</v>
      </c>
      <c r="PO95" s="78">
        <v>63.72</v>
      </c>
      <c r="PP95" s="78">
        <v>52.905000000000001</v>
      </c>
      <c r="PQ95" s="78">
        <v>77.55</v>
      </c>
      <c r="PR95" s="78">
        <v>62.225000000000001</v>
      </c>
      <c r="PS95" s="78">
        <v>96.375</v>
      </c>
      <c r="PT95" s="78">
        <v>75.364999999999995</v>
      </c>
      <c r="PU95" s="78">
        <v>30.274999999999999</v>
      </c>
      <c r="PV95" s="78">
        <v>32.155000000000001</v>
      </c>
      <c r="PW95" s="78">
        <v>29.01</v>
      </c>
      <c r="PX95" s="78">
        <v>114.16800000000001</v>
      </c>
      <c r="PY95" s="78">
        <v>72.325000000000003</v>
      </c>
      <c r="PZ95" s="78">
        <v>67.954999999999998</v>
      </c>
      <c r="QA95" s="78">
        <v>74.56</v>
      </c>
      <c r="QB95" s="78">
        <v>47.8</v>
      </c>
      <c r="QC95" s="78">
        <v>59.718000000000004</v>
      </c>
      <c r="QD95" s="78">
        <v>135.197</v>
      </c>
      <c r="QE95" s="78">
        <v>136.74</v>
      </c>
      <c r="QF95" s="78">
        <v>152.43</v>
      </c>
      <c r="QG95" s="78">
        <v>174.1</v>
      </c>
      <c r="QH95" s="78">
        <v>140.80199999999999</v>
      </c>
      <c r="QI95" s="78">
        <v>138.86699999999999</v>
      </c>
      <c r="QJ95" s="78">
        <v>89.423500000000004</v>
      </c>
      <c r="QK95" s="78">
        <v>140.929</v>
      </c>
      <c r="QL95" s="78">
        <v>87.240399999999994</v>
      </c>
      <c r="QM95" s="78">
        <v>132.33939999999998</v>
      </c>
      <c r="QN95" s="78">
        <v>113.402</v>
      </c>
      <c r="QO95" s="78">
        <v>141.148</v>
      </c>
      <c r="QP95" s="78">
        <v>71.701999999999998</v>
      </c>
      <c r="QQ95" s="78">
        <v>136.392</v>
      </c>
      <c r="QR95" s="78">
        <v>81.957999999999998</v>
      </c>
      <c r="QS95" s="78">
        <v>119.021</v>
      </c>
      <c r="QT95" s="78">
        <v>123.56310000000001</v>
      </c>
      <c r="QU95" s="78">
        <v>81.710999999999999</v>
      </c>
      <c r="QV95" s="78">
        <v>169.72</v>
      </c>
      <c r="QW95" s="78">
        <v>129.715</v>
      </c>
      <c r="QX95" s="78">
        <v>38.134</v>
      </c>
      <c r="QY95" s="78">
        <v>109.5955</v>
      </c>
      <c r="QZ95" s="78">
        <v>141.28399999999999</v>
      </c>
      <c r="RA95" s="78">
        <v>116.63</v>
      </c>
      <c r="RB95" s="78">
        <v>160.155</v>
      </c>
      <c r="RC95" s="78">
        <v>100.871</v>
      </c>
      <c r="RD95" s="78">
        <v>152.22</v>
      </c>
      <c r="RE95" s="78">
        <v>110.81</v>
      </c>
      <c r="RF95" s="78">
        <v>151.13149999999999</v>
      </c>
      <c r="RG95" s="78">
        <v>136.244</v>
      </c>
      <c r="RH95" s="78">
        <v>113.666</v>
      </c>
      <c r="RI95" s="78">
        <v>150.27549999999999</v>
      </c>
      <c r="RJ95" s="78">
        <v>104.4045</v>
      </c>
      <c r="RK95" s="78">
        <v>132.304</v>
      </c>
      <c r="RL95" s="78">
        <v>135.869</v>
      </c>
      <c r="RM95" s="78">
        <v>84.923000000000002</v>
      </c>
      <c r="RN95" s="78">
        <v>121.1255</v>
      </c>
      <c r="RO95" s="78">
        <v>120.39449999999999</v>
      </c>
      <c r="RP95" s="78">
        <v>180.14150000000001</v>
      </c>
      <c r="RQ95" s="78">
        <v>149.559</v>
      </c>
      <c r="RR95" s="78">
        <v>103.669</v>
      </c>
      <c r="RS95" s="78">
        <v>115.55500000000001</v>
      </c>
      <c r="RT95" s="78">
        <v>123.816</v>
      </c>
      <c r="RU95" s="78">
        <v>94.751499999999993</v>
      </c>
      <c r="RV95" s="78">
        <v>137.5</v>
      </c>
      <c r="RW95" s="78">
        <v>126.78</v>
      </c>
      <c r="RX95" s="78">
        <v>150.32</v>
      </c>
      <c r="RY95" s="78">
        <v>143.55350000000001</v>
      </c>
      <c r="RZ95" s="78">
        <v>70.05</v>
      </c>
      <c r="SA95" s="78">
        <v>137</v>
      </c>
      <c r="SB95" s="78">
        <v>131.66999999999999</v>
      </c>
      <c r="SC95" s="78">
        <v>117.94</v>
      </c>
      <c r="SD95" s="78">
        <v>93.28</v>
      </c>
      <c r="SE95" s="78">
        <v>110.735</v>
      </c>
      <c r="SF95" s="78">
        <v>128.745</v>
      </c>
      <c r="SG95" s="78">
        <v>72.66</v>
      </c>
      <c r="SH95" s="78">
        <v>146.9</v>
      </c>
      <c r="SI95" s="78">
        <v>145.82</v>
      </c>
      <c r="SJ95" s="78">
        <v>115.88500000000001</v>
      </c>
      <c r="SK95" s="78">
        <v>90.92</v>
      </c>
      <c r="SL95" s="78">
        <v>100.575</v>
      </c>
      <c r="SM95" s="78">
        <v>76.094999999999999</v>
      </c>
      <c r="SN95" s="78">
        <v>90.234999999999999</v>
      </c>
      <c r="SO95" s="78">
        <v>103.52</v>
      </c>
      <c r="SP95" s="78">
        <v>102.625</v>
      </c>
      <c r="SQ95" s="78">
        <v>95.674999999999997</v>
      </c>
      <c r="SR95" s="78">
        <v>103.81</v>
      </c>
      <c r="SS95" s="78">
        <v>118.23699999999999</v>
      </c>
      <c r="ST95" s="78">
        <v>104.30500000000001</v>
      </c>
      <c r="SU95" s="78">
        <v>99.75</v>
      </c>
      <c r="SV95" s="78">
        <v>114.465</v>
      </c>
      <c r="SW95" s="78">
        <v>104.37</v>
      </c>
      <c r="SX95" s="78">
        <v>92.224999999999994</v>
      </c>
      <c r="SY95" s="78">
        <v>66.97</v>
      </c>
      <c r="SZ95" s="78">
        <v>115.97499999999999</v>
      </c>
      <c r="TA95" s="78">
        <v>100.61</v>
      </c>
      <c r="TB95" s="78">
        <v>132.71</v>
      </c>
      <c r="TC95" s="78">
        <v>126.98</v>
      </c>
      <c r="TD95" s="78">
        <v>86.33</v>
      </c>
      <c r="TE95" s="78">
        <v>110.65</v>
      </c>
      <c r="TF95" s="78">
        <v>83.89</v>
      </c>
      <c r="TG95" s="78">
        <v>47.24</v>
      </c>
      <c r="TH95" s="78">
        <v>59.16</v>
      </c>
      <c r="TI95" s="78">
        <v>71.674999999999997</v>
      </c>
      <c r="TJ95" s="78">
        <v>88.2</v>
      </c>
      <c r="TK95" s="78">
        <v>59.69</v>
      </c>
      <c r="TL95" s="78">
        <v>71.959999999999994</v>
      </c>
      <c r="TM95" s="78">
        <v>93.8</v>
      </c>
      <c r="TN95" s="78">
        <v>102.67</v>
      </c>
      <c r="TO95" s="78">
        <v>113</v>
      </c>
      <c r="TP95" s="78">
        <v>111.92</v>
      </c>
      <c r="TQ95" s="78">
        <v>84.055000000000007</v>
      </c>
      <c r="TR95" s="78">
        <v>75.2</v>
      </c>
      <c r="TS95" s="78">
        <v>92.92</v>
      </c>
      <c r="TT95" s="78">
        <v>101.78</v>
      </c>
      <c r="TU95" s="78">
        <v>70.42</v>
      </c>
      <c r="TV95" s="78">
        <v>79.900000000000006</v>
      </c>
      <c r="TW95" s="78">
        <v>85.98</v>
      </c>
      <c r="TX95" s="78">
        <v>70.849999999999994</v>
      </c>
      <c r="TY95" s="78">
        <v>89.53</v>
      </c>
      <c r="TZ95" s="78">
        <v>97.4</v>
      </c>
      <c r="UA95" s="78">
        <v>81.72</v>
      </c>
      <c r="UB95" s="78">
        <v>98.92</v>
      </c>
      <c r="UC95" s="78">
        <v>54.36</v>
      </c>
      <c r="UD95" s="78">
        <v>82.05</v>
      </c>
      <c r="UE95" s="78">
        <v>68.180000000000007</v>
      </c>
      <c r="UF95" s="78">
        <v>90.91</v>
      </c>
      <c r="UG95" s="78">
        <v>82.25</v>
      </c>
      <c r="UH95" s="78">
        <v>65.8</v>
      </c>
      <c r="UI95" s="78">
        <v>66.569999999999993</v>
      </c>
      <c r="UJ95" s="78">
        <v>66.239999999999995</v>
      </c>
      <c r="UK95" s="78">
        <v>66</v>
      </c>
      <c r="UL95" s="78">
        <v>85.92</v>
      </c>
      <c r="UM95" s="78">
        <v>73.319999999999993</v>
      </c>
      <c r="UN95" s="78">
        <v>96.1</v>
      </c>
      <c r="UO95" s="78">
        <v>79.400000000000006</v>
      </c>
      <c r="UP95" s="78">
        <v>96.68</v>
      </c>
    </row>
    <row r="96" spans="1:562" ht="15" x14ac:dyDescent="0.25">
      <c r="A96" s="112" t="str">
        <f t="shared" ref="A96:A99" si="141">+A95</f>
        <v>Popayán, Plaza de Mercado del Barrio Bolívar</v>
      </c>
      <c r="B96" s="112" t="s">
        <v>622</v>
      </c>
      <c r="C96" s="93"/>
      <c r="D96" s="93"/>
      <c r="E96" s="93"/>
      <c r="F96" s="93"/>
      <c r="G96" s="93"/>
      <c r="H96" s="93"/>
      <c r="I96" s="93"/>
      <c r="J96" s="93"/>
      <c r="K96" s="93"/>
      <c r="L96" s="93"/>
      <c r="M96" s="93"/>
      <c r="N96" s="93"/>
      <c r="O96" s="93"/>
      <c r="P96" s="93"/>
      <c r="Q96" s="93"/>
      <c r="R96" s="93"/>
      <c r="S96" s="93"/>
      <c r="T96" s="93"/>
      <c r="U96" s="93"/>
      <c r="V96" s="93"/>
      <c r="W96" s="93"/>
      <c r="X96" s="93"/>
      <c r="Y96" s="93"/>
      <c r="Z96" s="93"/>
      <c r="AA96" s="93"/>
      <c r="AB96" s="93"/>
      <c r="AC96" s="93"/>
      <c r="AD96" s="93"/>
      <c r="AE96" s="93"/>
      <c r="AF96" s="93"/>
      <c r="AG96" s="93"/>
      <c r="AH96" s="93"/>
      <c r="AI96" s="93"/>
      <c r="AJ96" s="93"/>
      <c r="AK96" s="93"/>
      <c r="AL96" s="93"/>
      <c r="AM96" s="93"/>
      <c r="AN96" s="93"/>
      <c r="AO96" s="93"/>
      <c r="AP96" s="93"/>
      <c r="AQ96" s="93"/>
      <c r="AR96" s="93"/>
      <c r="AS96" s="93"/>
      <c r="AT96" s="93"/>
      <c r="AU96" s="93"/>
      <c r="AV96" s="93"/>
      <c r="AW96" s="93"/>
      <c r="AX96" s="93"/>
      <c r="AY96" s="93"/>
      <c r="AZ96" s="93"/>
      <c r="BA96" s="93"/>
      <c r="BB96" s="93"/>
      <c r="BC96" s="93"/>
      <c r="BD96" s="93"/>
      <c r="BE96" s="93"/>
      <c r="BF96" s="93"/>
      <c r="BG96" s="93"/>
      <c r="BH96" s="93"/>
      <c r="BI96" s="93"/>
      <c r="BJ96" s="93"/>
      <c r="BK96" s="93"/>
      <c r="BL96" s="93"/>
      <c r="BM96" s="93"/>
      <c r="BN96" s="93"/>
      <c r="BO96" s="93"/>
      <c r="BP96" s="93"/>
      <c r="BQ96" s="93"/>
      <c r="BR96" s="93"/>
      <c r="BS96" s="93"/>
      <c r="BT96" s="93"/>
      <c r="BU96" s="93"/>
      <c r="BV96" s="93"/>
      <c r="BW96" s="93"/>
      <c r="BX96" s="93"/>
      <c r="BY96" s="93"/>
      <c r="BZ96" s="93"/>
      <c r="CA96" s="93"/>
      <c r="CB96" s="93"/>
      <c r="CC96" s="93"/>
      <c r="CD96" s="93"/>
      <c r="CE96" s="93"/>
      <c r="CF96" s="93"/>
      <c r="CG96" s="93"/>
      <c r="CH96" s="93"/>
      <c r="CI96" s="93"/>
      <c r="CJ96" s="93"/>
      <c r="CK96" s="93"/>
      <c r="CL96" s="93"/>
      <c r="CM96" s="93"/>
      <c r="CN96" s="93"/>
      <c r="CO96" s="93"/>
      <c r="CP96" s="93"/>
      <c r="CQ96" s="93"/>
      <c r="CR96" s="93"/>
      <c r="CS96" s="93"/>
      <c r="CT96" s="93"/>
      <c r="CU96" s="93"/>
      <c r="CV96" s="93"/>
      <c r="CW96" s="93"/>
      <c r="CX96" s="93"/>
      <c r="CY96" s="93"/>
      <c r="CZ96" s="93"/>
      <c r="DA96" s="93"/>
      <c r="DB96" s="93"/>
      <c r="DC96" s="93"/>
      <c r="DD96" s="93"/>
      <c r="DE96" s="93"/>
      <c r="DF96" s="93"/>
      <c r="DG96" s="93"/>
      <c r="DH96" s="93"/>
      <c r="DI96" s="93"/>
      <c r="DJ96" s="93"/>
      <c r="DK96" s="93"/>
      <c r="DL96" s="93"/>
      <c r="DM96" s="93"/>
      <c r="DN96" s="93"/>
      <c r="DO96" s="93"/>
      <c r="DP96" s="93"/>
      <c r="DQ96" s="93"/>
      <c r="DR96" s="93"/>
      <c r="DS96" s="93"/>
      <c r="DT96" s="93"/>
      <c r="DU96" s="93"/>
      <c r="DV96" s="93"/>
      <c r="DW96" s="93"/>
      <c r="DX96" s="93"/>
      <c r="DY96" s="93"/>
      <c r="DZ96" s="93"/>
      <c r="EA96" s="93"/>
      <c r="EB96" s="93"/>
      <c r="EC96" s="93"/>
      <c r="ED96" s="93"/>
      <c r="EE96" s="93"/>
      <c r="EF96" s="93"/>
      <c r="EG96" s="93"/>
      <c r="EH96" s="93"/>
      <c r="EI96" s="93"/>
      <c r="EJ96" s="93"/>
      <c r="EK96" s="93"/>
      <c r="EL96" s="93"/>
      <c r="EM96" s="93"/>
      <c r="EN96" s="93"/>
      <c r="EO96" s="93"/>
      <c r="EP96" s="93"/>
      <c r="EQ96" s="93"/>
      <c r="ER96" s="93"/>
      <c r="ES96" s="93"/>
      <c r="ET96" s="93"/>
      <c r="EU96" s="93"/>
      <c r="EV96" s="93"/>
      <c r="EW96" s="93"/>
      <c r="EX96" s="93"/>
      <c r="EY96" s="93"/>
      <c r="EZ96" s="93"/>
      <c r="FA96" s="93"/>
      <c r="FB96" s="93"/>
      <c r="FC96" s="93"/>
      <c r="FD96" s="93"/>
      <c r="FE96" s="93"/>
      <c r="FF96" s="93"/>
      <c r="FG96" s="93"/>
      <c r="FH96" s="93"/>
      <c r="FI96" s="93"/>
      <c r="FJ96" s="93"/>
      <c r="FK96" s="93"/>
      <c r="FL96" s="93"/>
      <c r="FM96" s="93"/>
      <c r="FN96" s="93"/>
      <c r="FO96" s="93"/>
      <c r="FP96" s="93"/>
      <c r="FQ96" s="93"/>
      <c r="FR96" s="93"/>
      <c r="FS96" s="93"/>
      <c r="FT96" s="93"/>
      <c r="FU96" s="93"/>
      <c r="FV96" s="93"/>
      <c r="FW96" s="93"/>
      <c r="FX96" s="93"/>
      <c r="FY96" s="93"/>
      <c r="FZ96" s="93"/>
      <c r="GA96" s="93"/>
      <c r="GB96" s="93"/>
      <c r="GC96" s="93"/>
      <c r="GD96" s="93"/>
      <c r="GE96" s="93"/>
      <c r="GF96" s="93"/>
      <c r="GG96" s="93"/>
      <c r="GH96" s="93"/>
      <c r="GI96" s="93"/>
      <c r="GJ96" s="93"/>
      <c r="GK96" s="93"/>
      <c r="GL96" s="93"/>
      <c r="GM96" s="93"/>
      <c r="GN96" s="93"/>
      <c r="GO96" s="93"/>
      <c r="GP96" s="93"/>
      <c r="GQ96" s="93"/>
      <c r="GR96" s="93"/>
      <c r="GS96" s="93"/>
      <c r="GT96" s="93"/>
      <c r="GU96" s="93"/>
      <c r="GV96" s="93"/>
      <c r="GW96" s="93"/>
      <c r="GX96" s="93"/>
      <c r="GY96" s="93"/>
      <c r="GZ96" s="93"/>
      <c r="HA96" s="93"/>
      <c r="HB96" s="93"/>
      <c r="HC96" s="93"/>
      <c r="HD96" s="93"/>
      <c r="HE96" s="93"/>
      <c r="HF96" s="93"/>
      <c r="HG96" s="93"/>
      <c r="HH96" s="93"/>
      <c r="HI96" s="93"/>
      <c r="HJ96" s="93"/>
      <c r="HK96" s="93"/>
      <c r="HL96" s="93"/>
      <c r="HM96" s="93"/>
      <c r="HN96" s="93"/>
      <c r="HO96" s="93"/>
      <c r="HP96" s="93"/>
      <c r="HQ96" s="93"/>
      <c r="HR96" s="93"/>
      <c r="HS96" s="93"/>
      <c r="HT96" s="93"/>
      <c r="HU96" s="93"/>
      <c r="HV96" s="93"/>
      <c r="HW96" s="93"/>
      <c r="HX96" s="93"/>
      <c r="HY96" s="93"/>
      <c r="HZ96" s="93"/>
      <c r="IA96" s="93"/>
      <c r="IB96" s="93"/>
      <c r="IC96" s="93"/>
      <c r="ID96" s="93"/>
      <c r="IE96" s="93"/>
      <c r="IF96" s="93"/>
      <c r="IG96" s="93"/>
      <c r="IH96" s="93"/>
      <c r="II96" s="93"/>
      <c r="IJ96" s="93"/>
      <c r="IK96" s="93"/>
      <c r="IL96" s="93"/>
      <c r="IM96" s="93"/>
      <c r="IN96" s="93"/>
      <c r="IO96" s="93"/>
      <c r="IP96" s="93"/>
      <c r="IQ96" s="93"/>
      <c r="IR96" s="93"/>
      <c r="IS96" s="93"/>
      <c r="IT96" s="93"/>
      <c r="IU96" s="93"/>
      <c r="IV96" s="93"/>
      <c r="IW96" s="93"/>
      <c r="IX96" s="93"/>
      <c r="IY96" s="93"/>
      <c r="IZ96" s="93"/>
      <c r="JA96" s="93"/>
      <c r="JB96" s="93"/>
      <c r="JC96" s="93"/>
      <c r="JD96" s="93"/>
      <c r="JE96" s="93"/>
      <c r="JF96" s="93"/>
      <c r="JG96" s="93"/>
      <c r="JH96" s="93"/>
      <c r="JI96" s="93"/>
      <c r="JJ96" s="93"/>
      <c r="JK96" s="93"/>
      <c r="JL96" s="78">
        <v>677.25</v>
      </c>
      <c r="JM96" s="97">
        <v>782.98</v>
      </c>
      <c r="JN96" s="97">
        <v>713.04</v>
      </c>
      <c r="JO96" s="78">
        <v>830.87</v>
      </c>
      <c r="JP96" s="78">
        <v>467.37000000000006</v>
      </c>
      <c r="JQ96" s="78">
        <v>669.00799999999992</v>
      </c>
      <c r="JR96" s="78">
        <v>712.35</v>
      </c>
      <c r="JS96" s="78">
        <v>657.25</v>
      </c>
      <c r="JT96" s="78">
        <v>661.62</v>
      </c>
      <c r="JU96" s="78">
        <v>770.6500000000002</v>
      </c>
      <c r="JV96" s="78">
        <v>777.92400000000009</v>
      </c>
      <c r="JW96" s="78">
        <v>842.1450000000001</v>
      </c>
      <c r="JX96" s="78">
        <v>892.87000000000012</v>
      </c>
      <c r="JY96" s="78">
        <v>672.71999999999991</v>
      </c>
      <c r="JZ96" s="78">
        <v>708.18399999999997</v>
      </c>
      <c r="KA96" s="78">
        <v>690.2</v>
      </c>
      <c r="KB96" s="78">
        <v>723.59</v>
      </c>
      <c r="KC96" s="78">
        <v>647.5200000000001</v>
      </c>
      <c r="KD96" s="78">
        <v>643.38</v>
      </c>
      <c r="KE96" s="78">
        <v>615.42500000000007</v>
      </c>
      <c r="KF96" s="78">
        <v>574.87</v>
      </c>
      <c r="KG96" s="78">
        <v>690.7</v>
      </c>
      <c r="KH96" s="78">
        <v>665.72</v>
      </c>
      <c r="KI96" s="78">
        <v>733.40500000000009</v>
      </c>
      <c r="KJ96" s="78">
        <v>726.77</v>
      </c>
      <c r="KK96" s="78">
        <v>616.57000000000005</v>
      </c>
      <c r="KL96" s="78">
        <v>772.3599999999999</v>
      </c>
      <c r="KM96" s="78">
        <v>798.59999999999991</v>
      </c>
      <c r="KN96" s="78">
        <v>680.58000000000015</v>
      </c>
      <c r="KO96" s="78">
        <v>754.76999999999987</v>
      </c>
      <c r="KP96" s="78">
        <v>638.61</v>
      </c>
      <c r="KQ96" s="78">
        <v>784.70999999999992</v>
      </c>
      <c r="KR96" s="78">
        <v>783.61999999999989</v>
      </c>
      <c r="KS96" s="78">
        <v>818.29</v>
      </c>
      <c r="KT96" s="78">
        <v>718.55</v>
      </c>
      <c r="KU96" s="78">
        <v>654.34999999999991</v>
      </c>
      <c r="KV96" s="78">
        <v>688.18999999999994</v>
      </c>
      <c r="KW96" s="78">
        <v>731.32</v>
      </c>
      <c r="KX96" s="78">
        <v>795.7</v>
      </c>
      <c r="KY96" s="78">
        <v>569.03000000000009</v>
      </c>
      <c r="KZ96" s="78">
        <v>897.39</v>
      </c>
      <c r="LA96" s="78">
        <v>699.64</v>
      </c>
      <c r="LB96" s="78">
        <v>398.31999999999994</v>
      </c>
      <c r="LC96" s="78">
        <v>305.8</v>
      </c>
      <c r="LD96" s="78">
        <v>586.30999999999995</v>
      </c>
      <c r="LE96" s="78">
        <v>612.09</v>
      </c>
      <c r="LF96" s="78">
        <v>411.78499999999997</v>
      </c>
      <c r="LG96" s="78">
        <v>483.56999999999994</v>
      </c>
      <c r="LH96" s="78">
        <v>555.24999999999989</v>
      </c>
      <c r="LI96" s="78">
        <v>566.09</v>
      </c>
      <c r="LJ96" s="78">
        <v>375.18</v>
      </c>
      <c r="LK96" s="78">
        <v>398.43000000000006</v>
      </c>
      <c r="LL96" s="78">
        <v>435.18</v>
      </c>
      <c r="LM96" s="78">
        <v>468.34</v>
      </c>
      <c r="LN96" s="78">
        <v>97.25</v>
      </c>
      <c r="LO96" s="78">
        <v>228.82999999999998</v>
      </c>
      <c r="LP96" s="78">
        <v>231.62999999999997</v>
      </c>
      <c r="LQ96" s="78">
        <v>568.81000000000006</v>
      </c>
      <c r="LR96" s="78">
        <v>530.97</v>
      </c>
      <c r="LS96" s="78">
        <v>336.62</v>
      </c>
      <c r="LT96" s="78">
        <v>539.93999999999994</v>
      </c>
      <c r="LU96" s="78">
        <v>506.84499999999997</v>
      </c>
      <c r="LV96" s="78">
        <v>541.30999999999995</v>
      </c>
      <c r="LW96" s="78">
        <v>619.69999999999993</v>
      </c>
      <c r="LX96" s="78">
        <v>632.21</v>
      </c>
      <c r="LY96" s="78">
        <v>658.4899999999999</v>
      </c>
      <c r="LZ96" s="78">
        <v>673.24</v>
      </c>
      <c r="MA96" s="78">
        <v>509.48</v>
      </c>
      <c r="MB96" s="78">
        <v>653.89499999999998</v>
      </c>
      <c r="MC96" s="78">
        <v>656.43</v>
      </c>
      <c r="MD96" s="78">
        <v>843.67000000000007</v>
      </c>
      <c r="ME96" s="98">
        <v>843.17500000000007</v>
      </c>
      <c r="MF96" s="98">
        <v>781.41999999999985</v>
      </c>
      <c r="MG96" s="98">
        <v>853.9</v>
      </c>
      <c r="MH96" s="98">
        <v>669.32</v>
      </c>
      <c r="MI96" s="78">
        <v>673.45</v>
      </c>
      <c r="MJ96" s="78">
        <v>771.84</v>
      </c>
      <c r="MK96" s="78">
        <v>894.48</v>
      </c>
      <c r="ML96" s="78">
        <v>723.21</v>
      </c>
      <c r="MM96" s="78">
        <v>728.8</v>
      </c>
      <c r="MN96" s="78">
        <v>771.45</v>
      </c>
      <c r="MO96" s="78">
        <v>762.48500000000001</v>
      </c>
      <c r="MP96" s="78">
        <v>806.41</v>
      </c>
      <c r="MQ96" s="78">
        <v>703.73</v>
      </c>
      <c r="MR96" s="78">
        <v>613.35</v>
      </c>
      <c r="MS96" s="78">
        <v>612.32000000000005</v>
      </c>
      <c r="MT96" s="78">
        <v>646.51499999999999</v>
      </c>
      <c r="MU96" s="78">
        <v>636.80999999999995</v>
      </c>
      <c r="MV96" s="78">
        <v>542.24</v>
      </c>
      <c r="MW96" s="78">
        <v>657.66</v>
      </c>
      <c r="MX96" s="78">
        <v>471.27</v>
      </c>
      <c r="MY96" s="78">
        <v>449.6</v>
      </c>
      <c r="MZ96" s="78">
        <v>373.13099999999997</v>
      </c>
      <c r="NA96" s="78">
        <v>389.87</v>
      </c>
      <c r="NB96" s="78">
        <v>331.14</v>
      </c>
      <c r="NC96" s="78">
        <v>308.99799999999999</v>
      </c>
      <c r="ND96" s="78">
        <v>484.34</v>
      </c>
      <c r="NE96" s="78">
        <v>448.35</v>
      </c>
      <c r="NF96" s="78">
        <v>324.98</v>
      </c>
      <c r="NG96" s="78">
        <v>618.86</v>
      </c>
      <c r="NH96" s="78">
        <v>612.02</v>
      </c>
      <c r="NI96" s="78">
        <v>548.03</v>
      </c>
      <c r="NJ96" s="78">
        <v>614.79</v>
      </c>
      <c r="NK96" s="78">
        <v>563.30799999999999</v>
      </c>
      <c r="NL96" s="78">
        <v>637.23</v>
      </c>
      <c r="NM96" s="78">
        <v>755.04</v>
      </c>
      <c r="NN96" s="78">
        <v>657.65</v>
      </c>
      <c r="NO96" s="78">
        <v>346.75</v>
      </c>
      <c r="NP96" s="78">
        <v>383.92200000000003</v>
      </c>
      <c r="NQ96" s="78">
        <v>768.93499999999995</v>
      </c>
      <c r="NR96" s="78">
        <v>541.96</v>
      </c>
      <c r="NS96" s="78">
        <v>923.26</v>
      </c>
      <c r="NT96" s="78">
        <v>759.34</v>
      </c>
      <c r="NU96" s="78">
        <v>847.06</v>
      </c>
      <c r="NV96" s="78">
        <v>1027.2</v>
      </c>
      <c r="NW96" s="78">
        <v>843.06</v>
      </c>
      <c r="NX96" s="78">
        <v>853.33</v>
      </c>
      <c r="NY96" s="78">
        <v>966.94</v>
      </c>
      <c r="NZ96" s="78">
        <v>873.82</v>
      </c>
      <c r="OA96" s="78">
        <v>960.13</v>
      </c>
      <c r="OB96" s="78">
        <v>925.45</v>
      </c>
      <c r="OC96" s="78">
        <v>761.39</v>
      </c>
      <c r="OD96" s="78">
        <v>784.46</v>
      </c>
      <c r="OE96" s="78">
        <v>894.45</v>
      </c>
      <c r="OF96" s="78">
        <v>890.51</v>
      </c>
      <c r="OG96" s="99">
        <v>888.26</v>
      </c>
      <c r="OH96" s="78">
        <v>948.54</v>
      </c>
      <c r="OI96" s="78">
        <v>615.78</v>
      </c>
      <c r="OJ96" s="78">
        <v>887.6</v>
      </c>
      <c r="OK96" s="78">
        <v>579</v>
      </c>
      <c r="OL96" s="78">
        <v>471.42</v>
      </c>
      <c r="OM96" s="78">
        <v>968.66</v>
      </c>
      <c r="ON96" s="78">
        <v>797.33</v>
      </c>
      <c r="OO96" s="78">
        <v>881.82</v>
      </c>
      <c r="OP96" s="78">
        <v>817.85500000000002</v>
      </c>
      <c r="OQ96" s="78">
        <v>773.93</v>
      </c>
      <c r="OR96" s="78">
        <v>791.71</v>
      </c>
      <c r="OS96" s="78">
        <v>880.55</v>
      </c>
      <c r="OT96" s="78">
        <v>767.19</v>
      </c>
      <c r="OU96" s="78">
        <v>917.49</v>
      </c>
      <c r="OV96" s="78">
        <v>863.04</v>
      </c>
      <c r="OW96" s="78">
        <v>690.01499999999999</v>
      </c>
      <c r="OX96" s="78">
        <v>954.73</v>
      </c>
      <c r="OY96" s="78">
        <v>893.54</v>
      </c>
      <c r="OZ96" s="78">
        <v>866.745</v>
      </c>
      <c r="PA96" s="78">
        <v>719.45</v>
      </c>
      <c r="PB96" s="78">
        <v>764.63499999999999</v>
      </c>
      <c r="PC96" s="78">
        <v>573.83000000000004</v>
      </c>
      <c r="PD96" s="78">
        <v>601.41999999999996</v>
      </c>
      <c r="PE96" s="78">
        <v>851.2</v>
      </c>
      <c r="PF96" s="78">
        <v>851.33</v>
      </c>
      <c r="PG96" s="78">
        <v>944.62</v>
      </c>
      <c r="PH96" s="78">
        <v>692.82</v>
      </c>
      <c r="PI96" s="78">
        <v>783.67</v>
      </c>
      <c r="PJ96" s="78">
        <v>701.64</v>
      </c>
      <c r="PK96" s="78">
        <v>777.22</v>
      </c>
      <c r="PL96" s="78">
        <v>771.09</v>
      </c>
      <c r="PM96" s="78">
        <v>815.43</v>
      </c>
      <c r="PN96" s="78">
        <v>800.3</v>
      </c>
      <c r="PO96" s="78">
        <v>732.85</v>
      </c>
      <c r="PP96" s="78">
        <v>791.3</v>
      </c>
      <c r="PQ96" s="78">
        <v>431.8</v>
      </c>
      <c r="PR96" s="78">
        <v>872.43499999999995</v>
      </c>
      <c r="PS96" s="78">
        <v>827.04</v>
      </c>
      <c r="PT96" s="78">
        <v>696.06500000000005</v>
      </c>
      <c r="PU96" s="78">
        <v>372.79500000000002</v>
      </c>
      <c r="PV96" s="78">
        <v>339.51</v>
      </c>
      <c r="PW96" s="78">
        <v>565.08000000000004</v>
      </c>
      <c r="PX96" s="78">
        <v>682.9</v>
      </c>
      <c r="PY96" s="78">
        <v>530.6</v>
      </c>
      <c r="PZ96" s="78">
        <v>622.72</v>
      </c>
      <c r="QA96" s="78">
        <v>729.35</v>
      </c>
      <c r="QB96" s="78">
        <v>748.29499999999996</v>
      </c>
      <c r="QC96" s="78">
        <v>619.94000000000005</v>
      </c>
      <c r="QD96" s="78">
        <v>612.26</v>
      </c>
      <c r="QE96" s="78">
        <v>807.05</v>
      </c>
      <c r="QF96" s="78">
        <v>676.07500000000005</v>
      </c>
      <c r="QG96" s="78">
        <v>794.28</v>
      </c>
      <c r="QH96" s="78">
        <v>956.08500000000004</v>
      </c>
      <c r="QI96" s="78">
        <v>992.75</v>
      </c>
      <c r="QJ96" s="78">
        <v>948.43499999999995</v>
      </c>
      <c r="QK96" s="78">
        <v>822.54600000000005</v>
      </c>
      <c r="QL96" s="78">
        <v>680.38300000000004</v>
      </c>
      <c r="QM96" s="78">
        <v>979.35</v>
      </c>
      <c r="QN96" s="78">
        <v>885.05</v>
      </c>
      <c r="QO96" s="78">
        <v>1083.345</v>
      </c>
      <c r="QP96" s="78">
        <v>996.03</v>
      </c>
      <c r="QQ96" s="78">
        <v>811.26</v>
      </c>
      <c r="QR96" s="78">
        <v>948.30499999999995</v>
      </c>
      <c r="QS96" s="78">
        <v>808.55</v>
      </c>
      <c r="QT96" s="78">
        <v>825.20500000000004</v>
      </c>
      <c r="QU96" s="78">
        <v>699.31</v>
      </c>
      <c r="QV96" s="78">
        <v>834.03499999999997</v>
      </c>
      <c r="QW96" s="78">
        <v>944.24</v>
      </c>
      <c r="QX96" s="78">
        <v>902.6</v>
      </c>
      <c r="QY96" s="78">
        <v>990.84</v>
      </c>
      <c r="QZ96" s="78">
        <v>1130.22</v>
      </c>
      <c r="RA96" s="78">
        <v>939.62</v>
      </c>
      <c r="RB96" s="78">
        <v>964.45</v>
      </c>
      <c r="RC96" s="78">
        <v>1009.66</v>
      </c>
      <c r="RD96" s="78">
        <v>787.47</v>
      </c>
      <c r="RE96" s="78">
        <v>1180.75</v>
      </c>
      <c r="RF96" s="78">
        <v>979.23</v>
      </c>
      <c r="RG96" s="78">
        <v>1055.8800000000001</v>
      </c>
      <c r="RH96" s="78">
        <v>991.84</v>
      </c>
      <c r="RI96" s="78">
        <v>933.59</v>
      </c>
      <c r="RJ96" s="78">
        <v>1025.452</v>
      </c>
      <c r="RK96" s="78">
        <v>994.48</v>
      </c>
      <c r="RL96" s="78">
        <v>882.61</v>
      </c>
      <c r="RM96" s="78">
        <v>893.84</v>
      </c>
      <c r="RN96" s="78">
        <v>1087.18</v>
      </c>
      <c r="RO96" s="78">
        <v>702.64</v>
      </c>
      <c r="RP96" s="78">
        <v>792.96</v>
      </c>
      <c r="RQ96" s="78">
        <v>829.72</v>
      </c>
      <c r="RR96" s="78">
        <v>687.94</v>
      </c>
      <c r="RS96" s="78">
        <v>235.03</v>
      </c>
      <c r="RT96" s="78">
        <v>670.35</v>
      </c>
      <c r="RU96" s="78">
        <v>568.05999999999995</v>
      </c>
      <c r="RV96" s="78">
        <v>750.51</v>
      </c>
      <c r="RW96" s="78">
        <v>772.69</v>
      </c>
      <c r="RX96" s="78">
        <v>963.84</v>
      </c>
      <c r="RY96" s="78">
        <v>723.02</v>
      </c>
      <c r="RZ96" s="78">
        <v>557.14</v>
      </c>
      <c r="SA96" s="78">
        <v>707</v>
      </c>
      <c r="SB96" s="78">
        <v>646.79</v>
      </c>
      <c r="SC96" s="78">
        <v>756.18</v>
      </c>
      <c r="SD96" s="78">
        <v>714.05</v>
      </c>
      <c r="SE96" s="78">
        <v>943.995</v>
      </c>
      <c r="SF96" s="78">
        <v>792.6</v>
      </c>
      <c r="SG96" s="78">
        <v>714.59500000000003</v>
      </c>
      <c r="SH96" s="78">
        <v>939.17499999999995</v>
      </c>
      <c r="SI96" s="78">
        <v>874.83</v>
      </c>
      <c r="SJ96" s="78">
        <v>690.11500000000001</v>
      </c>
      <c r="SK96" s="78">
        <v>909.47500000000002</v>
      </c>
      <c r="SL96" s="78">
        <v>961.42</v>
      </c>
      <c r="SM96" s="78">
        <v>894.10500000000002</v>
      </c>
      <c r="SN96" s="78">
        <v>935.06</v>
      </c>
      <c r="SO96" s="78">
        <v>914.745</v>
      </c>
      <c r="SP96" s="78">
        <v>995.34</v>
      </c>
      <c r="SQ96" s="78">
        <v>905.75</v>
      </c>
      <c r="SR96" s="78">
        <v>955.35</v>
      </c>
      <c r="SS96" s="78">
        <v>692.73500000000001</v>
      </c>
      <c r="ST96" s="78">
        <v>900.47</v>
      </c>
      <c r="SU96" s="78">
        <v>1034.6500000000001</v>
      </c>
      <c r="SV96" s="78">
        <v>1054.3</v>
      </c>
      <c r="SW96" s="78">
        <v>985.14</v>
      </c>
      <c r="SX96" s="78">
        <v>1002.58</v>
      </c>
      <c r="SY96" s="78">
        <v>1000.61</v>
      </c>
      <c r="SZ96" s="78">
        <v>1052.1500000000001</v>
      </c>
      <c r="TA96" s="78">
        <v>1004.8</v>
      </c>
      <c r="TB96" s="78">
        <v>1245.42</v>
      </c>
      <c r="TC96" s="78">
        <v>1151.07</v>
      </c>
      <c r="TD96" s="78">
        <v>811</v>
      </c>
      <c r="TE96" s="78">
        <v>923.85</v>
      </c>
      <c r="TF96" s="78">
        <v>1106.3499999999999</v>
      </c>
      <c r="TG96" s="78">
        <v>1056.82</v>
      </c>
      <c r="TH96" s="78">
        <v>1253.28</v>
      </c>
      <c r="TI96" s="78">
        <v>1068.8</v>
      </c>
      <c r="TJ96" s="78">
        <v>1266.2</v>
      </c>
      <c r="TK96" s="78">
        <v>988.12</v>
      </c>
      <c r="TL96" s="78">
        <v>1061.99</v>
      </c>
      <c r="TM96" s="78">
        <v>1105.52</v>
      </c>
      <c r="TN96" s="78">
        <v>679.2</v>
      </c>
      <c r="TO96" s="78">
        <v>968.13</v>
      </c>
      <c r="TP96" s="78">
        <v>1003.72</v>
      </c>
      <c r="TQ96" s="78">
        <v>1114.68</v>
      </c>
      <c r="TR96" s="78">
        <v>526.36</v>
      </c>
      <c r="TS96" s="78">
        <v>930.16</v>
      </c>
      <c r="TT96" s="78">
        <v>1054</v>
      </c>
      <c r="TU96" s="78">
        <v>1053.3499999999999</v>
      </c>
      <c r="TV96" s="78">
        <v>1133.51</v>
      </c>
      <c r="TW96" s="78">
        <v>1189.8599999999999</v>
      </c>
      <c r="TX96" s="78">
        <v>1010.53</v>
      </c>
      <c r="TY96" s="78">
        <v>1067.06</v>
      </c>
      <c r="TZ96" s="78">
        <v>1228.81</v>
      </c>
      <c r="UA96" s="78">
        <v>1042.31</v>
      </c>
      <c r="UB96" s="78">
        <v>949.67499999999995</v>
      </c>
      <c r="UC96" s="78">
        <v>1127.44</v>
      </c>
      <c r="UD96" s="78">
        <v>1117.56</v>
      </c>
      <c r="UE96" s="78">
        <v>1108.8399999999999</v>
      </c>
      <c r="UF96" s="78">
        <v>1080.1199999999999</v>
      </c>
      <c r="UG96" s="78">
        <v>988.38</v>
      </c>
      <c r="UH96" s="78">
        <v>1116.01</v>
      </c>
      <c r="UI96" s="78">
        <v>1102.72</v>
      </c>
      <c r="UJ96" s="78">
        <v>1151.29</v>
      </c>
      <c r="UK96" s="78">
        <v>1041</v>
      </c>
      <c r="UL96" s="78">
        <v>1120.17</v>
      </c>
      <c r="UM96" s="78">
        <v>1098.7</v>
      </c>
      <c r="UN96" s="78">
        <v>1169.32</v>
      </c>
      <c r="UO96" s="78">
        <v>1152.28</v>
      </c>
      <c r="UP96" s="78">
        <v>1082.7</v>
      </c>
    </row>
    <row r="97" spans="1:562" ht="15" x14ac:dyDescent="0.25">
      <c r="A97" s="112" t="str">
        <f t="shared" si="141"/>
        <v>Popayán, Plaza de Mercado del Barrio Bolívar</v>
      </c>
      <c r="B97" s="112" t="s">
        <v>623</v>
      </c>
      <c r="C97" s="93"/>
      <c r="D97" s="93"/>
      <c r="E97" s="93"/>
      <c r="F97" s="93"/>
      <c r="G97" s="93"/>
      <c r="H97" s="93"/>
      <c r="I97" s="93"/>
      <c r="J97" s="93"/>
      <c r="K97" s="93"/>
      <c r="L97" s="93"/>
      <c r="M97" s="93"/>
      <c r="N97" s="93"/>
      <c r="O97" s="93"/>
      <c r="P97" s="93"/>
      <c r="Q97" s="93"/>
      <c r="R97" s="93"/>
      <c r="S97" s="93"/>
      <c r="T97" s="93"/>
      <c r="U97" s="93"/>
      <c r="V97" s="93"/>
      <c r="W97" s="93"/>
      <c r="X97" s="93"/>
      <c r="Y97" s="93"/>
      <c r="Z97" s="93"/>
      <c r="AA97" s="93"/>
      <c r="AB97" s="93"/>
      <c r="AC97" s="93"/>
      <c r="AD97" s="93"/>
      <c r="AE97" s="93"/>
      <c r="AF97" s="93"/>
      <c r="AG97" s="93"/>
      <c r="AH97" s="93"/>
      <c r="AI97" s="93"/>
      <c r="AJ97" s="93"/>
      <c r="AK97" s="93"/>
      <c r="AL97" s="93"/>
      <c r="AM97" s="93"/>
      <c r="AN97" s="93"/>
      <c r="AO97" s="93"/>
      <c r="AP97" s="93"/>
      <c r="AQ97" s="93"/>
      <c r="AR97" s="93"/>
      <c r="AS97" s="93"/>
      <c r="AT97" s="93"/>
      <c r="AU97" s="93"/>
      <c r="AV97" s="93"/>
      <c r="AW97" s="93"/>
      <c r="AX97" s="93"/>
      <c r="AY97" s="93"/>
      <c r="AZ97" s="93"/>
      <c r="BA97" s="93"/>
      <c r="BB97" s="93"/>
      <c r="BC97" s="93"/>
      <c r="BD97" s="93"/>
      <c r="BE97" s="93"/>
      <c r="BF97" s="93"/>
      <c r="BG97" s="93"/>
      <c r="BH97" s="93"/>
      <c r="BI97" s="93"/>
      <c r="BJ97" s="93"/>
      <c r="BK97" s="93"/>
      <c r="BL97" s="93"/>
      <c r="BM97" s="93"/>
      <c r="BN97" s="93"/>
      <c r="BO97" s="93"/>
      <c r="BP97" s="93"/>
      <c r="BQ97" s="93"/>
      <c r="BR97" s="93"/>
      <c r="BS97" s="93"/>
      <c r="BT97" s="93"/>
      <c r="BU97" s="93"/>
      <c r="BV97" s="93"/>
      <c r="BW97" s="93"/>
      <c r="BX97" s="93"/>
      <c r="BY97" s="93"/>
      <c r="BZ97" s="93"/>
      <c r="CA97" s="93"/>
      <c r="CB97" s="93"/>
      <c r="CC97" s="93"/>
      <c r="CD97" s="93"/>
      <c r="CE97" s="93"/>
      <c r="CF97" s="93"/>
      <c r="CG97" s="93"/>
      <c r="CH97" s="93"/>
      <c r="CI97" s="93"/>
      <c r="CJ97" s="93"/>
      <c r="CK97" s="93"/>
      <c r="CL97" s="93"/>
      <c r="CM97" s="93"/>
      <c r="CN97" s="93"/>
      <c r="CO97" s="93"/>
      <c r="CP97" s="93"/>
      <c r="CQ97" s="93"/>
      <c r="CR97" s="93"/>
      <c r="CS97" s="93"/>
      <c r="CT97" s="93"/>
      <c r="CU97" s="93"/>
      <c r="CV97" s="93"/>
      <c r="CW97" s="93"/>
      <c r="CX97" s="93"/>
      <c r="CY97" s="93"/>
      <c r="CZ97" s="93"/>
      <c r="DA97" s="93"/>
      <c r="DB97" s="93"/>
      <c r="DC97" s="93"/>
      <c r="DD97" s="93"/>
      <c r="DE97" s="93"/>
      <c r="DF97" s="93"/>
      <c r="DG97" s="93"/>
      <c r="DH97" s="93"/>
      <c r="DI97" s="93"/>
      <c r="DJ97" s="93"/>
      <c r="DK97" s="93"/>
      <c r="DL97" s="93"/>
      <c r="DM97" s="93"/>
      <c r="DN97" s="93"/>
      <c r="DO97" s="93"/>
      <c r="DP97" s="93"/>
      <c r="DQ97" s="93"/>
      <c r="DR97" s="93"/>
      <c r="DS97" s="93"/>
      <c r="DT97" s="93"/>
      <c r="DU97" s="93"/>
      <c r="DV97" s="93"/>
      <c r="DW97" s="93"/>
      <c r="DX97" s="93"/>
      <c r="DY97" s="93"/>
      <c r="DZ97" s="93"/>
      <c r="EA97" s="93"/>
      <c r="EB97" s="93"/>
      <c r="EC97" s="93"/>
      <c r="ED97" s="93"/>
      <c r="EE97" s="93"/>
      <c r="EF97" s="93"/>
      <c r="EG97" s="93"/>
      <c r="EH97" s="93"/>
      <c r="EI97" s="93"/>
      <c r="EJ97" s="93"/>
      <c r="EK97" s="93"/>
      <c r="EL97" s="93"/>
      <c r="EM97" s="93"/>
      <c r="EN97" s="93"/>
      <c r="EO97" s="93"/>
      <c r="EP97" s="93"/>
      <c r="EQ97" s="93"/>
      <c r="ER97" s="93"/>
      <c r="ES97" s="93"/>
      <c r="ET97" s="93"/>
      <c r="EU97" s="93"/>
      <c r="EV97" s="93"/>
      <c r="EW97" s="93"/>
      <c r="EX97" s="93"/>
      <c r="EY97" s="93"/>
      <c r="EZ97" s="93"/>
      <c r="FA97" s="93"/>
      <c r="FB97" s="93"/>
      <c r="FC97" s="93"/>
      <c r="FD97" s="93"/>
      <c r="FE97" s="93"/>
      <c r="FF97" s="93"/>
      <c r="FG97" s="93"/>
      <c r="FH97" s="93"/>
      <c r="FI97" s="93"/>
      <c r="FJ97" s="93"/>
      <c r="FK97" s="93"/>
      <c r="FL97" s="93"/>
      <c r="FM97" s="93"/>
      <c r="FN97" s="93"/>
      <c r="FO97" s="93"/>
      <c r="FP97" s="93"/>
      <c r="FQ97" s="93"/>
      <c r="FR97" s="93"/>
      <c r="FS97" s="93"/>
      <c r="FT97" s="93"/>
      <c r="FU97" s="93"/>
      <c r="FV97" s="93"/>
      <c r="FW97" s="93"/>
      <c r="FX97" s="93"/>
      <c r="FY97" s="93"/>
      <c r="FZ97" s="93"/>
      <c r="GA97" s="93"/>
      <c r="GB97" s="93"/>
      <c r="GC97" s="93"/>
      <c r="GD97" s="93"/>
      <c r="GE97" s="93"/>
      <c r="GF97" s="93"/>
      <c r="GG97" s="93"/>
      <c r="GH97" s="93"/>
      <c r="GI97" s="93"/>
      <c r="GJ97" s="93"/>
      <c r="GK97" s="93"/>
      <c r="GL97" s="93"/>
      <c r="GM97" s="93"/>
      <c r="GN97" s="93"/>
      <c r="GO97" s="93"/>
      <c r="GP97" s="93"/>
      <c r="GQ97" s="93"/>
      <c r="GR97" s="93"/>
      <c r="GS97" s="93"/>
      <c r="GT97" s="93"/>
      <c r="GU97" s="93"/>
      <c r="GV97" s="93"/>
      <c r="GW97" s="93"/>
      <c r="GX97" s="93"/>
      <c r="GY97" s="93"/>
      <c r="GZ97" s="93"/>
      <c r="HA97" s="93"/>
      <c r="HB97" s="93"/>
      <c r="HC97" s="93"/>
      <c r="HD97" s="93"/>
      <c r="HE97" s="93"/>
      <c r="HF97" s="93"/>
      <c r="HG97" s="93"/>
      <c r="HH97" s="93"/>
      <c r="HI97" s="93"/>
      <c r="HJ97" s="93"/>
      <c r="HK97" s="93"/>
      <c r="HL97" s="93"/>
      <c r="HM97" s="93"/>
      <c r="HN97" s="93"/>
      <c r="HO97" s="93"/>
      <c r="HP97" s="93"/>
      <c r="HQ97" s="93"/>
      <c r="HR97" s="93"/>
      <c r="HS97" s="93"/>
      <c r="HT97" s="93"/>
      <c r="HU97" s="93"/>
      <c r="HV97" s="93"/>
      <c r="HW97" s="93"/>
      <c r="HX97" s="93"/>
      <c r="HY97" s="93"/>
      <c r="HZ97" s="93"/>
      <c r="IA97" s="93"/>
      <c r="IB97" s="93"/>
      <c r="IC97" s="93"/>
      <c r="ID97" s="93"/>
      <c r="IE97" s="93"/>
      <c r="IF97" s="93"/>
      <c r="IG97" s="93"/>
      <c r="IH97" s="93"/>
      <c r="II97" s="93"/>
      <c r="IJ97" s="93"/>
      <c r="IK97" s="93"/>
      <c r="IL97" s="93"/>
      <c r="IM97" s="93"/>
      <c r="IN97" s="93"/>
      <c r="IO97" s="93"/>
      <c r="IP97" s="93"/>
      <c r="IQ97" s="93"/>
      <c r="IR97" s="93"/>
      <c r="IS97" s="93"/>
      <c r="IT97" s="93"/>
      <c r="IU97" s="93"/>
      <c r="IV97" s="93"/>
      <c r="IW97" s="93"/>
      <c r="IX97" s="93"/>
      <c r="IY97" s="93"/>
      <c r="IZ97" s="93"/>
      <c r="JA97" s="93"/>
      <c r="JB97" s="93"/>
      <c r="JC97" s="93"/>
      <c r="JD97" s="93"/>
      <c r="JE97" s="93"/>
      <c r="JF97" s="93"/>
      <c r="JG97" s="93"/>
      <c r="JH97" s="93"/>
      <c r="JI97" s="93"/>
      <c r="JJ97" s="93"/>
      <c r="JK97" s="93"/>
      <c r="JL97" s="78">
        <v>163.28799999999998</v>
      </c>
      <c r="JM97" s="97">
        <v>173.83600000000001</v>
      </c>
      <c r="JN97" s="97">
        <v>178.08500000000001</v>
      </c>
      <c r="JO97" s="78">
        <v>191.13500000000002</v>
      </c>
      <c r="JP97" s="78">
        <v>108.79600000000002</v>
      </c>
      <c r="JQ97" s="78">
        <v>169.17400000000004</v>
      </c>
      <c r="JR97" s="78">
        <v>168.68299999999999</v>
      </c>
      <c r="JS97" s="78">
        <v>154.90999999999997</v>
      </c>
      <c r="JT97" s="78">
        <v>119.43800000000002</v>
      </c>
      <c r="JU97" s="78">
        <v>161.833</v>
      </c>
      <c r="JV97" s="78">
        <v>141.97800000000001</v>
      </c>
      <c r="JW97" s="78">
        <v>153.75300000000004</v>
      </c>
      <c r="JX97" s="78">
        <v>124.30600000000001</v>
      </c>
      <c r="JY97" s="78">
        <v>156.27999999999994</v>
      </c>
      <c r="JZ97" s="78">
        <v>160.68100000000001</v>
      </c>
      <c r="KA97" s="78">
        <v>183.46400000000003</v>
      </c>
      <c r="KB97" s="78">
        <v>133.32100000000003</v>
      </c>
      <c r="KC97" s="78">
        <v>124.313</v>
      </c>
      <c r="KD97" s="78">
        <v>105.916</v>
      </c>
      <c r="KE97" s="78">
        <v>131.46799999999999</v>
      </c>
      <c r="KF97" s="78">
        <v>145.87799999999999</v>
      </c>
      <c r="KG97" s="78">
        <v>116.81599999999999</v>
      </c>
      <c r="KH97" s="78">
        <v>175.49200000000002</v>
      </c>
      <c r="KI97" s="78">
        <v>178.61400000000003</v>
      </c>
      <c r="KJ97" s="78">
        <v>128.60499999999999</v>
      </c>
      <c r="KK97" s="78">
        <v>148.55000000000004</v>
      </c>
      <c r="KL97" s="78">
        <v>148.41400000000002</v>
      </c>
      <c r="KM97" s="78">
        <v>132.876</v>
      </c>
      <c r="KN97" s="78">
        <v>185.16100000000003</v>
      </c>
      <c r="KO97" s="78">
        <v>137.88799999999998</v>
      </c>
      <c r="KP97" s="78">
        <v>150.88000000000002</v>
      </c>
      <c r="KQ97" s="78">
        <v>123.16099999999999</v>
      </c>
      <c r="KR97" s="78">
        <v>114.098</v>
      </c>
      <c r="KS97" s="78">
        <v>178.83500000000001</v>
      </c>
      <c r="KT97" s="78">
        <v>130.946</v>
      </c>
      <c r="KU97" s="78">
        <v>177.18599999999998</v>
      </c>
      <c r="KV97" s="78">
        <v>141.91400000000002</v>
      </c>
      <c r="KW97" s="78">
        <v>172.38</v>
      </c>
      <c r="KX97" s="78">
        <v>137.613</v>
      </c>
      <c r="KY97" s="78">
        <v>125.50699999999998</v>
      </c>
      <c r="KZ97" s="78">
        <v>99.839000000000013</v>
      </c>
      <c r="LA97" s="78">
        <v>137.114</v>
      </c>
      <c r="LB97" s="78">
        <v>84.945000000000007</v>
      </c>
      <c r="LC97" s="78">
        <v>75.421000000000006</v>
      </c>
      <c r="LD97" s="78">
        <v>149.54800000000003</v>
      </c>
      <c r="LE97" s="78">
        <v>173.375</v>
      </c>
      <c r="LF97" s="78">
        <v>108.223</v>
      </c>
      <c r="LG97" s="78">
        <v>133.37000000000003</v>
      </c>
      <c r="LH97" s="78">
        <v>125.95799999999998</v>
      </c>
      <c r="LI97" s="78">
        <v>136.96200000000002</v>
      </c>
      <c r="LJ97" s="78">
        <v>161.48699999999999</v>
      </c>
      <c r="LK97" s="78">
        <v>136.85</v>
      </c>
      <c r="LL97" s="78">
        <v>138.10499999999999</v>
      </c>
      <c r="LM97" s="78">
        <v>135.42099999999996</v>
      </c>
      <c r="LN97" s="78">
        <v>104.51</v>
      </c>
      <c r="LO97" s="78">
        <v>118.44200000000001</v>
      </c>
      <c r="LP97" s="78">
        <v>129.44399999999999</v>
      </c>
      <c r="LQ97" s="78">
        <v>122.54499999999999</v>
      </c>
      <c r="LR97" s="78">
        <v>136.60300000000001</v>
      </c>
      <c r="LS97" s="78">
        <v>42.187000000000005</v>
      </c>
      <c r="LT97" s="78">
        <v>111.794</v>
      </c>
      <c r="LU97" s="78">
        <v>135.68</v>
      </c>
      <c r="LV97" s="78">
        <v>105.96799999999999</v>
      </c>
      <c r="LW97" s="78">
        <v>99.986000000000004</v>
      </c>
      <c r="LX97" s="78">
        <v>102.35899999999997</v>
      </c>
      <c r="LY97" s="78">
        <v>110.607</v>
      </c>
      <c r="LZ97" s="78">
        <v>101.19399999999999</v>
      </c>
      <c r="MA97" s="78">
        <v>125.14</v>
      </c>
      <c r="MB97" s="78">
        <v>101.08100000000002</v>
      </c>
      <c r="MC97" s="78">
        <v>93.179000000000002</v>
      </c>
      <c r="MD97" s="78">
        <v>62.832000000000001</v>
      </c>
      <c r="ME97" s="98">
        <v>118.443</v>
      </c>
      <c r="MF97" s="98">
        <v>102.28599999999999</v>
      </c>
      <c r="MG97" s="98">
        <v>91.718000000000004</v>
      </c>
      <c r="MH97" s="98">
        <v>92.433999999999997</v>
      </c>
      <c r="MI97" s="78">
        <v>68.269000000000005</v>
      </c>
      <c r="MJ97" s="78">
        <v>93.842500000000001</v>
      </c>
      <c r="MK97" s="78">
        <v>109.7055</v>
      </c>
      <c r="ML97" s="78">
        <v>123.964</v>
      </c>
      <c r="MM97" s="78">
        <v>107.8005</v>
      </c>
      <c r="MN97" s="78">
        <v>101.682</v>
      </c>
      <c r="MO97" s="78">
        <v>110.107</v>
      </c>
      <c r="MP97" s="78">
        <v>92.096000000000004</v>
      </c>
      <c r="MQ97" s="78">
        <v>127.858</v>
      </c>
      <c r="MR97" s="78">
        <v>72.289000000000001</v>
      </c>
      <c r="MS97" s="78">
        <v>95.951499999999996</v>
      </c>
      <c r="MT97" s="78">
        <v>113.3455</v>
      </c>
      <c r="MU97" s="78">
        <v>82.078500000000005</v>
      </c>
      <c r="MV97" s="78">
        <v>79.054000000000002</v>
      </c>
      <c r="MW97" s="78">
        <v>94.095500000000001</v>
      </c>
      <c r="MX97" s="78">
        <v>52.767000000000003</v>
      </c>
      <c r="MY97" s="78">
        <v>94.432500000000005</v>
      </c>
      <c r="MZ97" s="78">
        <v>122.322</v>
      </c>
      <c r="NA97" s="78">
        <v>118.6395</v>
      </c>
      <c r="NB97" s="78">
        <v>146.518</v>
      </c>
      <c r="NC97" s="78">
        <v>124.82</v>
      </c>
      <c r="ND97" s="78">
        <v>107.687</v>
      </c>
      <c r="NE97" s="78">
        <v>162.88249999999999</v>
      </c>
      <c r="NF97" s="78">
        <v>91.138999999999996</v>
      </c>
      <c r="NG97" s="78">
        <v>146.2775</v>
      </c>
      <c r="NH97" s="78">
        <v>133.304</v>
      </c>
      <c r="NI97" s="78">
        <v>155.53899999999999</v>
      </c>
      <c r="NJ97" s="78">
        <v>119.53749999999999</v>
      </c>
      <c r="NK97" s="78">
        <v>168.8535</v>
      </c>
      <c r="NL97" s="78">
        <v>120.0825</v>
      </c>
      <c r="NM97" s="78">
        <v>121.02</v>
      </c>
      <c r="NN97" s="78">
        <v>142.53399999999999</v>
      </c>
      <c r="NO97" s="78">
        <v>57.412500000000001</v>
      </c>
      <c r="NP97" s="78">
        <v>45.772500000000001</v>
      </c>
      <c r="NQ97" s="78">
        <v>68.658500000000004</v>
      </c>
      <c r="NR97" s="78">
        <v>45.055</v>
      </c>
      <c r="NS97" s="78">
        <v>43.274999999999999</v>
      </c>
      <c r="NT97" s="78">
        <v>78.566999999999993</v>
      </c>
      <c r="NU97" s="78">
        <v>63.325000000000003</v>
      </c>
      <c r="NV97" s="78">
        <v>152.89500000000001</v>
      </c>
      <c r="NW97" s="78">
        <v>104.06</v>
      </c>
      <c r="NX97" s="78">
        <v>91.704999999999998</v>
      </c>
      <c r="NY97" s="78">
        <v>97.73</v>
      </c>
      <c r="NZ97" s="78">
        <v>132.41</v>
      </c>
      <c r="OA97" s="78">
        <v>104.658</v>
      </c>
      <c r="OB97" s="78">
        <v>89.474999999999994</v>
      </c>
      <c r="OC97" s="78">
        <v>82.275999999999996</v>
      </c>
      <c r="OD97" s="78">
        <v>112.29</v>
      </c>
      <c r="OE97" s="78">
        <v>120.28400000000001</v>
      </c>
      <c r="OF97" s="78">
        <v>101.185</v>
      </c>
      <c r="OG97" s="99">
        <v>101.41500000000001</v>
      </c>
      <c r="OH97" s="78">
        <v>79.855000000000004</v>
      </c>
      <c r="OI97" s="78">
        <v>74.94</v>
      </c>
      <c r="OJ97" s="78">
        <v>76.415000000000006</v>
      </c>
      <c r="OK97" s="78">
        <v>87.712000000000003</v>
      </c>
      <c r="OL97" s="78">
        <v>75.52</v>
      </c>
      <c r="OM97" s="78">
        <v>134.13900000000001</v>
      </c>
      <c r="ON97" s="78">
        <v>95.65</v>
      </c>
      <c r="OO97" s="78">
        <v>102.768</v>
      </c>
      <c r="OP97" s="78">
        <v>97.674999999999997</v>
      </c>
      <c r="OQ97" s="78">
        <v>86.974999999999994</v>
      </c>
      <c r="OR97" s="78">
        <v>111.068</v>
      </c>
      <c r="OS97" s="78">
        <v>116</v>
      </c>
      <c r="OT97" s="78">
        <v>119.495</v>
      </c>
      <c r="OU97" s="78">
        <v>112.82</v>
      </c>
      <c r="OV97" s="78">
        <v>87.775000000000006</v>
      </c>
      <c r="OW97" s="78">
        <v>91.39</v>
      </c>
      <c r="OX97" s="78">
        <v>75.765000000000001</v>
      </c>
      <c r="OY97" s="78">
        <v>122.495</v>
      </c>
      <c r="OZ97" s="78">
        <v>115.81</v>
      </c>
      <c r="PA97" s="78">
        <v>101.33199999999999</v>
      </c>
      <c r="PB97" s="78">
        <v>93.444999999999993</v>
      </c>
      <c r="PC97" s="78">
        <v>76.91</v>
      </c>
      <c r="PD97" s="78">
        <v>69.765000000000001</v>
      </c>
      <c r="PE97" s="78">
        <v>99.45</v>
      </c>
      <c r="PF97" s="78">
        <v>86.635000000000005</v>
      </c>
      <c r="PG97" s="78">
        <v>115.22</v>
      </c>
      <c r="PH97" s="78">
        <v>71.915000000000006</v>
      </c>
      <c r="PI97" s="78">
        <v>65.875</v>
      </c>
      <c r="PJ97" s="78">
        <v>76.878</v>
      </c>
      <c r="PK97" s="78">
        <v>69.204999999999998</v>
      </c>
      <c r="PL97" s="78">
        <v>128.46600000000001</v>
      </c>
      <c r="PM97" s="78">
        <v>68.724999999999994</v>
      </c>
      <c r="PN97" s="78">
        <v>105.855</v>
      </c>
      <c r="PO97" s="78">
        <v>78.650000000000006</v>
      </c>
      <c r="PP97" s="78">
        <v>113.28</v>
      </c>
      <c r="PQ97" s="78">
        <v>46.14</v>
      </c>
      <c r="PR97" s="78">
        <v>126.55</v>
      </c>
      <c r="PS97" s="78">
        <v>72.694999999999993</v>
      </c>
      <c r="PT97" s="78">
        <v>90.644999999999996</v>
      </c>
      <c r="PU97" s="78">
        <v>33.497</v>
      </c>
      <c r="PV97" s="78">
        <v>76.66</v>
      </c>
      <c r="PW97" s="78">
        <v>139.965</v>
      </c>
      <c r="PX97" s="78">
        <v>121.035</v>
      </c>
      <c r="PY97" s="78">
        <v>43.74</v>
      </c>
      <c r="PZ97" s="78">
        <v>97.21</v>
      </c>
      <c r="QA97" s="78">
        <v>104.14</v>
      </c>
      <c r="QB97" s="78">
        <v>34.909999999999997</v>
      </c>
      <c r="QC97" s="78">
        <v>24.48</v>
      </c>
      <c r="QD97" s="78">
        <v>69.435000000000002</v>
      </c>
      <c r="QE97" s="78">
        <v>100.39</v>
      </c>
      <c r="QF97" s="78">
        <v>100.005</v>
      </c>
      <c r="QG97" s="78">
        <v>131.935</v>
      </c>
      <c r="QH97" s="78">
        <v>119.45950000000001</v>
      </c>
      <c r="QI97" s="78">
        <v>161.5735</v>
      </c>
      <c r="QJ97" s="78">
        <v>118.673</v>
      </c>
      <c r="QK97" s="78">
        <v>118.00700000000001</v>
      </c>
      <c r="QL97" s="78">
        <v>64.296999999999997</v>
      </c>
      <c r="QM97" s="78">
        <v>130.44300000000001</v>
      </c>
      <c r="QN97" s="78">
        <v>90.381</v>
      </c>
      <c r="QO97" s="78">
        <v>116.709</v>
      </c>
      <c r="QP97" s="78">
        <v>74.71905000000001</v>
      </c>
      <c r="QQ97" s="78">
        <v>100.26600000000001</v>
      </c>
      <c r="QR97" s="78">
        <v>91.947999999999993</v>
      </c>
      <c r="QS97" s="78">
        <v>138.16149999999999</v>
      </c>
      <c r="QT97" s="78">
        <v>117.27800000000001</v>
      </c>
      <c r="QU97" s="78">
        <v>68.521000000000001</v>
      </c>
      <c r="QV97" s="78">
        <v>146.24199999999999</v>
      </c>
      <c r="QW97" s="78">
        <v>74.233000000000004</v>
      </c>
      <c r="QX97" s="78">
        <v>55.167000000000002</v>
      </c>
      <c r="QY97" s="78">
        <v>95.903000000000006</v>
      </c>
      <c r="QZ97" s="78">
        <v>126.227</v>
      </c>
      <c r="RA97" s="78">
        <v>95.277000000000001</v>
      </c>
      <c r="RB97" s="78">
        <v>69.102000000000004</v>
      </c>
      <c r="RC97" s="78">
        <v>151.29599999999999</v>
      </c>
      <c r="RD97" s="78">
        <v>96.599000000000004</v>
      </c>
      <c r="RE97" s="78">
        <v>61.715000000000003</v>
      </c>
      <c r="RF97" s="78">
        <v>81.677999999999997</v>
      </c>
      <c r="RG97" s="78">
        <v>74.091999999999999</v>
      </c>
      <c r="RH97" s="78">
        <v>100.98</v>
      </c>
      <c r="RI97" s="78">
        <v>62.018000000000001</v>
      </c>
      <c r="RJ97" s="78">
        <v>48.392000000000003</v>
      </c>
      <c r="RK97" s="78">
        <v>69.141999999999996</v>
      </c>
      <c r="RL97" s="78">
        <v>81.650999999999996</v>
      </c>
      <c r="RM97" s="78">
        <v>37.909999999999997</v>
      </c>
      <c r="RN97" s="78">
        <v>74.992000000000004</v>
      </c>
      <c r="RO97" s="78">
        <v>50.991</v>
      </c>
      <c r="RP97" s="78">
        <v>64.994</v>
      </c>
      <c r="RQ97" s="78">
        <v>63.884999999999998</v>
      </c>
      <c r="RR97" s="78">
        <v>76.11</v>
      </c>
      <c r="RS97" s="78">
        <v>71.103999999999999</v>
      </c>
      <c r="RT97" s="78">
        <v>37.762</v>
      </c>
      <c r="RU97" s="78">
        <v>45.884999999999998</v>
      </c>
      <c r="RV97" s="78">
        <v>57.335999999999999</v>
      </c>
      <c r="RW97" s="78">
        <v>73.355999999999995</v>
      </c>
      <c r="RX97" s="78">
        <v>102.601</v>
      </c>
      <c r="RY97" s="78">
        <v>67.016000000000005</v>
      </c>
      <c r="RZ97" s="78">
        <v>114.37949999999999</v>
      </c>
      <c r="SA97" s="78">
        <v>92</v>
      </c>
      <c r="SB97" s="78">
        <v>154.32499999999999</v>
      </c>
      <c r="SC97" s="78">
        <v>123.46</v>
      </c>
      <c r="SD97" s="78">
        <v>87.41</v>
      </c>
      <c r="SE97" s="78">
        <v>93.194999999999993</v>
      </c>
      <c r="SF97" s="78">
        <v>106.97</v>
      </c>
      <c r="SG97" s="78">
        <v>112.99</v>
      </c>
      <c r="SH97" s="78">
        <v>91.76</v>
      </c>
      <c r="SI97" s="78">
        <v>143.07</v>
      </c>
      <c r="SJ97" s="78">
        <v>166.11500000000001</v>
      </c>
      <c r="SK97" s="78">
        <v>146.26</v>
      </c>
      <c r="SL97" s="78">
        <v>155.69</v>
      </c>
      <c r="SM97" s="78">
        <v>88.26</v>
      </c>
      <c r="SN97" s="78">
        <v>80.010000000000005</v>
      </c>
      <c r="SO97" s="78">
        <v>68.19</v>
      </c>
      <c r="SP97" s="78">
        <v>89.9</v>
      </c>
      <c r="SQ97" s="78">
        <v>111.435</v>
      </c>
      <c r="SR97" s="78">
        <v>104.345</v>
      </c>
      <c r="SS97" s="78">
        <v>74.644999999999996</v>
      </c>
      <c r="ST97" s="78">
        <v>87.825000000000003</v>
      </c>
      <c r="SU97" s="78">
        <v>76.114999999999995</v>
      </c>
      <c r="SV97" s="78">
        <v>100.92</v>
      </c>
      <c r="SW97" s="78">
        <v>98.555000000000007</v>
      </c>
      <c r="SX97" s="78">
        <v>72.875</v>
      </c>
      <c r="SY97" s="78">
        <v>81.48</v>
      </c>
      <c r="SZ97" s="78">
        <v>92.92</v>
      </c>
      <c r="TA97" s="78">
        <v>92.055000000000007</v>
      </c>
      <c r="TB97" s="78">
        <v>93.194999999999993</v>
      </c>
      <c r="TC97" s="78">
        <v>94.534999999999997</v>
      </c>
      <c r="TD97" s="78">
        <v>53.914999999999999</v>
      </c>
      <c r="TE97" s="78">
        <v>72.52</v>
      </c>
      <c r="TF97" s="78">
        <v>100.84</v>
      </c>
      <c r="TG97" s="78">
        <v>82.224999999999994</v>
      </c>
      <c r="TH97" s="78">
        <v>47.575000000000003</v>
      </c>
      <c r="TI97" s="78">
        <v>80.504999999999995</v>
      </c>
      <c r="TJ97" s="78">
        <v>71.924999999999997</v>
      </c>
      <c r="TK97" s="78">
        <v>63.094999999999999</v>
      </c>
      <c r="TL97" s="78">
        <v>88.555000000000007</v>
      </c>
      <c r="TM97" s="78">
        <v>116.83</v>
      </c>
      <c r="TN97" s="78">
        <v>111.41500000000001</v>
      </c>
      <c r="TO97" s="78">
        <v>108.755</v>
      </c>
      <c r="TP97" s="78">
        <v>126.535</v>
      </c>
      <c r="TQ97" s="78">
        <v>110.45</v>
      </c>
      <c r="TR97" s="78">
        <v>72.11</v>
      </c>
      <c r="TS97" s="78">
        <v>111.05</v>
      </c>
      <c r="TT97" s="78">
        <v>124.575</v>
      </c>
      <c r="TU97" s="78">
        <v>167.66499999999999</v>
      </c>
      <c r="TV97" s="78">
        <v>121.38</v>
      </c>
      <c r="TW97" s="78">
        <v>132.99</v>
      </c>
      <c r="TX97" s="78">
        <v>132.08500000000001</v>
      </c>
      <c r="TY97" s="78">
        <v>138.46</v>
      </c>
      <c r="TZ97" s="78">
        <v>129.94</v>
      </c>
      <c r="UA97" s="78">
        <v>115.33</v>
      </c>
      <c r="UB97" s="78">
        <v>130.92400000000001</v>
      </c>
      <c r="UC97" s="78">
        <v>132.755</v>
      </c>
      <c r="UD97" s="78">
        <v>110.895</v>
      </c>
      <c r="UE97" s="78">
        <v>143.55699999999999</v>
      </c>
      <c r="UF97" s="78">
        <v>145.16499999999999</v>
      </c>
      <c r="UG97" s="78">
        <v>159.584</v>
      </c>
      <c r="UH97" s="78">
        <v>141.89699999999999</v>
      </c>
      <c r="UI97" s="78">
        <v>137.82</v>
      </c>
      <c r="UJ97" s="78">
        <v>146.1</v>
      </c>
      <c r="UK97" s="78">
        <v>113</v>
      </c>
      <c r="UL97" s="78">
        <v>112.4</v>
      </c>
      <c r="UM97" s="78">
        <v>127.57</v>
      </c>
      <c r="UN97" s="78">
        <v>116.09</v>
      </c>
      <c r="UO97" s="78">
        <v>143.19</v>
      </c>
      <c r="UP97" s="78">
        <v>99.765000000000001</v>
      </c>
    </row>
    <row r="98" spans="1:562" ht="15" x14ac:dyDescent="0.25">
      <c r="A98" s="112" t="str">
        <f t="shared" si="141"/>
        <v>Popayán, Plaza de Mercado del Barrio Bolívar</v>
      </c>
      <c r="B98" s="112" t="s">
        <v>624</v>
      </c>
      <c r="C98" s="93"/>
      <c r="D98" s="93"/>
      <c r="E98" s="93"/>
      <c r="F98" s="93"/>
      <c r="G98" s="93"/>
      <c r="H98" s="93"/>
      <c r="I98" s="93"/>
      <c r="J98" s="93"/>
      <c r="K98" s="93"/>
      <c r="L98" s="93"/>
      <c r="M98" s="93"/>
      <c r="N98" s="93"/>
      <c r="O98" s="93"/>
      <c r="P98" s="93"/>
      <c r="Q98" s="93"/>
      <c r="R98" s="93"/>
      <c r="S98" s="93"/>
      <c r="T98" s="93"/>
      <c r="U98" s="93"/>
      <c r="V98" s="93"/>
      <c r="W98" s="93"/>
      <c r="X98" s="93"/>
      <c r="Y98" s="93"/>
      <c r="Z98" s="93"/>
      <c r="AA98" s="93"/>
      <c r="AB98" s="93"/>
      <c r="AC98" s="93"/>
      <c r="AD98" s="93"/>
      <c r="AE98" s="93"/>
      <c r="AF98" s="93"/>
      <c r="AG98" s="93"/>
      <c r="AH98" s="93"/>
      <c r="AI98" s="93"/>
      <c r="AJ98" s="93"/>
      <c r="AK98" s="93"/>
      <c r="AL98" s="93"/>
      <c r="AM98" s="93"/>
      <c r="AN98" s="93"/>
      <c r="AO98" s="93"/>
      <c r="AP98" s="93"/>
      <c r="AQ98" s="93"/>
      <c r="AR98" s="93"/>
      <c r="AS98" s="93"/>
      <c r="AT98" s="93"/>
      <c r="AU98" s="93"/>
      <c r="AV98" s="93"/>
      <c r="AW98" s="93"/>
      <c r="AX98" s="93"/>
      <c r="AY98" s="93"/>
      <c r="AZ98" s="93"/>
      <c r="BA98" s="93"/>
      <c r="BB98" s="93"/>
      <c r="BC98" s="93"/>
      <c r="BD98" s="93"/>
      <c r="BE98" s="93"/>
      <c r="BF98" s="93"/>
      <c r="BG98" s="93"/>
      <c r="BH98" s="93"/>
      <c r="BI98" s="93"/>
      <c r="BJ98" s="93"/>
      <c r="BK98" s="93"/>
      <c r="BL98" s="93"/>
      <c r="BM98" s="93"/>
      <c r="BN98" s="93"/>
      <c r="BO98" s="93"/>
      <c r="BP98" s="93"/>
      <c r="BQ98" s="93"/>
      <c r="BR98" s="93"/>
      <c r="BS98" s="93"/>
      <c r="BT98" s="93"/>
      <c r="BU98" s="93"/>
      <c r="BV98" s="93"/>
      <c r="BW98" s="93"/>
      <c r="BX98" s="93"/>
      <c r="BY98" s="93"/>
      <c r="BZ98" s="93"/>
      <c r="CA98" s="93"/>
      <c r="CB98" s="93"/>
      <c r="CC98" s="93"/>
      <c r="CD98" s="93"/>
      <c r="CE98" s="93"/>
      <c r="CF98" s="93"/>
      <c r="CG98" s="93"/>
      <c r="CH98" s="93"/>
      <c r="CI98" s="93"/>
      <c r="CJ98" s="93"/>
      <c r="CK98" s="93"/>
      <c r="CL98" s="93"/>
      <c r="CM98" s="93"/>
      <c r="CN98" s="93"/>
      <c r="CO98" s="93"/>
      <c r="CP98" s="93"/>
      <c r="CQ98" s="93"/>
      <c r="CR98" s="93"/>
      <c r="CS98" s="93"/>
      <c r="CT98" s="93"/>
      <c r="CU98" s="93"/>
      <c r="CV98" s="93"/>
      <c r="CW98" s="93"/>
      <c r="CX98" s="93"/>
      <c r="CY98" s="93"/>
      <c r="CZ98" s="93"/>
      <c r="DA98" s="93"/>
      <c r="DB98" s="93"/>
      <c r="DC98" s="93"/>
      <c r="DD98" s="93"/>
      <c r="DE98" s="93"/>
      <c r="DF98" s="93"/>
      <c r="DG98" s="93"/>
      <c r="DH98" s="93"/>
      <c r="DI98" s="93"/>
      <c r="DJ98" s="93"/>
      <c r="DK98" s="93"/>
      <c r="DL98" s="93"/>
      <c r="DM98" s="93"/>
      <c r="DN98" s="93"/>
      <c r="DO98" s="93"/>
      <c r="DP98" s="93"/>
      <c r="DQ98" s="93"/>
      <c r="DR98" s="93"/>
      <c r="DS98" s="93"/>
      <c r="DT98" s="93"/>
      <c r="DU98" s="93"/>
      <c r="DV98" s="93"/>
      <c r="DW98" s="93"/>
      <c r="DX98" s="93"/>
      <c r="DY98" s="93"/>
      <c r="DZ98" s="93"/>
      <c r="EA98" s="93"/>
      <c r="EB98" s="93"/>
      <c r="EC98" s="93"/>
      <c r="ED98" s="93"/>
      <c r="EE98" s="93"/>
      <c r="EF98" s="93"/>
      <c r="EG98" s="93"/>
      <c r="EH98" s="93"/>
      <c r="EI98" s="93"/>
      <c r="EJ98" s="93"/>
      <c r="EK98" s="93"/>
      <c r="EL98" s="93"/>
      <c r="EM98" s="93"/>
      <c r="EN98" s="93"/>
      <c r="EO98" s="93"/>
      <c r="EP98" s="93"/>
      <c r="EQ98" s="93"/>
      <c r="ER98" s="93"/>
      <c r="ES98" s="93"/>
      <c r="ET98" s="93"/>
      <c r="EU98" s="93"/>
      <c r="EV98" s="93"/>
      <c r="EW98" s="93"/>
      <c r="EX98" s="93"/>
      <c r="EY98" s="93"/>
      <c r="EZ98" s="93"/>
      <c r="FA98" s="93"/>
      <c r="FB98" s="93"/>
      <c r="FC98" s="93"/>
      <c r="FD98" s="93"/>
      <c r="FE98" s="93"/>
      <c r="FF98" s="93"/>
      <c r="FG98" s="93"/>
      <c r="FH98" s="93"/>
      <c r="FI98" s="93"/>
      <c r="FJ98" s="93"/>
      <c r="FK98" s="93"/>
      <c r="FL98" s="93"/>
      <c r="FM98" s="93"/>
      <c r="FN98" s="93"/>
      <c r="FO98" s="93"/>
      <c r="FP98" s="93"/>
      <c r="FQ98" s="93"/>
      <c r="FR98" s="93"/>
      <c r="FS98" s="93"/>
      <c r="FT98" s="93"/>
      <c r="FU98" s="93"/>
      <c r="FV98" s="93"/>
      <c r="FW98" s="93"/>
      <c r="FX98" s="93"/>
      <c r="FY98" s="93"/>
      <c r="FZ98" s="93"/>
      <c r="GA98" s="93"/>
      <c r="GB98" s="93"/>
      <c r="GC98" s="93"/>
      <c r="GD98" s="93"/>
      <c r="GE98" s="93"/>
      <c r="GF98" s="93"/>
      <c r="GG98" s="93"/>
      <c r="GH98" s="93"/>
      <c r="GI98" s="93"/>
      <c r="GJ98" s="93"/>
      <c r="GK98" s="93"/>
      <c r="GL98" s="93"/>
      <c r="GM98" s="93"/>
      <c r="GN98" s="93"/>
      <c r="GO98" s="93"/>
      <c r="GP98" s="93"/>
      <c r="GQ98" s="93"/>
      <c r="GR98" s="93"/>
      <c r="GS98" s="93"/>
      <c r="GT98" s="93"/>
      <c r="GU98" s="93"/>
      <c r="GV98" s="93"/>
      <c r="GW98" s="93"/>
      <c r="GX98" s="93"/>
      <c r="GY98" s="93"/>
      <c r="GZ98" s="93"/>
      <c r="HA98" s="93"/>
      <c r="HB98" s="93"/>
      <c r="HC98" s="93"/>
      <c r="HD98" s="93"/>
      <c r="HE98" s="93"/>
      <c r="HF98" s="93"/>
      <c r="HG98" s="93"/>
      <c r="HH98" s="93"/>
      <c r="HI98" s="93"/>
      <c r="HJ98" s="93"/>
      <c r="HK98" s="93"/>
      <c r="HL98" s="93"/>
      <c r="HM98" s="93"/>
      <c r="HN98" s="93"/>
      <c r="HO98" s="93"/>
      <c r="HP98" s="93"/>
      <c r="HQ98" s="93"/>
      <c r="HR98" s="93"/>
      <c r="HS98" s="93"/>
      <c r="HT98" s="93"/>
      <c r="HU98" s="93"/>
      <c r="HV98" s="93"/>
      <c r="HW98" s="93"/>
      <c r="HX98" s="93"/>
      <c r="HY98" s="93"/>
      <c r="HZ98" s="93"/>
      <c r="IA98" s="93"/>
      <c r="IB98" s="93"/>
      <c r="IC98" s="93"/>
      <c r="ID98" s="93"/>
      <c r="IE98" s="93"/>
      <c r="IF98" s="93"/>
      <c r="IG98" s="93"/>
      <c r="IH98" s="93"/>
      <c r="II98" s="93"/>
      <c r="IJ98" s="93"/>
      <c r="IK98" s="93"/>
      <c r="IL98" s="93"/>
      <c r="IM98" s="93"/>
      <c r="IN98" s="93"/>
      <c r="IO98" s="93"/>
      <c r="IP98" s="93"/>
      <c r="IQ98" s="93"/>
      <c r="IR98" s="93"/>
      <c r="IS98" s="93"/>
      <c r="IT98" s="93"/>
      <c r="IU98" s="93"/>
      <c r="IV98" s="93"/>
      <c r="IW98" s="93"/>
      <c r="IX98" s="93"/>
      <c r="IY98" s="93"/>
      <c r="IZ98" s="93"/>
      <c r="JA98" s="93"/>
      <c r="JB98" s="93"/>
      <c r="JC98" s="93"/>
      <c r="JD98" s="93"/>
      <c r="JE98" s="93"/>
      <c r="JF98" s="93"/>
      <c r="JG98" s="93"/>
      <c r="JH98" s="93"/>
      <c r="JI98" s="93"/>
      <c r="JJ98" s="93"/>
      <c r="JK98" s="93"/>
      <c r="JL98" s="78">
        <v>265.20000000000005</v>
      </c>
      <c r="JM98" s="97">
        <v>156.57599999999996</v>
      </c>
      <c r="JN98" s="97">
        <v>290.92199999999997</v>
      </c>
      <c r="JO98" s="78">
        <v>441.59399999999999</v>
      </c>
      <c r="JP98" s="78">
        <v>367.84799999999996</v>
      </c>
      <c r="JQ98" s="78">
        <v>197.279</v>
      </c>
      <c r="JR98" s="78">
        <v>239.85800000000003</v>
      </c>
      <c r="JS98" s="78">
        <v>362</v>
      </c>
      <c r="JT98" s="78">
        <v>251.14899999999997</v>
      </c>
      <c r="JU98" s="78">
        <v>163.755</v>
      </c>
      <c r="JV98" s="78">
        <v>242.78599999999997</v>
      </c>
      <c r="JW98" s="78">
        <v>144.66300000000001</v>
      </c>
      <c r="JX98" s="78">
        <v>171.881</v>
      </c>
      <c r="JY98" s="78">
        <v>189.756</v>
      </c>
      <c r="JZ98" s="78">
        <v>80.174999999999997</v>
      </c>
      <c r="KA98" s="78">
        <v>192.03899999999999</v>
      </c>
      <c r="KB98" s="78">
        <v>133.125</v>
      </c>
      <c r="KC98" s="78">
        <v>105.759</v>
      </c>
      <c r="KD98" s="78">
        <v>92.474000000000004</v>
      </c>
      <c r="KE98" s="78">
        <v>71.221999999999994</v>
      </c>
      <c r="KF98" s="78">
        <v>73.528999999999996</v>
      </c>
      <c r="KG98" s="78">
        <v>133.18299999999999</v>
      </c>
      <c r="KH98" s="78">
        <v>209.55</v>
      </c>
      <c r="KI98" s="78">
        <v>169.98999999999995</v>
      </c>
      <c r="KJ98" s="78">
        <v>131.58500000000001</v>
      </c>
      <c r="KK98" s="78">
        <v>97.830000000000013</v>
      </c>
      <c r="KL98" s="78">
        <v>242.41800000000001</v>
      </c>
      <c r="KM98" s="78">
        <v>192.35</v>
      </c>
      <c r="KN98" s="78">
        <v>133.43700000000001</v>
      </c>
      <c r="KO98" s="78">
        <v>229.28899999999999</v>
      </c>
      <c r="KP98" s="78">
        <v>216.98399999999998</v>
      </c>
      <c r="KQ98" s="78">
        <v>179.81700000000001</v>
      </c>
      <c r="KR98" s="78">
        <v>157.345</v>
      </c>
      <c r="KS98" s="78">
        <v>142.66499999999999</v>
      </c>
      <c r="KT98" s="78">
        <v>201.02500000000003</v>
      </c>
      <c r="KU98" s="78">
        <v>135.59800000000001</v>
      </c>
      <c r="KV98" s="78">
        <v>144.65499999999997</v>
      </c>
      <c r="KW98" s="78">
        <v>191.67000000000002</v>
      </c>
      <c r="KX98" s="78">
        <v>147.422</v>
      </c>
      <c r="KY98" s="78">
        <v>299.08999999999997</v>
      </c>
      <c r="KZ98" s="78">
        <v>193.82400000000004</v>
      </c>
      <c r="LA98" s="78">
        <v>250.029</v>
      </c>
      <c r="LB98" s="78">
        <v>122.87700000000001</v>
      </c>
      <c r="LC98" s="78">
        <v>100.4</v>
      </c>
      <c r="LD98" s="78">
        <v>147.845</v>
      </c>
      <c r="LE98" s="78">
        <v>162.51</v>
      </c>
      <c r="LF98" s="78">
        <v>126.11499999999998</v>
      </c>
      <c r="LG98" s="78">
        <v>275.66799999999995</v>
      </c>
      <c r="LH98" s="78">
        <v>79.820999999999998</v>
      </c>
      <c r="LI98" s="78">
        <v>283.16199999999998</v>
      </c>
      <c r="LJ98" s="78">
        <v>262.495</v>
      </c>
      <c r="LK98" s="78">
        <v>233.71399999999997</v>
      </c>
      <c r="LL98" s="78">
        <v>182.178</v>
      </c>
      <c r="LM98" s="78">
        <v>263.58500000000004</v>
      </c>
      <c r="LN98" s="78">
        <v>23.984999999999999</v>
      </c>
      <c r="LO98" s="78">
        <v>37.325000000000003</v>
      </c>
      <c r="LP98" s="78">
        <v>32.625</v>
      </c>
      <c r="LQ98" s="78">
        <v>213.78100000000003</v>
      </c>
      <c r="LR98" s="78">
        <v>411.245</v>
      </c>
      <c r="LS98" s="78">
        <v>230.601</v>
      </c>
      <c r="LT98" s="78">
        <v>288.14499999999998</v>
      </c>
      <c r="LU98" s="78">
        <v>178.249</v>
      </c>
      <c r="LV98" s="78">
        <v>237.333</v>
      </c>
      <c r="LW98" s="78">
        <v>199.95699999999999</v>
      </c>
      <c r="LX98" s="78">
        <v>122.95</v>
      </c>
      <c r="LY98" s="78">
        <v>178.31900000000002</v>
      </c>
      <c r="LZ98" s="78">
        <v>149.13</v>
      </c>
      <c r="MA98" s="78">
        <v>82.617999999999995</v>
      </c>
      <c r="MB98" s="78">
        <v>312.77499999999998</v>
      </c>
      <c r="MC98" s="78">
        <v>136.566</v>
      </c>
      <c r="MD98" s="78">
        <v>278.89</v>
      </c>
      <c r="ME98" s="98">
        <v>185.04499999999999</v>
      </c>
      <c r="MF98" s="98">
        <v>133.86500000000001</v>
      </c>
      <c r="MG98" s="98">
        <v>112.43899999999999</v>
      </c>
      <c r="MH98" s="98">
        <v>107.69</v>
      </c>
      <c r="MI98" s="78">
        <v>169.512</v>
      </c>
      <c r="MJ98" s="78">
        <v>151.97620000000001</v>
      </c>
      <c r="MK98" s="78">
        <v>249.69489999999996</v>
      </c>
      <c r="ML98" s="78">
        <v>166.92699999999999</v>
      </c>
      <c r="MM98" s="78">
        <v>183.03909999999999</v>
      </c>
      <c r="MN98" s="78">
        <v>256.7124</v>
      </c>
      <c r="MO98" s="78">
        <v>207.52500000000001</v>
      </c>
      <c r="MP98" s="78">
        <v>256.04000000000002</v>
      </c>
      <c r="MQ98" s="78">
        <v>214.34899999999999</v>
      </c>
      <c r="MR98" s="78">
        <v>201.16</v>
      </c>
      <c r="MS98" s="78">
        <v>215.26499999999999</v>
      </c>
      <c r="MT98" s="78">
        <v>224.50960000000001</v>
      </c>
      <c r="MU98" s="78">
        <v>192.79499999999999</v>
      </c>
      <c r="MV98" s="78">
        <v>247.15199999999999</v>
      </c>
      <c r="MW98" s="78">
        <v>179.4888</v>
      </c>
      <c r="MX98" s="78">
        <v>268.7</v>
      </c>
      <c r="MY98" s="78">
        <v>236.6</v>
      </c>
      <c r="MZ98" s="78">
        <v>128.66999999999999</v>
      </c>
      <c r="NA98" s="78">
        <v>233.22499999999999</v>
      </c>
      <c r="NB98" s="78">
        <v>6.9749999999999996</v>
      </c>
      <c r="NC98" s="78">
        <v>4.7750000000000004</v>
      </c>
      <c r="ND98" s="78">
        <v>64.055000000000007</v>
      </c>
      <c r="NE98" s="78">
        <v>159.92599999999999</v>
      </c>
      <c r="NF98" s="78">
        <v>296.60500000000002</v>
      </c>
      <c r="NG98" s="78">
        <v>117.363</v>
      </c>
      <c r="NH98" s="78">
        <v>118.813</v>
      </c>
      <c r="NI98" s="78">
        <v>236.55500000000001</v>
      </c>
      <c r="NJ98" s="78">
        <v>113.69</v>
      </c>
      <c r="NK98" s="78">
        <v>182.02</v>
      </c>
      <c r="NL98" s="78">
        <v>191.56800000000001</v>
      </c>
      <c r="NM98" s="78">
        <v>248.446</v>
      </c>
      <c r="NN98" s="78">
        <v>183.66</v>
      </c>
      <c r="NO98" s="78">
        <v>2.8</v>
      </c>
      <c r="NP98" s="78">
        <v>396.38400000000001</v>
      </c>
      <c r="NQ98" s="78">
        <v>284.60300000000001</v>
      </c>
      <c r="NR98" s="78">
        <v>335.55</v>
      </c>
      <c r="NS98" s="78">
        <v>223.46</v>
      </c>
      <c r="NT98" s="78">
        <v>311.08</v>
      </c>
      <c r="NU98" s="78">
        <v>346.82499999999999</v>
      </c>
      <c r="NV98" s="78">
        <v>241.072</v>
      </c>
      <c r="NW98" s="78">
        <v>369.25</v>
      </c>
      <c r="NX98" s="78">
        <v>309.64999999999998</v>
      </c>
      <c r="NY98" s="78">
        <v>232.93</v>
      </c>
      <c r="NZ98" s="78">
        <v>237.375</v>
      </c>
      <c r="OA98" s="78">
        <v>294.55</v>
      </c>
      <c r="OB98" s="78">
        <v>320.5</v>
      </c>
      <c r="OC98" s="78">
        <v>297.32499999999999</v>
      </c>
      <c r="OD98" s="78">
        <v>338.19600000000003</v>
      </c>
      <c r="OE98" s="78">
        <v>360.5</v>
      </c>
      <c r="OF98" s="78">
        <v>371.2</v>
      </c>
      <c r="OG98" s="99">
        <v>354.4</v>
      </c>
      <c r="OH98" s="78">
        <v>281.33</v>
      </c>
      <c r="OI98" s="78">
        <v>305.75</v>
      </c>
      <c r="OJ98" s="78">
        <v>219</v>
      </c>
      <c r="OK98" s="78">
        <v>297.35750000000002</v>
      </c>
      <c r="OL98" s="78">
        <v>209.024</v>
      </c>
      <c r="OM98" s="78">
        <v>272.14999999999998</v>
      </c>
      <c r="ON98" s="78">
        <v>323.25</v>
      </c>
      <c r="OO98" s="78">
        <v>268.15800000000002</v>
      </c>
      <c r="OP98" s="78">
        <v>284.05</v>
      </c>
      <c r="OQ98" s="78">
        <v>320.3</v>
      </c>
      <c r="OR98" s="78">
        <v>241.285</v>
      </c>
      <c r="OS98" s="78">
        <v>279.2</v>
      </c>
      <c r="OT98" s="78">
        <v>186.291</v>
      </c>
      <c r="OU98" s="78">
        <v>208.45</v>
      </c>
      <c r="OV98" s="78">
        <v>208.99</v>
      </c>
      <c r="OW98" s="78">
        <v>192.245</v>
      </c>
      <c r="OX98" s="78">
        <v>267.89999999999998</v>
      </c>
      <c r="OY98" s="78">
        <v>251.08</v>
      </c>
      <c r="OZ98" s="78">
        <v>139.6</v>
      </c>
      <c r="PA98" s="78">
        <v>225.3</v>
      </c>
      <c r="PB98" s="78">
        <v>151.55500000000001</v>
      </c>
      <c r="PC98" s="78">
        <v>205.292</v>
      </c>
      <c r="PD98" s="78">
        <v>211.86500000000001</v>
      </c>
      <c r="PE98" s="78">
        <v>256.58</v>
      </c>
      <c r="PF98" s="78">
        <v>209.77500000000001</v>
      </c>
      <c r="PG98" s="78">
        <v>256.12</v>
      </c>
      <c r="PH98" s="78">
        <v>236.12</v>
      </c>
      <c r="PI98" s="78">
        <v>237.13</v>
      </c>
      <c r="PJ98" s="78">
        <v>238.3</v>
      </c>
      <c r="PK98" s="78">
        <v>184.65</v>
      </c>
      <c r="PL98" s="78">
        <v>229.42500000000001</v>
      </c>
      <c r="PM98" s="78">
        <v>227.1</v>
      </c>
      <c r="PN98" s="78">
        <v>285.89999999999998</v>
      </c>
      <c r="PO98" s="78">
        <v>238.45</v>
      </c>
      <c r="PP98" s="78">
        <v>247.67</v>
      </c>
      <c r="PQ98" s="78">
        <v>124.16</v>
      </c>
      <c r="PR98" s="78">
        <v>209.94499999999999</v>
      </c>
      <c r="PS98" s="78">
        <v>244.45</v>
      </c>
      <c r="PT98" s="78">
        <v>248.78399999999999</v>
      </c>
      <c r="PU98" s="78">
        <v>36.4</v>
      </c>
      <c r="PV98" s="78">
        <v>32.450000000000003</v>
      </c>
      <c r="PW98" s="78">
        <v>20.990400000000001</v>
      </c>
      <c r="PX98" s="78">
        <v>14.2784</v>
      </c>
      <c r="PY98" s="78">
        <v>6.68</v>
      </c>
      <c r="PZ98" s="78">
        <v>45.15</v>
      </c>
      <c r="QA98" s="78">
        <v>210.33799999999999</v>
      </c>
      <c r="QB98" s="78">
        <v>99.3</v>
      </c>
      <c r="QC98" s="78">
        <v>157</v>
      </c>
      <c r="QD98" s="78">
        <v>94.14</v>
      </c>
      <c r="QE98" s="78">
        <v>120</v>
      </c>
      <c r="QF98" s="78">
        <v>13.25</v>
      </c>
      <c r="QG98" s="78">
        <v>160.06</v>
      </c>
      <c r="QH98" s="78">
        <v>114.12</v>
      </c>
      <c r="QI98" s="78">
        <v>127.393</v>
      </c>
      <c r="QJ98" s="78">
        <v>268.988</v>
      </c>
      <c r="QK98" s="78">
        <v>190.32</v>
      </c>
      <c r="QL98" s="78">
        <v>152.93899999999999</v>
      </c>
      <c r="QM98" s="78">
        <v>55.049500000000002</v>
      </c>
      <c r="QN98" s="78">
        <v>193.74600000000001</v>
      </c>
      <c r="QO98" s="78">
        <v>126.32</v>
      </c>
      <c r="QP98" s="78">
        <v>85.890040000000013</v>
      </c>
      <c r="QQ98" s="78">
        <v>116.51949999999999</v>
      </c>
      <c r="QR98" s="78">
        <v>144.84100000000001</v>
      </c>
      <c r="QS98" s="78">
        <v>230.37</v>
      </c>
      <c r="QT98" s="78">
        <v>145.30000000000001</v>
      </c>
      <c r="QU98" s="78">
        <v>101.441</v>
      </c>
      <c r="QV98" s="78">
        <v>125.319</v>
      </c>
      <c r="QW98" s="78">
        <v>196.22879999999998</v>
      </c>
      <c r="QX98" s="78">
        <v>179.90700000000001</v>
      </c>
      <c r="QY98" s="78">
        <v>305.62359999999995</v>
      </c>
      <c r="QZ98" s="78">
        <v>179.0102</v>
      </c>
      <c r="RA98" s="78">
        <v>164.38</v>
      </c>
      <c r="RB98" s="78">
        <v>181.71799999999999</v>
      </c>
      <c r="RC98" s="78">
        <v>191.66249999999999</v>
      </c>
      <c r="RD98" s="78">
        <v>200.04</v>
      </c>
      <c r="RE98" s="78">
        <v>170.10499999999999</v>
      </c>
      <c r="RF98" s="78">
        <v>249.6986</v>
      </c>
      <c r="RG98" s="78">
        <v>156.32499999999999</v>
      </c>
      <c r="RH98" s="78">
        <v>124.892</v>
      </c>
      <c r="RI98" s="78">
        <v>180.08</v>
      </c>
      <c r="RJ98" s="78">
        <v>139.97749999999999</v>
      </c>
      <c r="RK98" s="78">
        <v>234.815</v>
      </c>
      <c r="RL98" s="78">
        <v>194.69499999999999</v>
      </c>
      <c r="RM98" s="78">
        <v>113.9175</v>
      </c>
      <c r="RN98" s="78">
        <v>180.72</v>
      </c>
      <c r="RO98" s="78">
        <v>140.79750000000001</v>
      </c>
      <c r="RP98" s="78">
        <v>147.245</v>
      </c>
      <c r="RQ98" s="78">
        <v>250.38399999999999</v>
      </c>
      <c r="RR98" s="78">
        <v>124.92</v>
      </c>
      <c r="RS98" s="78">
        <v>148.65</v>
      </c>
      <c r="RT98" s="78">
        <v>245.87799999999999</v>
      </c>
      <c r="RU98" s="78">
        <v>50.305</v>
      </c>
      <c r="RV98" s="78">
        <v>36.549999999999997</v>
      </c>
      <c r="RW98" s="78">
        <v>96.69</v>
      </c>
      <c r="RX98" s="78">
        <v>323.89999999999998</v>
      </c>
      <c r="RY98" s="78">
        <v>175.517</v>
      </c>
      <c r="RZ98" s="78">
        <v>118.982</v>
      </c>
      <c r="SA98" s="78">
        <v>82</v>
      </c>
      <c r="SB98" s="78">
        <v>33.513599999999997</v>
      </c>
      <c r="SC98" s="78">
        <v>113.07939999999999</v>
      </c>
      <c r="SD98" s="78">
        <v>119.98710000000001</v>
      </c>
      <c r="SE98" s="78">
        <v>100.5608</v>
      </c>
      <c r="SF98" s="78">
        <v>130.27180000000001</v>
      </c>
      <c r="SG98" s="78">
        <v>246.87</v>
      </c>
      <c r="SH98" s="78">
        <v>242.11</v>
      </c>
      <c r="SI98" s="78">
        <v>152.304</v>
      </c>
      <c r="SJ98" s="78">
        <v>149.84200000000001</v>
      </c>
      <c r="SK98" s="78">
        <v>171</v>
      </c>
      <c r="SL98" s="78">
        <v>279.4624</v>
      </c>
      <c r="SM98" s="78">
        <v>136.96799999999999</v>
      </c>
      <c r="SN98" s="78">
        <v>104.41</v>
      </c>
      <c r="SO98" s="78">
        <v>101.76</v>
      </c>
      <c r="SP98" s="78">
        <v>160.72</v>
      </c>
      <c r="SQ98" s="78">
        <v>197.96899999999999</v>
      </c>
      <c r="SR98" s="78">
        <v>196.06</v>
      </c>
      <c r="SS98" s="78">
        <v>97.41</v>
      </c>
      <c r="ST98" s="78">
        <v>133.19499999999999</v>
      </c>
      <c r="SU98" s="78">
        <v>50.18</v>
      </c>
      <c r="SV98" s="78">
        <v>146.636</v>
      </c>
      <c r="SW98" s="78">
        <v>135.185</v>
      </c>
      <c r="SX98" s="78">
        <v>198.39750000000001</v>
      </c>
      <c r="SY98" s="78">
        <v>241.54</v>
      </c>
      <c r="SZ98" s="78">
        <v>158.238</v>
      </c>
      <c r="TA98" s="78">
        <v>127.27</v>
      </c>
      <c r="TB98" s="78">
        <v>193.87</v>
      </c>
      <c r="TC98" s="78">
        <v>322.2</v>
      </c>
      <c r="TD98" s="78">
        <v>160.20400000000001</v>
      </c>
      <c r="TE98" s="78">
        <v>41.66</v>
      </c>
      <c r="TF98" s="78">
        <v>202.47</v>
      </c>
      <c r="TG98" s="78">
        <v>149.78</v>
      </c>
      <c r="TH98" s="78">
        <v>331.23</v>
      </c>
      <c r="TI98" s="78">
        <v>272.27</v>
      </c>
      <c r="TJ98" s="78">
        <v>205.92</v>
      </c>
      <c r="TK98" s="78">
        <v>117.51</v>
      </c>
      <c r="TL98" s="78">
        <v>233.96</v>
      </c>
      <c r="TM98" s="78">
        <v>84.6</v>
      </c>
      <c r="TN98" s="78">
        <v>181.74</v>
      </c>
      <c r="TO98" s="78">
        <v>175.24</v>
      </c>
      <c r="TP98" s="78">
        <v>206.19</v>
      </c>
      <c r="TQ98" s="78">
        <v>176.51</v>
      </c>
      <c r="TR98" s="78">
        <v>146.01</v>
      </c>
      <c r="TS98" s="78">
        <v>114.697</v>
      </c>
      <c r="TT98" s="78">
        <v>140.51</v>
      </c>
      <c r="TU98" s="78">
        <v>129.96</v>
      </c>
      <c r="TV98" s="78">
        <v>120.57</v>
      </c>
      <c r="TW98" s="78">
        <v>180.1</v>
      </c>
      <c r="TX98" s="78">
        <v>87.1</v>
      </c>
      <c r="TY98" s="78">
        <v>112.08</v>
      </c>
      <c r="TZ98" s="78">
        <v>155.02000000000001</v>
      </c>
      <c r="UA98" s="78">
        <v>135.66</v>
      </c>
      <c r="UB98" s="78">
        <v>109.97799999999999</v>
      </c>
      <c r="UC98" s="78">
        <v>119.15300000000001</v>
      </c>
      <c r="UD98" s="78">
        <v>136.68</v>
      </c>
      <c r="UE98" s="78">
        <v>138.32</v>
      </c>
      <c r="UF98" s="78">
        <v>105.13119999999999</v>
      </c>
      <c r="UG98" s="78">
        <v>99.16</v>
      </c>
      <c r="UH98" s="78">
        <v>99.96</v>
      </c>
      <c r="UI98" s="78">
        <v>164.2</v>
      </c>
      <c r="UJ98" s="78">
        <v>184.78</v>
      </c>
      <c r="UK98" s="78">
        <v>279</v>
      </c>
      <c r="UL98" s="78">
        <v>169.05</v>
      </c>
      <c r="UM98" s="78">
        <v>118.58</v>
      </c>
      <c r="UN98" s="78">
        <v>95.1</v>
      </c>
      <c r="UO98" s="78">
        <v>186.73</v>
      </c>
      <c r="UP98" s="78">
        <v>63.76</v>
      </c>
    </row>
    <row r="99" spans="1:562" x14ac:dyDescent="0.2">
      <c r="A99" s="100" t="str">
        <f t="shared" si="141"/>
        <v>Popayán, Plaza de Mercado del Barrio Bolívar</v>
      </c>
      <c r="B99" s="100" t="s">
        <v>626</v>
      </c>
      <c r="C99" s="101"/>
      <c r="D99" s="101"/>
      <c r="E99" s="101"/>
      <c r="F99" s="101"/>
      <c r="G99" s="101"/>
      <c r="H99" s="101"/>
      <c r="I99" s="101"/>
      <c r="J99" s="101"/>
      <c r="K99" s="101"/>
      <c r="L99" s="101"/>
      <c r="M99" s="101"/>
      <c r="N99" s="101"/>
      <c r="O99" s="101"/>
      <c r="P99" s="101"/>
      <c r="Q99" s="101"/>
      <c r="R99" s="101"/>
      <c r="S99" s="101"/>
      <c r="T99" s="101"/>
      <c r="U99" s="101"/>
      <c r="V99" s="101"/>
      <c r="W99" s="101"/>
      <c r="X99" s="101"/>
      <c r="Y99" s="101"/>
      <c r="Z99" s="101"/>
      <c r="AA99" s="101"/>
      <c r="AB99" s="101"/>
      <c r="AC99" s="101"/>
      <c r="AD99" s="101"/>
      <c r="AE99" s="101"/>
      <c r="AF99" s="101"/>
      <c r="AG99" s="101"/>
      <c r="AH99" s="101"/>
      <c r="AI99" s="101"/>
      <c r="AJ99" s="101"/>
      <c r="AK99" s="101"/>
      <c r="AL99" s="101"/>
      <c r="AM99" s="101"/>
      <c r="AN99" s="101"/>
      <c r="AO99" s="101"/>
      <c r="AP99" s="101"/>
      <c r="AQ99" s="101"/>
      <c r="AR99" s="101"/>
      <c r="AS99" s="101"/>
      <c r="AT99" s="101"/>
      <c r="AU99" s="101"/>
      <c r="AV99" s="101"/>
      <c r="AW99" s="101"/>
      <c r="AX99" s="101"/>
      <c r="AY99" s="101"/>
      <c r="AZ99" s="101"/>
      <c r="BA99" s="101"/>
      <c r="BB99" s="101"/>
      <c r="BC99" s="101"/>
      <c r="BD99" s="101"/>
      <c r="BE99" s="101"/>
      <c r="BF99" s="101"/>
      <c r="BG99" s="101"/>
      <c r="BH99" s="101"/>
      <c r="BI99" s="101"/>
      <c r="BJ99" s="101"/>
      <c r="BK99" s="101"/>
      <c r="BL99" s="101"/>
      <c r="BM99" s="101"/>
      <c r="BN99" s="101"/>
      <c r="BO99" s="101"/>
      <c r="BP99" s="101"/>
      <c r="BQ99" s="101"/>
      <c r="BR99" s="101"/>
      <c r="BS99" s="101"/>
      <c r="BT99" s="101"/>
      <c r="BU99" s="101"/>
      <c r="BV99" s="101"/>
      <c r="BW99" s="101"/>
      <c r="BX99" s="101"/>
      <c r="BY99" s="101"/>
      <c r="BZ99" s="101"/>
      <c r="CA99" s="101"/>
      <c r="CB99" s="101"/>
      <c r="CC99" s="101"/>
      <c r="CD99" s="101"/>
      <c r="CE99" s="101"/>
      <c r="CF99" s="101"/>
      <c r="CG99" s="101"/>
      <c r="CH99" s="101"/>
      <c r="CI99" s="101"/>
      <c r="CJ99" s="101"/>
      <c r="CK99" s="101"/>
      <c r="CL99" s="101"/>
      <c r="CM99" s="101"/>
      <c r="CN99" s="101"/>
      <c r="CO99" s="101"/>
      <c r="CP99" s="101"/>
      <c r="CQ99" s="101"/>
      <c r="CR99" s="101"/>
      <c r="CS99" s="101"/>
      <c r="CT99" s="101"/>
      <c r="CU99" s="101"/>
      <c r="CV99" s="101"/>
      <c r="CW99" s="101"/>
      <c r="CX99" s="101"/>
      <c r="CY99" s="101"/>
      <c r="CZ99" s="101"/>
      <c r="DA99" s="101"/>
      <c r="DB99" s="101"/>
      <c r="DC99" s="101"/>
      <c r="DD99" s="101"/>
      <c r="DE99" s="101"/>
      <c r="DF99" s="101"/>
      <c r="DG99" s="101"/>
      <c r="DH99" s="101"/>
      <c r="DI99" s="101"/>
      <c r="DJ99" s="101"/>
      <c r="DK99" s="101"/>
      <c r="DL99" s="101"/>
      <c r="DM99" s="101"/>
      <c r="DN99" s="101"/>
      <c r="DO99" s="101"/>
      <c r="DP99" s="101"/>
      <c r="DQ99" s="101"/>
      <c r="DR99" s="101"/>
      <c r="DS99" s="101"/>
      <c r="DT99" s="101"/>
      <c r="DU99" s="101"/>
      <c r="DV99" s="101"/>
      <c r="DW99" s="101"/>
      <c r="DX99" s="101"/>
      <c r="DY99" s="101"/>
      <c r="DZ99" s="101"/>
      <c r="EA99" s="101"/>
      <c r="EB99" s="101"/>
      <c r="EC99" s="101"/>
      <c r="ED99" s="101"/>
      <c r="EE99" s="101"/>
      <c r="EF99" s="101"/>
      <c r="EG99" s="101"/>
      <c r="EH99" s="101"/>
      <c r="EI99" s="101"/>
      <c r="EJ99" s="101"/>
      <c r="EK99" s="101"/>
      <c r="EL99" s="101"/>
      <c r="EM99" s="101"/>
      <c r="EN99" s="101"/>
      <c r="EO99" s="101"/>
      <c r="EP99" s="101"/>
      <c r="EQ99" s="101"/>
      <c r="ER99" s="101"/>
      <c r="ES99" s="101"/>
      <c r="ET99" s="101"/>
      <c r="EU99" s="101"/>
      <c r="EV99" s="101"/>
      <c r="EW99" s="101"/>
      <c r="EX99" s="101"/>
      <c r="EY99" s="101"/>
      <c r="EZ99" s="101"/>
      <c r="FA99" s="101"/>
      <c r="FB99" s="101"/>
      <c r="FC99" s="101"/>
      <c r="FD99" s="101"/>
      <c r="FE99" s="101"/>
      <c r="FF99" s="101"/>
      <c r="FG99" s="101"/>
      <c r="FH99" s="101"/>
      <c r="FI99" s="101"/>
      <c r="FJ99" s="101"/>
      <c r="FK99" s="101"/>
      <c r="FL99" s="101"/>
      <c r="FM99" s="101"/>
      <c r="FN99" s="101"/>
      <c r="FO99" s="101"/>
      <c r="FP99" s="101"/>
      <c r="FQ99" s="101"/>
      <c r="FR99" s="101"/>
      <c r="FS99" s="101"/>
      <c r="FT99" s="101"/>
      <c r="FU99" s="101"/>
      <c r="FV99" s="101"/>
      <c r="FW99" s="101"/>
      <c r="FX99" s="101"/>
      <c r="FY99" s="101"/>
      <c r="FZ99" s="101"/>
      <c r="GA99" s="101"/>
      <c r="GB99" s="101"/>
      <c r="GC99" s="101"/>
      <c r="GD99" s="101"/>
      <c r="GE99" s="101"/>
      <c r="GF99" s="101"/>
      <c r="GG99" s="101"/>
      <c r="GH99" s="101"/>
      <c r="GI99" s="101"/>
      <c r="GJ99" s="101"/>
      <c r="GK99" s="101"/>
      <c r="GL99" s="101"/>
      <c r="GM99" s="101"/>
      <c r="GN99" s="101"/>
      <c r="GO99" s="101"/>
      <c r="GP99" s="101"/>
      <c r="GQ99" s="101"/>
      <c r="GR99" s="101"/>
      <c r="GS99" s="101"/>
      <c r="GT99" s="101"/>
      <c r="GU99" s="101"/>
      <c r="GV99" s="101"/>
      <c r="GW99" s="101"/>
      <c r="GX99" s="101"/>
      <c r="GY99" s="101"/>
      <c r="GZ99" s="101"/>
      <c r="HA99" s="101"/>
      <c r="HB99" s="101"/>
      <c r="HC99" s="101"/>
      <c r="HD99" s="101"/>
      <c r="HE99" s="101"/>
      <c r="HF99" s="101"/>
      <c r="HG99" s="101"/>
      <c r="HH99" s="101"/>
      <c r="HI99" s="101"/>
      <c r="HJ99" s="101"/>
      <c r="HK99" s="101"/>
      <c r="HL99" s="101"/>
      <c r="HM99" s="101"/>
      <c r="HN99" s="101"/>
      <c r="HO99" s="101"/>
      <c r="HP99" s="101"/>
      <c r="HQ99" s="101"/>
      <c r="HR99" s="101"/>
      <c r="HS99" s="101"/>
      <c r="HT99" s="101"/>
      <c r="HU99" s="101"/>
      <c r="HV99" s="101"/>
      <c r="HW99" s="101"/>
      <c r="HX99" s="101"/>
      <c r="HY99" s="101"/>
      <c r="HZ99" s="101"/>
      <c r="IA99" s="101"/>
      <c r="IB99" s="101"/>
      <c r="IC99" s="101"/>
      <c r="ID99" s="101"/>
      <c r="IE99" s="101"/>
      <c r="IF99" s="101"/>
      <c r="IG99" s="101"/>
      <c r="IH99" s="101"/>
      <c r="II99" s="101"/>
      <c r="IJ99" s="101"/>
      <c r="IK99" s="101"/>
      <c r="IL99" s="101"/>
      <c r="IM99" s="101"/>
      <c r="IN99" s="101"/>
      <c r="IO99" s="101"/>
      <c r="IP99" s="101"/>
      <c r="IQ99" s="101"/>
      <c r="IR99" s="101"/>
      <c r="IS99" s="101"/>
      <c r="IT99" s="101"/>
      <c r="IU99" s="101"/>
      <c r="IV99" s="101"/>
      <c r="IW99" s="101"/>
      <c r="IX99" s="101"/>
      <c r="IY99" s="101"/>
      <c r="IZ99" s="101"/>
      <c r="JA99" s="101"/>
      <c r="JB99" s="101"/>
      <c r="JC99" s="101"/>
      <c r="JD99" s="101"/>
      <c r="JE99" s="101"/>
      <c r="JF99" s="101"/>
      <c r="JG99" s="101"/>
      <c r="JH99" s="101"/>
      <c r="JI99" s="101"/>
      <c r="JJ99" s="101"/>
      <c r="JK99" s="101"/>
      <c r="JL99" s="101">
        <f t="shared" ref="JL99:JX99" si="142">SUM(JL95:JL98)</f>
        <v>1267.0390000000002</v>
      </c>
      <c r="JM99" s="101">
        <f t="shared" si="142"/>
        <v>1280.98</v>
      </c>
      <c r="JN99" s="101">
        <f t="shared" si="142"/>
        <v>1363.2350000000001</v>
      </c>
      <c r="JO99" s="101">
        <f t="shared" si="142"/>
        <v>1595.0210000000002</v>
      </c>
      <c r="JP99" s="101">
        <f t="shared" si="142"/>
        <v>1074.4929999999999</v>
      </c>
      <c r="JQ99" s="101">
        <f t="shared" si="142"/>
        <v>1209.1699999999998</v>
      </c>
      <c r="JR99" s="101">
        <f t="shared" si="142"/>
        <v>1281.6499999999999</v>
      </c>
      <c r="JS99" s="101">
        <f t="shared" si="142"/>
        <v>1318.4429999999998</v>
      </c>
      <c r="JT99" s="101">
        <f t="shared" si="142"/>
        <v>1213.7669999999998</v>
      </c>
      <c r="JU99" s="101">
        <f t="shared" si="142"/>
        <v>1250.4650000000001</v>
      </c>
      <c r="JV99" s="101">
        <f t="shared" si="142"/>
        <v>1302.1080000000002</v>
      </c>
      <c r="JW99" s="101">
        <f t="shared" si="142"/>
        <v>1332.7040000000002</v>
      </c>
      <c r="JX99" s="101">
        <f t="shared" si="142"/>
        <v>1354.0840000000003</v>
      </c>
      <c r="JY99" s="101">
        <f>SUM(JY95:JY98)</f>
        <v>1174.8499999999999</v>
      </c>
      <c r="JZ99" s="101">
        <f>SUM(JZ95:JZ98)</f>
        <v>1113.3969999999999</v>
      </c>
      <c r="KA99" s="101">
        <f>SUM(KA95:KA98)</f>
        <v>1228.7809999999999</v>
      </c>
      <c r="KB99" s="101">
        <f>SUM(KB95:KB98)</f>
        <v>1163.7840000000001</v>
      </c>
      <c r="KC99" s="101">
        <f>SUM(KC95:KC98)</f>
        <v>933.48200000000008</v>
      </c>
      <c r="KD99" s="101">
        <f t="shared" ref="KD99:LL99" si="143">SUM(KD95:KD98)</f>
        <v>960.83800000000008</v>
      </c>
      <c r="KE99" s="101">
        <f t="shared" si="143"/>
        <v>916.00099999999998</v>
      </c>
      <c r="KF99" s="101">
        <f t="shared" si="143"/>
        <v>940.99800000000005</v>
      </c>
      <c r="KG99" s="102">
        <f t="shared" si="143"/>
        <v>1026.412</v>
      </c>
      <c r="KH99" s="102">
        <f t="shared" si="143"/>
        <v>1174.5709999999999</v>
      </c>
      <c r="KI99" s="102">
        <f t="shared" si="143"/>
        <v>1187.9550000000002</v>
      </c>
      <c r="KJ99" s="102">
        <f t="shared" si="143"/>
        <v>1101.135</v>
      </c>
      <c r="KK99" s="102">
        <f t="shared" si="143"/>
        <v>951.47400000000016</v>
      </c>
      <c r="KL99" s="102">
        <f t="shared" si="143"/>
        <v>1252.5639999999999</v>
      </c>
      <c r="KM99" s="102">
        <f t="shared" si="143"/>
        <v>1227.5989999999999</v>
      </c>
      <c r="KN99" s="101">
        <f t="shared" si="143"/>
        <v>1090.5810000000001</v>
      </c>
      <c r="KO99" s="102">
        <f t="shared" si="143"/>
        <v>1227.9149999999997</v>
      </c>
      <c r="KP99" s="102">
        <f t="shared" si="143"/>
        <v>1084.3040000000001</v>
      </c>
      <c r="KQ99" s="102">
        <f t="shared" si="143"/>
        <v>1193.5969999999998</v>
      </c>
      <c r="KR99" s="102">
        <f t="shared" si="143"/>
        <v>1126.5859999999998</v>
      </c>
      <c r="KS99" s="102">
        <f t="shared" si="143"/>
        <v>1226.866</v>
      </c>
      <c r="KT99" s="102">
        <f t="shared" si="143"/>
        <v>1147.8889999999999</v>
      </c>
      <c r="KU99" s="102">
        <f t="shared" si="143"/>
        <v>1057.7439999999999</v>
      </c>
      <c r="KV99" s="102">
        <f t="shared" si="143"/>
        <v>1067.1869999999999</v>
      </c>
      <c r="KW99" s="102">
        <f t="shared" si="143"/>
        <v>1185.675</v>
      </c>
      <c r="KX99" s="102">
        <f t="shared" si="143"/>
        <v>1223.7080000000001</v>
      </c>
      <c r="KY99" s="102">
        <f t="shared" si="143"/>
        <v>1099.002</v>
      </c>
      <c r="KZ99" s="102">
        <f t="shared" si="143"/>
        <v>1302.6280000000002</v>
      </c>
      <c r="LA99" s="102">
        <f t="shared" si="143"/>
        <v>1203.1190000000001</v>
      </c>
      <c r="LB99" s="102">
        <f t="shared" si="143"/>
        <v>726.90200000000004</v>
      </c>
      <c r="LC99" s="102">
        <f t="shared" si="143"/>
        <v>575.01099999999997</v>
      </c>
      <c r="LD99" s="102">
        <f t="shared" si="143"/>
        <v>1040.8429999999998</v>
      </c>
      <c r="LE99" s="102">
        <f t="shared" si="143"/>
        <v>1080.479</v>
      </c>
      <c r="LF99" s="102">
        <f t="shared" si="143"/>
        <v>739.57799999999997</v>
      </c>
      <c r="LG99" s="102">
        <f t="shared" si="143"/>
        <v>995.37999999999988</v>
      </c>
      <c r="LH99" s="102">
        <f t="shared" si="143"/>
        <v>903.26899999999989</v>
      </c>
      <c r="LI99" s="102">
        <f t="shared" si="143"/>
        <v>1135.17</v>
      </c>
      <c r="LJ99" s="102">
        <f t="shared" si="143"/>
        <v>911.40700000000004</v>
      </c>
      <c r="LK99" s="102">
        <f t="shared" si="143"/>
        <v>867.61300000000006</v>
      </c>
      <c r="LL99" s="102">
        <f t="shared" si="143"/>
        <v>892.36299999999994</v>
      </c>
      <c r="LM99" s="102">
        <f>SUM(LM95:LM98)</f>
        <v>1006.726</v>
      </c>
      <c r="LN99" s="102">
        <f>SUM(LN95:LN98)</f>
        <v>313.39500000000004</v>
      </c>
      <c r="LO99" s="102">
        <f>SUM(LO95:LO98)</f>
        <v>511.17399999999998</v>
      </c>
      <c r="LP99" s="102">
        <f>SUM(LP95:LP98)</f>
        <v>468.57399999999996</v>
      </c>
      <c r="LQ99" s="102">
        <f>SUM(LQ95:LQ98)</f>
        <v>1107.768</v>
      </c>
      <c r="LR99" s="102">
        <v>1217.3110000000001</v>
      </c>
      <c r="LS99" s="102">
        <f t="shared" ref="LS99:MD99" si="144">SUM(LS95:LS98)</f>
        <v>714.27099999999996</v>
      </c>
      <c r="LT99" s="102">
        <f t="shared" si="144"/>
        <v>1082.5189999999998</v>
      </c>
      <c r="LU99" s="102">
        <f t="shared" si="144"/>
        <v>1011.665</v>
      </c>
      <c r="LV99" s="102">
        <f t="shared" si="144"/>
        <v>1045.1489999999999</v>
      </c>
      <c r="LW99" s="102">
        <f t="shared" si="144"/>
        <v>1025.163</v>
      </c>
      <c r="LX99" s="102">
        <f t="shared" si="144"/>
        <v>975.01900000000001</v>
      </c>
      <c r="LY99" s="102">
        <f t="shared" si="144"/>
        <v>1051.3919999999998</v>
      </c>
      <c r="LZ99" s="102">
        <f t="shared" si="144"/>
        <v>1039.8330000000001</v>
      </c>
      <c r="MA99" s="102">
        <f t="shared" si="144"/>
        <v>850.61599999999999</v>
      </c>
      <c r="MB99" s="102">
        <f t="shared" si="144"/>
        <v>1171.7579999999998</v>
      </c>
      <c r="MC99" s="102">
        <f t="shared" si="144"/>
        <v>988.63599999999997</v>
      </c>
      <c r="MD99" s="102">
        <f t="shared" si="144"/>
        <v>1295.826</v>
      </c>
      <c r="ME99" s="102">
        <f>SUM(ME95:ME98)</f>
        <v>1259.6430000000003</v>
      </c>
      <c r="MF99" s="102">
        <f>SUM(MF95:MF98)</f>
        <v>1115.1639999999998</v>
      </c>
      <c r="MG99" s="102">
        <v>1174.106</v>
      </c>
      <c r="MH99" s="102">
        <v>939.92650000000003</v>
      </c>
      <c r="MI99" s="102">
        <v>977.41600000000005</v>
      </c>
      <c r="MJ99" s="102">
        <v>1091.5636999999999</v>
      </c>
      <c r="MK99" s="102">
        <v>1347.1304</v>
      </c>
      <c r="ML99" s="102">
        <v>1088.9089999999999</v>
      </c>
      <c r="MM99" s="102">
        <v>1115.9785999999999</v>
      </c>
      <c r="MN99" s="102">
        <v>1234.0259000000001</v>
      </c>
      <c r="MO99" s="102">
        <v>1149.2860000000001</v>
      </c>
      <c r="MP99" s="102">
        <v>1227.2629999999999</v>
      </c>
      <c r="MQ99" s="102">
        <v>1137.2059999999999</v>
      </c>
      <c r="MR99" s="102">
        <v>966.81899999999996</v>
      </c>
      <c r="MS99" s="102">
        <v>1012.05</v>
      </c>
      <c r="MT99" s="102">
        <v>1087.7836</v>
      </c>
      <c r="MU99" s="102">
        <v>984.60199999999998</v>
      </c>
      <c r="MV99" s="102">
        <v>939.31999999999994</v>
      </c>
      <c r="MW99" s="102">
        <v>1007.4353</v>
      </c>
      <c r="MX99" s="102">
        <v>827.02800000000002</v>
      </c>
      <c r="MY99" s="102">
        <v>867.52750000000003</v>
      </c>
      <c r="MZ99" s="102">
        <v>718.48299999999995</v>
      </c>
      <c r="NA99" s="102">
        <v>858.74249999999995</v>
      </c>
      <c r="NB99" s="102">
        <v>596.96799999999996</v>
      </c>
      <c r="NC99" s="102">
        <v>510.68299999999994</v>
      </c>
      <c r="ND99" s="102">
        <v>707.09249999999997</v>
      </c>
      <c r="NE99" s="102">
        <v>849.82549999999992</v>
      </c>
      <c r="NF99" s="102">
        <v>806.96199999999999</v>
      </c>
      <c r="NG99" s="102">
        <v>975.63</v>
      </c>
      <c r="NH99" s="102">
        <v>962.40700000000004</v>
      </c>
      <c r="NI99" s="102">
        <v>1057.2470000000001</v>
      </c>
      <c r="NJ99" s="102">
        <v>954.72749999999996</v>
      </c>
      <c r="NK99" s="102">
        <v>1042.1385</v>
      </c>
      <c r="NL99" s="102">
        <v>1077.1755000000001</v>
      </c>
      <c r="NM99" s="102">
        <v>1243.9935</v>
      </c>
      <c r="NN99" s="102">
        <v>1119.3440000000001</v>
      </c>
      <c r="NO99" s="102">
        <v>456.33749999999998</v>
      </c>
      <c r="NP99" s="102">
        <v>892.51850000000002</v>
      </c>
      <c r="NQ99" s="102">
        <v>1218.3315</v>
      </c>
      <c r="NR99" s="102">
        <v>968.5150000000001</v>
      </c>
      <c r="NS99" s="102">
        <v>1255.4100000000001</v>
      </c>
      <c r="NT99" s="102">
        <v>1238.152</v>
      </c>
      <c r="NU99" s="102">
        <v>1318.65</v>
      </c>
      <c r="NV99" s="102">
        <v>1562.1419999999998</v>
      </c>
      <c r="NW99" s="102">
        <v>1404.77</v>
      </c>
      <c r="NX99" s="102">
        <v>1327.7249999999999</v>
      </c>
      <c r="NY99" s="102">
        <v>1347.4649999999999</v>
      </c>
      <c r="NZ99" s="102">
        <v>1380.2425000000001</v>
      </c>
      <c r="OA99" s="102">
        <v>1428.193</v>
      </c>
      <c r="OB99" s="102">
        <v>1437.54</v>
      </c>
      <c r="OC99" s="102">
        <v>1252.5509999999999</v>
      </c>
      <c r="OD99" s="102">
        <v>1362.7660000000001</v>
      </c>
      <c r="OE99" s="102">
        <v>1480.7340000000002</v>
      </c>
      <c r="OF99" s="102">
        <v>1488.9649999999999</v>
      </c>
      <c r="OG99" s="102">
        <f>SUM(OG95:OG98)</f>
        <v>1438.7125000000001</v>
      </c>
      <c r="OH99" s="103">
        <v>1396.7099999999998</v>
      </c>
      <c r="OI99" s="103">
        <v>1074.5</v>
      </c>
      <c r="OJ99" s="103">
        <v>1264.3125</v>
      </c>
      <c r="OK99" s="103">
        <v>1032.182</v>
      </c>
      <c r="OL99" s="103">
        <v>828.20399999999995</v>
      </c>
      <c r="OM99" s="103">
        <v>1485.2939999999999</v>
      </c>
      <c r="ON99" s="103">
        <v>1302.7</v>
      </c>
      <c r="OO99" s="103">
        <v>1411.6309999999999</v>
      </c>
      <c r="OP99" s="103">
        <v>1305.576</v>
      </c>
      <c r="OQ99" s="103">
        <v>1286.069</v>
      </c>
      <c r="OR99" s="103">
        <v>1238.028</v>
      </c>
      <c r="OS99" s="103">
        <v>1349.7050000000002</v>
      </c>
      <c r="OT99" s="103">
        <v>1173.471</v>
      </c>
      <c r="OU99" s="103">
        <v>1334.915</v>
      </c>
      <c r="OV99" s="103">
        <v>1241.9549999999999</v>
      </c>
      <c r="OW99" s="103">
        <v>1081.1100000000001</v>
      </c>
      <c r="OX99" s="103">
        <v>1380.665</v>
      </c>
      <c r="OY99" s="103">
        <v>1351.2649999999999</v>
      </c>
      <c r="OZ99" s="103">
        <v>1234.635</v>
      </c>
      <c r="PA99" s="103">
        <v>1101.6570000000002</v>
      </c>
      <c r="PB99" s="103">
        <v>1119.125</v>
      </c>
      <c r="PC99" s="103">
        <v>910.14200000000005</v>
      </c>
      <c r="PD99" s="103">
        <v>922.94999999999993</v>
      </c>
      <c r="PE99" s="103">
        <v>1317.5049999999999</v>
      </c>
      <c r="PF99" s="103">
        <v>1235.5960000000002</v>
      </c>
      <c r="PG99" s="103">
        <v>1411.0100000000002</v>
      </c>
      <c r="PH99" s="103">
        <v>1093.2750000000001</v>
      </c>
      <c r="PI99" s="103">
        <v>1192.3249999999998</v>
      </c>
      <c r="PJ99" s="103">
        <v>1077.893</v>
      </c>
      <c r="PK99" s="103">
        <v>1127.25</v>
      </c>
      <c r="PL99" s="103">
        <v>1208.126</v>
      </c>
      <c r="PM99" s="103">
        <v>1259.5349999999999</v>
      </c>
      <c r="PN99" s="103">
        <v>1277.4299999999998</v>
      </c>
      <c r="PO99" s="103">
        <v>1113.67</v>
      </c>
      <c r="PP99" s="103">
        <v>1205.155</v>
      </c>
      <c r="PQ99" s="103">
        <v>679.65</v>
      </c>
      <c r="PR99" s="103">
        <v>1271.155</v>
      </c>
      <c r="PS99" s="103">
        <v>1240.56</v>
      </c>
      <c r="PT99" s="103">
        <v>1110.8589999999999</v>
      </c>
      <c r="PU99" s="103">
        <v>472.96699999999998</v>
      </c>
      <c r="PV99" s="103">
        <v>480.77499999999992</v>
      </c>
      <c r="PW99" s="103">
        <v>755.04540000000009</v>
      </c>
      <c r="PX99" s="103">
        <v>932.38139999999999</v>
      </c>
      <c r="PY99" s="103">
        <v>653.34500000000003</v>
      </c>
      <c r="PZ99" s="103">
        <v>833.03500000000008</v>
      </c>
      <c r="QA99" s="103">
        <v>1118.3880000000001</v>
      </c>
      <c r="QB99" s="103">
        <v>930.30499999999984</v>
      </c>
      <c r="QC99" s="103">
        <v>861.13800000000003</v>
      </c>
      <c r="QD99" s="103">
        <v>911.03200000000004</v>
      </c>
      <c r="QE99" s="103">
        <v>1164.18</v>
      </c>
      <c r="QF99" s="103">
        <v>941.7600000000001</v>
      </c>
      <c r="QG99" s="103">
        <v>1260.375</v>
      </c>
      <c r="QH99" s="103">
        <v>1330.4665</v>
      </c>
      <c r="QI99" s="103">
        <v>1420.5835</v>
      </c>
      <c r="QJ99" s="103">
        <v>1425.5195000000001</v>
      </c>
      <c r="QK99" s="103">
        <v>1271.8019999999999</v>
      </c>
      <c r="QL99" s="103">
        <v>984.85940000000005</v>
      </c>
      <c r="QM99" s="103">
        <v>1297.1819</v>
      </c>
      <c r="QN99" s="103">
        <v>1282.5790000000002</v>
      </c>
      <c r="QO99" s="103">
        <v>1467.5219999999999</v>
      </c>
      <c r="QP99" s="103">
        <v>1228.3410900000001</v>
      </c>
      <c r="QQ99" s="103">
        <v>1164.4375</v>
      </c>
      <c r="QR99" s="103">
        <v>1267.0519999999999</v>
      </c>
      <c r="QS99" s="103">
        <v>1296.1025</v>
      </c>
      <c r="QT99" s="103">
        <v>1211.3461000000002</v>
      </c>
      <c r="QU99" s="103">
        <v>950.98299999999995</v>
      </c>
      <c r="QV99" s="103">
        <v>1275.316</v>
      </c>
      <c r="QW99" s="103">
        <v>1344.4168</v>
      </c>
      <c r="QX99" s="103">
        <v>1175.808</v>
      </c>
      <c r="QY99" s="103">
        <v>1501.9621000000002</v>
      </c>
      <c r="QZ99" s="103">
        <v>1576.7411999999999</v>
      </c>
      <c r="RA99" s="103">
        <v>1315.9069999999999</v>
      </c>
      <c r="RB99" s="103">
        <v>1375.425</v>
      </c>
      <c r="RC99" s="103">
        <v>1453.4894999999999</v>
      </c>
      <c r="RD99" s="103">
        <v>1236.329</v>
      </c>
      <c r="RE99" s="103">
        <v>1523.38</v>
      </c>
      <c r="RF99" s="103">
        <v>1461.7381</v>
      </c>
      <c r="RG99" s="103">
        <v>1422.5409999999999</v>
      </c>
      <c r="RH99" s="103">
        <v>1331.3779999999999</v>
      </c>
      <c r="RI99" s="103">
        <v>1325.9635000000001</v>
      </c>
      <c r="RJ99" s="103">
        <v>1318.2260000000001</v>
      </c>
      <c r="RK99" s="103">
        <v>1430.741</v>
      </c>
      <c r="RL99" s="103">
        <v>1294.825</v>
      </c>
      <c r="RM99" s="103">
        <v>1130.5905</v>
      </c>
      <c r="RN99" s="102">
        <v>1464.0174999999999</v>
      </c>
      <c r="RO99" s="102">
        <v>1014.823</v>
      </c>
      <c r="RP99" s="102">
        <v>1185.3405</v>
      </c>
      <c r="RQ99" s="102">
        <v>1293.548</v>
      </c>
      <c r="RR99" s="102">
        <v>992.63900000000001</v>
      </c>
      <c r="RS99" s="102">
        <v>570.33900000000006</v>
      </c>
      <c r="RT99" s="102">
        <v>1077.806</v>
      </c>
      <c r="RU99" s="102">
        <v>759.00149999999985</v>
      </c>
      <c r="RV99" s="102">
        <v>981.89599999999996</v>
      </c>
      <c r="RW99" s="102">
        <v>1069.5160000000001</v>
      </c>
      <c r="RX99" s="102">
        <v>1540.6610000000001</v>
      </c>
      <c r="RY99" s="103">
        <v>1109.1064999999999</v>
      </c>
      <c r="RZ99" s="103">
        <v>860.55149999999992</v>
      </c>
      <c r="SA99" s="103">
        <v>1018</v>
      </c>
      <c r="SB99" s="103">
        <v>966.29859999999985</v>
      </c>
      <c r="SC99" s="103">
        <v>1110.6594</v>
      </c>
      <c r="SD99" s="103">
        <v>1014.7271</v>
      </c>
      <c r="SE99" s="103">
        <v>1248.4857999999999</v>
      </c>
      <c r="SF99" s="103">
        <v>1158.5868</v>
      </c>
      <c r="SG99" s="103">
        <v>1147.115</v>
      </c>
      <c r="SH99" s="103">
        <v>1419.9449999999999</v>
      </c>
      <c r="SI99" s="103">
        <v>1316.0240000000001</v>
      </c>
      <c r="SJ99" s="103">
        <v>1121.9570000000001</v>
      </c>
      <c r="SK99" s="103">
        <v>1317.655</v>
      </c>
      <c r="SL99" s="103">
        <v>1497.1473999999998</v>
      </c>
      <c r="SM99" s="103">
        <v>1195.4280000000001</v>
      </c>
      <c r="SN99" s="103">
        <v>1209.7149999999999</v>
      </c>
      <c r="SO99" s="103">
        <v>1188.2149999999999</v>
      </c>
      <c r="SP99" s="103">
        <v>1348.5850000000003</v>
      </c>
      <c r="SQ99" s="103">
        <v>1310.829</v>
      </c>
      <c r="SR99" s="103">
        <v>1359.5650000000001</v>
      </c>
      <c r="SS99" s="103">
        <v>983.02699999999993</v>
      </c>
      <c r="ST99" s="103">
        <v>1225.7950000000001</v>
      </c>
      <c r="SU99" s="103">
        <v>1260.6950000000002</v>
      </c>
      <c r="SV99" s="103">
        <v>1416.3209999999999</v>
      </c>
      <c r="SW99" s="103">
        <v>1323.25</v>
      </c>
      <c r="SX99" s="103">
        <v>1366.0775000000001</v>
      </c>
      <c r="SY99" s="103">
        <v>1390.6</v>
      </c>
      <c r="SZ99" s="103">
        <v>1419.2830000000001</v>
      </c>
      <c r="TA99" s="103">
        <v>1324.7349999999999</v>
      </c>
      <c r="TB99" s="103">
        <v>1665.1950000000002</v>
      </c>
      <c r="TC99" s="103">
        <v>1694.7850000000001</v>
      </c>
      <c r="TD99" s="103">
        <v>1111.4490000000001</v>
      </c>
      <c r="TE99" s="103">
        <v>1148.68</v>
      </c>
      <c r="TF99" s="103">
        <v>1493.55</v>
      </c>
      <c r="TG99" s="103">
        <v>1336.0649999999998</v>
      </c>
      <c r="TH99" s="103">
        <v>1691.2450000000001</v>
      </c>
      <c r="TI99" s="103">
        <v>1493.25</v>
      </c>
      <c r="TJ99" s="103">
        <v>1632.2449999999999</v>
      </c>
      <c r="TK99" s="103">
        <v>1228.415</v>
      </c>
      <c r="TL99" s="103">
        <v>1456.4649999999999</v>
      </c>
      <c r="TM99" s="103">
        <v>1400.7499999999998</v>
      </c>
      <c r="TN99" s="103">
        <v>1075.0250000000001</v>
      </c>
      <c r="TO99" s="103">
        <v>1365.125</v>
      </c>
      <c r="TP99" s="103">
        <v>1448.365</v>
      </c>
      <c r="TQ99" s="103">
        <v>1485.6949999999999</v>
      </c>
      <c r="TR99" s="103">
        <v>819.68</v>
      </c>
      <c r="TS99" s="103">
        <v>1248.827</v>
      </c>
      <c r="TT99" s="103">
        <v>1420.865</v>
      </c>
      <c r="TU99" s="103">
        <v>1421.395</v>
      </c>
      <c r="TV99" s="103">
        <v>1455.36</v>
      </c>
      <c r="TW99" s="103">
        <v>1588.93</v>
      </c>
      <c r="TX99" s="103">
        <v>1300.5650000000001</v>
      </c>
      <c r="TY99" s="103">
        <v>1407.1299999999999</v>
      </c>
      <c r="TZ99" s="103">
        <v>1611.17</v>
      </c>
      <c r="UA99" s="103">
        <v>1375.02</v>
      </c>
      <c r="UB99" s="103">
        <v>1289.4970000000001</v>
      </c>
      <c r="UC99" s="103">
        <v>1433.7080000000001</v>
      </c>
      <c r="UD99" s="103">
        <v>1447.1849999999999</v>
      </c>
      <c r="UE99" s="103">
        <v>1458.8969999999999</v>
      </c>
      <c r="UF99" s="103">
        <v>1421.3262</v>
      </c>
      <c r="UG99" s="103">
        <v>1329.374</v>
      </c>
      <c r="UH99" s="103">
        <v>1423.6669999999999</v>
      </c>
      <c r="UI99" s="103">
        <v>1471.31</v>
      </c>
      <c r="UJ99" s="103">
        <v>1548.4099999999999</v>
      </c>
      <c r="UK99" s="103">
        <v>1499</v>
      </c>
      <c r="UL99" s="103">
        <v>1487.54</v>
      </c>
      <c r="UM99" s="103">
        <v>1418.17</v>
      </c>
      <c r="UN99" s="103">
        <v>1476.61</v>
      </c>
      <c r="UO99" s="103">
        <v>1561.6</v>
      </c>
      <c r="UP99" s="103">
        <v>1342.905</v>
      </c>
    </row>
    <row r="100" spans="1:562" ht="15" x14ac:dyDescent="0.25">
      <c r="A100" s="112" t="s">
        <v>60</v>
      </c>
      <c r="B100" s="112" t="s">
        <v>621</v>
      </c>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c r="AA100" s="93"/>
      <c r="AB100" s="93"/>
      <c r="AC100" s="93"/>
      <c r="AD100" s="93"/>
      <c r="AE100" s="93"/>
      <c r="AF100" s="93"/>
      <c r="AG100" s="93"/>
      <c r="AH100" s="93"/>
      <c r="AI100" s="93"/>
      <c r="AJ100" s="93"/>
      <c r="AK100" s="93"/>
      <c r="AL100" s="93"/>
      <c r="AM100" s="93"/>
      <c r="AN100" s="93"/>
      <c r="AO100" s="93"/>
      <c r="AP100" s="93"/>
      <c r="AQ100" s="93"/>
      <c r="AR100" s="93"/>
      <c r="AS100" s="93"/>
      <c r="AT100" s="93"/>
      <c r="AU100" s="93"/>
      <c r="AV100" s="93"/>
      <c r="AW100" s="93"/>
      <c r="AX100" s="93"/>
      <c r="AY100" s="93"/>
      <c r="AZ100" s="93"/>
      <c r="BA100" s="93"/>
      <c r="BB100" s="93"/>
      <c r="BC100" s="93"/>
      <c r="BD100" s="93"/>
      <c r="BE100" s="93"/>
      <c r="BF100" s="93"/>
      <c r="BG100" s="93"/>
      <c r="BH100" s="93"/>
      <c r="BI100" s="93"/>
      <c r="BJ100" s="93"/>
      <c r="BK100" s="93"/>
      <c r="BL100" s="93"/>
      <c r="BM100" s="93"/>
      <c r="BN100" s="93"/>
      <c r="BO100" s="93"/>
      <c r="BP100" s="93"/>
      <c r="BQ100" s="93"/>
      <c r="BR100" s="93"/>
      <c r="BS100" s="93"/>
      <c r="BT100" s="93"/>
      <c r="BU100" s="93"/>
      <c r="BV100" s="93"/>
      <c r="BW100" s="93"/>
      <c r="BX100" s="93"/>
      <c r="BY100" s="93"/>
      <c r="BZ100" s="93"/>
      <c r="CA100" s="93"/>
      <c r="CB100" s="93"/>
      <c r="CC100" s="93"/>
      <c r="CD100" s="93"/>
      <c r="CE100" s="93"/>
      <c r="CF100" s="93"/>
      <c r="CG100" s="93"/>
      <c r="CH100" s="93"/>
      <c r="CI100" s="93"/>
      <c r="CJ100" s="93"/>
      <c r="CK100" s="93"/>
      <c r="CL100" s="93"/>
      <c r="CM100" s="93"/>
      <c r="CN100" s="93"/>
      <c r="CO100" s="93"/>
      <c r="CP100" s="93"/>
      <c r="CQ100" s="93"/>
      <c r="CR100" s="93"/>
      <c r="CS100" s="93"/>
      <c r="CT100" s="93"/>
      <c r="CU100" s="93"/>
      <c r="CV100" s="93"/>
      <c r="CW100" s="93"/>
      <c r="CX100" s="93"/>
      <c r="CY100" s="93"/>
      <c r="CZ100" s="93"/>
      <c r="DA100" s="93"/>
      <c r="DB100" s="93"/>
      <c r="DC100" s="93"/>
      <c r="DD100" s="93"/>
      <c r="DE100" s="93"/>
      <c r="DF100" s="93"/>
      <c r="DG100" s="93"/>
      <c r="DH100" s="93"/>
      <c r="DI100" s="93"/>
      <c r="DJ100" s="93"/>
      <c r="DK100" s="93"/>
      <c r="DL100" s="93"/>
      <c r="DM100" s="93"/>
      <c r="DN100" s="93"/>
      <c r="DO100" s="93"/>
      <c r="DP100" s="93"/>
      <c r="DQ100" s="93"/>
      <c r="DR100" s="93"/>
      <c r="DS100" s="93"/>
      <c r="DT100" s="93"/>
      <c r="DU100" s="93"/>
      <c r="DV100" s="93"/>
      <c r="DW100" s="93"/>
      <c r="DX100" s="93"/>
      <c r="DY100" s="93"/>
      <c r="DZ100" s="93"/>
      <c r="EA100" s="93"/>
      <c r="EB100" s="93"/>
      <c r="EC100" s="93"/>
      <c r="ED100" s="93"/>
      <c r="EE100" s="93"/>
      <c r="EF100" s="93"/>
      <c r="EG100" s="93"/>
      <c r="EH100" s="93"/>
      <c r="EI100" s="93"/>
      <c r="EJ100" s="93"/>
      <c r="EK100" s="93"/>
      <c r="EL100" s="93"/>
      <c r="EM100" s="93"/>
      <c r="EN100" s="93"/>
      <c r="EO100" s="93"/>
      <c r="EP100" s="93"/>
      <c r="EQ100" s="93"/>
      <c r="ER100" s="93"/>
      <c r="ES100" s="93"/>
      <c r="ET100" s="93"/>
      <c r="EU100" s="93"/>
      <c r="EV100" s="93"/>
      <c r="EW100" s="93"/>
      <c r="EX100" s="93"/>
      <c r="EY100" s="93"/>
      <c r="EZ100" s="93"/>
      <c r="FA100" s="93"/>
      <c r="FB100" s="93"/>
      <c r="FC100" s="93"/>
      <c r="FD100" s="93"/>
      <c r="FE100" s="93"/>
      <c r="FF100" s="93"/>
      <c r="FG100" s="93"/>
      <c r="FH100" s="93"/>
      <c r="FI100" s="93"/>
      <c r="FJ100" s="93"/>
      <c r="FK100" s="93"/>
      <c r="FL100" s="93"/>
      <c r="FM100" s="93"/>
      <c r="FN100" s="93"/>
      <c r="FO100" s="93"/>
      <c r="FP100" s="93"/>
      <c r="FQ100" s="93"/>
      <c r="FR100" s="93"/>
      <c r="FS100" s="93"/>
      <c r="FT100" s="93"/>
      <c r="FU100" s="93"/>
      <c r="FV100" s="93"/>
      <c r="FW100" s="93"/>
      <c r="FX100" s="93"/>
      <c r="FY100" s="93"/>
      <c r="FZ100" s="93"/>
      <c r="GA100" s="93"/>
      <c r="GB100" s="93"/>
      <c r="GC100" s="93"/>
      <c r="GD100" s="93"/>
      <c r="GE100" s="93"/>
      <c r="GF100" s="93"/>
      <c r="GG100" s="93"/>
      <c r="GH100" s="93"/>
      <c r="GI100" s="93"/>
      <c r="GJ100" s="93"/>
      <c r="GK100" s="93"/>
      <c r="GL100" s="93"/>
      <c r="GM100" s="93"/>
      <c r="GN100" s="93"/>
      <c r="GO100" s="93"/>
      <c r="GP100" s="93"/>
      <c r="GQ100" s="93"/>
      <c r="GR100" s="93"/>
      <c r="GS100" s="93"/>
      <c r="GT100" s="93"/>
      <c r="GU100" s="93"/>
      <c r="GV100" s="93"/>
      <c r="GW100" s="93"/>
      <c r="GX100" s="93"/>
      <c r="GY100" s="93"/>
      <c r="GZ100" s="93"/>
      <c r="HA100" s="93"/>
      <c r="HB100" s="93"/>
      <c r="HC100" s="93"/>
      <c r="HD100" s="93"/>
      <c r="HE100" s="93"/>
      <c r="HF100" s="93"/>
      <c r="HG100" s="93"/>
      <c r="HH100" s="93"/>
      <c r="HI100" s="93"/>
      <c r="HJ100" s="93"/>
      <c r="HK100" s="93"/>
      <c r="HL100" s="93"/>
      <c r="HM100" s="93"/>
      <c r="HN100" s="93"/>
      <c r="HO100" s="93"/>
      <c r="HP100" s="93"/>
      <c r="HQ100" s="93"/>
      <c r="HR100" s="93"/>
      <c r="HS100" s="93"/>
      <c r="HT100" s="93"/>
      <c r="HU100" s="93"/>
      <c r="HV100" s="93"/>
      <c r="HW100" s="93"/>
      <c r="HX100" s="93"/>
      <c r="HY100" s="93"/>
      <c r="HZ100" s="93"/>
      <c r="IA100" s="93"/>
      <c r="IB100" s="93"/>
      <c r="IC100" s="93"/>
      <c r="ID100" s="93"/>
      <c r="IE100" s="93"/>
      <c r="IF100" s="93"/>
      <c r="IG100" s="93"/>
      <c r="IH100" s="93"/>
      <c r="II100" s="93"/>
      <c r="IJ100" s="93"/>
      <c r="IK100" s="93"/>
      <c r="IL100" s="93"/>
      <c r="IM100" s="93"/>
      <c r="IN100" s="93"/>
      <c r="IO100" s="93"/>
      <c r="IP100" s="93"/>
      <c r="IQ100" s="93"/>
      <c r="IR100" s="93"/>
      <c r="IS100" s="93"/>
      <c r="IT100" s="93"/>
      <c r="IU100" s="93"/>
      <c r="IV100" s="93"/>
      <c r="IW100" s="93"/>
      <c r="IX100" s="93"/>
      <c r="IY100" s="93"/>
      <c r="IZ100" s="93"/>
      <c r="JA100" s="93"/>
      <c r="JB100" s="93"/>
      <c r="JC100" s="93"/>
      <c r="JD100" s="93"/>
      <c r="JE100" s="93"/>
      <c r="JF100" s="93"/>
      <c r="JG100" s="93"/>
      <c r="JH100" s="93"/>
      <c r="JI100" s="93"/>
      <c r="JJ100" s="93"/>
      <c r="JK100" s="93"/>
      <c r="JL100" s="78">
        <v>121.184</v>
      </c>
      <c r="JM100" s="97">
        <v>140.108</v>
      </c>
      <c r="JN100" s="97">
        <v>121.298</v>
      </c>
      <c r="JO100" s="78">
        <v>131.304</v>
      </c>
      <c r="JP100" s="78">
        <v>63.42</v>
      </c>
      <c r="JQ100" s="78">
        <v>124.935</v>
      </c>
      <c r="JR100" s="78">
        <v>160.024</v>
      </c>
      <c r="JS100" s="78">
        <v>107.881</v>
      </c>
      <c r="JT100" s="78">
        <v>106.91800000000001</v>
      </c>
      <c r="JU100" s="78">
        <v>121.38099999999999</v>
      </c>
      <c r="JV100" s="78">
        <v>116.57899999999999</v>
      </c>
      <c r="JW100" s="78">
        <v>171.542</v>
      </c>
      <c r="JX100" s="78">
        <v>144.435</v>
      </c>
      <c r="JY100" s="78">
        <v>182.53899999999999</v>
      </c>
      <c r="JZ100" s="78">
        <v>126.128</v>
      </c>
      <c r="KA100" s="78">
        <v>125.934</v>
      </c>
      <c r="KB100" s="78">
        <v>172.52299999999994</v>
      </c>
      <c r="KC100" s="78">
        <v>172.923</v>
      </c>
      <c r="KD100" s="78">
        <v>181.02699999999999</v>
      </c>
      <c r="KE100" s="78">
        <v>160.68099999999998</v>
      </c>
      <c r="KF100" s="78">
        <v>158.57600000000002</v>
      </c>
      <c r="KG100" s="78">
        <v>166.30799999999999</v>
      </c>
      <c r="KH100" s="78">
        <v>174.73699999999999</v>
      </c>
      <c r="KI100" s="78">
        <v>169.51400000000001</v>
      </c>
      <c r="KJ100" s="78">
        <v>166.87899999999999</v>
      </c>
      <c r="KK100" s="78">
        <v>165.44499999999999</v>
      </c>
      <c r="KL100" s="78">
        <v>181.77600000000004</v>
      </c>
      <c r="KM100" s="78">
        <v>166.69300000000007</v>
      </c>
      <c r="KN100" s="78">
        <v>164.91199999999998</v>
      </c>
      <c r="KO100" s="78">
        <v>212.53099999999998</v>
      </c>
      <c r="KP100" s="78">
        <v>163.79899999999998</v>
      </c>
      <c r="KQ100" s="78">
        <v>168.642</v>
      </c>
      <c r="KR100" s="78">
        <v>169.63299999999998</v>
      </c>
      <c r="KS100" s="78">
        <v>197.19400000000002</v>
      </c>
      <c r="KT100" s="78">
        <v>206.07099999999997</v>
      </c>
      <c r="KU100" s="78">
        <v>223.71099999999998</v>
      </c>
      <c r="KV100" s="78">
        <v>186.16</v>
      </c>
      <c r="KW100" s="78">
        <v>246.797</v>
      </c>
      <c r="KX100" s="78">
        <v>177.286</v>
      </c>
      <c r="KY100" s="78">
        <v>182.47200000000004</v>
      </c>
      <c r="KZ100" s="78">
        <v>127.07900000000001</v>
      </c>
      <c r="LA100" s="78">
        <v>184.13900000000001</v>
      </c>
      <c r="LB100" s="78">
        <v>120.99900000000001</v>
      </c>
      <c r="LC100" s="78">
        <v>160.98099999999999</v>
      </c>
      <c r="LD100" s="78">
        <v>224.98400000000001</v>
      </c>
      <c r="LE100" s="78">
        <v>238.85500000000002</v>
      </c>
      <c r="LF100" s="78">
        <v>235.93899999999999</v>
      </c>
      <c r="LG100" s="78">
        <v>201.34300000000002</v>
      </c>
      <c r="LH100" s="78">
        <v>217.16599999999997</v>
      </c>
      <c r="LI100" s="78">
        <v>237.77100000000002</v>
      </c>
      <c r="LJ100" s="78">
        <v>210.66000000000003</v>
      </c>
      <c r="LK100" s="78">
        <v>186.375</v>
      </c>
      <c r="LL100" s="78">
        <v>222.48600000000002</v>
      </c>
      <c r="LM100" s="78">
        <v>238.209</v>
      </c>
      <c r="LN100" s="78">
        <v>239.595</v>
      </c>
      <c r="LO100" s="78">
        <v>195.04500000000002</v>
      </c>
      <c r="LP100" s="78">
        <v>224.60300000000001</v>
      </c>
      <c r="LQ100" s="78">
        <v>225.22899999999998</v>
      </c>
      <c r="LR100" s="78">
        <v>211.87300000000002</v>
      </c>
      <c r="LS100" s="78">
        <v>107.01300000000001</v>
      </c>
      <c r="LT100" s="78">
        <v>209.30799999999999</v>
      </c>
      <c r="LU100" s="78">
        <v>140.06100000000004</v>
      </c>
      <c r="LV100" s="78">
        <v>179.02199999999999</v>
      </c>
      <c r="LW100" s="78">
        <v>178.29300000000001</v>
      </c>
      <c r="LX100" s="78">
        <v>149.59200000000001</v>
      </c>
      <c r="LY100" s="78">
        <v>205.52399999999997</v>
      </c>
      <c r="LZ100" s="78">
        <v>131.32400000000001</v>
      </c>
      <c r="MA100" s="78">
        <v>137.34899999999999</v>
      </c>
      <c r="MB100" s="78">
        <v>186.02699999999996</v>
      </c>
      <c r="MC100" s="78">
        <v>181.422</v>
      </c>
      <c r="MD100" s="78">
        <v>198.89099999999999</v>
      </c>
      <c r="ME100" s="98">
        <v>173.73399999999998</v>
      </c>
      <c r="MF100" s="98">
        <v>196.40799999999999</v>
      </c>
      <c r="MG100" s="98">
        <v>159.72300000000001</v>
      </c>
      <c r="MH100" s="98">
        <v>188.71350000000001</v>
      </c>
      <c r="MI100" s="78">
        <v>164.53149999999999</v>
      </c>
      <c r="MJ100" s="78">
        <v>181.66900000000001</v>
      </c>
      <c r="MK100" s="78">
        <v>179.94450000000001</v>
      </c>
      <c r="ML100" s="78">
        <v>196.96</v>
      </c>
      <c r="MM100" s="78">
        <v>199.18899999999999</v>
      </c>
      <c r="MN100" s="78">
        <v>189.79</v>
      </c>
      <c r="MO100" s="78">
        <v>199.25450000000001</v>
      </c>
      <c r="MP100" s="78">
        <v>195.0385</v>
      </c>
      <c r="MQ100" s="78">
        <v>215.49100000000001</v>
      </c>
      <c r="MR100" s="78">
        <v>229.29249999999999</v>
      </c>
      <c r="MS100" s="78">
        <v>145.1575</v>
      </c>
      <c r="MT100" s="78">
        <v>171.25</v>
      </c>
      <c r="MU100" s="78">
        <v>214.07749999999999</v>
      </c>
      <c r="MV100" s="78">
        <v>172.17500000000001</v>
      </c>
      <c r="MW100" s="78">
        <v>175.82749999999999</v>
      </c>
      <c r="MX100" s="78">
        <v>150.74</v>
      </c>
      <c r="MY100" s="78">
        <v>204.65</v>
      </c>
      <c r="MZ100" s="78">
        <v>175.005</v>
      </c>
      <c r="NA100" s="78">
        <v>146.8125</v>
      </c>
      <c r="NB100" s="78">
        <v>123.33799999999999</v>
      </c>
      <c r="NC100" s="78">
        <v>87.984999999999999</v>
      </c>
      <c r="ND100" s="78">
        <v>131.38749999999999</v>
      </c>
      <c r="NE100" s="78">
        <v>167.3775</v>
      </c>
      <c r="NF100" s="78">
        <v>165.185</v>
      </c>
      <c r="NG100" s="78">
        <v>139.38499999999999</v>
      </c>
      <c r="NH100" s="78">
        <v>180.08600000000001</v>
      </c>
      <c r="NI100" s="78">
        <v>154.28749999999999</v>
      </c>
      <c r="NJ100" s="78">
        <v>158.745</v>
      </c>
      <c r="NK100" s="78">
        <v>140.465</v>
      </c>
      <c r="NL100" s="78">
        <v>161.7225</v>
      </c>
      <c r="NM100" s="78">
        <v>161.89750000000001</v>
      </c>
      <c r="NN100" s="78">
        <v>144.05250000000001</v>
      </c>
      <c r="NO100" s="78">
        <v>113.145</v>
      </c>
      <c r="NP100" s="78">
        <v>103.675</v>
      </c>
      <c r="NQ100" s="78">
        <v>113.8725</v>
      </c>
      <c r="NR100" s="78">
        <v>60.655000000000001</v>
      </c>
      <c r="NS100" s="78">
        <v>152.16249999999999</v>
      </c>
      <c r="NT100" s="78">
        <v>156.04</v>
      </c>
      <c r="NU100" s="78">
        <v>135.74250000000001</v>
      </c>
      <c r="NV100" s="78">
        <v>133.2175</v>
      </c>
      <c r="NW100" s="78">
        <v>144.76249999999999</v>
      </c>
      <c r="NX100" s="78">
        <v>124.58750000000001</v>
      </c>
      <c r="NY100" s="78">
        <v>115.2925</v>
      </c>
      <c r="NZ100" s="78">
        <v>93.995000000000005</v>
      </c>
      <c r="OA100" s="78">
        <v>78.762500000000003</v>
      </c>
      <c r="OB100" s="78">
        <v>101.50749999999999</v>
      </c>
      <c r="OC100" s="78">
        <v>92.957499999999996</v>
      </c>
      <c r="OD100" s="78">
        <v>105.11750000000001</v>
      </c>
      <c r="OE100" s="78">
        <v>108.18</v>
      </c>
      <c r="OF100" s="78">
        <v>121.21250000000001</v>
      </c>
      <c r="OG100" s="99">
        <v>132.88999999999999</v>
      </c>
      <c r="OH100" s="78">
        <v>110.61750000000001</v>
      </c>
      <c r="OI100" s="78">
        <v>124.5675</v>
      </c>
      <c r="OJ100" s="78">
        <v>142.04750000000001</v>
      </c>
      <c r="OK100" s="78">
        <v>129.83000000000001</v>
      </c>
      <c r="OL100" s="78">
        <v>160.1575</v>
      </c>
      <c r="OM100" s="78">
        <v>145.9725</v>
      </c>
      <c r="ON100" s="78">
        <v>151.05000000000001</v>
      </c>
      <c r="OO100" s="78">
        <v>163.565</v>
      </c>
      <c r="OP100" s="78">
        <v>137.97999999999999</v>
      </c>
      <c r="OQ100" s="78">
        <v>149.535</v>
      </c>
      <c r="OR100" s="78">
        <v>141.80699999999999</v>
      </c>
      <c r="OS100" s="78">
        <v>165.85</v>
      </c>
      <c r="OT100" s="78">
        <v>187.917</v>
      </c>
      <c r="OU100" s="78">
        <v>136.79249999999999</v>
      </c>
      <c r="OV100" s="78">
        <v>162.345</v>
      </c>
      <c r="OW100" s="78">
        <v>173.4075</v>
      </c>
      <c r="OX100" s="78">
        <v>176.41249999999999</v>
      </c>
      <c r="OY100" s="78">
        <v>212.5025</v>
      </c>
      <c r="OZ100" s="78">
        <v>160.13749999999999</v>
      </c>
      <c r="PA100" s="78">
        <v>193.4135</v>
      </c>
      <c r="PB100" s="78">
        <v>220.78800000000001</v>
      </c>
      <c r="PC100" s="78">
        <v>146.34</v>
      </c>
      <c r="PD100" s="78">
        <v>124.788</v>
      </c>
      <c r="PE100" s="78">
        <v>168.09</v>
      </c>
      <c r="PF100" s="78">
        <v>163.01</v>
      </c>
      <c r="PG100" s="78">
        <v>196.35749999999999</v>
      </c>
      <c r="PH100" s="78">
        <v>168.10749999999999</v>
      </c>
      <c r="PI100" s="78">
        <v>155.69749999999999</v>
      </c>
      <c r="PJ100" s="78">
        <v>194.0975</v>
      </c>
      <c r="PK100" s="78">
        <v>155.8775</v>
      </c>
      <c r="PL100" s="78">
        <v>170.495</v>
      </c>
      <c r="PM100" s="78">
        <v>167.4425</v>
      </c>
      <c r="PN100" s="78">
        <v>185.93</v>
      </c>
      <c r="PO100" s="78">
        <v>174.23500000000001</v>
      </c>
      <c r="PP100" s="78">
        <v>128.58750000000001</v>
      </c>
      <c r="PQ100" s="78">
        <v>90.21</v>
      </c>
      <c r="PR100" s="78">
        <v>171.13749999999999</v>
      </c>
      <c r="PS100" s="78">
        <v>193.8725</v>
      </c>
      <c r="PT100" s="78">
        <v>180.73500000000001</v>
      </c>
      <c r="PU100" s="78">
        <v>197.16249999999999</v>
      </c>
      <c r="PV100" s="78">
        <v>167.67500000000001</v>
      </c>
      <c r="PW100" s="78">
        <v>191.9025</v>
      </c>
      <c r="PX100" s="78">
        <v>181.55500000000001</v>
      </c>
      <c r="PY100" s="78">
        <v>164.88749999999999</v>
      </c>
      <c r="PZ100" s="78">
        <v>159.30250000000001</v>
      </c>
      <c r="QA100" s="78">
        <v>161.38999999999999</v>
      </c>
      <c r="QB100" s="78">
        <v>160.45750000000001</v>
      </c>
      <c r="QC100" s="78">
        <v>173.04750000000001</v>
      </c>
      <c r="QD100" s="78">
        <v>180.30250000000001</v>
      </c>
      <c r="QE100" s="78">
        <v>168.00749999999999</v>
      </c>
      <c r="QF100" s="78">
        <v>173.44649999999999</v>
      </c>
      <c r="QG100" s="78">
        <v>232.41</v>
      </c>
      <c r="QH100" s="78">
        <v>170.53700000000001</v>
      </c>
      <c r="QI100" s="78">
        <v>210.185</v>
      </c>
      <c r="QJ100" s="78">
        <v>185.18</v>
      </c>
      <c r="QK100" s="78">
        <v>184.065</v>
      </c>
      <c r="QL100" s="78">
        <v>203.28</v>
      </c>
      <c r="QM100" s="78">
        <v>187.86750000000001</v>
      </c>
      <c r="QN100" s="78">
        <v>218.3725</v>
      </c>
      <c r="QO100" s="78">
        <v>197.24</v>
      </c>
      <c r="QP100" s="78">
        <v>180.27500000000001</v>
      </c>
      <c r="QQ100" s="78">
        <v>169.6875</v>
      </c>
      <c r="QR100" s="78">
        <v>158.67250000000001</v>
      </c>
      <c r="QS100" s="78">
        <v>172.66499999999999</v>
      </c>
      <c r="QT100" s="78">
        <v>181.31</v>
      </c>
      <c r="QU100" s="78">
        <v>218.47</v>
      </c>
      <c r="QV100" s="78">
        <v>178.22200000000001</v>
      </c>
      <c r="QW100" s="78">
        <v>203.405</v>
      </c>
      <c r="QX100" s="78">
        <v>183.04</v>
      </c>
      <c r="QY100" s="78">
        <v>182.005</v>
      </c>
      <c r="QZ100" s="78">
        <v>154.91</v>
      </c>
      <c r="RA100" s="78">
        <v>156.34</v>
      </c>
      <c r="RB100" s="78">
        <v>178.64250000000001</v>
      </c>
      <c r="RC100" s="78">
        <v>168.41249999999999</v>
      </c>
      <c r="RD100" s="78">
        <v>165.39</v>
      </c>
      <c r="RE100" s="78">
        <v>202.815</v>
      </c>
      <c r="RF100" s="78">
        <v>227.02</v>
      </c>
      <c r="RG100" s="78">
        <v>191.82</v>
      </c>
      <c r="RH100" s="78">
        <v>207.35900000000001</v>
      </c>
      <c r="RI100" s="78">
        <v>164.54</v>
      </c>
      <c r="RJ100" s="78">
        <v>188.49</v>
      </c>
      <c r="RK100" s="78">
        <v>185.89750000000001</v>
      </c>
      <c r="RL100" s="78">
        <v>192.15</v>
      </c>
      <c r="RM100" s="78">
        <v>178.04750000000001</v>
      </c>
      <c r="RN100" s="78">
        <v>200.79499999999999</v>
      </c>
      <c r="RO100" s="78">
        <v>203.0675</v>
      </c>
      <c r="RP100" s="78">
        <v>213.77</v>
      </c>
      <c r="RQ100" s="78">
        <v>190.83750000000001</v>
      </c>
      <c r="RR100" s="78">
        <v>175.73750000000001</v>
      </c>
      <c r="RS100" s="78">
        <v>127.7925</v>
      </c>
      <c r="RT100" s="78">
        <v>192.64</v>
      </c>
      <c r="RU100" s="78">
        <v>218.76249999999999</v>
      </c>
      <c r="RV100" s="78">
        <v>165.64250000000001</v>
      </c>
      <c r="RW100" s="78">
        <v>196.9075</v>
      </c>
      <c r="RX100" s="78">
        <v>179.41499999999999</v>
      </c>
      <c r="RY100" s="78">
        <v>216.62</v>
      </c>
      <c r="RZ100" s="78">
        <v>204.20249999999999</v>
      </c>
      <c r="SA100" s="78">
        <v>237</v>
      </c>
      <c r="SB100" s="78">
        <v>164.6875</v>
      </c>
      <c r="SC100" s="78">
        <v>194.10249999999999</v>
      </c>
      <c r="SD100" s="78">
        <v>213.77</v>
      </c>
      <c r="SE100" s="78">
        <v>173.88499999999999</v>
      </c>
      <c r="SF100" s="78">
        <v>187.08250000000001</v>
      </c>
      <c r="SG100" s="78">
        <v>171.89250000000001</v>
      </c>
      <c r="SH100" s="78">
        <v>135.2175</v>
      </c>
      <c r="SI100" s="78">
        <v>185.04249999999999</v>
      </c>
      <c r="SJ100" s="78">
        <v>219.26750000000001</v>
      </c>
      <c r="SK100" s="78">
        <v>205.73</v>
      </c>
      <c r="SL100" s="78">
        <v>191.61949999999999</v>
      </c>
      <c r="SM100" s="78">
        <v>190.11</v>
      </c>
      <c r="SN100" s="78">
        <v>208.86500000000001</v>
      </c>
      <c r="SO100" s="78">
        <v>190.05</v>
      </c>
      <c r="SP100" s="78">
        <v>180.68</v>
      </c>
      <c r="SQ100" s="78">
        <v>135.49</v>
      </c>
      <c r="SR100" s="78">
        <v>148.1825</v>
      </c>
      <c r="SS100" s="78">
        <v>165.08750000000001</v>
      </c>
      <c r="ST100" s="78">
        <v>162.74</v>
      </c>
      <c r="SU100" s="78">
        <v>192.35599999999999</v>
      </c>
      <c r="SV100" s="78">
        <v>172.46250000000001</v>
      </c>
      <c r="SW100" s="78">
        <v>156.4975</v>
      </c>
      <c r="SX100" s="78">
        <v>159.4075</v>
      </c>
      <c r="SY100" s="78">
        <v>193.31450000000001</v>
      </c>
      <c r="SZ100" s="78">
        <v>174.0925</v>
      </c>
      <c r="TA100" s="78">
        <v>153.1275</v>
      </c>
      <c r="TB100" s="78">
        <v>162.40899999999999</v>
      </c>
      <c r="TC100" s="78">
        <v>159.79</v>
      </c>
      <c r="TD100" s="78">
        <v>133.47999999999999</v>
      </c>
      <c r="TE100" s="78">
        <v>124.26</v>
      </c>
      <c r="TF100" s="78">
        <v>168.08750000000001</v>
      </c>
      <c r="TG100" s="78">
        <v>170.035</v>
      </c>
      <c r="TH100" s="78">
        <v>165.20750000000001</v>
      </c>
      <c r="TI100" s="78">
        <v>192.64</v>
      </c>
      <c r="TJ100" s="78">
        <v>151.02000000000001</v>
      </c>
      <c r="TK100" s="78">
        <v>171.57749999999999</v>
      </c>
      <c r="TL100" s="78">
        <v>172.10249999999999</v>
      </c>
      <c r="TM100" s="78">
        <v>169.78149999999999</v>
      </c>
      <c r="TN100" s="78">
        <v>184.39500000000001</v>
      </c>
      <c r="TO100" s="78">
        <v>179.51249999999999</v>
      </c>
      <c r="TP100" s="78">
        <v>189.7</v>
      </c>
      <c r="TQ100" s="78">
        <v>230.41499999999999</v>
      </c>
      <c r="TR100" s="78">
        <v>125.6875</v>
      </c>
      <c r="TS100" s="78">
        <v>191.8775</v>
      </c>
      <c r="TT100" s="78">
        <v>136.97749999999999</v>
      </c>
      <c r="TU100" s="78">
        <v>170.61500000000001</v>
      </c>
      <c r="TV100" s="78">
        <v>180.33250000000001</v>
      </c>
      <c r="TW100" s="78">
        <v>194.285</v>
      </c>
      <c r="TX100" s="78">
        <v>176.78</v>
      </c>
      <c r="TY100" s="78">
        <v>200.11250000000001</v>
      </c>
      <c r="TZ100" s="78">
        <v>196.47499999999999</v>
      </c>
      <c r="UA100" s="78">
        <v>184.465</v>
      </c>
      <c r="UB100" s="78">
        <v>172.7475</v>
      </c>
      <c r="UC100" s="78">
        <v>176.0675</v>
      </c>
      <c r="UD100" s="78">
        <v>162.22749999999999</v>
      </c>
      <c r="UE100" s="78">
        <v>195.91</v>
      </c>
      <c r="UF100" s="78">
        <v>245.72499999999999</v>
      </c>
      <c r="UG100" s="78">
        <v>263.1875</v>
      </c>
      <c r="UH100" s="78">
        <v>197.77250000000001</v>
      </c>
      <c r="UI100" s="78">
        <v>190.39</v>
      </c>
      <c r="UJ100" s="78">
        <v>210.15</v>
      </c>
      <c r="UK100" s="78">
        <v>215</v>
      </c>
      <c r="UL100" s="78">
        <v>208.86750000000001</v>
      </c>
      <c r="UM100" s="78">
        <v>184.48750000000001</v>
      </c>
      <c r="UN100" s="78">
        <v>184.375</v>
      </c>
      <c r="UO100" s="78">
        <v>159.45500000000001</v>
      </c>
      <c r="UP100" s="78">
        <v>166.72499999999999</v>
      </c>
    </row>
    <row r="101" spans="1:562" ht="15" x14ac:dyDescent="0.25">
      <c r="A101" s="112" t="str">
        <f t="shared" ref="A101:A104" si="145">+A100</f>
        <v>Santa Marta (Magdalena)</v>
      </c>
      <c r="B101" s="112" t="s">
        <v>622</v>
      </c>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c r="AA101" s="93"/>
      <c r="AB101" s="93"/>
      <c r="AC101" s="93"/>
      <c r="AD101" s="93"/>
      <c r="AE101" s="93"/>
      <c r="AF101" s="93"/>
      <c r="AG101" s="93"/>
      <c r="AH101" s="93"/>
      <c r="AI101" s="93"/>
      <c r="AJ101" s="93"/>
      <c r="AK101" s="93"/>
      <c r="AL101" s="93"/>
      <c r="AM101" s="93"/>
      <c r="AN101" s="93"/>
      <c r="AO101" s="93"/>
      <c r="AP101" s="93"/>
      <c r="AQ101" s="93"/>
      <c r="AR101" s="93"/>
      <c r="AS101" s="93"/>
      <c r="AT101" s="93"/>
      <c r="AU101" s="93"/>
      <c r="AV101" s="93"/>
      <c r="AW101" s="93"/>
      <c r="AX101" s="93"/>
      <c r="AY101" s="93"/>
      <c r="AZ101" s="93"/>
      <c r="BA101" s="93"/>
      <c r="BB101" s="93"/>
      <c r="BC101" s="93"/>
      <c r="BD101" s="93"/>
      <c r="BE101" s="93"/>
      <c r="BF101" s="93"/>
      <c r="BG101" s="93"/>
      <c r="BH101" s="93"/>
      <c r="BI101" s="93"/>
      <c r="BJ101" s="93"/>
      <c r="BK101" s="93"/>
      <c r="BL101" s="93"/>
      <c r="BM101" s="93"/>
      <c r="BN101" s="93"/>
      <c r="BO101" s="93"/>
      <c r="BP101" s="93"/>
      <c r="BQ101" s="93"/>
      <c r="BR101" s="93"/>
      <c r="BS101" s="93"/>
      <c r="BT101" s="93"/>
      <c r="BU101" s="93"/>
      <c r="BV101" s="93"/>
      <c r="BW101" s="93"/>
      <c r="BX101" s="93"/>
      <c r="BY101" s="93"/>
      <c r="BZ101" s="93"/>
      <c r="CA101" s="93"/>
      <c r="CB101" s="93"/>
      <c r="CC101" s="93"/>
      <c r="CD101" s="93"/>
      <c r="CE101" s="93"/>
      <c r="CF101" s="93"/>
      <c r="CG101" s="93"/>
      <c r="CH101" s="93"/>
      <c r="CI101" s="93"/>
      <c r="CJ101" s="93"/>
      <c r="CK101" s="93"/>
      <c r="CL101" s="93"/>
      <c r="CM101" s="93"/>
      <c r="CN101" s="93"/>
      <c r="CO101" s="93"/>
      <c r="CP101" s="93"/>
      <c r="CQ101" s="93"/>
      <c r="CR101" s="93"/>
      <c r="CS101" s="93"/>
      <c r="CT101" s="93"/>
      <c r="CU101" s="93"/>
      <c r="CV101" s="93"/>
      <c r="CW101" s="93"/>
      <c r="CX101" s="93"/>
      <c r="CY101" s="93"/>
      <c r="CZ101" s="93"/>
      <c r="DA101" s="93"/>
      <c r="DB101" s="93"/>
      <c r="DC101" s="93"/>
      <c r="DD101" s="93"/>
      <c r="DE101" s="93"/>
      <c r="DF101" s="93"/>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93"/>
      <c r="EC101" s="93"/>
      <c r="ED101" s="93"/>
      <c r="EE101" s="93"/>
      <c r="EF101" s="93"/>
      <c r="EG101" s="93"/>
      <c r="EH101" s="93"/>
      <c r="EI101" s="93"/>
      <c r="EJ101" s="93"/>
      <c r="EK101" s="93"/>
      <c r="EL101" s="93"/>
      <c r="EM101" s="93"/>
      <c r="EN101" s="93"/>
      <c r="EO101" s="93"/>
      <c r="EP101" s="93"/>
      <c r="EQ101" s="93"/>
      <c r="ER101" s="93"/>
      <c r="ES101" s="93"/>
      <c r="ET101" s="93"/>
      <c r="EU101" s="93"/>
      <c r="EV101" s="93"/>
      <c r="EW101" s="93"/>
      <c r="EX101" s="93"/>
      <c r="EY101" s="93"/>
      <c r="EZ101" s="93"/>
      <c r="FA101" s="93"/>
      <c r="FB101" s="93"/>
      <c r="FC101" s="93"/>
      <c r="FD101" s="93"/>
      <c r="FE101" s="93"/>
      <c r="FF101" s="93"/>
      <c r="FG101" s="93"/>
      <c r="FH101" s="93"/>
      <c r="FI101" s="93"/>
      <c r="FJ101" s="93"/>
      <c r="FK101" s="93"/>
      <c r="FL101" s="93"/>
      <c r="FM101" s="93"/>
      <c r="FN101" s="93"/>
      <c r="FO101" s="93"/>
      <c r="FP101" s="93"/>
      <c r="FQ101" s="93"/>
      <c r="FR101" s="93"/>
      <c r="FS101" s="93"/>
      <c r="FT101" s="93"/>
      <c r="FU101" s="93"/>
      <c r="FV101" s="93"/>
      <c r="FW101" s="93"/>
      <c r="FX101" s="93"/>
      <c r="FY101" s="93"/>
      <c r="FZ101" s="93"/>
      <c r="GA101" s="93"/>
      <c r="GB101" s="93"/>
      <c r="GC101" s="93"/>
      <c r="GD101" s="93"/>
      <c r="GE101" s="93"/>
      <c r="GF101" s="93"/>
      <c r="GG101" s="93"/>
      <c r="GH101" s="93"/>
      <c r="GI101" s="93"/>
      <c r="GJ101" s="93"/>
      <c r="GK101" s="93"/>
      <c r="GL101" s="93"/>
      <c r="GM101" s="93"/>
      <c r="GN101" s="93"/>
      <c r="GO101" s="93"/>
      <c r="GP101" s="93"/>
      <c r="GQ101" s="93"/>
      <c r="GR101" s="93"/>
      <c r="GS101" s="93"/>
      <c r="GT101" s="93"/>
      <c r="GU101" s="93"/>
      <c r="GV101" s="93"/>
      <c r="GW101" s="93"/>
      <c r="GX101" s="93"/>
      <c r="GY101" s="93"/>
      <c r="GZ101" s="93"/>
      <c r="HA101" s="93"/>
      <c r="HB101" s="93"/>
      <c r="HC101" s="93"/>
      <c r="HD101" s="93"/>
      <c r="HE101" s="93"/>
      <c r="HF101" s="93"/>
      <c r="HG101" s="93"/>
      <c r="HH101" s="93"/>
      <c r="HI101" s="93"/>
      <c r="HJ101" s="93"/>
      <c r="HK101" s="93"/>
      <c r="HL101" s="93"/>
      <c r="HM101" s="93"/>
      <c r="HN101" s="93"/>
      <c r="HO101" s="93"/>
      <c r="HP101" s="93"/>
      <c r="HQ101" s="93"/>
      <c r="HR101" s="93"/>
      <c r="HS101" s="93"/>
      <c r="HT101" s="93"/>
      <c r="HU101" s="93"/>
      <c r="HV101" s="93"/>
      <c r="HW101" s="93"/>
      <c r="HX101" s="93"/>
      <c r="HY101" s="93"/>
      <c r="HZ101" s="93"/>
      <c r="IA101" s="93"/>
      <c r="IB101" s="93"/>
      <c r="IC101" s="93"/>
      <c r="ID101" s="93"/>
      <c r="IE101" s="93"/>
      <c r="IF101" s="93"/>
      <c r="IG101" s="93"/>
      <c r="IH101" s="93"/>
      <c r="II101" s="93"/>
      <c r="IJ101" s="93"/>
      <c r="IK101" s="93"/>
      <c r="IL101" s="93"/>
      <c r="IM101" s="93"/>
      <c r="IN101" s="93"/>
      <c r="IO101" s="93"/>
      <c r="IP101" s="93"/>
      <c r="IQ101" s="93"/>
      <c r="IR101" s="93"/>
      <c r="IS101" s="93"/>
      <c r="IT101" s="93"/>
      <c r="IU101" s="93"/>
      <c r="IV101" s="93"/>
      <c r="IW101" s="93"/>
      <c r="IX101" s="93"/>
      <c r="IY101" s="93"/>
      <c r="IZ101" s="93"/>
      <c r="JA101" s="93"/>
      <c r="JB101" s="93"/>
      <c r="JC101" s="93"/>
      <c r="JD101" s="93"/>
      <c r="JE101" s="93"/>
      <c r="JF101" s="93"/>
      <c r="JG101" s="93"/>
      <c r="JH101" s="93"/>
      <c r="JI101" s="93"/>
      <c r="JJ101" s="93"/>
      <c r="JK101" s="93"/>
      <c r="JL101" s="78">
        <v>255.68999999999997</v>
      </c>
      <c r="JM101" s="97">
        <v>255.15</v>
      </c>
      <c r="JN101" s="97">
        <v>181.44</v>
      </c>
      <c r="JO101" s="78">
        <v>311</v>
      </c>
      <c r="JP101" s="78">
        <v>81.800000000000011</v>
      </c>
      <c r="JQ101" s="78">
        <v>302.60000000000002</v>
      </c>
      <c r="JR101" s="78">
        <v>323.39999999999998</v>
      </c>
      <c r="JS101" s="78">
        <v>271.5</v>
      </c>
      <c r="JT101" s="78">
        <v>272.64</v>
      </c>
      <c r="JU101" s="78">
        <v>285.84000000000003</v>
      </c>
      <c r="JV101" s="78">
        <v>238.80200000000005</v>
      </c>
      <c r="JW101" s="78">
        <v>289.572</v>
      </c>
      <c r="JX101" s="78">
        <v>295.45000000000005</v>
      </c>
      <c r="JY101" s="78">
        <v>284.08999999999997</v>
      </c>
      <c r="JZ101" s="78">
        <v>254.17</v>
      </c>
      <c r="KA101" s="78">
        <v>276.02</v>
      </c>
      <c r="KB101" s="78">
        <v>286.15000000000003</v>
      </c>
      <c r="KC101" s="78">
        <v>272.24</v>
      </c>
      <c r="KD101" s="78">
        <v>276.89999999999998</v>
      </c>
      <c r="KE101" s="78">
        <v>223.75</v>
      </c>
      <c r="KF101" s="78">
        <v>280.5</v>
      </c>
      <c r="KG101" s="78">
        <v>342.33000000000004</v>
      </c>
      <c r="KH101" s="78">
        <v>291.71000000000004</v>
      </c>
      <c r="KI101" s="78">
        <v>304.64999999999998</v>
      </c>
      <c r="KJ101" s="78">
        <v>267.17</v>
      </c>
      <c r="KK101" s="78">
        <v>274.19</v>
      </c>
      <c r="KL101" s="78">
        <v>257.92</v>
      </c>
      <c r="KM101" s="78">
        <v>300.29000000000002</v>
      </c>
      <c r="KN101" s="78">
        <v>260.60999999999996</v>
      </c>
      <c r="KO101" s="78">
        <v>291.73</v>
      </c>
      <c r="KP101" s="78">
        <v>299.64999999999998</v>
      </c>
      <c r="KQ101" s="78">
        <v>294.02000000000004</v>
      </c>
      <c r="KR101" s="78">
        <v>331.94</v>
      </c>
      <c r="KS101" s="78">
        <v>281.5</v>
      </c>
      <c r="KT101" s="78">
        <v>304.2</v>
      </c>
      <c r="KU101" s="78">
        <v>289.26</v>
      </c>
      <c r="KV101" s="78">
        <v>256.51</v>
      </c>
      <c r="KW101" s="78">
        <v>342.48400000000004</v>
      </c>
      <c r="KX101" s="78">
        <v>292.70999999999998</v>
      </c>
      <c r="KY101" s="78">
        <v>248.65</v>
      </c>
      <c r="KZ101" s="78">
        <v>282.48999999999995</v>
      </c>
      <c r="LA101" s="78">
        <v>274.02</v>
      </c>
      <c r="LB101" s="78">
        <v>284.08999999999997</v>
      </c>
      <c r="LC101" s="78">
        <v>318.04999999999995</v>
      </c>
      <c r="LD101" s="78">
        <v>292.66000000000003</v>
      </c>
      <c r="LE101" s="78">
        <v>286.40000000000003</v>
      </c>
      <c r="LF101" s="78">
        <v>308.76</v>
      </c>
      <c r="LG101" s="78">
        <v>263.8</v>
      </c>
      <c r="LH101" s="78">
        <v>290.04000000000002</v>
      </c>
      <c r="LI101" s="78">
        <v>268.74799999999999</v>
      </c>
      <c r="LJ101" s="78">
        <v>271.71000000000004</v>
      </c>
      <c r="LK101" s="78">
        <v>264.09000000000003</v>
      </c>
      <c r="LL101" s="78">
        <v>294.88000000000005</v>
      </c>
      <c r="LM101" s="78">
        <v>265.25</v>
      </c>
      <c r="LN101" s="78">
        <v>298.75</v>
      </c>
      <c r="LO101" s="78">
        <v>292.20000000000005</v>
      </c>
      <c r="LP101" s="78">
        <v>269.60000000000002</v>
      </c>
      <c r="LQ101" s="78">
        <v>262.05</v>
      </c>
      <c r="LR101" s="78">
        <v>255.55999999999997</v>
      </c>
      <c r="LS101" s="78">
        <v>79.649999999999991</v>
      </c>
      <c r="LT101" s="78">
        <v>265.60000000000002</v>
      </c>
      <c r="LU101" s="78">
        <v>255.30000000000004</v>
      </c>
      <c r="LV101" s="78">
        <v>256.04999999999995</v>
      </c>
      <c r="LW101" s="78">
        <v>231.25</v>
      </c>
      <c r="LX101" s="78">
        <v>302.7</v>
      </c>
      <c r="LY101" s="78">
        <v>259.88</v>
      </c>
      <c r="LZ101" s="78">
        <v>311.78999999999996</v>
      </c>
      <c r="MA101" s="78">
        <v>273.64</v>
      </c>
      <c r="MB101" s="78">
        <v>299.77</v>
      </c>
      <c r="MC101" s="78">
        <v>309.72000000000003</v>
      </c>
      <c r="MD101" s="78">
        <v>316.74</v>
      </c>
      <c r="ME101" s="98">
        <v>303.69</v>
      </c>
      <c r="MF101" s="98">
        <v>314.39</v>
      </c>
      <c r="MG101" s="98">
        <v>294.13</v>
      </c>
      <c r="MH101" s="98">
        <v>307.39999999999998</v>
      </c>
      <c r="MI101" s="78">
        <v>308.75</v>
      </c>
      <c r="MJ101" s="78">
        <v>297.54000000000002</v>
      </c>
      <c r="MK101" s="78">
        <v>264.916</v>
      </c>
      <c r="ML101" s="78">
        <v>338.76600000000002</v>
      </c>
      <c r="MM101" s="78">
        <v>304.74</v>
      </c>
      <c r="MN101" s="78">
        <v>272.25</v>
      </c>
      <c r="MO101" s="78">
        <v>269.86</v>
      </c>
      <c r="MP101" s="78">
        <v>312.81</v>
      </c>
      <c r="MQ101" s="78">
        <v>255.803</v>
      </c>
      <c r="MR101" s="78">
        <v>289.18</v>
      </c>
      <c r="MS101" s="78">
        <v>217.7</v>
      </c>
      <c r="MT101" s="78">
        <v>346.36</v>
      </c>
      <c r="MU101" s="78">
        <v>288.05</v>
      </c>
      <c r="MV101" s="78">
        <v>296.62</v>
      </c>
      <c r="MW101" s="78">
        <v>276.45</v>
      </c>
      <c r="MX101" s="78">
        <v>240.9</v>
      </c>
      <c r="MY101" s="78">
        <v>322.82</v>
      </c>
      <c r="MZ101" s="78">
        <v>293.27999999999997</v>
      </c>
      <c r="NA101" s="78">
        <v>301.32600000000002</v>
      </c>
      <c r="NB101" s="78">
        <v>263.26</v>
      </c>
      <c r="NC101" s="78">
        <v>230.2</v>
      </c>
      <c r="ND101" s="78">
        <v>249.95</v>
      </c>
      <c r="NE101" s="78">
        <v>305.63</v>
      </c>
      <c r="NF101" s="78">
        <v>274.58999999999997</v>
      </c>
      <c r="NG101" s="78">
        <v>296.02</v>
      </c>
      <c r="NH101" s="78">
        <v>297.75</v>
      </c>
      <c r="NI101" s="78">
        <v>281.43599999999998</v>
      </c>
      <c r="NJ101" s="78">
        <v>283</v>
      </c>
      <c r="NK101" s="78">
        <v>296.83999999999997</v>
      </c>
      <c r="NL101" s="78">
        <v>324.07</v>
      </c>
      <c r="NM101" s="78">
        <v>292.86</v>
      </c>
      <c r="NN101" s="78">
        <v>249.9</v>
      </c>
      <c r="NO101" s="78">
        <v>303.25</v>
      </c>
      <c r="NP101" s="78">
        <v>172.15</v>
      </c>
      <c r="NQ101" s="78">
        <v>270.14999999999998</v>
      </c>
      <c r="NR101" s="78">
        <v>131.22999999999999</v>
      </c>
      <c r="NS101" s="78">
        <v>303.25</v>
      </c>
      <c r="NT101" s="78">
        <v>296.8</v>
      </c>
      <c r="NU101" s="78">
        <v>320.3</v>
      </c>
      <c r="NV101" s="78">
        <v>260.7</v>
      </c>
      <c r="NW101" s="78">
        <v>352.3</v>
      </c>
      <c r="NX101" s="78">
        <v>340.42</v>
      </c>
      <c r="NY101" s="78">
        <v>321.14</v>
      </c>
      <c r="NZ101" s="78">
        <v>264.22000000000003</v>
      </c>
      <c r="OA101" s="78">
        <v>312.48</v>
      </c>
      <c r="OB101" s="78">
        <v>336.85</v>
      </c>
      <c r="OC101" s="78">
        <v>347.1</v>
      </c>
      <c r="OD101" s="78">
        <v>306.89999999999998</v>
      </c>
      <c r="OE101" s="78">
        <v>330.85</v>
      </c>
      <c r="OF101" s="78">
        <v>358.1</v>
      </c>
      <c r="OG101" s="99">
        <v>357.15</v>
      </c>
      <c r="OH101" s="78">
        <v>336.65</v>
      </c>
      <c r="OI101" s="78">
        <v>352.4</v>
      </c>
      <c r="OJ101" s="78">
        <v>351</v>
      </c>
      <c r="OK101" s="78">
        <v>363.1</v>
      </c>
      <c r="OL101" s="78">
        <v>359.7</v>
      </c>
      <c r="OM101" s="78">
        <v>325.14999999999998</v>
      </c>
      <c r="ON101" s="78">
        <v>358.68</v>
      </c>
      <c r="OO101" s="78">
        <v>302.75</v>
      </c>
      <c r="OP101" s="78">
        <v>344.75</v>
      </c>
      <c r="OQ101" s="78">
        <v>349.75</v>
      </c>
      <c r="OR101" s="78">
        <v>339.2</v>
      </c>
      <c r="OS101" s="78">
        <v>340.1</v>
      </c>
      <c r="OT101" s="78">
        <v>361</v>
      </c>
      <c r="OU101" s="78">
        <v>338.16</v>
      </c>
      <c r="OV101" s="78">
        <v>327.39999999999998</v>
      </c>
      <c r="OW101" s="78">
        <v>347.8</v>
      </c>
      <c r="OX101" s="78">
        <v>339.05</v>
      </c>
      <c r="OY101" s="78">
        <v>324.95</v>
      </c>
      <c r="OZ101" s="78">
        <v>302.55</v>
      </c>
      <c r="PA101" s="78">
        <v>356.3</v>
      </c>
      <c r="PB101" s="78">
        <v>366.4</v>
      </c>
      <c r="PC101" s="78">
        <v>313.10000000000002</v>
      </c>
      <c r="PD101" s="78">
        <v>315.45</v>
      </c>
      <c r="PE101" s="78">
        <v>349.35</v>
      </c>
      <c r="PF101" s="78">
        <v>349.2</v>
      </c>
      <c r="PG101" s="78">
        <v>311.14999999999998</v>
      </c>
      <c r="PH101" s="78">
        <v>346.2</v>
      </c>
      <c r="PI101" s="78">
        <v>331.45</v>
      </c>
      <c r="PJ101" s="78">
        <v>340.1</v>
      </c>
      <c r="PK101" s="78">
        <v>346.05</v>
      </c>
      <c r="PL101" s="78">
        <v>366.7</v>
      </c>
      <c r="PM101" s="78">
        <v>323</v>
      </c>
      <c r="PN101" s="78">
        <v>332.8</v>
      </c>
      <c r="PO101" s="78">
        <v>329.4</v>
      </c>
      <c r="PP101" s="78">
        <v>283.55</v>
      </c>
      <c r="PQ101" s="78">
        <v>151.44999999999999</v>
      </c>
      <c r="PR101" s="78">
        <v>371.45</v>
      </c>
      <c r="PS101" s="78">
        <v>355.02</v>
      </c>
      <c r="PT101" s="78">
        <v>353.15</v>
      </c>
      <c r="PU101" s="78">
        <v>303.7</v>
      </c>
      <c r="PV101" s="78">
        <v>291.14999999999998</v>
      </c>
      <c r="PW101" s="78">
        <v>277.3</v>
      </c>
      <c r="PX101" s="78">
        <v>332.6</v>
      </c>
      <c r="PY101" s="78">
        <v>320.95</v>
      </c>
      <c r="PZ101" s="78">
        <v>325.89999999999998</v>
      </c>
      <c r="QA101" s="78">
        <v>338.45</v>
      </c>
      <c r="QB101" s="78">
        <v>326.8</v>
      </c>
      <c r="QC101" s="78">
        <v>349.1</v>
      </c>
      <c r="QD101" s="78">
        <v>320.55</v>
      </c>
      <c r="QE101" s="78">
        <v>328.54399999999998</v>
      </c>
      <c r="QF101" s="78">
        <v>316.95</v>
      </c>
      <c r="QG101" s="78">
        <v>324.64999999999998</v>
      </c>
      <c r="QH101" s="78">
        <v>322.05</v>
      </c>
      <c r="QI101" s="78">
        <v>310.52999999999997</v>
      </c>
      <c r="QJ101" s="78">
        <v>310.33</v>
      </c>
      <c r="QK101" s="78">
        <v>328.5</v>
      </c>
      <c r="QL101" s="78">
        <v>351.15</v>
      </c>
      <c r="QM101" s="78">
        <v>346.5</v>
      </c>
      <c r="QN101" s="78">
        <v>336.95</v>
      </c>
      <c r="QO101" s="78">
        <v>325.60000000000002</v>
      </c>
      <c r="QP101" s="78">
        <v>350.3</v>
      </c>
      <c r="QQ101" s="78">
        <v>361.42</v>
      </c>
      <c r="QR101" s="78">
        <v>344.2</v>
      </c>
      <c r="QS101" s="78">
        <v>350.7</v>
      </c>
      <c r="QT101" s="78">
        <v>324.05</v>
      </c>
      <c r="QU101" s="78">
        <v>360.2</v>
      </c>
      <c r="QV101" s="78">
        <v>325.5</v>
      </c>
      <c r="QW101" s="78">
        <v>360.85</v>
      </c>
      <c r="QX101" s="78">
        <v>324.39999999999998</v>
      </c>
      <c r="QY101" s="78">
        <v>326.95</v>
      </c>
      <c r="QZ101" s="78">
        <v>288.8</v>
      </c>
      <c r="RA101" s="78">
        <v>273.60000000000002</v>
      </c>
      <c r="RB101" s="78">
        <v>332.35</v>
      </c>
      <c r="RC101" s="78">
        <v>336.15</v>
      </c>
      <c r="RD101" s="78">
        <v>339.7</v>
      </c>
      <c r="RE101" s="78">
        <v>323.89999999999998</v>
      </c>
      <c r="RF101" s="78">
        <v>300.89999999999998</v>
      </c>
      <c r="RG101" s="78">
        <v>290.3</v>
      </c>
      <c r="RH101" s="78">
        <v>266.14999999999998</v>
      </c>
      <c r="RI101" s="78">
        <v>246.16</v>
      </c>
      <c r="RJ101" s="78">
        <v>273.64999999999998</v>
      </c>
      <c r="RK101" s="78">
        <v>265.55</v>
      </c>
      <c r="RL101" s="78">
        <v>225.9</v>
      </c>
      <c r="RM101" s="78">
        <v>276.01</v>
      </c>
      <c r="RN101" s="78">
        <v>255.15</v>
      </c>
      <c r="RO101" s="78">
        <v>261.62</v>
      </c>
      <c r="RP101" s="78">
        <v>260.72000000000003</v>
      </c>
      <c r="RQ101" s="78">
        <v>244.64</v>
      </c>
      <c r="RR101" s="78">
        <v>254.85</v>
      </c>
      <c r="RS101" s="78">
        <v>163.82</v>
      </c>
      <c r="RT101" s="78">
        <v>290.79000000000002</v>
      </c>
      <c r="RU101" s="78">
        <v>248.15</v>
      </c>
      <c r="RV101" s="78">
        <v>228.65</v>
      </c>
      <c r="RW101" s="78">
        <v>263.82</v>
      </c>
      <c r="RX101" s="78">
        <v>300.48</v>
      </c>
      <c r="RY101" s="78">
        <v>312.89999999999998</v>
      </c>
      <c r="RZ101" s="78">
        <v>310.35000000000002</v>
      </c>
      <c r="SA101" s="78">
        <v>307</v>
      </c>
      <c r="SB101" s="78">
        <v>314.08999999999997</v>
      </c>
      <c r="SC101" s="78">
        <v>334.54</v>
      </c>
      <c r="SD101" s="78">
        <v>364.07</v>
      </c>
      <c r="SE101" s="78">
        <v>363.87</v>
      </c>
      <c r="SF101" s="78">
        <v>310.35000000000002</v>
      </c>
      <c r="SG101" s="78">
        <v>291.5</v>
      </c>
      <c r="SH101" s="78">
        <v>323.45</v>
      </c>
      <c r="SI101" s="78">
        <v>294.05</v>
      </c>
      <c r="SJ101" s="78">
        <v>326.55</v>
      </c>
      <c r="SK101" s="78">
        <v>338.05</v>
      </c>
      <c r="SL101" s="78">
        <v>284.95</v>
      </c>
      <c r="SM101" s="78">
        <v>356.5</v>
      </c>
      <c r="SN101" s="78">
        <v>343</v>
      </c>
      <c r="SO101" s="78">
        <v>326.85000000000002</v>
      </c>
      <c r="SP101" s="78">
        <v>326.82400000000001</v>
      </c>
      <c r="SQ101" s="78">
        <v>297.45</v>
      </c>
      <c r="SR101" s="78">
        <v>340.81</v>
      </c>
      <c r="SS101" s="78">
        <v>290.45</v>
      </c>
      <c r="ST101" s="78">
        <v>321.3</v>
      </c>
      <c r="SU101" s="78">
        <v>314.64999999999998</v>
      </c>
      <c r="SV101" s="78">
        <v>300.8</v>
      </c>
      <c r="SW101" s="78">
        <v>304.2</v>
      </c>
      <c r="SX101" s="78">
        <v>312.97199999999998</v>
      </c>
      <c r="SY101" s="78">
        <v>326.2</v>
      </c>
      <c r="SZ101" s="78">
        <v>335.95</v>
      </c>
      <c r="TA101" s="78">
        <v>271.75</v>
      </c>
      <c r="TB101" s="78">
        <v>317.69</v>
      </c>
      <c r="TC101" s="78">
        <v>343.96600000000001</v>
      </c>
      <c r="TD101" s="78">
        <v>319.60000000000002</v>
      </c>
      <c r="TE101" s="78">
        <v>310.86</v>
      </c>
      <c r="TF101" s="78">
        <v>329.71800000000002</v>
      </c>
      <c r="TG101" s="78">
        <v>307.23</v>
      </c>
      <c r="TH101" s="78">
        <v>306.77</v>
      </c>
      <c r="TI101" s="78">
        <v>338.54</v>
      </c>
      <c r="TJ101" s="78">
        <v>313.60000000000002</v>
      </c>
      <c r="TK101" s="78">
        <v>322.58999999999997</v>
      </c>
      <c r="TL101" s="78">
        <v>312.35000000000002</v>
      </c>
      <c r="TM101" s="78">
        <v>291.37</v>
      </c>
      <c r="TN101" s="78">
        <v>303.02999999999997</v>
      </c>
      <c r="TO101" s="78">
        <v>272.25</v>
      </c>
      <c r="TP101" s="78">
        <v>306.75</v>
      </c>
      <c r="TQ101" s="78">
        <v>368.5</v>
      </c>
      <c r="TR101" s="78">
        <v>186.5</v>
      </c>
      <c r="TS101" s="78">
        <v>328.75</v>
      </c>
      <c r="TT101" s="78">
        <v>325.76</v>
      </c>
      <c r="TU101" s="78">
        <v>301.60000000000002</v>
      </c>
      <c r="TV101" s="78">
        <v>289.14999999999998</v>
      </c>
      <c r="TW101" s="78">
        <v>305.5</v>
      </c>
      <c r="TX101" s="78">
        <v>261.56</v>
      </c>
      <c r="TY101" s="78">
        <v>284.7</v>
      </c>
      <c r="TZ101" s="78">
        <v>296.55</v>
      </c>
      <c r="UA101" s="78">
        <v>330.2</v>
      </c>
      <c r="UB101" s="78">
        <v>316.64999999999998</v>
      </c>
      <c r="UC101" s="78">
        <v>299.39999999999998</v>
      </c>
      <c r="UD101" s="78">
        <v>343.55</v>
      </c>
      <c r="UE101" s="78">
        <v>347.3</v>
      </c>
      <c r="UF101" s="78">
        <v>347.3</v>
      </c>
      <c r="UG101" s="78">
        <v>343.2</v>
      </c>
      <c r="UH101" s="78">
        <v>266.38</v>
      </c>
      <c r="UI101" s="78">
        <v>316.60000000000002</v>
      </c>
      <c r="UJ101" s="78">
        <v>302.55</v>
      </c>
      <c r="UK101" s="78">
        <v>321</v>
      </c>
      <c r="UL101" s="78">
        <v>293.39999999999998</v>
      </c>
      <c r="UM101" s="78">
        <v>350.4</v>
      </c>
      <c r="UN101" s="78">
        <v>316.72000000000003</v>
      </c>
      <c r="UO101" s="78">
        <v>304.55</v>
      </c>
      <c r="UP101" s="78">
        <v>336.51</v>
      </c>
    </row>
    <row r="102" spans="1:562" ht="15" x14ac:dyDescent="0.25">
      <c r="A102" s="112" t="str">
        <f t="shared" si="145"/>
        <v>Santa Marta (Magdalena)</v>
      </c>
      <c r="B102" s="112" t="s">
        <v>623</v>
      </c>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c r="AA102" s="93"/>
      <c r="AB102" s="93"/>
      <c r="AC102" s="93"/>
      <c r="AD102" s="93"/>
      <c r="AE102" s="93"/>
      <c r="AF102" s="93"/>
      <c r="AG102" s="93"/>
      <c r="AH102" s="93"/>
      <c r="AI102" s="93"/>
      <c r="AJ102" s="93"/>
      <c r="AK102" s="93"/>
      <c r="AL102" s="93"/>
      <c r="AM102" s="93"/>
      <c r="AN102" s="93"/>
      <c r="AO102" s="93"/>
      <c r="AP102" s="93"/>
      <c r="AQ102" s="93"/>
      <c r="AR102" s="93"/>
      <c r="AS102" s="93"/>
      <c r="AT102" s="93"/>
      <c r="AU102" s="93"/>
      <c r="AV102" s="93"/>
      <c r="AW102" s="93"/>
      <c r="AX102" s="93"/>
      <c r="AY102" s="93"/>
      <c r="AZ102" s="93"/>
      <c r="BA102" s="93"/>
      <c r="BB102" s="93"/>
      <c r="BC102" s="93"/>
      <c r="BD102" s="93"/>
      <c r="BE102" s="93"/>
      <c r="BF102" s="93"/>
      <c r="BG102" s="93"/>
      <c r="BH102" s="93"/>
      <c r="BI102" s="93"/>
      <c r="BJ102" s="93"/>
      <c r="BK102" s="93"/>
      <c r="BL102" s="93"/>
      <c r="BM102" s="93"/>
      <c r="BN102" s="93"/>
      <c r="BO102" s="93"/>
      <c r="BP102" s="93"/>
      <c r="BQ102" s="93"/>
      <c r="BR102" s="93"/>
      <c r="BS102" s="93"/>
      <c r="BT102" s="93"/>
      <c r="BU102" s="93"/>
      <c r="BV102" s="93"/>
      <c r="BW102" s="93"/>
      <c r="BX102" s="93"/>
      <c r="BY102" s="93"/>
      <c r="BZ102" s="93"/>
      <c r="CA102" s="93"/>
      <c r="CB102" s="93"/>
      <c r="CC102" s="93"/>
      <c r="CD102" s="93"/>
      <c r="CE102" s="93"/>
      <c r="CF102" s="93"/>
      <c r="CG102" s="93"/>
      <c r="CH102" s="93"/>
      <c r="CI102" s="93"/>
      <c r="CJ102" s="93"/>
      <c r="CK102" s="93"/>
      <c r="CL102" s="93"/>
      <c r="CM102" s="93"/>
      <c r="CN102" s="93"/>
      <c r="CO102" s="93"/>
      <c r="CP102" s="93"/>
      <c r="CQ102" s="93"/>
      <c r="CR102" s="93"/>
      <c r="CS102" s="93"/>
      <c r="CT102" s="93"/>
      <c r="CU102" s="93"/>
      <c r="CV102" s="93"/>
      <c r="CW102" s="93"/>
      <c r="CX102" s="93"/>
      <c r="CY102" s="93"/>
      <c r="CZ102" s="93"/>
      <c r="DA102" s="93"/>
      <c r="DB102" s="93"/>
      <c r="DC102" s="93"/>
      <c r="DD102" s="93"/>
      <c r="DE102" s="93"/>
      <c r="DF102" s="93"/>
      <c r="DG102" s="93"/>
      <c r="DH102" s="93"/>
      <c r="DI102" s="93"/>
      <c r="DJ102" s="93"/>
      <c r="DK102" s="93"/>
      <c r="DL102" s="93"/>
      <c r="DM102" s="93"/>
      <c r="DN102" s="93"/>
      <c r="DO102" s="93"/>
      <c r="DP102" s="93"/>
      <c r="DQ102" s="93"/>
      <c r="DR102" s="93"/>
      <c r="DS102" s="93"/>
      <c r="DT102" s="93"/>
      <c r="DU102" s="93"/>
      <c r="DV102" s="93"/>
      <c r="DW102" s="93"/>
      <c r="DX102" s="93"/>
      <c r="DY102" s="93"/>
      <c r="DZ102" s="93"/>
      <c r="EA102" s="93"/>
      <c r="EB102" s="93"/>
      <c r="EC102" s="93"/>
      <c r="ED102" s="93"/>
      <c r="EE102" s="93"/>
      <c r="EF102" s="93"/>
      <c r="EG102" s="93"/>
      <c r="EH102" s="93"/>
      <c r="EI102" s="93"/>
      <c r="EJ102" s="93"/>
      <c r="EK102" s="93"/>
      <c r="EL102" s="93"/>
      <c r="EM102" s="93"/>
      <c r="EN102" s="93"/>
      <c r="EO102" s="93"/>
      <c r="EP102" s="93"/>
      <c r="EQ102" s="93"/>
      <c r="ER102" s="93"/>
      <c r="ES102" s="93"/>
      <c r="ET102" s="93"/>
      <c r="EU102" s="93"/>
      <c r="EV102" s="93"/>
      <c r="EW102" s="93"/>
      <c r="EX102" s="93"/>
      <c r="EY102" s="93"/>
      <c r="EZ102" s="93"/>
      <c r="FA102" s="93"/>
      <c r="FB102" s="93"/>
      <c r="FC102" s="93"/>
      <c r="FD102" s="93"/>
      <c r="FE102" s="93"/>
      <c r="FF102" s="93"/>
      <c r="FG102" s="93"/>
      <c r="FH102" s="93"/>
      <c r="FI102" s="93"/>
      <c r="FJ102" s="93"/>
      <c r="FK102" s="93"/>
      <c r="FL102" s="93"/>
      <c r="FM102" s="93"/>
      <c r="FN102" s="93"/>
      <c r="FO102" s="93"/>
      <c r="FP102" s="93"/>
      <c r="FQ102" s="93"/>
      <c r="FR102" s="93"/>
      <c r="FS102" s="93"/>
      <c r="FT102" s="93"/>
      <c r="FU102" s="93"/>
      <c r="FV102" s="93"/>
      <c r="FW102" s="93"/>
      <c r="FX102" s="93"/>
      <c r="FY102" s="93"/>
      <c r="FZ102" s="93"/>
      <c r="GA102" s="93"/>
      <c r="GB102" s="93"/>
      <c r="GC102" s="93"/>
      <c r="GD102" s="93"/>
      <c r="GE102" s="93"/>
      <c r="GF102" s="93"/>
      <c r="GG102" s="93"/>
      <c r="GH102" s="93"/>
      <c r="GI102" s="93"/>
      <c r="GJ102" s="93"/>
      <c r="GK102" s="93"/>
      <c r="GL102" s="93"/>
      <c r="GM102" s="93"/>
      <c r="GN102" s="93"/>
      <c r="GO102" s="93"/>
      <c r="GP102" s="93"/>
      <c r="GQ102" s="93"/>
      <c r="GR102" s="93"/>
      <c r="GS102" s="93"/>
      <c r="GT102" s="93"/>
      <c r="GU102" s="93"/>
      <c r="GV102" s="93"/>
      <c r="GW102" s="93"/>
      <c r="GX102" s="93"/>
      <c r="GY102" s="93"/>
      <c r="GZ102" s="93"/>
      <c r="HA102" s="93"/>
      <c r="HB102" s="93"/>
      <c r="HC102" s="93"/>
      <c r="HD102" s="93"/>
      <c r="HE102" s="93"/>
      <c r="HF102" s="93"/>
      <c r="HG102" s="93"/>
      <c r="HH102" s="93"/>
      <c r="HI102" s="93"/>
      <c r="HJ102" s="93"/>
      <c r="HK102" s="93"/>
      <c r="HL102" s="93"/>
      <c r="HM102" s="93"/>
      <c r="HN102" s="93"/>
      <c r="HO102" s="93"/>
      <c r="HP102" s="93"/>
      <c r="HQ102" s="93"/>
      <c r="HR102" s="93"/>
      <c r="HS102" s="93"/>
      <c r="HT102" s="93"/>
      <c r="HU102" s="93"/>
      <c r="HV102" s="93"/>
      <c r="HW102" s="93"/>
      <c r="HX102" s="93"/>
      <c r="HY102" s="93"/>
      <c r="HZ102" s="93"/>
      <c r="IA102" s="93"/>
      <c r="IB102" s="93"/>
      <c r="IC102" s="93"/>
      <c r="ID102" s="93"/>
      <c r="IE102" s="93"/>
      <c r="IF102" s="93"/>
      <c r="IG102" s="93"/>
      <c r="IH102" s="93"/>
      <c r="II102" s="93"/>
      <c r="IJ102" s="93"/>
      <c r="IK102" s="93"/>
      <c r="IL102" s="93"/>
      <c r="IM102" s="93"/>
      <c r="IN102" s="93"/>
      <c r="IO102" s="93"/>
      <c r="IP102" s="93"/>
      <c r="IQ102" s="93"/>
      <c r="IR102" s="93"/>
      <c r="IS102" s="93"/>
      <c r="IT102" s="93"/>
      <c r="IU102" s="93"/>
      <c r="IV102" s="93"/>
      <c r="IW102" s="93"/>
      <c r="IX102" s="93"/>
      <c r="IY102" s="93"/>
      <c r="IZ102" s="93"/>
      <c r="JA102" s="93"/>
      <c r="JB102" s="93"/>
      <c r="JC102" s="93"/>
      <c r="JD102" s="93"/>
      <c r="JE102" s="93"/>
      <c r="JF102" s="93"/>
      <c r="JG102" s="93"/>
      <c r="JH102" s="93"/>
      <c r="JI102" s="93"/>
      <c r="JJ102" s="93"/>
      <c r="JK102" s="93"/>
      <c r="JL102" s="78">
        <v>182.81399999999999</v>
      </c>
      <c r="JM102" s="97">
        <v>160.16299999999998</v>
      </c>
      <c r="JN102" s="97">
        <v>157.97499999999999</v>
      </c>
      <c r="JO102" s="78">
        <v>208.00900000000001</v>
      </c>
      <c r="JP102" s="78">
        <v>74.869</v>
      </c>
      <c r="JQ102" s="78">
        <v>154.11099999999999</v>
      </c>
      <c r="JR102" s="78">
        <v>152.05699999999999</v>
      </c>
      <c r="JS102" s="78">
        <v>175.428</v>
      </c>
      <c r="JT102" s="78">
        <v>177.90600000000001</v>
      </c>
      <c r="JU102" s="78">
        <v>180.16299999999995</v>
      </c>
      <c r="JV102" s="78">
        <v>149.93599999999998</v>
      </c>
      <c r="JW102" s="78">
        <v>195.524</v>
      </c>
      <c r="JX102" s="78">
        <v>187.07800000000003</v>
      </c>
      <c r="JY102" s="78">
        <v>193.18099999999998</v>
      </c>
      <c r="JZ102" s="78">
        <v>137.71200000000002</v>
      </c>
      <c r="KA102" s="78">
        <v>168.59800000000001</v>
      </c>
      <c r="KB102" s="78">
        <v>194.16599999999997</v>
      </c>
      <c r="KC102" s="78">
        <v>174.584</v>
      </c>
      <c r="KD102" s="78">
        <v>192.91499999999999</v>
      </c>
      <c r="KE102" s="78">
        <v>186.51600000000002</v>
      </c>
      <c r="KF102" s="78">
        <v>225.87600000000006</v>
      </c>
      <c r="KG102" s="78">
        <v>194.89</v>
      </c>
      <c r="KH102" s="78">
        <v>222.57300000000001</v>
      </c>
      <c r="KI102" s="78">
        <v>188.51500000000001</v>
      </c>
      <c r="KJ102" s="78">
        <v>192.51500000000001</v>
      </c>
      <c r="KK102" s="78">
        <v>188.779</v>
      </c>
      <c r="KL102" s="78">
        <v>193.50200000000001</v>
      </c>
      <c r="KM102" s="78">
        <v>210.803</v>
      </c>
      <c r="KN102" s="78">
        <v>210.66099999999997</v>
      </c>
      <c r="KO102" s="78">
        <v>213.13200000000003</v>
      </c>
      <c r="KP102" s="78">
        <v>210.02600000000001</v>
      </c>
      <c r="KQ102" s="78">
        <v>225.137</v>
      </c>
      <c r="KR102" s="78">
        <v>201.12100000000001</v>
      </c>
      <c r="KS102" s="78">
        <v>222.44599999999997</v>
      </c>
      <c r="KT102" s="78">
        <v>214.06099999999998</v>
      </c>
      <c r="KU102" s="78">
        <v>205.73099999999999</v>
      </c>
      <c r="KV102" s="78">
        <v>209.43900000000002</v>
      </c>
      <c r="KW102" s="78">
        <v>197.54</v>
      </c>
      <c r="KX102" s="78">
        <v>203.00300000000001</v>
      </c>
      <c r="KY102" s="78">
        <v>187.50499999999997</v>
      </c>
      <c r="KZ102" s="78">
        <v>176.518</v>
      </c>
      <c r="LA102" s="78">
        <v>186.208</v>
      </c>
      <c r="LB102" s="78">
        <v>180.09000000000003</v>
      </c>
      <c r="LC102" s="78">
        <v>233.00400000000002</v>
      </c>
      <c r="LD102" s="78">
        <v>212.74</v>
      </c>
      <c r="LE102" s="78">
        <v>185.81399999999996</v>
      </c>
      <c r="LF102" s="78">
        <v>195.904</v>
      </c>
      <c r="LG102" s="78">
        <v>208.70899999999997</v>
      </c>
      <c r="LH102" s="78">
        <v>217.13799999999998</v>
      </c>
      <c r="LI102" s="78">
        <v>205.54200000000003</v>
      </c>
      <c r="LJ102" s="78">
        <v>188.25</v>
      </c>
      <c r="LK102" s="78">
        <v>169.14100000000002</v>
      </c>
      <c r="LL102" s="78">
        <v>200.76299999999998</v>
      </c>
      <c r="LM102" s="78">
        <v>209.82800000000003</v>
      </c>
      <c r="LN102" s="78">
        <v>200.46300000000002</v>
      </c>
      <c r="LO102" s="78">
        <v>207.90499999999997</v>
      </c>
      <c r="LP102" s="78">
        <v>229.59200000000001</v>
      </c>
      <c r="LQ102" s="78">
        <v>206.52000000000004</v>
      </c>
      <c r="LR102" s="78">
        <v>225.07</v>
      </c>
      <c r="LS102" s="78">
        <v>89</v>
      </c>
      <c r="LT102" s="78">
        <v>252.70000000000002</v>
      </c>
      <c r="LU102" s="78">
        <v>172.50799999999998</v>
      </c>
      <c r="LV102" s="78">
        <v>202.405</v>
      </c>
      <c r="LW102" s="78">
        <v>214.376</v>
      </c>
      <c r="LX102" s="78">
        <v>223.62099999999998</v>
      </c>
      <c r="LY102" s="78">
        <v>233.66299999999998</v>
      </c>
      <c r="LZ102" s="78">
        <v>199.03500000000003</v>
      </c>
      <c r="MA102" s="78">
        <v>199.94399999999999</v>
      </c>
      <c r="MB102" s="78">
        <v>203.12299999999996</v>
      </c>
      <c r="MC102" s="78">
        <v>221.16200000000001</v>
      </c>
      <c r="MD102" s="78">
        <v>220.411</v>
      </c>
      <c r="ME102" s="98">
        <v>224.93299999999996</v>
      </c>
      <c r="MF102" s="98">
        <v>221.89699999999999</v>
      </c>
      <c r="MG102" s="98">
        <v>217.25800000000001</v>
      </c>
      <c r="MH102" s="98">
        <v>230.607</v>
      </c>
      <c r="MI102" s="78">
        <v>202.28399999999999</v>
      </c>
      <c r="MJ102" s="78">
        <v>216.22800000000001</v>
      </c>
      <c r="MK102" s="78">
        <v>192.06200000000001</v>
      </c>
      <c r="ML102" s="78">
        <v>229.102</v>
      </c>
      <c r="MM102" s="78">
        <v>222.28100000000001</v>
      </c>
      <c r="MN102" s="78">
        <v>215.84899999999999</v>
      </c>
      <c r="MO102" s="78">
        <v>196.76900000000001</v>
      </c>
      <c r="MP102" s="78">
        <v>238.48400000000001</v>
      </c>
      <c r="MQ102" s="78">
        <v>195.80699999999999</v>
      </c>
      <c r="MR102" s="78">
        <v>230.33799999999999</v>
      </c>
      <c r="MS102" s="78">
        <v>170.73500000000001</v>
      </c>
      <c r="MT102" s="78">
        <v>193.733</v>
      </c>
      <c r="MU102" s="78">
        <v>192.661</v>
      </c>
      <c r="MV102" s="78">
        <v>209.5</v>
      </c>
      <c r="MW102" s="78">
        <v>224.108</v>
      </c>
      <c r="MX102" s="78">
        <v>175.32400000000001</v>
      </c>
      <c r="MY102" s="78">
        <v>221.303</v>
      </c>
      <c r="MZ102" s="78">
        <v>186.83500000000001</v>
      </c>
      <c r="NA102" s="78">
        <v>211.99199999999999</v>
      </c>
      <c r="NB102" s="78">
        <v>170.74600000000004</v>
      </c>
      <c r="NC102" s="78">
        <v>114.50700000000001</v>
      </c>
      <c r="ND102" s="78">
        <v>163.161</v>
      </c>
      <c r="NE102" s="78">
        <v>218.48099999999999</v>
      </c>
      <c r="NF102" s="78">
        <v>181.143</v>
      </c>
      <c r="NG102" s="78">
        <v>214.45099999999999</v>
      </c>
      <c r="NH102" s="78">
        <v>193.108</v>
      </c>
      <c r="NI102" s="78">
        <v>201.75</v>
      </c>
      <c r="NJ102" s="78">
        <v>213.05099999999999</v>
      </c>
      <c r="NK102" s="78">
        <v>192.43</v>
      </c>
      <c r="NL102" s="78">
        <v>249.441</v>
      </c>
      <c r="NM102" s="78">
        <v>200.738</v>
      </c>
      <c r="NN102" s="78">
        <v>168.51300000000001</v>
      </c>
      <c r="NO102" s="78">
        <v>204.26400000000001</v>
      </c>
      <c r="NP102" s="78">
        <v>109.41800000000001</v>
      </c>
      <c r="NQ102" s="78">
        <v>132.59200000000001</v>
      </c>
      <c r="NR102" s="78">
        <v>96.129000000000005</v>
      </c>
      <c r="NS102" s="78">
        <v>218.5</v>
      </c>
      <c r="NT102" s="78">
        <v>193.95</v>
      </c>
      <c r="NU102" s="78">
        <v>177.27699999999999</v>
      </c>
      <c r="NV102" s="78">
        <v>214.00200000000001</v>
      </c>
      <c r="NW102" s="78">
        <v>183.46299999999999</v>
      </c>
      <c r="NX102" s="78">
        <v>203.352</v>
      </c>
      <c r="NY102" s="78">
        <v>183.43600000000001</v>
      </c>
      <c r="NZ102" s="78">
        <v>201.50800000000001</v>
      </c>
      <c r="OA102" s="78">
        <v>187.893</v>
      </c>
      <c r="OB102" s="78">
        <v>210.869</v>
      </c>
      <c r="OC102" s="78">
        <v>221.416</v>
      </c>
      <c r="OD102" s="78">
        <v>217.00800000000001</v>
      </c>
      <c r="OE102" s="78">
        <v>216.60599999999999</v>
      </c>
      <c r="OF102" s="78">
        <v>205.96100000000001</v>
      </c>
      <c r="OG102" s="99">
        <v>217.499</v>
      </c>
      <c r="OH102" s="78">
        <v>197.56899999999999</v>
      </c>
      <c r="OI102" s="78">
        <v>235.703</v>
      </c>
      <c r="OJ102" s="78">
        <v>231.25200000000001</v>
      </c>
      <c r="OK102" s="78">
        <v>207.98599999999999</v>
      </c>
      <c r="OL102" s="78">
        <v>208.99199999999999</v>
      </c>
      <c r="OM102" s="78">
        <v>195.22</v>
      </c>
      <c r="ON102" s="78">
        <v>203.65600000000001</v>
      </c>
      <c r="OO102" s="78">
        <v>205.245</v>
      </c>
      <c r="OP102" s="78">
        <v>227.203</v>
      </c>
      <c r="OQ102" s="78">
        <v>227.99600000000001</v>
      </c>
      <c r="OR102" s="78">
        <v>213.49</v>
      </c>
      <c r="OS102" s="78">
        <v>210.80799999999999</v>
      </c>
      <c r="OT102" s="78">
        <v>219.32400000000001</v>
      </c>
      <c r="OU102" s="78">
        <v>225.62700000000001</v>
      </c>
      <c r="OV102" s="78">
        <v>202.56899999999999</v>
      </c>
      <c r="OW102" s="78">
        <v>241.38</v>
      </c>
      <c r="OX102" s="78">
        <v>245.15100000000001</v>
      </c>
      <c r="OY102" s="78">
        <v>218.595</v>
      </c>
      <c r="OZ102" s="78">
        <v>221.04900000000001</v>
      </c>
      <c r="PA102" s="78">
        <v>220.167</v>
      </c>
      <c r="PB102" s="78">
        <v>230.398</v>
      </c>
      <c r="PC102" s="78">
        <v>206.20699999999999</v>
      </c>
      <c r="PD102" s="78">
        <v>177.43</v>
      </c>
      <c r="PE102" s="78">
        <v>236.25399999999999</v>
      </c>
      <c r="PF102" s="78">
        <v>216.06</v>
      </c>
      <c r="PG102" s="78">
        <v>207.874</v>
      </c>
      <c r="PH102" s="78">
        <v>216.22900000000001</v>
      </c>
      <c r="PI102" s="78">
        <v>222.11799999999999</v>
      </c>
      <c r="PJ102" s="78">
        <v>195.06299999999999</v>
      </c>
      <c r="PK102" s="78">
        <v>212.827</v>
      </c>
      <c r="PL102" s="78">
        <v>200.56800000000001</v>
      </c>
      <c r="PM102" s="78">
        <v>220.833</v>
      </c>
      <c r="PN102" s="78">
        <v>205.39699999999999</v>
      </c>
      <c r="PO102" s="78">
        <v>228.446</v>
      </c>
      <c r="PP102" s="78">
        <v>181.16800000000001</v>
      </c>
      <c r="PQ102" s="78">
        <v>100.749</v>
      </c>
      <c r="PR102" s="78">
        <v>227.268</v>
      </c>
      <c r="PS102" s="78">
        <v>268.98399999999998</v>
      </c>
      <c r="PT102" s="78">
        <v>222.36699999999999</v>
      </c>
      <c r="PU102" s="78">
        <v>204.15700000000001</v>
      </c>
      <c r="PV102" s="78">
        <v>156.58000000000001</v>
      </c>
      <c r="PW102" s="78">
        <v>200.959</v>
      </c>
      <c r="PX102" s="78">
        <v>207.49700000000001</v>
      </c>
      <c r="PY102" s="78">
        <v>215.59100000000001</v>
      </c>
      <c r="PZ102" s="78">
        <v>205.988</v>
      </c>
      <c r="QA102" s="78">
        <v>194.006</v>
      </c>
      <c r="QB102" s="78">
        <v>212.524</v>
      </c>
      <c r="QC102" s="78">
        <v>207.92400000000001</v>
      </c>
      <c r="QD102" s="78">
        <v>226.40100000000001</v>
      </c>
      <c r="QE102" s="78">
        <v>224.93600000000001</v>
      </c>
      <c r="QF102" s="78">
        <v>216.90700000000001</v>
      </c>
      <c r="QG102" s="78">
        <v>210.03200000000001</v>
      </c>
      <c r="QH102" s="78">
        <v>198.624</v>
      </c>
      <c r="QI102" s="78">
        <v>181.262</v>
      </c>
      <c r="QJ102" s="78">
        <v>214.001</v>
      </c>
      <c r="QK102" s="78">
        <v>193.976</v>
      </c>
      <c r="QL102" s="78">
        <v>228.43799999999999</v>
      </c>
      <c r="QM102" s="78">
        <v>206.566</v>
      </c>
      <c r="QN102" s="78">
        <v>183.863</v>
      </c>
      <c r="QO102" s="78">
        <v>238.00299999999999</v>
      </c>
      <c r="QP102" s="78">
        <v>186.29599999999999</v>
      </c>
      <c r="QQ102" s="78">
        <v>206.76400000000001</v>
      </c>
      <c r="QR102" s="78">
        <v>222.72499999999999</v>
      </c>
      <c r="QS102" s="78">
        <v>206.78</v>
      </c>
      <c r="QT102" s="78">
        <v>209.965</v>
      </c>
      <c r="QU102" s="78">
        <v>218.738</v>
      </c>
      <c r="QV102" s="78">
        <v>231.69499999999999</v>
      </c>
      <c r="QW102" s="78">
        <v>238.66800000000001</v>
      </c>
      <c r="QX102" s="78">
        <v>227.53399999999999</v>
      </c>
      <c r="QY102" s="78">
        <v>223.739</v>
      </c>
      <c r="QZ102" s="78">
        <v>183.92099999999999</v>
      </c>
      <c r="RA102" s="78">
        <v>185.839</v>
      </c>
      <c r="RB102" s="78">
        <v>235.79599999999999</v>
      </c>
      <c r="RC102" s="78">
        <v>274.00200000000001</v>
      </c>
      <c r="RD102" s="78">
        <v>263.61599999999999</v>
      </c>
      <c r="RE102" s="78">
        <v>226.249</v>
      </c>
      <c r="RF102" s="78">
        <v>248.024</v>
      </c>
      <c r="RG102" s="78">
        <v>247.654</v>
      </c>
      <c r="RH102" s="78">
        <v>237.739</v>
      </c>
      <c r="RI102" s="78">
        <v>255.316</v>
      </c>
      <c r="RJ102" s="78">
        <v>241.26</v>
      </c>
      <c r="RK102" s="78">
        <v>246.59</v>
      </c>
      <c r="RL102" s="78">
        <v>240.988</v>
      </c>
      <c r="RM102" s="78">
        <v>260.49099999999999</v>
      </c>
      <c r="RN102" s="78">
        <v>259.16399999999999</v>
      </c>
      <c r="RO102" s="78">
        <v>244.864</v>
      </c>
      <c r="RP102" s="78">
        <v>284.00099999999998</v>
      </c>
      <c r="RQ102" s="78">
        <v>222.37100000000001</v>
      </c>
      <c r="RR102" s="78">
        <v>252.90700000000001</v>
      </c>
      <c r="RS102" s="78">
        <v>136.72900000000001</v>
      </c>
      <c r="RT102" s="78">
        <v>235.47</v>
      </c>
      <c r="RU102" s="78">
        <v>205.76900000000001</v>
      </c>
      <c r="RV102" s="78">
        <v>254.05</v>
      </c>
      <c r="RW102" s="78">
        <v>241.995</v>
      </c>
      <c r="RX102" s="78">
        <v>247.739</v>
      </c>
      <c r="RY102" s="78">
        <v>234.267</v>
      </c>
      <c r="RZ102" s="78">
        <v>253.52799999999999</v>
      </c>
      <c r="SA102" s="78">
        <v>228</v>
      </c>
      <c r="SB102" s="78">
        <v>227.45599999999999</v>
      </c>
      <c r="SC102" s="78">
        <v>208.17099999999999</v>
      </c>
      <c r="SD102" s="78">
        <v>242.11</v>
      </c>
      <c r="SE102" s="78">
        <v>270.20600000000002</v>
      </c>
      <c r="SF102" s="78">
        <v>218.94</v>
      </c>
      <c r="SG102" s="78">
        <v>269.08100000000002</v>
      </c>
      <c r="SH102" s="78">
        <v>251.024</v>
      </c>
      <c r="SI102" s="78">
        <v>234.64500000000001</v>
      </c>
      <c r="SJ102" s="78">
        <v>233.85900000000001</v>
      </c>
      <c r="SK102" s="78">
        <v>247.91300000000001</v>
      </c>
      <c r="SL102" s="78">
        <v>204.95699999999999</v>
      </c>
      <c r="SM102" s="78">
        <v>215.58799999999999</v>
      </c>
      <c r="SN102" s="78">
        <v>263.32900000000001</v>
      </c>
      <c r="SO102" s="78">
        <v>277.98200000000003</v>
      </c>
      <c r="SP102" s="78">
        <v>241.45</v>
      </c>
      <c r="SQ102" s="78">
        <v>248.45699999999999</v>
      </c>
      <c r="SR102" s="78">
        <v>217.87100000000001</v>
      </c>
      <c r="SS102" s="78">
        <v>212.477</v>
      </c>
      <c r="ST102" s="78">
        <v>217.11500000000001</v>
      </c>
      <c r="SU102" s="78">
        <v>247.506</v>
      </c>
      <c r="SV102" s="78">
        <v>211.12</v>
      </c>
      <c r="SW102" s="78">
        <v>223.48099999999999</v>
      </c>
      <c r="SX102" s="78">
        <v>218.215</v>
      </c>
      <c r="SY102" s="78">
        <v>239.10300000000001</v>
      </c>
      <c r="SZ102" s="78">
        <v>267.63</v>
      </c>
      <c r="TA102" s="78">
        <v>198.35300000000001</v>
      </c>
      <c r="TB102" s="78">
        <v>234.755</v>
      </c>
      <c r="TC102" s="78">
        <v>275.35700000000003</v>
      </c>
      <c r="TD102" s="78">
        <v>242.66499999999999</v>
      </c>
      <c r="TE102" s="78">
        <v>241.33699999999999</v>
      </c>
      <c r="TF102" s="78">
        <v>245.51499999999999</v>
      </c>
      <c r="TG102" s="78">
        <v>219.16900000000001</v>
      </c>
      <c r="TH102" s="78">
        <v>225.87700000000001</v>
      </c>
      <c r="TI102" s="78">
        <v>239.643</v>
      </c>
      <c r="TJ102" s="78">
        <v>207.46600000000001</v>
      </c>
      <c r="TK102" s="78">
        <v>241.54</v>
      </c>
      <c r="TL102" s="78">
        <v>239.971</v>
      </c>
      <c r="TM102" s="78">
        <v>229.733</v>
      </c>
      <c r="TN102" s="78">
        <v>227.989</v>
      </c>
      <c r="TO102" s="78">
        <v>228.88200000000001</v>
      </c>
      <c r="TP102" s="78">
        <v>221.04400000000001</v>
      </c>
      <c r="TQ102" s="78">
        <v>248.52</v>
      </c>
      <c r="TR102" s="78">
        <v>130.46100000000001</v>
      </c>
      <c r="TS102" s="78">
        <v>242.46700000000001</v>
      </c>
      <c r="TT102" s="78">
        <v>212.239</v>
      </c>
      <c r="TU102" s="78">
        <v>228.21</v>
      </c>
      <c r="TV102" s="78">
        <v>227.61699999999999</v>
      </c>
      <c r="TW102" s="78">
        <v>238.357</v>
      </c>
      <c r="TX102" s="78">
        <v>234.14699999999999</v>
      </c>
      <c r="TY102" s="78">
        <v>223.565</v>
      </c>
      <c r="TZ102" s="78">
        <v>240.66800000000001</v>
      </c>
      <c r="UA102" s="78">
        <v>236.83199999999999</v>
      </c>
      <c r="UB102" s="78">
        <v>239.44200000000001</v>
      </c>
      <c r="UC102" s="78">
        <v>231.00800000000001</v>
      </c>
      <c r="UD102" s="78">
        <v>251.39</v>
      </c>
      <c r="UE102" s="78">
        <v>257.54599999999999</v>
      </c>
      <c r="UF102" s="78">
        <v>209.245</v>
      </c>
      <c r="UG102" s="78">
        <v>234.55600000000001</v>
      </c>
      <c r="UH102" s="78">
        <v>222.01599999999999</v>
      </c>
      <c r="UI102" s="78">
        <v>218.43899999999999</v>
      </c>
      <c r="UJ102" s="78">
        <v>229.417</v>
      </c>
      <c r="UK102" s="78">
        <v>217</v>
      </c>
      <c r="UL102" s="78">
        <v>230.11799999999999</v>
      </c>
      <c r="UM102" s="78">
        <v>237.358</v>
      </c>
      <c r="UN102" s="78">
        <v>260.59399999999999</v>
      </c>
      <c r="UO102" s="78">
        <v>237.52600000000001</v>
      </c>
      <c r="UP102" s="78">
        <v>239.245</v>
      </c>
    </row>
    <row r="103" spans="1:562" ht="15" x14ac:dyDescent="0.25">
      <c r="A103" s="112" t="str">
        <f t="shared" si="145"/>
        <v>Santa Marta (Magdalena)</v>
      </c>
      <c r="B103" s="112" t="s">
        <v>624</v>
      </c>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c r="AA103" s="93"/>
      <c r="AB103" s="93"/>
      <c r="AC103" s="93"/>
      <c r="AD103" s="93"/>
      <c r="AE103" s="93"/>
      <c r="AF103" s="93"/>
      <c r="AG103" s="93"/>
      <c r="AH103" s="93"/>
      <c r="AI103" s="93"/>
      <c r="AJ103" s="93"/>
      <c r="AK103" s="93"/>
      <c r="AL103" s="93"/>
      <c r="AM103" s="93"/>
      <c r="AN103" s="93"/>
      <c r="AO103" s="93"/>
      <c r="AP103" s="93"/>
      <c r="AQ103" s="93"/>
      <c r="AR103" s="93"/>
      <c r="AS103" s="93"/>
      <c r="AT103" s="93"/>
      <c r="AU103" s="93"/>
      <c r="AV103" s="93"/>
      <c r="AW103" s="93"/>
      <c r="AX103" s="93"/>
      <c r="AY103" s="93"/>
      <c r="AZ103" s="93"/>
      <c r="BA103" s="93"/>
      <c r="BB103" s="93"/>
      <c r="BC103" s="93"/>
      <c r="BD103" s="93"/>
      <c r="BE103" s="93"/>
      <c r="BF103" s="93"/>
      <c r="BG103" s="93"/>
      <c r="BH103" s="93"/>
      <c r="BI103" s="93"/>
      <c r="BJ103" s="93"/>
      <c r="BK103" s="93"/>
      <c r="BL103" s="93"/>
      <c r="BM103" s="93"/>
      <c r="BN103" s="93"/>
      <c r="BO103" s="93"/>
      <c r="BP103" s="93"/>
      <c r="BQ103" s="93"/>
      <c r="BR103" s="93"/>
      <c r="BS103" s="93"/>
      <c r="BT103" s="93"/>
      <c r="BU103" s="93"/>
      <c r="BV103" s="93"/>
      <c r="BW103" s="93"/>
      <c r="BX103" s="93"/>
      <c r="BY103" s="93"/>
      <c r="BZ103" s="93"/>
      <c r="CA103" s="93"/>
      <c r="CB103" s="93"/>
      <c r="CC103" s="93"/>
      <c r="CD103" s="93"/>
      <c r="CE103" s="93"/>
      <c r="CF103" s="93"/>
      <c r="CG103" s="93"/>
      <c r="CH103" s="93"/>
      <c r="CI103" s="93"/>
      <c r="CJ103" s="93"/>
      <c r="CK103" s="93"/>
      <c r="CL103" s="93"/>
      <c r="CM103" s="93"/>
      <c r="CN103" s="93"/>
      <c r="CO103" s="93"/>
      <c r="CP103" s="93"/>
      <c r="CQ103" s="93"/>
      <c r="CR103" s="93"/>
      <c r="CS103" s="93"/>
      <c r="CT103" s="93"/>
      <c r="CU103" s="93"/>
      <c r="CV103" s="93"/>
      <c r="CW103" s="93"/>
      <c r="CX103" s="93"/>
      <c r="CY103" s="93"/>
      <c r="CZ103" s="93"/>
      <c r="DA103" s="93"/>
      <c r="DB103" s="93"/>
      <c r="DC103" s="93"/>
      <c r="DD103" s="93"/>
      <c r="DE103" s="93"/>
      <c r="DF103" s="93"/>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93"/>
      <c r="EC103" s="93"/>
      <c r="ED103" s="93"/>
      <c r="EE103" s="93"/>
      <c r="EF103" s="93"/>
      <c r="EG103" s="93"/>
      <c r="EH103" s="93"/>
      <c r="EI103" s="93"/>
      <c r="EJ103" s="93"/>
      <c r="EK103" s="93"/>
      <c r="EL103" s="93"/>
      <c r="EM103" s="93"/>
      <c r="EN103" s="93"/>
      <c r="EO103" s="93"/>
      <c r="EP103" s="93"/>
      <c r="EQ103" s="93"/>
      <c r="ER103" s="93"/>
      <c r="ES103" s="93"/>
      <c r="ET103" s="93"/>
      <c r="EU103" s="93"/>
      <c r="EV103" s="93"/>
      <c r="EW103" s="93"/>
      <c r="EX103" s="93"/>
      <c r="EY103" s="93"/>
      <c r="EZ103" s="93"/>
      <c r="FA103" s="93"/>
      <c r="FB103" s="93"/>
      <c r="FC103" s="93"/>
      <c r="FD103" s="93"/>
      <c r="FE103" s="93"/>
      <c r="FF103" s="93"/>
      <c r="FG103" s="93"/>
      <c r="FH103" s="93"/>
      <c r="FI103" s="93"/>
      <c r="FJ103" s="93"/>
      <c r="FK103" s="93"/>
      <c r="FL103" s="93"/>
      <c r="FM103" s="93"/>
      <c r="FN103" s="93"/>
      <c r="FO103" s="93"/>
      <c r="FP103" s="93"/>
      <c r="FQ103" s="93"/>
      <c r="FR103" s="93"/>
      <c r="FS103" s="93"/>
      <c r="FT103" s="93"/>
      <c r="FU103" s="93"/>
      <c r="FV103" s="93"/>
      <c r="FW103" s="93"/>
      <c r="FX103" s="93"/>
      <c r="FY103" s="93"/>
      <c r="FZ103" s="93"/>
      <c r="GA103" s="93"/>
      <c r="GB103" s="93"/>
      <c r="GC103" s="93"/>
      <c r="GD103" s="93"/>
      <c r="GE103" s="93"/>
      <c r="GF103" s="93"/>
      <c r="GG103" s="93"/>
      <c r="GH103" s="93"/>
      <c r="GI103" s="93"/>
      <c r="GJ103" s="93"/>
      <c r="GK103" s="93"/>
      <c r="GL103" s="93"/>
      <c r="GM103" s="93"/>
      <c r="GN103" s="93"/>
      <c r="GO103" s="93"/>
      <c r="GP103" s="93"/>
      <c r="GQ103" s="93"/>
      <c r="GR103" s="93"/>
      <c r="GS103" s="93"/>
      <c r="GT103" s="93"/>
      <c r="GU103" s="93"/>
      <c r="GV103" s="93"/>
      <c r="GW103" s="93"/>
      <c r="GX103" s="93"/>
      <c r="GY103" s="93"/>
      <c r="GZ103" s="93"/>
      <c r="HA103" s="93"/>
      <c r="HB103" s="93"/>
      <c r="HC103" s="93"/>
      <c r="HD103" s="93"/>
      <c r="HE103" s="93"/>
      <c r="HF103" s="93"/>
      <c r="HG103" s="93"/>
      <c r="HH103" s="93"/>
      <c r="HI103" s="93"/>
      <c r="HJ103" s="93"/>
      <c r="HK103" s="93"/>
      <c r="HL103" s="93"/>
      <c r="HM103" s="93"/>
      <c r="HN103" s="93"/>
      <c r="HO103" s="93"/>
      <c r="HP103" s="93"/>
      <c r="HQ103" s="93"/>
      <c r="HR103" s="93"/>
      <c r="HS103" s="93"/>
      <c r="HT103" s="93"/>
      <c r="HU103" s="93"/>
      <c r="HV103" s="93"/>
      <c r="HW103" s="93"/>
      <c r="HX103" s="93"/>
      <c r="HY103" s="93"/>
      <c r="HZ103" s="93"/>
      <c r="IA103" s="93"/>
      <c r="IB103" s="93"/>
      <c r="IC103" s="93"/>
      <c r="ID103" s="93"/>
      <c r="IE103" s="93"/>
      <c r="IF103" s="93"/>
      <c r="IG103" s="93"/>
      <c r="IH103" s="93"/>
      <c r="II103" s="93"/>
      <c r="IJ103" s="93"/>
      <c r="IK103" s="93"/>
      <c r="IL103" s="93"/>
      <c r="IM103" s="93"/>
      <c r="IN103" s="93"/>
      <c r="IO103" s="93"/>
      <c r="IP103" s="93"/>
      <c r="IQ103" s="93"/>
      <c r="IR103" s="93"/>
      <c r="IS103" s="93"/>
      <c r="IT103" s="93"/>
      <c r="IU103" s="93"/>
      <c r="IV103" s="93"/>
      <c r="IW103" s="93"/>
      <c r="IX103" s="93"/>
      <c r="IY103" s="93"/>
      <c r="IZ103" s="93"/>
      <c r="JA103" s="93"/>
      <c r="JB103" s="93"/>
      <c r="JC103" s="93"/>
      <c r="JD103" s="93"/>
      <c r="JE103" s="93"/>
      <c r="JF103" s="93"/>
      <c r="JG103" s="93"/>
      <c r="JH103" s="93"/>
      <c r="JI103" s="93"/>
      <c r="JJ103" s="93"/>
      <c r="JK103" s="93"/>
      <c r="JL103" s="78">
        <v>105.12</v>
      </c>
      <c r="JM103" s="97">
        <v>89.7</v>
      </c>
      <c r="JN103" s="97">
        <v>74.977999999999994</v>
      </c>
      <c r="JO103" s="78">
        <v>101.95</v>
      </c>
      <c r="JP103" s="78">
        <v>73.350000000000009</v>
      </c>
      <c r="JQ103" s="78">
        <v>88.85</v>
      </c>
      <c r="JR103" s="78">
        <v>116.55000000000001</v>
      </c>
      <c r="JS103" s="78">
        <v>105</v>
      </c>
      <c r="JT103" s="78">
        <v>95.240000000000009</v>
      </c>
      <c r="JU103" s="78">
        <v>99.08</v>
      </c>
      <c r="JV103" s="78">
        <v>107.91499999999999</v>
      </c>
      <c r="JW103" s="78">
        <v>70.177000000000007</v>
      </c>
      <c r="JX103" s="78">
        <v>82.419000000000011</v>
      </c>
      <c r="JY103" s="78">
        <v>77.194999999999993</v>
      </c>
      <c r="JZ103" s="78">
        <v>55.103000000000002</v>
      </c>
      <c r="KA103" s="78">
        <v>63.859000000000002</v>
      </c>
      <c r="KB103" s="78">
        <v>80.808000000000007</v>
      </c>
      <c r="KC103" s="78">
        <v>70.796999999999997</v>
      </c>
      <c r="KD103" s="78">
        <v>74</v>
      </c>
      <c r="KE103" s="78">
        <v>64.570999999999998</v>
      </c>
      <c r="KF103" s="78">
        <v>64.207999999999998</v>
      </c>
      <c r="KG103" s="78">
        <v>57.617000000000004</v>
      </c>
      <c r="KH103" s="78">
        <v>61.012</v>
      </c>
      <c r="KI103" s="78">
        <v>55.585999999999999</v>
      </c>
      <c r="KJ103" s="78">
        <v>62.682000000000002</v>
      </c>
      <c r="KK103" s="78">
        <v>59.334999999999994</v>
      </c>
      <c r="KL103" s="78">
        <v>63.75200000000001</v>
      </c>
      <c r="KM103" s="78">
        <v>49.36699999999999</v>
      </c>
      <c r="KN103" s="78">
        <v>59.504000000000005</v>
      </c>
      <c r="KO103" s="78">
        <v>58.463000000000001</v>
      </c>
      <c r="KP103" s="78">
        <v>55.013000000000005</v>
      </c>
      <c r="KQ103" s="78">
        <v>56.598999999999997</v>
      </c>
      <c r="KR103" s="78">
        <v>50.947000000000003</v>
      </c>
      <c r="KS103" s="78">
        <v>54.838999999999999</v>
      </c>
      <c r="KT103" s="78">
        <v>61.756</v>
      </c>
      <c r="KU103" s="78">
        <v>69.965000000000003</v>
      </c>
      <c r="KV103" s="78">
        <v>65.471999999999994</v>
      </c>
      <c r="KW103" s="78">
        <v>77.734999999999999</v>
      </c>
      <c r="KX103" s="78">
        <v>72.632000000000005</v>
      </c>
      <c r="KY103" s="78">
        <v>65.905000000000001</v>
      </c>
      <c r="KZ103" s="78">
        <v>79.893000000000001</v>
      </c>
      <c r="LA103" s="78">
        <v>76.555999999999997</v>
      </c>
      <c r="LB103" s="78">
        <v>58.332000000000001</v>
      </c>
      <c r="LC103" s="78">
        <v>74.759</v>
      </c>
      <c r="LD103" s="78">
        <v>72.233999999999995</v>
      </c>
      <c r="LE103" s="78">
        <v>77.515000000000001</v>
      </c>
      <c r="LF103" s="78">
        <v>81.010000000000005</v>
      </c>
      <c r="LG103" s="78">
        <v>74.534999999999997</v>
      </c>
      <c r="LH103" s="78">
        <v>72.423000000000002</v>
      </c>
      <c r="LI103" s="78">
        <v>72.959999999999994</v>
      </c>
      <c r="LJ103" s="78">
        <v>66.254999999999995</v>
      </c>
      <c r="LK103" s="78">
        <v>64.42</v>
      </c>
      <c r="LL103" s="78">
        <v>68.655000000000001</v>
      </c>
      <c r="LM103" s="78">
        <v>71.040000000000006</v>
      </c>
      <c r="LN103" s="78">
        <v>73.082999999999998</v>
      </c>
      <c r="LO103" s="78">
        <v>64.150000000000006</v>
      </c>
      <c r="LP103" s="78">
        <v>65.504999999999995</v>
      </c>
      <c r="LQ103" s="78">
        <v>58.05</v>
      </c>
      <c r="LR103" s="78">
        <v>60.894999999999996</v>
      </c>
      <c r="LS103" s="78">
        <v>36.849999999999994</v>
      </c>
      <c r="LT103" s="78">
        <v>80.611000000000004</v>
      </c>
      <c r="LU103" s="78">
        <v>26.574999999999999</v>
      </c>
      <c r="LV103" s="78">
        <v>69.087999999999994</v>
      </c>
      <c r="LW103" s="78">
        <v>67.358000000000004</v>
      </c>
      <c r="LX103" s="78">
        <v>70.97999999999999</v>
      </c>
      <c r="LY103" s="78">
        <v>65.748000000000005</v>
      </c>
      <c r="LZ103" s="78">
        <v>71.259999999999991</v>
      </c>
      <c r="MA103" s="78">
        <v>65.102999999999994</v>
      </c>
      <c r="MB103" s="78">
        <v>67.36</v>
      </c>
      <c r="MC103" s="78">
        <v>66.900000000000006</v>
      </c>
      <c r="MD103" s="78">
        <v>70.36</v>
      </c>
      <c r="ME103" s="98">
        <v>75.25</v>
      </c>
      <c r="MF103" s="98">
        <v>66.55</v>
      </c>
      <c r="MG103" s="98">
        <v>72.739999999999995</v>
      </c>
      <c r="MH103" s="98">
        <v>72</v>
      </c>
      <c r="MI103" s="78">
        <v>68.7</v>
      </c>
      <c r="MJ103" s="78">
        <v>64.83</v>
      </c>
      <c r="MK103" s="78">
        <v>63.83</v>
      </c>
      <c r="ML103" s="78">
        <v>74.23</v>
      </c>
      <c r="MM103" s="78">
        <v>69.415000000000006</v>
      </c>
      <c r="MN103" s="78">
        <v>70.099999999999994</v>
      </c>
      <c r="MO103" s="78">
        <v>59.58</v>
      </c>
      <c r="MP103" s="78">
        <v>61.905000000000001</v>
      </c>
      <c r="MQ103" s="78">
        <v>66.959999999999994</v>
      </c>
      <c r="MR103" s="78">
        <v>58.48</v>
      </c>
      <c r="MS103" s="78">
        <v>54.53</v>
      </c>
      <c r="MT103" s="78">
        <v>63.76</v>
      </c>
      <c r="MU103" s="78">
        <v>65.849999999999994</v>
      </c>
      <c r="MV103" s="78">
        <v>64.14</v>
      </c>
      <c r="MW103" s="78">
        <v>54.32</v>
      </c>
      <c r="MX103" s="78">
        <v>49.21</v>
      </c>
      <c r="MY103" s="78">
        <v>56.816000000000003</v>
      </c>
      <c r="MZ103" s="78">
        <v>72.344999999999999</v>
      </c>
      <c r="NA103" s="78">
        <v>69.313000000000002</v>
      </c>
      <c r="NB103" s="78">
        <v>36.977000000000004</v>
      </c>
      <c r="NC103" s="78">
        <v>62.67</v>
      </c>
      <c r="ND103" s="78">
        <v>100.77500000000001</v>
      </c>
      <c r="NE103" s="78">
        <v>134.13800000000001</v>
      </c>
      <c r="NF103" s="78">
        <v>111.375</v>
      </c>
      <c r="NG103" s="78">
        <v>112.93</v>
      </c>
      <c r="NH103" s="78">
        <v>96.534000000000006</v>
      </c>
      <c r="NI103" s="78">
        <v>112.77200000000001</v>
      </c>
      <c r="NJ103" s="78">
        <v>119.965</v>
      </c>
      <c r="NK103" s="78">
        <v>127.102</v>
      </c>
      <c r="NL103" s="78">
        <v>61.48</v>
      </c>
      <c r="NM103" s="78">
        <v>137.98400000000001</v>
      </c>
      <c r="NN103" s="78">
        <v>95.364999999999995</v>
      </c>
      <c r="NO103" s="78">
        <v>61.872</v>
      </c>
      <c r="NP103" s="78">
        <v>40.540999999999997</v>
      </c>
      <c r="NQ103" s="78">
        <v>50.935000000000002</v>
      </c>
      <c r="NR103" s="78">
        <v>6.76</v>
      </c>
      <c r="NS103" s="78">
        <v>22.295000000000002</v>
      </c>
      <c r="NT103" s="78">
        <v>14.71</v>
      </c>
      <c r="NU103" s="78">
        <v>40.277999999999999</v>
      </c>
      <c r="NV103" s="78">
        <v>52.453000000000003</v>
      </c>
      <c r="NW103" s="78">
        <v>43.271000000000001</v>
      </c>
      <c r="NX103" s="78">
        <v>40.67</v>
      </c>
      <c r="NY103" s="78">
        <v>39.234000000000002</v>
      </c>
      <c r="NZ103" s="78">
        <v>34.177999999999997</v>
      </c>
      <c r="OA103" s="78">
        <v>32.369999999999997</v>
      </c>
      <c r="OB103" s="78">
        <v>69.808000000000007</v>
      </c>
      <c r="OC103" s="78">
        <v>52.609000000000002</v>
      </c>
      <c r="OD103" s="78">
        <v>66.088999999999999</v>
      </c>
      <c r="OE103" s="78">
        <v>37.979999999999997</v>
      </c>
      <c r="OF103" s="78">
        <v>41.557000000000002</v>
      </c>
      <c r="OG103" s="99">
        <v>42.6</v>
      </c>
      <c r="OH103" s="78">
        <v>40.36</v>
      </c>
      <c r="OI103" s="78">
        <v>41.945</v>
      </c>
      <c r="OJ103" s="78">
        <v>51.811999999999998</v>
      </c>
      <c r="OK103" s="78">
        <v>67.638000000000005</v>
      </c>
      <c r="OL103" s="78">
        <v>55.277000000000001</v>
      </c>
      <c r="OM103" s="78">
        <v>38.465000000000003</v>
      </c>
      <c r="ON103" s="78">
        <v>61.85</v>
      </c>
      <c r="OO103" s="78">
        <v>53.994</v>
      </c>
      <c r="OP103" s="78">
        <v>49.14</v>
      </c>
      <c r="OQ103" s="78">
        <v>45.69</v>
      </c>
      <c r="OR103" s="78">
        <v>74.94</v>
      </c>
      <c r="OS103" s="78">
        <v>72.658000000000001</v>
      </c>
      <c r="OT103" s="78">
        <v>61.424999999999997</v>
      </c>
      <c r="OU103" s="78">
        <v>66.996499999999997</v>
      </c>
      <c r="OV103" s="78">
        <v>69.141000000000005</v>
      </c>
      <c r="OW103" s="78">
        <v>71.974999999999994</v>
      </c>
      <c r="OX103" s="78">
        <v>74.27</v>
      </c>
      <c r="OY103" s="78">
        <v>46.904000000000003</v>
      </c>
      <c r="OZ103" s="78">
        <v>83.16</v>
      </c>
      <c r="PA103" s="78">
        <v>82.92</v>
      </c>
      <c r="PB103" s="78">
        <v>99.185000000000002</v>
      </c>
      <c r="PC103" s="78">
        <v>70.040000000000006</v>
      </c>
      <c r="PD103" s="78">
        <v>91.89</v>
      </c>
      <c r="PE103" s="78">
        <v>83.037000000000006</v>
      </c>
      <c r="PF103" s="78">
        <v>70.75</v>
      </c>
      <c r="PG103" s="78">
        <v>92.28</v>
      </c>
      <c r="PH103" s="78">
        <v>64.91</v>
      </c>
      <c r="PI103" s="78">
        <v>80.45</v>
      </c>
      <c r="PJ103" s="78">
        <v>104.41500000000001</v>
      </c>
      <c r="PK103" s="78">
        <v>72.040000000000006</v>
      </c>
      <c r="PL103" s="78">
        <v>53.064999999999998</v>
      </c>
      <c r="PM103" s="78">
        <v>80.099999999999994</v>
      </c>
      <c r="PN103" s="78">
        <v>76.400000000000006</v>
      </c>
      <c r="PO103" s="78">
        <v>63.75</v>
      </c>
      <c r="PP103" s="78">
        <v>72.150000000000006</v>
      </c>
      <c r="PQ103" s="78">
        <v>22.04</v>
      </c>
      <c r="PR103" s="78">
        <v>96.47</v>
      </c>
      <c r="PS103" s="78">
        <v>61.49</v>
      </c>
      <c r="PT103" s="78">
        <v>71.010000000000005</v>
      </c>
      <c r="PU103" s="78">
        <v>62.97</v>
      </c>
      <c r="PV103" s="78">
        <v>68.094999999999999</v>
      </c>
      <c r="PW103" s="78">
        <v>44.64</v>
      </c>
      <c r="PX103" s="78">
        <v>56.89</v>
      </c>
      <c r="PY103" s="78">
        <v>41.2</v>
      </c>
      <c r="PZ103" s="78">
        <v>37.020000000000003</v>
      </c>
      <c r="QA103" s="78">
        <v>43.26</v>
      </c>
      <c r="QB103" s="78">
        <v>33.198</v>
      </c>
      <c r="QC103" s="78">
        <v>40.279000000000003</v>
      </c>
      <c r="QD103" s="78">
        <v>38</v>
      </c>
      <c r="QE103" s="78">
        <v>94.2</v>
      </c>
      <c r="QF103" s="78">
        <v>41.96</v>
      </c>
      <c r="QG103" s="78">
        <v>42.42</v>
      </c>
      <c r="QH103" s="78">
        <v>47.874000000000002</v>
      </c>
      <c r="QI103" s="78">
        <v>39.645000000000003</v>
      </c>
      <c r="QJ103" s="78">
        <v>53.624000000000002</v>
      </c>
      <c r="QK103" s="78">
        <v>49.18</v>
      </c>
      <c r="QL103" s="78">
        <v>44.17</v>
      </c>
      <c r="QM103" s="78">
        <v>45.01</v>
      </c>
      <c r="QN103" s="78">
        <v>36.984000000000002</v>
      </c>
      <c r="QO103" s="78">
        <v>54.597999999999999</v>
      </c>
      <c r="QP103" s="78">
        <v>37.1</v>
      </c>
      <c r="QQ103" s="78">
        <v>39.238</v>
      </c>
      <c r="QR103" s="78">
        <v>51.808599999999998</v>
      </c>
      <c r="QS103" s="78">
        <v>46.494999999999997</v>
      </c>
      <c r="QT103" s="78">
        <v>57.53</v>
      </c>
      <c r="QU103" s="78">
        <v>120.22499999999999</v>
      </c>
      <c r="QV103" s="78">
        <v>220.4615</v>
      </c>
      <c r="QW103" s="78">
        <v>196.429</v>
      </c>
      <c r="QX103" s="78">
        <v>219.81800000000001</v>
      </c>
      <c r="QY103" s="78">
        <v>254.10499999999999</v>
      </c>
      <c r="QZ103" s="78">
        <v>238.27</v>
      </c>
      <c r="RA103" s="78">
        <v>216.52</v>
      </c>
      <c r="RB103" s="78">
        <v>194.69</v>
      </c>
      <c r="RC103" s="78">
        <v>210.19399999999999</v>
      </c>
      <c r="RD103" s="78">
        <v>150.91</v>
      </c>
      <c r="RE103" s="78">
        <v>188.61</v>
      </c>
      <c r="RF103" s="78">
        <v>145.89500000000001</v>
      </c>
      <c r="RG103" s="78">
        <v>169.01</v>
      </c>
      <c r="RH103" s="78">
        <v>200.255</v>
      </c>
      <c r="RI103" s="78">
        <v>225.86</v>
      </c>
      <c r="RJ103" s="78">
        <v>175.81</v>
      </c>
      <c r="RK103" s="78">
        <v>218.971</v>
      </c>
      <c r="RL103" s="78">
        <v>220.91749999999999</v>
      </c>
      <c r="RM103" s="78">
        <v>291.04000000000002</v>
      </c>
      <c r="RN103" s="78">
        <v>154.89500000000001</v>
      </c>
      <c r="RO103" s="78">
        <v>193.08</v>
      </c>
      <c r="RP103" s="78">
        <v>161.87</v>
      </c>
      <c r="RQ103" s="78">
        <v>237.9</v>
      </c>
      <c r="RR103" s="78">
        <v>245.83</v>
      </c>
      <c r="RS103" s="78">
        <v>215.6</v>
      </c>
      <c r="RT103" s="78">
        <v>252.67500000000001</v>
      </c>
      <c r="RU103" s="78">
        <v>201.08250000000001</v>
      </c>
      <c r="RV103" s="78">
        <v>244.94499999999999</v>
      </c>
      <c r="RW103" s="78">
        <v>242.245</v>
      </c>
      <c r="RX103" s="78">
        <v>212.179</v>
      </c>
      <c r="RY103" s="78">
        <v>170.49</v>
      </c>
      <c r="RZ103" s="78">
        <v>143.06</v>
      </c>
      <c r="SA103" s="78">
        <v>172</v>
      </c>
      <c r="SB103" s="78">
        <v>195.27</v>
      </c>
      <c r="SC103" s="78">
        <v>198.33500000000001</v>
      </c>
      <c r="SD103" s="78">
        <v>139.99700000000001</v>
      </c>
      <c r="SE103" s="78">
        <v>265.44499999999999</v>
      </c>
      <c r="SF103" s="78">
        <v>142.8425</v>
      </c>
      <c r="SG103" s="78">
        <v>203.29499999999999</v>
      </c>
      <c r="SH103" s="78">
        <v>313.15100000000001</v>
      </c>
      <c r="SI103" s="78">
        <v>261.07499999999999</v>
      </c>
      <c r="SJ103" s="78">
        <v>121.535</v>
      </c>
      <c r="SK103" s="78">
        <v>194.77500000000001</v>
      </c>
      <c r="SL103" s="78">
        <v>213.72399999999999</v>
      </c>
      <c r="SM103" s="78">
        <v>250.5</v>
      </c>
      <c r="SN103" s="78">
        <v>122</v>
      </c>
      <c r="SO103" s="78">
        <v>99.36</v>
      </c>
      <c r="SP103" s="78">
        <v>126.66500000000001</v>
      </c>
      <c r="SQ103" s="78">
        <v>268.93700000000001</v>
      </c>
      <c r="SR103" s="78">
        <v>303.42750000000001</v>
      </c>
      <c r="SS103" s="78">
        <v>186.58500000000001</v>
      </c>
      <c r="ST103" s="78">
        <v>151.96299999999999</v>
      </c>
      <c r="SU103" s="78">
        <v>246.07499999999999</v>
      </c>
      <c r="SV103" s="78">
        <v>172.845</v>
      </c>
      <c r="SW103" s="78">
        <v>127.381</v>
      </c>
      <c r="SX103" s="78">
        <v>223.42099999999999</v>
      </c>
      <c r="SY103" s="78">
        <v>351.75</v>
      </c>
      <c r="SZ103" s="78">
        <v>181.47399999999999</v>
      </c>
      <c r="TA103" s="78">
        <v>211.315</v>
      </c>
      <c r="TB103" s="78">
        <v>252.29499999999999</v>
      </c>
      <c r="TC103" s="78">
        <v>207.32499999999999</v>
      </c>
      <c r="TD103" s="78">
        <v>266.315</v>
      </c>
      <c r="TE103" s="78">
        <v>276.64999999999998</v>
      </c>
      <c r="TF103" s="78">
        <v>270.78500000000003</v>
      </c>
      <c r="TG103" s="78">
        <v>178.72</v>
      </c>
      <c r="TH103" s="78">
        <v>113.97499999999999</v>
      </c>
      <c r="TI103" s="78">
        <v>109.355</v>
      </c>
      <c r="TJ103" s="78">
        <v>113.77</v>
      </c>
      <c r="TK103" s="78">
        <v>112.3</v>
      </c>
      <c r="TL103" s="78">
        <v>163.89</v>
      </c>
      <c r="TM103" s="78">
        <v>111.64</v>
      </c>
      <c r="TN103" s="78">
        <v>194.30500000000001</v>
      </c>
      <c r="TO103" s="78">
        <v>77.7</v>
      </c>
      <c r="TP103" s="78">
        <v>140.19999999999999</v>
      </c>
      <c r="TQ103" s="78">
        <v>102.16500000000001</v>
      </c>
      <c r="TR103" s="78">
        <v>103.35</v>
      </c>
      <c r="TS103" s="78">
        <v>223.5</v>
      </c>
      <c r="TT103" s="78">
        <v>249.3</v>
      </c>
      <c r="TU103" s="78">
        <v>94</v>
      </c>
      <c r="TV103" s="78">
        <v>235.16499999999999</v>
      </c>
      <c r="TW103" s="78">
        <v>140.28899999999999</v>
      </c>
      <c r="TX103" s="78">
        <v>91.35</v>
      </c>
      <c r="TY103" s="78">
        <v>164.87</v>
      </c>
      <c r="TZ103" s="78">
        <v>200.57</v>
      </c>
      <c r="UA103" s="78">
        <v>84.875</v>
      </c>
      <c r="UB103" s="78">
        <v>113.83</v>
      </c>
      <c r="UC103" s="78">
        <v>209.82499999999999</v>
      </c>
      <c r="UD103" s="78">
        <v>184.6</v>
      </c>
      <c r="UE103" s="78">
        <v>192.4</v>
      </c>
      <c r="UF103" s="78">
        <v>250.9325</v>
      </c>
      <c r="UG103" s="78">
        <v>81.644999999999996</v>
      </c>
      <c r="UH103" s="78">
        <v>233.58</v>
      </c>
      <c r="UI103" s="78">
        <v>133.47</v>
      </c>
      <c r="UJ103" s="78">
        <v>145.86750000000001</v>
      </c>
      <c r="UK103" s="78">
        <v>77</v>
      </c>
      <c r="UL103" s="78">
        <v>141.39500000000001</v>
      </c>
      <c r="UM103" s="78">
        <v>154.13</v>
      </c>
      <c r="UN103" s="78">
        <v>140.4375</v>
      </c>
      <c r="UO103" s="78">
        <v>237.125</v>
      </c>
      <c r="UP103" s="78">
        <v>157.52500000000001</v>
      </c>
    </row>
    <row r="104" spans="1:562" x14ac:dyDescent="0.2">
      <c r="A104" s="100" t="str">
        <f t="shared" si="145"/>
        <v>Santa Marta (Magdalena)</v>
      </c>
      <c r="B104" s="100" t="s">
        <v>626</v>
      </c>
      <c r="C104" s="101"/>
      <c r="D104" s="101"/>
      <c r="E104" s="101"/>
      <c r="F104" s="101"/>
      <c r="G104" s="101"/>
      <c r="H104" s="101"/>
      <c r="I104" s="101"/>
      <c r="J104" s="101"/>
      <c r="K104" s="101"/>
      <c r="L104" s="101"/>
      <c r="M104" s="101"/>
      <c r="N104" s="101"/>
      <c r="O104" s="101"/>
      <c r="P104" s="101"/>
      <c r="Q104" s="101"/>
      <c r="R104" s="101"/>
      <c r="S104" s="101"/>
      <c r="T104" s="101"/>
      <c r="U104" s="101"/>
      <c r="V104" s="101"/>
      <c r="W104" s="101"/>
      <c r="X104" s="101"/>
      <c r="Y104" s="101"/>
      <c r="Z104" s="101"/>
      <c r="AA104" s="101"/>
      <c r="AB104" s="101"/>
      <c r="AC104" s="101"/>
      <c r="AD104" s="101"/>
      <c r="AE104" s="101"/>
      <c r="AF104" s="101"/>
      <c r="AG104" s="101"/>
      <c r="AH104" s="101"/>
      <c r="AI104" s="101"/>
      <c r="AJ104" s="101"/>
      <c r="AK104" s="101"/>
      <c r="AL104" s="101"/>
      <c r="AM104" s="101"/>
      <c r="AN104" s="101"/>
      <c r="AO104" s="101"/>
      <c r="AP104" s="101"/>
      <c r="AQ104" s="101"/>
      <c r="AR104" s="101"/>
      <c r="AS104" s="101"/>
      <c r="AT104" s="101"/>
      <c r="AU104" s="101"/>
      <c r="AV104" s="101"/>
      <c r="AW104" s="101"/>
      <c r="AX104" s="101"/>
      <c r="AY104" s="101"/>
      <c r="AZ104" s="101"/>
      <c r="BA104" s="101"/>
      <c r="BB104" s="101"/>
      <c r="BC104" s="101"/>
      <c r="BD104" s="101"/>
      <c r="BE104" s="101"/>
      <c r="BF104" s="101"/>
      <c r="BG104" s="101"/>
      <c r="BH104" s="101"/>
      <c r="BI104" s="101"/>
      <c r="BJ104" s="101"/>
      <c r="BK104" s="101"/>
      <c r="BL104" s="101"/>
      <c r="BM104" s="101"/>
      <c r="BN104" s="101"/>
      <c r="BO104" s="101"/>
      <c r="BP104" s="101"/>
      <c r="BQ104" s="101"/>
      <c r="BR104" s="101"/>
      <c r="BS104" s="101"/>
      <c r="BT104" s="101"/>
      <c r="BU104" s="101"/>
      <c r="BV104" s="101"/>
      <c r="BW104" s="101"/>
      <c r="BX104" s="101"/>
      <c r="BY104" s="101"/>
      <c r="BZ104" s="101"/>
      <c r="CA104" s="101"/>
      <c r="CB104" s="101"/>
      <c r="CC104" s="101"/>
      <c r="CD104" s="101"/>
      <c r="CE104" s="101"/>
      <c r="CF104" s="101"/>
      <c r="CG104" s="101"/>
      <c r="CH104" s="101"/>
      <c r="CI104" s="101"/>
      <c r="CJ104" s="101"/>
      <c r="CK104" s="101"/>
      <c r="CL104" s="101"/>
      <c r="CM104" s="101"/>
      <c r="CN104" s="101"/>
      <c r="CO104" s="101"/>
      <c r="CP104" s="101"/>
      <c r="CQ104" s="101"/>
      <c r="CR104" s="101"/>
      <c r="CS104" s="101"/>
      <c r="CT104" s="101"/>
      <c r="CU104" s="101"/>
      <c r="CV104" s="101"/>
      <c r="CW104" s="101"/>
      <c r="CX104" s="101"/>
      <c r="CY104" s="101"/>
      <c r="CZ104" s="101"/>
      <c r="DA104" s="101"/>
      <c r="DB104" s="101"/>
      <c r="DC104" s="101"/>
      <c r="DD104" s="101"/>
      <c r="DE104" s="101"/>
      <c r="DF104" s="101"/>
      <c r="DG104" s="101"/>
      <c r="DH104" s="101"/>
      <c r="DI104" s="101"/>
      <c r="DJ104" s="101"/>
      <c r="DK104" s="101"/>
      <c r="DL104" s="101"/>
      <c r="DM104" s="101"/>
      <c r="DN104" s="101"/>
      <c r="DO104" s="101"/>
      <c r="DP104" s="101"/>
      <c r="DQ104" s="101"/>
      <c r="DR104" s="101"/>
      <c r="DS104" s="101"/>
      <c r="DT104" s="101"/>
      <c r="DU104" s="101"/>
      <c r="DV104" s="101"/>
      <c r="DW104" s="101"/>
      <c r="DX104" s="101"/>
      <c r="DY104" s="101"/>
      <c r="DZ104" s="101"/>
      <c r="EA104" s="101"/>
      <c r="EB104" s="101"/>
      <c r="EC104" s="101"/>
      <c r="ED104" s="101"/>
      <c r="EE104" s="101"/>
      <c r="EF104" s="101"/>
      <c r="EG104" s="101"/>
      <c r="EH104" s="101"/>
      <c r="EI104" s="101"/>
      <c r="EJ104" s="101"/>
      <c r="EK104" s="101"/>
      <c r="EL104" s="101"/>
      <c r="EM104" s="101"/>
      <c r="EN104" s="101"/>
      <c r="EO104" s="101"/>
      <c r="EP104" s="101"/>
      <c r="EQ104" s="101"/>
      <c r="ER104" s="101"/>
      <c r="ES104" s="101"/>
      <c r="ET104" s="101"/>
      <c r="EU104" s="101"/>
      <c r="EV104" s="101"/>
      <c r="EW104" s="101"/>
      <c r="EX104" s="101"/>
      <c r="EY104" s="101"/>
      <c r="EZ104" s="101"/>
      <c r="FA104" s="101"/>
      <c r="FB104" s="101"/>
      <c r="FC104" s="101"/>
      <c r="FD104" s="101"/>
      <c r="FE104" s="101"/>
      <c r="FF104" s="101"/>
      <c r="FG104" s="101"/>
      <c r="FH104" s="101"/>
      <c r="FI104" s="101"/>
      <c r="FJ104" s="101"/>
      <c r="FK104" s="101"/>
      <c r="FL104" s="101"/>
      <c r="FM104" s="101"/>
      <c r="FN104" s="101"/>
      <c r="FO104" s="101"/>
      <c r="FP104" s="101"/>
      <c r="FQ104" s="101"/>
      <c r="FR104" s="101"/>
      <c r="FS104" s="101"/>
      <c r="FT104" s="101"/>
      <c r="FU104" s="101"/>
      <c r="FV104" s="101"/>
      <c r="FW104" s="101"/>
      <c r="FX104" s="101"/>
      <c r="FY104" s="101"/>
      <c r="FZ104" s="101"/>
      <c r="GA104" s="101"/>
      <c r="GB104" s="101"/>
      <c r="GC104" s="101"/>
      <c r="GD104" s="101"/>
      <c r="GE104" s="101"/>
      <c r="GF104" s="101"/>
      <c r="GG104" s="101"/>
      <c r="GH104" s="101"/>
      <c r="GI104" s="101"/>
      <c r="GJ104" s="101"/>
      <c r="GK104" s="101"/>
      <c r="GL104" s="101"/>
      <c r="GM104" s="101"/>
      <c r="GN104" s="101"/>
      <c r="GO104" s="101"/>
      <c r="GP104" s="101"/>
      <c r="GQ104" s="101"/>
      <c r="GR104" s="101"/>
      <c r="GS104" s="101"/>
      <c r="GT104" s="101"/>
      <c r="GU104" s="101"/>
      <c r="GV104" s="101"/>
      <c r="GW104" s="101"/>
      <c r="GX104" s="101"/>
      <c r="GY104" s="101"/>
      <c r="GZ104" s="101"/>
      <c r="HA104" s="101"/>
      <c r="HB104" s="101"/>
      <c r="HC104" s="101"/>
      <c r="HD104" s="101"/>
      <c r="HE104" s="101"/>
      <c r="HF104" s="101"/>
      <c r="HG104" s="101"/>
      <c r="HH104" s="101"/>
      <c r="HI104" s="101"/>
      <c r="HJ104" s="101"/>
      <c r="HK104" s="101"/>
      <c r="HL104" s="101"/>
      <c r="HM104" s="101"/>
      <c r="HN104" s="101"/>
      <c r="HO104" s="101"/>
      <c r="HP104" s="101"/>
      <c r="HQ104" s="101"/>
      <c r="HR104" s="101"/>
      <c r="HS104" s="101"/>
      <c r="HT104" s="101"/>
      <c r="HU104" s="101"/>
      <c r="HV104" s="101"/>
      <c r="HW104" s="101"/>
      <c r="HX104" s="101"/>
      <c r="HY104" s="101"/>
      <c r="HZ104" s="101"/>
      <c r="IA104" s="101"/>
      <c r="IB104" s="101"/>
      <c r="IC104" s="101"/>
      <c r="ID104" s="101"/>
      <c r="IE104" s="101"/>
      <c r="IF104" s="101"/>
      <c r="IG104" s="101"/>
      <c r="IH104" s="101"/>
      <c r="II104" s="101"/>
      <c r="IJ104" s="101"/>
      <c r="IK104" s="101"/>
      <c r="IL104" s="101"/>
      <c r="IM104" s="101"/>
      <c r="IN104" s="101"/>
      <c r="IO104" s="101"/>
      <c r="IP104" s="101"/>
      <c r="IQ104" s="101"/>
      <c r="IR104" s="101"/>
      <c r="IS104" s="101"/>
      <c r="IT104" s="101"/>
      <c r="IU104" s="101"/>
      <c r="IV104" s="101"/>
      <c r="IW104" s="101"/>
      <c r="IX104" s="101"/>
      <c r="IY104" s="101"/>
      <c r="IZ104" s="101"/>
      <c r="JA104" s="101"/>
      <c r="JB104" s="101"/>
      <c r="JC104" s="101"/>
      <c r="JD104" s="101"/>
      <c r="JE104" s="101"/>
      <c r="JF104" s="101"/>
      <c r="JG104" s="101"/>
      <c r="JH104" s="101"/>
      <c r="JI104" s="101"/>
      <c r="JJ104" s="101"/>
      <c r="JK104" s="101"/>
      <c r="JL104" s="101">
        <f t="shared" ref="JL104:LL104" si="146">SUM(JL100:JL103)</f>
        <v>664.80799999999999</v>
      </c>
      <c r="JM104" s="101">
        <f t="shared" si="146"/>
        <v>645.12100000000009</v>
      </c>
      <c r="JN104" s="101">
        <f t="shared" si="146"/>
        <v>535.69099999999992</v>
      </c>
      <c r="JO104" s="101">
        <f t="shared" si="146"/>
        <v>752.26300000000003</v>
      </c>
      <c r="JP104" s="101">
        <f t="shared" si="146"/>
        <v>293.43900000000002</v>
      </c>
      <c r="JQ104" s="101">
        <f t="shared" si="146"/>
        <v>670.49599999999998</v>
      </c>
      <c r="JR104" s="101">
        <f t="shared" si="146"/>
        <v>752.03099999999995</v>
      </c>
      <c r="JS104" s="101">
        <f t="shared" si="146"/>
        <v>659.80899999999997</v>
      </c>
      <c r="JT104" s="101">
        <f t="shared" si="146"/>
        <v>652.70399999999995</v>
      </c>
      <c r="JU104" s="101">
        <f t="shared" si="146"/>
        <v>686.46400000000006</v>
      </c>
      <c r="JV104" s="101">
        <f t="shared" si="146"/>
        <v>613.23199999999997</v>
      </c>
      <c r="JW104" s="101">
        <f t="shared" si="146"/>
        <v>726.81500000000005</v>
      </c>
      <c r="JX104" s="101">
        <f t="shared" si="146"/>
        <v>709.38200000000006</v>
      </c>
      <c r="JY104" s="101">
        <f t="shared" si="146"/>
        <v>737.00499999999988</v>
      </c>
      <c r="JZ104" s="101">
        <f t="shared" si="146"/>
        <v>573.11299999999994</v>
      </c>
      <c r="KA104" s="101">
        <f t="shared" si="146"/>
        <v>634.41099999999994</v>
      </c>
      <c r="KB104" s="101">
        <f t="shared" si="146"/>
        <v>733.64699999999993</v>
      </c>
      <c r="KC104" s="101">
        <f t="shared" si="146"/>
        <v>690.5440000000001</v>
      </c>
      <c r="KD104" s="101">
        <f t="shared" si="146"/>
        <v>724.84199999999998</v>
      </c>
      <c r="KE104" s="101">
        <f t="shared" si="146"/>
        <v>635.51800000000003</v>
      </c>
      <c r="KF104" s="101">
        <f t="shared" si="146"/>
        <v>729.16000000000008</v>
      </c>
      <c r="KG104" s="102">
        <f t="shared" si="146"/>
        <v>761.14499999999998</v>
      </c>
      <c r="KH104" s="102">
        <f t="shared" si="146"/>
        <v>750.03199999999993</v>
      </c>
      <c r="KI104" s="102">
        <f t="shared" si="146"/>
        <v>718.26499999999999</v>
      </c>
      <c r="KJ104" s="102">
        <f t="shared" si="146"/>
        <v>689.24599999999998</v>
      </c>
      <c r="KK104" s="102">
        <f t="shared" si="146"/>
        <v>687.74900000000002</v>
      </c>
      <c r="KL104" s="102">
        <f t="shared" si="146"/>
        <v>696.95</v>
      </c>
      <c r="KM104" s="102">
        <f t="shared" si="146"/>
        <v>727.15300000000002</v>
      </c>
      <c r="KN104" s="101">
        <f t="shared" si="146"/>
        <v>695.6869999999999</v>
      </c>
      <c r="KO104" s="102">
        <f t="shared" si="146"/>
        <v>775.85599999999999</v>
      </c>
      <c r="KP104" s="102">
        <f t="shared" si="146"/>
        <v>728.48799999999994</v>
      </c>
      <c r="KQ104" s="102">
        <f t="shared" si="146"/>
        <v>744.39800000000002</v>
      </c>
      <c r="KR104" s="102">
        <f t="shared" si="146"/>
        <v>753.64099999999996</v>
      </c>
      <c r="KS104" s="102">
        <f t="shared" si="146"/>
        <v>755.97900000000004</v>
      </c>
      <c r="KT104" s="102">
        <f t="shared" si="146"/>
        <v>786.08799999999985</v>
      </c>
      <c r="KU104" s="102">
        <f t="shared" si="146"/>
        <v>788.66700000000003</v>
      </c>
      <c r="KV104" s="102">
        <f t="shared" si="146"/>
        <v>717.5809999999999</v>
      </c>
      <c r="KW104" s="102">
        <f t="shared" si="146"/>
        <v>864.55600000000004</v>
      </c>
      <c r="KX104" s="102">
        <f t="shared" si="146"/>
        <v>745.63100000000009</v>
      </c>
      <c r="KY104" s="102">
        <f t="shared" si="146"/>
        <v>684.53200000000004</v>
      </c>
      <c r="KZ104" s="102">
        <f t="shared" si="146"/>
        <v>665.98</v>
      </c>
      <c r="LA104" s="102">
        <f t="shared" si="146"/>
        <v>720.923</v>
      </c>
      <c r="LB104" s="102">
        <f t="shared" si="146"/>
        <v>643.51100000000008</v>
      </c>
      <c r="LC104" s="102">
        <f t="shared" si="146"/>
        <v>786.79399999999998</v>
      </c>
      <c r="LD104" s="102">
        <f t="shared" si="146"/>
        <v>802.61800000000005</v>
      </c>
      <c r="LE104" s="102">
        <f t="shared" si="146"/>
        <v>788.58400000000006</v>
      </c>
      <c r="LF104" s="102">
        <f t="shared" si="146"/>
        <v>821.61299999999994</v>
      </c>
      <c r="LG104" s="102">
        <f t="shared" si="146"/>
        <v>748.38699999999994</v>
      </c>
      <c r="LH104" s="102">
        <f t="shared" si="146"/>
        <v>796.76700000000005</v>
      </c>
      <c r="LI104" s="102">
        <f t="shared" si="146"/>
        <v>785.02100000000007</v>
      </c>
      <c r="LJ104" s="102">
        <f t="shared" si="146"/>
        <v>736.87500000000011</v>
      </c>
      <c r="LK104" s="102">
        <f t="shared" si="146"/>
        <v>684.02599999999995</v>
      </c>
      <c r="LL104" s="102">
        <f t="shared" si="146"/>
        <v>786.78400000000011</v>
      </c>
      <c r="LM104" s="102">
        <f>SUM(LM100:LM103)</f>
        <v>784.327</v>
      </c>
      <c r="LN104" s="102">
        <f>SUM(LN100:LN103)</f>
        <v>811.89099999999996</v>
      </c>
      <c r="LO104" s="102">
        <f>SUM(LO100:LO103)</f>
        <v>759.30000000000007</v>
      </c>
      <c r="LP104" s="102">
        <f>SUM(LP100:LP103)</f>
        <v>789.30000000000007</v>
      </c>
      <c r="LQ104" s="102">
        <f>SUM(LQ100:LQ103)</f>
        <v>751.84899999999993</v>
      </c>
      <c r="LR104" s="102">
        <v>753.39799999999991</v>
      </c>
      <c r="LS104" s="102">
        <f t="shared" ref="LS104:MD104" si="147">SUM(LS100:LS103)</f>
        <v>312.51300000000003</v>
      </c>
      <c r="LT104" s="102">
        <f t="shared" si="147"/>
        <v>808.21900000000005</v>
      </c>
      <c r="LU104" s="102">
        <f t="shared" si="147"/>
        <v>594.44400000000019</v>
      </c>
      <c r="LV104" s="102">
        <f t="shared" si="147"/>
        <v>706.56499999999994</v>
      </c>
      <c r="LW104" s="102">
        <f t="shared" si="147"/>
        <v>691.27700000000004</v>
      </c>
      <c r="LX104" s="102">
        <f t="shared" si="147"/>
        <v>746.89300000000003</v>
      </c>
      <c r="LY104" s="102">
        <f t="shared" si="147"/>
        <v>764.81500000000005</v>
      </c>
      <c r="LZ104" s="102">
        <f t="shared" si="147"/>
        <v>713.40899999999999</v>
      </c>
      <c r="MA104" s="102">
        <f t="shared" si="147"/>
        <v>676.03599999999994</v>
      </c>
      <c r="MB104" s="102">
        <f t="shared" si="147"/>
        <v>756.27999999999986</v>
      </c>
      <c r="MC104" s="102">
        <f t="shared" si="147"/>
        <v>779.20400000000006</v>
      </c>
      <c r="MD104" s="102">
        <f t="shared" si="147"/>
        <v>806.40199999999993</v>
      </c>
      <c r="ME104" s="102">
        <f>SUM(ME100:ME103)</f>
        <v>777.60699999999997</v>
      </c>
      <c r="MF104" s="102">
        <f>SUM(MF100:MF103)</f>
        <v>799.24499999999989</v>
      </c>
      <c r="MG104" s="102">
        <v>743.851</v>
      </c>
      <c r="MH104" s="102">
        <v>798.72050000000002</v>
      </c>
      <c r="MI104" s="102">
        <v>744.26549999999997</v>
      </c>
      <c r="MJ104" s="102">
        <v>760.26700000000005</v>
      </c>
      <c r="MK104" s="102">
        <v>700.75250000000005</v>
      </c>
      <c r="ML104" s="102">
        <v>839.05799999999999</v>
      </c>
      <c r="MM104" s="102">
        <v>795.625</v>
      </c>
      <c r="MN104" s="102">
        <v>747.98899999999992</v>
      </c>
      <c r="MO104" s="102">
        <v>725.46350000000007</v>
      </c>
      <c r="MP104" s="102">
        <v>808.23749999999995</v>
      </c>
      <c r="MQ104" s="102">
        <v>734.06100000000004</v>
      </c>
      <c r="MR104" s="102">
        <v>807.29049999999995</v>
      </c>
      <c r="MS104" s="102">
        <v>588.12249999999995</v>
      </c>
      <c r="MT104" s="102">
        <v>775.10300000000007</v>
      </c>
      <c r="MU104" s="102">
        <v>760.63850000000002</v>
      </c>
      <c r="MV104" s="102">
        <v>742.43500000000006</v>
      </c>
      <c r="MW104" s="102">
        <v>730.70550000000003</v>
      </c>
      <c r="MX104" s="102">
        <v>616.17399999999998</v>
      </c>
      <c r="MY104" s="102">
        <v>805.58900000000006</v>
      </c>
      <c r="MZ104" s="102">
        <v>727.46500000000003</v>
      </c>
      <c r="NA104" s="102">
        <v>729.44349999999997</v>
      </c>
      <c r="NB104" s="102">
        <v>594.32100000000003</v>
      </c>
      <c r="NC104" s="102">
        <v>495.36200000000002</v>
      </c>
      <c r="ND104" s="102">
        <v>645.2734999999999</v>
      </c>
      <c r="NE104" s="102">
        <v>825.62649999999996</v>
      </c>
      <c r="NF104" s="102">
        <v>732.29300000000001</v>
      </c>
      <c r="NG104" s="102">
        <v>762.78599999999994</v>
      </c>
      <c r="NH104" s="102">
        <v>767.47799999999995</v>
      </c>
      <c r="NI104" s="102">
        <v>750.24549999999999</v>
      </c>
      <c r="NJ104" s="102">
        <v>774.76100000000008</v>
      </c>
      <c r="NK104" s="102">
        <v>756.83699999999999</v>
      </c>
      <c r="NL104" s="102">
        <v>796.71349999999995</v>
      </c>
      <c r="NM104" s="102">
        <v>793.47950000000003</v>
      </c>
      <c r="NN104" s="102">
        <v>657.83050000000003</v>
      </c>
      <c r="NO104" s="102">
        <v>682.53099999999995</v>
      </c>
      <c r="NP104" s="102">
        <v>425.78399999999999</v>
      </c>
      <c r="NQ104" s="102">
        <v>567.54950000000008</v>
      </c>
      <c r="NR104" s="102">
        <v>294.774</v>
      </c>
      <c r="NS104" s="102">
        <v>696.20749999999998</v>
      </c>
      <c r="NT104" s="102">
        <v>661.5</v>
      </c>
      <c r="NU104" s="102">
        <v>673.59749999999997</v>
      </c>
      <c r="NV104" s="102">
        <v>660.37249999999995</v>
      </c>
      <c r="NW104" s="102">
        <v>723.79650000000004</v>
      </c>
      <c r="NX104" s="102">
        <v>709.02949999999998</v>
      </c>
      <c r="NY104" s="102">
        <v>659.10249999999996</v>
      </c>
      <c r="NZ104" s="102">
        <v>593.90100000000007</v>
      </c>
      <c r="OA104" s="102">
        <v>611.50549999999998</v>
      </c>
      <c r="OB104" s="102">
        <v>719.03449999999998</v>
      </c>
      <c r="OC104" s="102">
        <v>714.08249999999998</v>
      </c>
      <c r="OD104" s="102">
        <v>695.11450000000002</v>
      </c>
      <c r="OE104" s="102">
        <v>693.61599999999999</v>
      </c>
      <c r="OF104" s="102">
        <v>726.83050000000003</v>
      </c>
      <c r="OG104" s="102">
        <f>SUM(OG100:OG103)</f>
        <v>750.13900000000001</v>
      </c>
      <c r="OH104" s="103">
        <v>685.19650000000001</v>
      </c>
      <c r="OI104" s="103">
        <v>754.6155</v>
      </c>
      <c r="OJ104" s="103">
        <v>776.11150000000009</v>
      </c>
      <c r="OK104" s="103">
        <v>768.55400000000009</v>
      </c>
      <c r="OL104" s="103">
        <v>784.12649999999996</v>
      </c>
      <c r="OM104" s="103">
        <v>704.8075</v>
      </c>
      <c r="ON104" s="103">
        <v>775.23599999999999</v>
      </c>
      <c r="OO104" s="103">
        <v>725.55399999999997</v>
      </c>
      <c r="OP104" s="103">
        <v>759.07299999999998</v>
      </c>
      <c r="OQ104" s="103">
        <v>772.971</v>
      </c>
      <c r="OR104" s="103">
        <v>769.4369999999999</v>
      </c>
      <c r="OS104" s="103">
        <v>789.41600000000005</v>
      </c>
      <c r="OT104" s="103">
        <v>829.66599999999994</v>
      </c>
      <c r="OU104" s="103">
        <v>767.57600000000002</v>
      </c>
      <c r="OV104" s="103">
        <v>761.45499999999993</v>
      </c>
      <c r="OW104" s="103">
        <v>834.5625</v>
      </c>
      <c r="OX104" s="103">
        <v>834.88349999999991</v>
      </c>
      <c r="OY104" s="103">
        <v>802.95150000000001</v>
      </c>
      <c r="OZ104" s="103">
        <v>766.89649999999995</v>
      </c>
      <c r="PA104" s="103">
        <v>852.80050000000006</v>
      </c>
      <c r="PB104" s="103">
        <v>916.77099999999996</v>
      </c>
      <c r="PC104" s="103">
        <v>735.68700000000001</v>
      </c>
      <c r="PD104" s="103">
        <v>709.55799999999999</v>
      </c>
      <c r="PE104" s="103">
        <v>836.73100000000011</v>
      </c>
      <c r="PF104" s="103">
        <v>799.02</v>
      </c>
      <c r="PG104" s="103">
        <v>807.66149999999993</v>
      </c>
      <c r="PH104" s="103">
        <v>795.44650000000001</v>
      </c>
      <c r="PI104" s="103">
        <v>789.71550000000002</v>
      </c>
      <c r="PJ104" s="103">
        <v>833.67549999999994</v>
      </c>
      <c r="PK104" s="103">
        <v>786.79449999999997</v>
      </c>
      <c r="PL104" s="103">
        <v>790.82799999999997</v>
      </c>
      <c r="PM104" s="103">
        <v>791.37549999999999</v>
      </c>
      <c r="PN104" s="103">
        <v>800.52699999999993</v>
      </c>
      <c r="PO104" s="103">
        <v>795.83100000000002</v>
      </c>
      <c r="PP104" s="103">
        <v>665.45550000000003</v>
      </c>
      <c r="PQ104" s="103">
        <v>364.44900000000001</v>
      </c>
      <c r="PR104" s="103">
        <v>866.32550000000003</v>
      </c>
      <c r="PS104" s="103">
        <v>879.36649999999986</v>
      </c>
      <c r="PT104" s="103">
        <v>827.26199999999994</v>
      </c>
      <c r="PU104" s="103">
        <v>767.98950000000002</v>
      </c>
      <c r="PV104" s="103">
        <v>683.5</v>
      </c>
      <c r="PW104" s="103">
        <v>714.80149999999992</v>
      </c>
      <c r="PX104" s="103">
        <v>778.54200000000003</v>
      </c>
      <c r="PY104" s="103">
        <v>742.62850000000003</v>
      </c>
      <c r="PZ104" s="103">
        <v>728.21049999999991</v>
      </c>
      <c r="QA104" s="103">
        <v>737.10599999999999</v>
      </c>
      <c r="QB104" s="103">
        <v>732.97950000000003</v>
      </c>
      <c r="QC104" s="103">
        <v>770.35050000000001</v>
      </c>
      <c r="QD104" s="103">
        <v>765.25350000000003</v>
      </c>
      <c r="QE104" s="103">
        <v>815.6875</v>
      </c>
      <c r="QF104" s="103">
        <v>749.26350000000002</v>
      </c>
      <c r="QG104" s="103">
        <v>809.51199999999994</v>
      </c>
      <c r="QH104" s="103">
        <v>739.08500000000004</v>
      </c>
      <c r="QI104" s="103">
        <v>741.62199999999984</v>
      </c>
      <c r="QJ104" s="103">
        <v>763.13499999999999</v>
      </c>
      <c r="QK104" s="103">
        <v>755.721</v>
      </c>
      <c r="QL104" s="103">
        <v>827.0379999999999</v>
      </c>
      <c r="QM104" s="103">
        <v>785.94350000000009</v>
      </c>
      <c r="QN104" s="103">
        <v>776.16950000000008</v>
      </c>
      <c r="QO104" s="103">
        <v>815.44100000000003</v>
      </c>
      <c r="QP104" s="103">
        <v>753.971</v>
      </c>
      <c r="QQ104" s="103">
        <v>777.10950000000003</v>
      </c>
      <c r="QR104" s="103">
        <v>777.40609999999992</v>
      </c>
      <c r="QS104" s="103">
        <v>776.64</v>
      </c>
      <c r="QT104" s="103">
        <v>772.85500000000002</v>
      </c>
      <c r="QU104" s="103">
        <v>917.63300000000004</v>
      </c>
      <c r="QV104" s="103">
        <v>955.87850000000003</v>
      </c>
      <c r="QW104" s="103">
        <v>999.35199999999998</v>
      </c>
      <c r="QX104" s="103">
        <v>954.79200000000003</v>
      </c>
      <c r="QY104" s="103">
        <v>986.79899999999998</v>
      </c>
      <c r="QZ104" s="103">
        <v>865.90099999999995</v>
      </c>
      <c r="RA104" s="103">
        <v>832.29899999999998</v>
      </c>
      <c r="RB104" s="103">
        <v>941.47850000000005</v>
      </c>
      <c r="RC104" s="103">
        <v>988.75850000000003</v>
      </c>
      <c r="RD104" s="103">
        <v>919.61599999999999</v>
      </c>
      <c r="RE104" s="103">
        <v>941.57399999999996</v>
      </c>
      <c r="RF104" s="103">
        <v>921.83900000000006</v>
      </c>
      <c r="RG104" s="103">
        <v>898.78399999999999</v>
      </c>
      <c r="RH104" s="103">
        <v>911.50300000000004</v>
      </c>
      <c r="RI104" s="103">
        <v>891.87599999999998</v>
      </c>
      <c r="RJ104" s="103">
        <v>879.21</v>
      </c>
      <c r="RK104" s="103">
        <v>917.00850000000003</v>
      </c>
      <c r="RL104" s="103">
        <v>879.95550000000003</v>
      </c>
      <c r="RM104" s="103">
        <v>1005.5885</v>
      </c>
      <c r="RN104" s="102">
        <v>870.00400000000002</v>
      </c>
      <c r="RO104" s="102">
        <v>902.63149999999996</v>
      </c>
      <c r="RP104" s="102">
        <v>920.36099999999999</v>
      </c>
      <c r="RQ104" s="102">
        <v>895.74850000000004</v>
      </c>
      <c r="RR104" s="102">
        <v>929.32450000000006</v>
      </c>
      <c r="RS104" s="102">
        <v>643.94150000000002</v>
      </c>
      <c r="RT104" s="102">
        <v>971.57500000000005</v>
      </c>
      <c r="RU104" s="102">
        <v>873.76400000000001</v>
      </c>
      <c r="RV104" s="102">
        <v>893.28749999999991</v>
      </c>
      <c r="RW104" s="102">
        <v>944.96749999999997</v>
      </c>
      <c r="RX104" s="102">
        <v>939.81299999999999</v>
      </c>
      <c r="RY104" s="103">
        <v>934.27700000000004</v>
      </c>
      <c r="RZ104" s="103">
        <v>911.14049999999997</v>
      </c>
      <c r="SA104" s="103">
        <v>944</v>
      </c>
      <c r="SB104" s="103">
        <v>901.50349999999992</v>
      </c>
      <c r="SC104" s="103">
        <v>935.14850000000001</v>
      </c>
      <c r="SD104" s="103">
        <v>959.947</v>
      </c>
      <c r="SE104" s="103">
        <v>1073.4059999999999</v>
      </c>
      <c r="SF104" s="103">
        <v>859.21499999999992</v>
      </c>
      <c r="SG104" s="103">
        <v>935.76850000000002</v>
      </c>
      <c r="SH104" s="103">
        <v>1022.8425</v>
      </c>
      <c r="SI104" s="103">
        <v>974.8125</v>
      </c>
      <c r="SJ104" s="103">
        <v>901.2115</v>
      </c>
      <c r="SK104" s="103">
        <v>986.46799999999996</v>
      </c>
      <c r="SL104" s="103">
        <v>895.25049999999987</v>
      </c>
      <c r="SM104" s="103">
        <v>1012.698</v>
      </c>
      <c r="SN104" s="103">
        <v>937.19399999999996</v>
      </c>
      <c r="SO104" s="103">
        <v>894.24200000000008</v>
      </c>
      <c r="SP104" s="103">
        <v>875.61899999999991</v>
      </c>
      <c r="SQ104" s="103">
        <v>950.33399999999995</v>
      </c>
      <c r="SR104" s="103">
        <v>1010.2910000000001</v>
      </c>
      <c r="SS104" s="103">
        <v>854.59950000000003</v>
      </c>
      <c r="ST104" s="103">
        <v>853.11799999999994</v>
      </c>
      <c r="SU104" s="103">
        <v>1000.587</v>
      </c>
      <c r="SV104" s="103">
        <v>857.22750000000008</v>
      </c>
      <c r="SW104" s="103">
        <v>811.55949999999996</v>
      </c>
      <c r="SX104" s="103">
        <v>914.01549999999997</v>
      </c>
      <c r="SY104" s="103">
        <v>1110.3675000000001</v>
      </c>
      <c r="SZ104" s="103">
        <v>959.14650000000006</v>
      </c>
      <c r="TA104" s="103">
        <v>834.54549999999995</v>
      </c>
      <c r="TB104" s="103">
        <v>967.149</v>
      </c>
      <c r="TC104" s="103">
        <v>986.4380000000001</v>
      </c>
      <c r="TD104" s="103">
        <v>962.06</v>
      </c>
      <c r="TE104" s="103">
        <v>953.10699999999997</v>
      </c>
      <c r="TF104" s="103">
        <v>1014.1055000000001</v>
      </c>
      <c r="TG104" s="103">
        <v>875.154</v>
      </c>
      <c r="TH104" s="103">
        <v>811.82949999999994</v>
      </c>
      <c r="TI104" s="103">
        <v>880.17800000000011</v>
      </c>
      <c r="TJ104" s="103">
        <v>785.85599999999999</v>
      </c>
      <c r="TK104" s="103">
        <v>848.00749999999994</v>
      </c>
      <c r="TL104" s="103">
        <v>888.31349999999998</v>
      </c>
      <c r="TM104" s="103">
        <v>802.52449999999999</v>
      </c>
      <c r="TN104" s="103">
        <v>909.71900000000005</v>
      </c>
      <c r="TO104" s="103">
        <v>758.34450000000004</v>
      </c>
      <c r="TP104" s="103">
        <v>857.69399999999996</v>
      </c>
      <c r="TQ104" s="103">
        <v>949.6</v>
      </c>
      <c r="TR104" s="103">
        <v>545.99850000000004</v>
      </c>
      <c r="TS104" s="103">
        <v>986.59450000000004</v>
      </c>
      <c r="TT104" s="103">
        <v>924.27650000000006</v>
      </c>
      <c r="TU104" s="103">
        <v>794.42499999999995</v>
      </c>
      <c r="TV104" s="103">
        <v>932.2645</v>
      </c>
      <c r="TW104" s="103">
        <v>878.43100000000004</v>
      </c>
      <c r="TX104" s="103">
        <v>763.83699999999999</v>
      </c>
      <c r="TY104" s="103">
        <v>873.24750000000006</v>
      </c>
      <c r="TZ104" s="103">
        <v>934.26300000000003</v>
      </c>
      <c r="UA104" s="103">
        <v>836.37199999999996</v>
      </c>
      <c r="UB104" s="103">
        <v>842.66949999999997</v>
      </c>
      <c r="UC104" s="103">
        <v>916.30050000000006</v>
      </c>
      <c r="UD104" s="103">
        <v>941.76750000000004</v>
      </c>
      <c r="UE104" s="103">
        <v>993.15599999999995</v>
      </c>
      <c r="UF104" s="103">
        <v>1053.2025000000001</v>
      </c>
      <c r="UG104" s="103">
        <v>922.58849999999995</v>
      </c>
      <c r="UH104" s="103">
        <v>919.74850000000004</v>
      </c>
      <c r="UI104" s="103">
        <v>858.899</v>
      </c>
      <c r="UJ104" s="103">
        <v>887.98450000000003</v>
      </c>
      <c r="UK104" s="103">
        <v>830</v>
      </c>
      <c r="UL104" s="103">
        <v>873.78049999999996</v>
      </c>
      <c r="UM104" s="103">
        <v>926.37549999999999</v>
      </c>
      <c r="UN104" s="103">
        <v>902.12649999999996</v>
      </c>
      <c r="UO104" s="103">
        <v>938.65599999999995</v>
      </c>
      <c r="UP104" s="103">
        <v>900.005</v>
      </c>
    </row>
    <row r="105" spans="1:562" ht="15" x14ac:dyDescent="0.25">
      <c r="A105" s="112" t="s">
        <v>61</v>
      </c>
      <c r="B105" s="112" t="s">
        <v>621</v>
      </c>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c r="AA105" s="93"/>
      <c r="AB105" s="93"/>
      <c r="AC105" s="93"/>
      <c r="AD105" s="93"/>
      <c r="AE105" s="93"/>
      <c r="AF105" s="93"/>
      <c r="AG105" s="93"/>
      <c r="AH105" s="93"/>
      <c r="AI105" s="93"/>
      <c r="AJ105" s="93"/>
      <c r="AK105" s="93"/>
      <c r="AL105" s="93"/>
      <c r="AM105" s="93"/>
      <c r="AN105" s="93"/>
      <c r="AO105" s="93"/>
      <c r="AP105" s="93"/>
      <c r="AQ105" s="93"/>
      <c r="AR105" s="93"/>
      <c r="AS105" s="93"/>
      <c r="AT105" s="93"/>
      <c r="AU105" s="93"/>
      <c r="AV105" s="93"/>
      <c r="AW105" s="93"/>
      <c r="AX105" s="93"/>
      <c r="AY105" s="93"/>
      <c r="AZ105" s="93"/>
      <c r="BA105" s="93"/>
      <c r="BB105" s="93"/>
      <c r="BC105" s="93"/>
      <c r="BD105" s="93"/>
      <c r="BE105" s="93"/>
      <c r="BF105" s="93"/>
      <c r="BG105" s="93"/>
      <c r="BH105" s="93"/>
      <c r="BI105" s="93"/>
      <c r="BJ105" s="93"/>
      <c r="BK105" s="93"/>
      <c r="BL105" s="93"/>
      <c r="BM105" s="93"/>
      <c r="BN105" s="93"/>
      <c r="BO105" s="93"/>
      <c r="BP105" s="93"/>
      <c r="BQ105" s="93"/>
      <c r="BR105" s="93"/>
      <c r="BS105" s="93"/>
      <c r="BT105" s="93"/>
      <c r="BU105" s="93"/>
      <c r="BV105" s="93"/>
      <c r="BW105" s="93"/>
      <c r="BX105" s="93"/>
      <c r="BY105" s="93"/>
      <c r="BZ105" s="93"/>
      <c r="CA105" s="93"/>
      <c r="CB105" s="93"/>
      <c r="CC105" s="93"/>
      <c r="CD105" s="93"/>
      <c r="CE105" s="93"/>
      <c r="CF105" s="93"/>
      <c r="CG105" s="93"/>
      <c r="CH105" s="93"/>
      <c r="CI105" s="93"/>
      <c r="CJ105" s="93"/>
      <c r="CK105" s="93"/>
      <c r="CL105" s="93"/>
      <c r="CM105" s="93"/>
      <c r="CN105" s="93"/>
      <c r="CO105" s="93"/>
      <c r="CP105" s="93"/>
      <c r="CQ105" s="93"/>
      <c r="CR105" s="93"/>
      <c r="CS105" s="93"/>
      <c r="CT105" s="93"/>
      <c r="CU105" s="93"/>
      <c r="CV105" s="93"/>
      <c r="CW105" s="93"/>
      <c r="CX105" s="93"/>
      <c r="CY105" s="93"/>
      <c r="CZ105" s="93"/>
      <c r="DA105" s="93"/>
      <c r="DB105" s="93"/>
      <c r="DC105" s="93"/>
      <c r="DD105" s="93"/>
      <c r="DE105" s="93"/>
      <c r="DF105" s="93"/>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93"/>
      <c r="EC105" s="93"/>
      <c r="ED105" s="93"/>
      <c r="EE105" s="93"/>
      <c r="EF105" s="93"/>
      <c r="EG105" s="93"/>
      <c r="EH105" s="93"/>
      <c r="EI105" s="93"/>
      <c r="EJ105" s="93"/>
      <c r="EK105" s="93"/>
      <c r="EL105" s="93"/>
      <c r="EM105" s="93"/>
      <c r="EN105" s="93"/>
      <c r="EO105" s="93"/>
      <c r="EP105" s="93"/>
      <c r="EQ105" s="93"/>
      <c r="ER105" s="93"/>
      <c r="ES105" s="93"/>
      <c r="ET105" s="93"/>
      <c r="EU105" s="93"/>
      <c r="EV105" s="93"/>
      <c r="EW105" s="93"/>
      <c r="EX105" s="93"/>
      <c r="EY105" s="93"/>
      <c r="EZ105" s="93"/>
      <c r="FA105" s="93"/>
      <c r="FB105" s="93"/>
      <c r="FC105" s="93"/>
      <c r="FD105" s="93"/>
      <c r="FE105" s="93"/>
      <c r="FF105" s="93"/>
      <c r="FG105" s="93"/>
      <c r="FH105" s="93"/>
      <c r="FI105" s="93"/>
      <c r="FJ105" s="93"/>
      <c r="FK105" s="93"/>
      <c r="FL105" s="93"/>
      <c r="FM105" s="93"/>
      <c r="FN105" s="93"/>
      <c r="FO105" s="93"/>
      <c r="FP105" s="93"/>
      <c r="FQ105" s="93"/>
      <c r="FR105" s="93"/>
      <c r="FS105" s="93"/>
      <c r="FT105" s="93"/>
      <c r="FU105" s="93"/>
      <c r="FV105" s="93"/>
      <c r="FW105" s="93"/>
      <c r="FX105" s="93"/>
      <c r="FY105" s="93"/>
      <c r="FZ105" s="93"/>
      <c r="GA105" s="93"/>
      <c r="GB105" s="93"/>
      <c r="GC105" s="93"/>
      <c r="GD105" s="93"/>
      <c r="GE105" s="93"/>
      <c r="GF105" s="93"/>
      <c r="GG105" s="93"/>
      <c r="GH105" s="93"/>
      <c r="GI105" s="93"/>
      <c r="GJ105" s="93"/>
      <c r="GK105" s="93"/>
      <c r="GL105" s="93"/>
      <c r="GM105" s="93"/>
      <c r="GN105" s="93"/>
      <c r="GO105" s="93"/>
      <c r="GP105" s="93"/>
      <c r="GQ105" s="93"/>
      <c r="GR105" s="93"/>
      <c r="GS105" s="93"/>
      <c r="GT105" s="93"/>
      <c r="GU105" s="93"/>
      <c r="GV105" s="93"/>
      <c r="GW105" s="93"/>
      <c r="GX105" s="93"/>
      <c r="GY105" s="93"/>
      <c r="GZ105" s="93"/>
      <c r="HA105" s="93"/>
      <c r="HB105" s="93"/>
      <c r="HC105" s="93"/>
      <c r="HD105" s="93"/>
      <c r="HE105" s="93"/>
      <c r="HF105" s="93"/>
      <c r="HG105" s="93"/>
      <c r="HH105" s="93"/>
      <c r="HI105" s="93"/>
      <c r="HJ105" s="93"/>
      <c r="HK105" s="93"/>
      <c r="HL105" s="93"/>
      <c r="HM105" s="93"/>
      <c r="HN105" s="93"/>
      <c r="HO105" s="93"/>
      <c r="HP105" s="93"/>
      <c r="HQ105" s="93"/>
      <c r="HR105" s="93"/>
      <c r="HS105" s="93"/>
      <c r="HT105" s="93"/>
      <c r="HU105" s="93"/>
      <c r="HV105" s="93"/>
      <c r="HW105" s="93"/>
      <c r="HX105" s="93"/>
      <c r="HY105" s="93"/>
      <c r="HZ105" s="93"/>
      <c r="IA105" s="93"/>
      <c r="IB105" s="93"/>
      <c r="IC105" s="93"/>
      <c r="ID105" s="93"/>
      <c r="IE105" s="93"/>
      <c r="IF105" s="93"/>
      <c r="IG105" s="93"/>
      <c r="IH105" s="93"/>
      <c r="II105" s="93"/>
      <c r="IJ105" s="93"/>
      <c r="IK105" s="93"/>
      <c r="IL105" s="93"/>
      <c r="IM105" s="93"/>
      <c r="IN105" s="93"/>
      <c r="IO105" s="93"/>
      <c r="IP105" s="93"/>
      <c r="IQ105" s="93"/>
      <c r="IR105" s="93"/>
      <c r="IS105" s="93"/>
      <c r="IT105" s="93"/>
      <c r="IU105" s="93"/>
      <c r="IV105" s="93"/>
      <c r="IW105" s="93"/>
      <c r="IX105" s="93"/>
      <c r="IY105" s="93"/>
      <c r="IZ105" s="93"/>
      <c r="JA105" s="93"/>
      <c r="JB105" s="93"/>
      <c r="JC105" s="93"/>
      <c r="JD105" s="93"/>
      <c r="JE105" s="93"/>
      <c r="JF105" s="93"/>
      <c r="JG105" s="93"/>
      <c r="JH105" s="93"/>
      <c r="JI105" s="93"/>
      <c r="JJ105" s="93"/>
      <c r="JK105" s="93"/>
      <c r="JL105" s="78">
        <v>185.20499999999998</v>
      </c>
      <c r="JM105" s="97">
        <v>188.97800000000004</v>
      </c>
      <c r="JN105" s="97">
        <v>281.78300000000002</v>
      </c>
      <c r="JO105" s="78">
        <v>230.45799999999997</v>
      </c>
      <c r="JP105" s="78">
        <v>105.53899999999999</v>
      </c>
      <c r="JQ105" s="78">
        <v>219.00600000000003</v>
      </c>
      <c r="JR105" s="78">
        <v>166.11199999999999</v>
      </c>
      <c r="JS105" s="78">
        <v>171.95000000000002</v>
      </c>
      <c r="JT105" s="78">
        <v>147.77299999999997</v>
      </c>
      <c r="JU105" s="78">
        <v>151.67400000000001</v>
      </c>
      <c r="JV105" s="78">
        <v>164.749</v>
      </c>
      <c r="JW105" s="78">
        <v>152.40900000000002</v>
      </c>
      <c r="JX105" s="78">
        <v>141.94</v>
      </c>
      <c r="JY105" s="78">
        <v>178.62400000000002</v>
      </c>
      <c r="JZ105" s="78">
        <v>141.06999999999996</v>
      </c>
      <c r="KA105" s="78">
        <v>161.19899999999998</v>
      </c>
      <c r="KB105" s="78">
        <v>152.65199999999999</v>
      </c>
      <c r="KC105" s="78">
        <v>111.05200000000001</v>
      </c>
      <c r="KD105" s="78">
        <v>183.96899999999997</v>
      </c>
      <c r="KE105" s="78">
        <v>191.03599999999997</v>
      </c>
      <c r="KF105" s="78">
        <v>191.30700000000002</v>
      </c>
      <c r="KG105" s="78">
        <v>186.11</v>
      </c>
      <c r="KH105" s="78">
        <v>129.197</v>
      </c>
      <c r="KI105" s="78">
        <v>188.62899999999999</v>
      </c>
      <c r="KJ105" s="78">
        <v>134.34100000000001</v>
      </c>
      <c r="KK105" s="78">
        <v>144.05799999999999</v>
      </c>
      <c r="KL105" s="78">
        <v>179.55500000000001</v>
      </c>
      <c r="KM105" s="78">
        <v>145.32300000000004</v>
      </c>
      <c r="KN105" s="78">
        <v>176.17400000000001</v>
      </c>
      <c r="KO105" s="78">
        <v>180.01399999999998</v>
      </c>
      <c r="KP105" s="78">
        <v>123.14900000000002</v>
      </c>
      <c r="KQ105" s="78">
        <v>129.93400000000003</v>
      </c>
      <c r="KR105" s="78">
        <v>133.76000000000002</v>
      </c>
      <c r="KS105" s="78">
        <v>59.332999999999991</v>
      </c>
      <c r="KT105" s="78">
        <v>104.28400000000001</v>
      </c>
      <c r="KU105" s="78">
        <v>237.73899999999998</v>
      </c>
      <c r="KV105" s="78">
        <v>123.62900000000002</v>
      </c>
      <c r="KW105" s="78">
        <v>224.59399999999997</v>
      </c>
      <c r="KX105" s="78">
        <v>197.64400000000001</v>
      </c>
      <c r="KY105" s="78">
        <v>139.423</v>
      </c>
      <c r="KZ105" s="78">
        <v>175.83099999999999</v>
      </c>
      <c r="LA105" s="78">
        <v>228.041</v>
      </c>
      <c r="LB105" s="78">
        <v>109.042</v>
      </c>
      <c r="LC105" s="78">
        <v>105.83599999999998</v>
      </c>
      <c r="LD105" s="78">
        <v>192.10999999999996</v>
      </c>
      <c r="LE105" s="78">
        <v>125.76600000000002</v>
      </c>
      <c r="LF105" s="78">
        <v>157.79199999999997</v>
      </c>
      <c r="LG105" s="78">
        <v>183.40800000000002</v>
      </c>
      <c r="LH105" s="78">
        <v>124.56899999999999</v>
      </c>
      <c r="LI105" s="78">
        <v>195.06000000000003</v>
      </c>
      <c r="LJ105" s="78">
        <v>168.11700000000002</v>
      </c>
      <c r="LK105" s="78">
        <v>135.57</v>
      </c>
      <c r="LL105" s="78">
        <v>178.619</v>
      </c>
      <c r="LM105" s="78">
        <v>248.95700000000002</v>
      </c>
      <c r="LN105" s="78">
        <v>160.73899999999995</v>
      </c>
      <c r="LO105" s="78">
        <v>189.15299999999999</v>
      </c>
      <c r="LP105" s="78">
        <v>187.60300000000001</v>
      </c>
      <c r="LQ105" s="78">
        <v>143.69500000000005</v>
      </c>
      <c r="LR105" s="78">
        <v>136.94500000000002</v>
      </c>
      <c r="LS105" s="78">
        <v>69.481999999999999</v>
      </c>
      <c r="LT105" s="78">
        <v>188.732</v>
      </c>
      <c r="LU105" s="78">
        <v>156.46600000000001</v>
      </c>
      <c r="LV105" s="78">
        <v>131.92699999999999</v>
      </c>
      <c r="LW105" s="78">
        <v>148.24299999999999</v>
      </c>
      <c r="LX105" s="78">
        <v>124.52399999999999</v>
      </c>
      <c r="LY105" s="78">
        <v>134.744</v>
      </c>
      <c r="LZ105" s="78">
        <v>172.09299999999996</v>
      </c>
      <c r="MA105" s="78">
        <v>126.82800000000002</v>
      </c>
      <c r="MB105" s="78">
        <v>150.28599999999997</v>
      </c>
      <c r="MC105" s="78">
        <v>210.42599999999999</v>
      </c>
      <c r="MD105" s="78">
        <v>132.14799999999997</v>
      </c>
      <c r="ME105" s="98">
        <v>117.89</v>
      </c>
      <c r="MF105" s="98">
        <v>182.56500000000003</v>
      </c>
      <c r="MG105" s="98">
        <v>140.62200000000001</v>
      </c>
      <c r="MH105" s="98">
        <v>144.76400000000001</v>
      </c>
      <c r="MI105" s="78">
        <v>212.97200000000001</v>
      </c>
      <c r="MJ105" s="78">
        <v>150.9085</v>
      </c>
      <c r="MK105" s="78">
        <v>117.982</v>
      </c>
      <c r="ML105" s="78">
        <v>133.47649999999999</v>
      </c>
      <c r="MM105" s="78">
        <v>127.178</v>
      </c>
      <c r="MN105" s="78">
        <v>175.422</v>
      </c>
      <c r="MO105" s="78">
        <v>139.751</v>
      </c>
      <c r="MP105" s="78">
        <v>164.98650000000001</v>
      </c>
      <c r="MQ105" s="78">
        <v>167.976</v>
      </c>
      <c r="MR105" s="78">
        <v>127.6825</v>
      </c>
      <c r="MS105" s="78">
        <v>140.40100000000001</v>
      </c>
      <c r="MT105" s="78">
        <v>136.45400000000001</v>
      </c>
      <c r="MU105" s="78">
        <v>165.15700000000001</v>
      </c>
      <c r="MV105" s="78">
        <v>230.1395</v>
      </c>
      <c r="MW105" s="78">
        <v>132.2585</v>
      </c>
      <c r="MX105" s="78">
        <v>216.83799999999999</v>
      </c>
      <c r="MY105" s="78">
        <v>235.56399999999999</v>
      </c>
      <c r="MZ105" s="78">
        <v>225.21700000000001</v>
      </c>
      <c r="NA105" s="78">
        <v>209.83500000000001</v>
      </c>
      <c r="NB105" s="78">
        <v>191.27700000000002</v>
      </c>
      <c r="NC105" s="78">
        <v>80.432000000000002</v>
      </c>
      <c r="ND105" s="78">
        <v>157.577</v>
      </c>
      <c r="NE105" s="78">
        <v>174.30600000000001</v>
      </c>
      <c r="NF105" s="78">
        <v>237.322</v>
      </c>
      <c r="NG105" s="78">
        <v>208.22800000000001</v>
      </c>
      <c r="NH105" s="78">
        <v>256.39</v>
      </c>
      <c r="NI105" s="78">
        <v>157.04</v>
      </c>
      <c r="NJ105" s="78">
        <v>186.702</v>
      </c>
      <c r="NK105" s="78">
        <v>173.535</v>
      </c>
      <c r="NL105" s="78">
        <v>248.435</v>
      </c>
      <c r="NM105" s="78">
        <v>220.429</v>
      </c>
      <c r="NN105" s="78">
        <v>206.255</v>
      </c>
      <c r="NO105" s="78">
        <v>173.91499999999999</v>
      </c>
      <c r="NP105" s="78">
        <v>110.97499999999999</v>
      </c>
      <c r="NQ105" s="78">
        <v>126.733</v>
      </c>
      <c r="NR105" s="78">
        <v>64.983999999999995</v>
      </c>
      <c r="NS105" s="78">
        <v>85.765000000000001</v>
      </c>
      <c r="NT105" s="78">
        <v>113.79</v>
      </c>
      <c r="NU105" s="78">
        <v>200.745</v>
      </c>
      <c r="NV105" s="78">
        <v>163.35300000000001</v>
      </c>
      <c r="NW105" s="78">
        <v>79.61</v>
      </c>
      <c r="NX105" s="78">
        <v>120.758</v>
      </c>
      <c r="NY105" s="78">
        <v>124.21</v>
      </c>
      <c r="NZ105" s="78">
        <v>98.436000000000007</v>
      </c>
      <c r="OA105" s="78">
        <v>99.864000000000004</v>
      </c>
      <c r="OB105" s="78">
        <v>29.77</v>
      </c>
      <c r="OC105" s="78">
        <v>10.27</v>
      </c>
      <c r="OD105" s="78">
        <v>66.17</v>
      </c>
      <c r="OE105" s="78">
        <v>141.185</v>
      </c>
      <c r="OF105" s="78">
        <v>110.685</v>
      </c>
      <c r="OG105" s="99">
        <v>92.02</v>
      </c>
      <c r="OH105" s="78">
        <v>71.88</v>
      </c>
      <c r="OI105" s="78">
        <v>65.828000000000003</v>
      </c>
      <c r="OJ105" s="78">
        <v>118.794</v>
      </c>
      <c r="OK105" s="78">
        <v>118.759</v>
      </c>
      <c r="OL105" s="78">
        <v>125.21899999999999</v>
      </c>
      <c r="OM105" s="78">
        <v>151.21</v>
      </c>
      <c r="ON105" s="78">
        <v>109.069</v>
      </c>
      <c r="OO105" s="78">
        <v>106.297</v>
      </c>
      <c r="OP105" s="78">
        <v>113.85899999999999</v>
      </c>
      <c r="OQ105" s="78">
        <v>118.288</v>
      </c>
      <c r="OR105" s="78">
        <v>114.498</v>
      </c>
      <c r="OS105" s="78">
        <v>150.815</v>
      </c>
      <c r="OT105" s="78">
        <v>137.08000000000001</v>
      </c>
      <c r="OU105" s="78">
        <v>157.26499999999999</v>
      </c>
      <c r="OV105" s="78">
        <v>141.489</v>
      </c>
      <c r="OW105" s="78">
        <v>111.203</v>
      </c>
      <c r="OX105" s="78">
        <v>128.035</v>
      </c>
      <c r="OY105" s="78">
        <v>122.30500000000001</v>
      </c>
      <c r="OZ105" s="78">
        <v>205.07</v>
      </c>
      <c r="PA105" s="78">
        <v>142.142</v>
      </c>
      <c r="PB105" s="78">
        <v>151.83000000000001</v>
      </c>
      <c r="PC105" s="78">
        <v>116.58</v>
      </c>
      <c r="PD105" s="78">
        <v>109.434</v>
      </c>
      <c r="PE105" s="78">
        <v>164.76300000000001</v>
      </c>
      <c r="PF105" s="78">
        <v>156.22800000000001</v>
      </c>
      <c r="PG105" s="78">
        <v>260.39699999999999</v>
      </c>
      <c r="PH105" s="78">
        <v>216.18</v>
      </c>
      <c r="PI105" s="78">
        <v>122.605</v>
      </c>
      <c r="PJ105" s="78">
        <v>130.273</v>
      </c>
      <c r="PK105" s="78">
        <v>140.357</v>
      </c>
      <c r="PL105" s="78">
        <v>172.83</v>
      </c>
      <c r="PM105" s="78">
        <v>165.75</v>
      </c>
      <c r="PN105" s="78">
        <v>159.761</v>
      </c>
      <c r="PO105" s="78">
        <v>185.26400000000001</v>
      </c>
      <c r="PP105" s="78">
        <v>205.82</v>
      </c>
      <c r="PQ105" s="78">
        <v>133.85</v>
      </c>
      <c r="PR105" s="78">
        <v>130.85</v>
      </c>
      <c r="PS105" s="78">
        <v>110.873</v>
      </c>
      <c r="PT105" s="78">
        <v>125.482</v>
      </c>
      <c r="PU105" s="78">
        <v>126.33499999999999</v>
      </c>
      <c r="PV105" s="78">
        <v>140.12</v>
      </c>
      <c r="PW105" s="78">
        <v>91.034999999999997</v>
      </c>
      <c r="PX105" s="78">
        <v>127.477</v>
      </c>
      <c r="PY105" s="78">
        <v>112.86499999999999</v>
      </c>
      <c r="PZ105" s="78">
        <v>154.94499999999999</v>
      </c>
      <c r="QA105" s="78">
        <v>103.63</v>
      </c>
      <c r="QB105" s="78">
        <v>110.01900000000001</v>
      </c>
      <c r="QC105" s="78">
        <v>115.21299999999999</v>
      </c>
      <c r="QD105" s="78">
        <v>117.315</v>
      </c>
      <c r="QE105" s="78">
        <v>131.703</v>
      </c>
      <c r="QF105" s="78">
        <v>97.164000000000001</v>
      </c>
      <c r="QG105" s="78">
        <v>115.83799999999999</v>
      </c>
      <c r="QH105" s="78">
        <v>119.866</v>
      </c>
      <c r="QI105" s="78">
        <v>84.075000000000003</v>
      </c>
      <c r="QJ105" s="78">
        <v>117.1405</v>
      </c>
      <c r="QK105" s="78">
        <v>123.3365</v>
      </c>
      <c r="QL105" s="78">
        <v>93.948499999999996</v>
      </c>
      <c r="QM105" s="78">
        <v>122.4665</v>
      </c>
      <c r="QN105" s="78">
        <v>135.25550000000001</v>
      </c>
      <c r="QO105" s="78">
        <v>118.7015</v>
      </c>
      <c r="QP105" s="78">
        <v>111.7955</v>
      </c>
      <c r="QQ105" s="78">
        <v>117.1435</v>
      </c>
      <c r="QR105" s="78">
        <v>128.71899999999999</v>
      </c>
      <c r="QS105" s="78">
        <v>183.994</v>
      </c>
      <c r="QT105" s="78">
        <v>180.90950000000001</v>
      </c>
      <c r="QU105" s="78">
        <v>138.17349999999999</v>
      </c>
      <c r="QV105" s="78">
        <v>195.88399999999999</v>
      </c>
      <c r="QW105" s="78">
        <v>240.34899999999999</v>
      </c>
      <c r="QX105" s="78">
        <v>189.31700000000001</v>
      </c>
      <c r="QY105" s="78">
        <v>182.75200000000001</v>
      </c>
      <c r="QZ105" s="78">
        <v>174.70050000000001</v>
      </c>
      <c r="RA105" s="78">
        <v>191.98</v>
      </c>
      <c r="RB105" s="78">
        <v>199.5445</v>
      </c>
      <c r="RC105" s="78">
        <v>195.91800000000001</v>
      </c>
      <c r="RD105" s="78">
        <v>165.98349999999999</v>
      </c>
      <c r="RE105" s="78">
        <v>188.6045</v>
      </c>
      <c r="RF105" s="78">
        <v>164.31</v>
      </c>
      <c r="RG105" s="78">
        <v>167.95750000000001</v>
      </c>
      <c r="RH105" s="78">
        <v>187.892</v>
      </c>
      <c r="RI105" s="78">
        <v>259.0865</v>
      </c>
      <c r="RJ105" s="78">
        <v>219.91399999999999</v>
      </c>
      <c r="RK105" s="78">
        <v>247.4855</v>
      </c>
      <c r="RL105" s="78">
        <v>194.86</v>
      </c>
      <c r="RM105" s="78">
        <v>242.97550000000001</v>
      </c>
      <c r="RN105" s="78">
        <v>248.01499999999999</v>
      </c>
      <c r="RO105" s="78">
        <v>205.24600000000001</v>
      </c>
      <c r="RP105" s="78">
        <v>288.51850000000002</v>
      </c>
      <c r="RQ105" s="78">
        <v>221.261</v>
      </c>
      <c r="RR105" s="78">
        <v>207.84399999999999</v>
      </c>
      <c r="RS105" s="78">
        <v>95.090999999999994</v>
      </c>
      <c r="RT105" s="78">
        <v>164.41900000000001</v>
      </c>
      <c r="RU105" s="78">
        <v>142.50450000000001</v>
      </c>
      <c r="RV105" s="78">
        <v>99.137500000000003</v>
      </c>
      <c r="RW105" s="78">
        <v>185.40299999999999</v>
      </c>
      <c r="RX105" s="78">
        <v>176.93</v>
      </c>
      <c r="RY105" s="78">
        <v>176.09700000000001</v>
      </c>
      <c r="RZ105" s="78">
        <v>183.381</v>
      </c>
      <c r="SA105" s="78">
        <v>180</v>
      </c>
      <c r="SB105" s="78">
        <v>131.70500000000001</v>
      </c>
      <c r="SC105" s="78">
        <v>128.339</v>
      </c>
      <c r="SD105" s="78">
        <v>143.86349999999999</v>
      </c>
      <c r="SE105" s="78">
        <v>148.483</v>
      </c>
      <c r="SF105" s="78">
        <v>140.36799999999999</v>
      </c>
      <c r="SG105" s="78">
        <v>127.746</v>
      </c>
      <c r="SH105" s="78">
        <v>145.554</v>
      </c>
      <c r="SI105" s="78">
        <v>141.77000000000001</v>
      </c>
      <c r="SJ105" s="78">
        <v>158.18600000000001</v>
      </c>
      <c r="SK105" s="78">
        <v>189.839</v>
      </c>
      <c r="SL105" s="78">
        <v>146.16550000000001</v>
      </c>
      <c r="SM105" s="78">
        <v>143.85749999999999</v>
      </c>
      <c r="SN105" s="78">
        <v>153.49100000000001</v>
      </c>
      <c r="SO105" s="78">
        <v>191.84800000000001</v>
      </c>
      <c r="SP105" s="78">
        <v>149.3845</v>
      </c>
      <c r="SQ105" s="78">
        <v>151.23750000000001</v>
      </c>
      <c r="SR105" s="78">
        <v>197.655</v>
      </c>
      <c r="SS105" s="78">
        <v>169.70150000000001</v>
      </c>
      <c r="ST105" s="78">
        <v>150.73849999999999</v>
      </c>
      <c r="SU105" s="78">
        <v>177.85900000000001</v>
      </c>
      <c r="SV105" s="78">
        <v>212.99350000000001</v>
      </c>
      <c r="SW105" s="78">
        <v>162.5795</v>
      </c>
      <c r="SX105" s="78">
        <v>142.02950000000001</v>
      </c>
      <c r="SY105" s="78">
        <v>183.18299999999999</v>
      </c>
      <c r="SZ105" s="78">
        <v>219.72</v>
      </c>
      <c r="TA105" s="78">
        <v>203.3005</v>
      </c>
      <c r="TB105" s="78">
        <v>234.465</v>
      </c>
      <c r="TC105" s="78">
        <v>259.83</v>
      </c>
      <c r="TD105" s="78">
        <v>167.125</v>
      </c>
      <c r="TE105" s="78">
        <v>221.315</v>
      </c>
      <c r="TF105" s="78">
        <v>299.08499999999998</v>
      </c>
      <c r="TG105" s="78">
        <v>264.14999999999998</v>
      </c>
      <c r="TH105" s="78">
        <v>222.21</v>
      </c>
      <c r="TI105" s="78">
        <v>220.05799999999999</v>
      </c>
      <c r="TJ105" s="78">
        <v>223.29900000000001</v>
      </c>
      <c r="TK105" s="78">
        <v>218.25299999999999</v>
      </c>
      <c r="TL105" s="78">
        <v>216.761</v>
      </c>
      <c r="TM105" s="78">
        <v>191.96100000000001</v>
      </c>
      <c r="TN105" s="78">
        <v>211.65299999999999</v>
      </c>
      <c r="TO105" s="78">
        <v>268.12299999999999</v>
      </c>
      <c r="TP105" s="78">
        <v>325.63900000000001</v>
      </c>
      <c r="TQ105" s="78">
        <v>267.15499999999997</v>
      </c>
      <c r="TR105" s="78">
        <v>176.29750000000001</v>
      </c>
      <c r="TS105" s="78">
        <v>243.852</v>
      </c>
      <c r="TT105" s="78">
        <v>184.119</v>
      </c>
      <c r="TU105" s="78">
        <v>188.37200000000001</v>
      </c>
      <c r="TV105" s="78">
        <v>224.64250000000001</v>
      </c>
      <c r="TW105" s="78">
        <v>175.5155</v>
      </c>
      <c r="TX105" s="78">
        <v>198.80600000000001</v>
      </c>
      <c r="TY105" s="78">
        <v>180.202</v>
      </c>
      <c r="TZ105" s="78">
        <v>171.72</v>
      </c>
      <c r="UA105" s="78">
        <v>189.22800000000001</v>
      </c>
      <c r="UB105" s="78">
        <v>155.006</v>
      </c>
      <c r="UC105" s="78">
        <v>221.99600000000001</v>
      </c>
      <c r="UD105" s="78">
        <v>200.423</v>
      </c>
      <c r="UE105" s="78">
        <v>252.6515</v>
      </c>
      <c r="UF105" s="78">
        <v>248.624</v>
      </c>
      <c r="UG105" s="78">
        <v>276.99650000000003</v>
      </c>
      <c r="UH105" s="78">
        <v>186.9725</v>
      </c>
      <c r="UI105" s="78">
        <v>345.92099999999999</v>
      </c>
      <c r="UJ105" s="78">
        <v>200.386</v>
      </c>
      <c r="UK105" s="78">
        <v>233</v>
      </c>
      <c r="UL105" s="78">
        <v>175.37799999999999</v>
      </c>
      <c r="UM105" s="78">
        <v>292.10199999999998</v>
      </c>
      <c r="UN105" s="78">
        <v>190.16749999999999</v>
      </c>
      <c r="UO105" s="78">
        <v>315.20999999999998</v>
      </c>
      <c r="UP105" s="78">
        <v>239.7</v>
      </c>
    </row>
    <row r="106" spans="1:562" ht="15" x14ac:dyDescent="0.25">
      <c r="A106" s="112" t="str">
        <f t="shared" ref="A106:A114" si="148">+A105</f>
        <v>Sincelejo, Nuevo Mercado</v>
      </c>
      <c r="B106" s="112" t="s">
        <v>622</v>
      </c>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c r="AA106" s="93"/>
      <c r="AB106" s="93"/>
      <c r="AC106" s="93"/>
      <c r="AD106" s="93"/>
      <c r="AE106" s="93"/>
      <c r="AF106" s="93"/>
      <c r="AG106" s="93"/>
      <c r="AH106" s="93"/>
      <c r="AI106" s="93"/>
      <c r="AJ106" s="93"/>
      <c r="AK106" s="93"/>
      <c r="AL106" s="93"/>
      <c r="AM106" s="93"/>
      <c r="AN106" s="93"/>
      <c r="AO106" s="93"/>
      <c r="AP106" s="93"/>
      <c r="AQ106" s="93"/>
      <c r="AR106" s="93"/>
      <c r="AS106" s="93"/>
      <c r="AT106" s="93"/>
      <c r="AU106" s="93"/>
      <c r="AV106" s="93"/>
      <c r="AW106" s="93"/>
      <c r="AX106" s="93"/>
      <c r="AY106" s="93"/>
      <c r="AZ106" s="93"/>
      <c r="BA106" s="93"/>
      <c r="BB106" s="93"/>
      <c r="BC106" s="93"/>
      <c r="BD106" s="93"/>
      <c r="BE106" s="93"/>
      <c r="BF106" s="93"/>
      <c r="BG106" s="93"/>
      <c r="BH106" s="93"/>
      <c r="BI106" s="93"/>
      <c r="BJ106" s="93"/>
      <c r="BK106" s="93"/>
      <c r="BL106" s="93"/>
      <c r="BM106" s="93"/>
      <c r="BN106" s="93"/>
      <c r="BO106" s="93"/>
      <c r="BP106" s="93"/>
      <c r="BQ106" s="93"/>
      <c r="BR106" s="93"/>
      <c r="BS106" s="93"/>
      <c r="BT106" s="93"/>
      <c r="BU106" s="93"/>
      <c r="BV106" s="93"/>
      <c r="BW106" s="93"/>
      <c r="BX106" s="93"/>
      <c r="BY106" s="93"/>
      <c r="BZ106" s="93"/>
      <c r="CA106" s="93"/>
      <c r="CB106" s="93"/>
      <c r="CC106" s="93"/>
      <c r="CD106" s="93"/>
      <c r="CE106" s="93"/>
      <c r="CF106" s="93"/>
      <c r="CG106" s="93"/>
      <c r="CH106" s="93"/>
      <c r="CI106" s="93"/>
      <c r="CJ106" s="93"/>
      <c r="CK106" s="93"/>
      <c r="CL106" s="93"/>
      <c r="CM106" s="93"/>
      <c r="CN106" s="93"/>
      <c r="CO106" s="93"/>
      <c r="CP106" s="93"/>
      <c r="CQ106" s="93"/>
      <c r="CR106" s="93"/>
      <c r="CS106" s="93"/>
      <c r="CT106" s="93"/>
      <c r="CU106" s="93"/>
      <c r="CV106" s="93"/>
      <c r="CW106" s="93"/>
      <c r="CX106" s="93"/>
      <c r="CY106" s="93"/>
      <c r="CZ106" s="93"/>
      <c r="DA106" s="93"/>
      <c r="DB106" s="93"/>
      <c r="DC106" s="93"/>
      <c r="DD106" s="93"/>
      <c r="DE106" s="93"/>
      <c r="DF106" s="93"/>
      <c r="DG106" s="93"/>
      <c r="DH106" s="93"/>
      <c r="DI106" s="93"/>
      <c r="DJ106" s="93"/>
      <c r="DK106" s="93"/>
      <c r="DL106" s="93"/>
      <c r="DM106" s="93"/>
      <c r="DN106" s="93"/>
      <c r="DO106" s="93"/>
      <c r="DP106" s="93"/>
      <c r="DQ106" s="93"/>
      <c r="DR106" s="93"/>
      <c r="DS106" s="93"/>
      <c r="DT106" s="93"/>
      <c r="DU106" s="93"/>
      <c r="DV106" s="93"/>
      <c r="DW106" s="93"/>
      <c r="DX106" s="93"/>
      <c r="DY106" s="93"/>
      <c r="DZ106" s="93"/>
      <c r="EA106" s="93"/>
      <c r="EB106" s="93"/>
      <c r="EC106" s="93"/>
      <c r="ED106" s="93"/>
      <c r="EE106" s="93"/>
      <c r="EF106" s="93"/>
      <c r="EG106" s="93"/>
      <c r="EH106" s="93"/>
      <c r="EI106" s="93"/>
      <c r="EJ106" s="93"/>
      <c r="EK106" s="93"/>
      <c r="EL106" s="93"/>
      <c r="EM106" s="93"/>
      <c r="EN106" s="93"/>
      <c r="EO106" s="93"/>
      <c r="EP106" s="93"/>
      <c r="EQ106" s="93"/>
      <c r="ER106" s="93"/>
      <c r="ES106" s="93"/>
      <c r="ET106" s="93"/>
      <c r="EU106" s="93"/>
      <c r="EV106" s="93"/>
      <c r="EW106" s="93"/>
      <c r="EX106" s="93"/>
      <c r="EY106" s="93"/>
      <c r="EZ106" s="93"/>
      <c r="FA106" s="93"/>
      <c r="FB106" s="93"/>
      <c r="FC106" s="93"/>
      <c r="FD106" s="93"/>
      <c r="FE106" s="93"/>
      <c r="FF106" s="93"/>
      <c r="FG106" s="93"/>
      <c r="FH106" s="93"/>
      <c r="FI106" s="93"/>
      <c r="FJ106" s="93"/>
      <c r="FK106" s="93"/>
      <c r="FL106" s="93"/>
      <c r="FM106" s="93"/>
      <c r="FN106" s="93"/>
      <c r="FO106" s="93"/>
      <c r="FP106" s="93"/>
      <c r="FQ106" s="93"/>
      <c r="FR106" s="93"/>
      <c r="FS106" s="93"/>
      <c r="FT106" s="93"/>
      <c r="FU106" s="93"/>
      <c r="FV106" s="93"/>
      <c r="FW106" s="93"/>
      <c r="FX106" s="93"/>
      <c r="FY106" s="93"/>
      <c r="FZ106" s="93"/>
      <c r="GA106" s="93"/>
      <c r="GB106" s="93"/>
      <c r="GC106" s="93"/>
      <c r="GD106" s="93"/>
      <c r="GE106" s="93"/>
      <c r="GF106" s="93"/>
      <c r="GG106" s="93"/>
      <c r="GH106" s="93"/>
      <c r="GI106" s="93"/>
      <c r="GJ106" s="93"/>
      <c r="GK106" s="93"/>
      <c r="GL106" s="93"/>
      <c r="GM106" s="93"/>
      <c r="GN106" s="93"/>
      <c r="GO106" s="93"/>
      <c r="GP106" s="93"/>
      <c r="GQ106" s="93"/>
      <c r="GR106" s="93"/>
      <c r="GS106" s="93"/>
      <c r="GT106" s="93"/>
      <c r="GU106" s="93"/>
      <c r="GV106" s="93"/>
      <c r="GW106" s="93"/>
      <c r="GX106" s="93"/>
      <c r="GY106" s="93"/>
      <c r="GZ106" s="93"/>
      <c r="HA106" s="93"/>
      <c r="HB106" s="93"/>
      <c r="HC106" s="93"/>
      <c r="HD106" s="93"/>
      <c r="HE106" s="93"/>
      <c r="HF106" s="93"/>
      <c r="HG106" s="93"/>
      <c r="HH106" s="93"/>
      <c r="HI106" s="93"/>
      <c r="HJ106" s="93"/>
      <c r="HK106" s="93"/>
      <c r="HL106" s="93"/>
      <c r="HM106" s="93"/>
      <c r="HN106" s="93"/>
      <c r="HO106" s="93"/>
      <c r="HP106" s="93"/>
      <c r="HQ106" s="93"/>
      <c r="HR106" s="93"/>
      <c r="HS106" s="93"/>
      <c r="HT106" s="93"/>
      <c r="HU106" s="93"/>
      <c r="HV106" s="93"/>
      <c r="HW106" s="93"/>
      <c r="HX106" s="93"/>
      <c r="HY106" s="93"/>
      <c r="HZ106" s="93"/>
      <c r="IA106" s="93"/>
      <c r="IB106" s="93"/>
      <c r="IC106" s="93"/>
      <c r="ID106" s="93"/>
      <c r="IE106" s="93"/>
      <c r="IF106" s="93"/>
      <c r="IG106" s="93"/>
      <c r="IH106" s="93"/>
      <c r="II106" s="93"/>
      <c r="IJ106" s="93"/>
      <c r="IK106" s="93"/>
      <c r="IL106" s="93"/>
      <c r="IM106" s="93"/>
      <c r="IN106" s="93"/>
      <c r="IO106" s="93"/>
      <c r="IP106" s="93"/>
      <c r="IQ106" s="93"/>
      <c r="IR106" s="93"/>
      <c r="IS106" s="93"/>
      <c r="IT106" s="93"/>
      <c r="IU106" s="93"/>
      <c r="IV106" s="93"/>
      <c r="IW106" s="93"/>
      <c r="IX106" s="93"/>
      <c r="IY106" s="93"/>
      <c r="IZ106" s="93"/>
      <c r="JA106" s="93"/>
      <c r="JB106" s="93"/>
      <c r="JC106" s="93"/>
      <c r="JD106" s="93"/>
      <c r="JE106" s="93"/>
      <c r="JF106" s="93"/>
      <c r="JG106" s="93"/>
      <c r="JH106" s="93"/>
      <c r="JI106" s="93"/>
      <c r="JJ106" s="93"/>
      <c r="JK106" s="93"/>
      <c r="JL106" s="78">
        <v>225.64999999999998</v>
      </c>
      <c r="JM106" s="97">
        <v>211.34999999999997</v>
      </c>
      <c r="JN106" s="97">
        <v>257.28499999999997</v>
      </c>
      <c r="JO106" s="78">
        <v>309.221</v>
      </c>
      <c r="JP106" s="78">
        <v>305.685</v>
      </c>
      <c r="JQ106" s="78">
        <v>329.03900000000004</v>
      </c>
      <c r="JR106" s="78">
        <v>373.31400000000002</v>
      </c>
      <c r="JS106" s="78">
        <v>387.59999999999991</v>
      </c>
      <c r="JT106" s="78">
        <v>274.31700000000001</v>
      </c>
      <c r="JU106" s="78">
        <v>296</v>
      </c>
      <c r="JV106" s="78">
        <v>321.48999999999995</v>
      </c>
      <c r="JW106" s="78">
        <v>334.81900000000007</v>
      </c>
      <c r="JX106" s="78">
        <v>300.17299999999994</v>
      </c>
      <c r="JY106" s="78">
        <v>287.91499999999996</v>
      </c>
      <c r="JZ106" s="78">
        <v>319.03500000000003</v>
      </c>
      <c r="KA106" s="78">
        <v>298.62</v>
      </c>
      <c r="KB106" s="78">
        <v>250.91</v>
      </c>
      <c r="KC106" s="78">
        <v>217.965</v>
      </c>
      <c r="KD106" s="78">
        <v>376.85</v>
      </c>
      <c r="KE106" s="78">
        <v>339.60499999999996</v>
      </c>
      <c r="KF106" s="78">
        <v>314.2</v>
      </c>
      <c r="KG106" s="78">
        <v>351.72999999999996</v>
      </c>
      <c r="KH106" s="78">
        <v>439.98500000000001</v>
      </c>
      <c r="KI106" s="78">
        <v>384.53</v>
      </c>
      <c r="KJ106" s="78">
        <v>392.17</v>
      </c>
      <c r="KK106" s="78">
        <v>343.73999999999995</v>
      </c>
      <c r="KL106" s="78">
        <v>338.28499999999997</v>
      </c>
      <c r="KM106" s="78">
        <v>376.74000000000007</v>
      </c>
      <c r="KN106" s="78">
        <v>420.12</v>
      </c>
      <c r="KO106" s="78">
        <v>358</v>
      </c>
      <c r="KP106" s="78">
        <v>450.97</v>
      </c>
      <c r="KQ106" s="78">
        <v>392.76</v>
      </c>
      <c r="KR106" s="78">
        <v>274.34000000000003</v>
      </c>
      <c r="KS106" s="78">
        <v>241.50700000000001</v>
      </c>
      <c r="KT106" s="78">
        <v>327.35300000000001</v>
      </c>
      <c r="KU106" s="78">
        <v>323.25899999999996</v>
      </c>
      <c r="KV106" s="78">
        <v>320.09500000000003</v>
      </c>
      <c r="KW106" s="78">
        <v>323.12500000000006</v>
      </c>
      <c r="KX106" s="78">
        <v>312.86</v>
      </c>
      <c r="KY106" s="78">
        <v>378.71</v>
      </c>
      <c r="KZ106" s="78">
        <v>241.11</v>
      </c>
      <c r="LA106" s="78">
        <v>340.53000000000003</v>
      </c>
      <c r="LB106" s="78">
        <v>188.32999999999998</v>
      </c>
      <c r="LC106" s="78">
        <v>147.42999999999998</v>
      </c>
      <c r="LD106" s="78">
        <v>318.99500000000006</v>
      </c>
      <c r="LE106" s="78">
        <v>250.13000000000002</v>
      </c>
      <c r="LF106" s="78">
        <v>322.96000000000004</v>
      </c>
      <c r="LG106" s="78">
        <v>310.38</v>
      </c>
      <c r="LH106" s="78">
        <v>230.61</v>
      </c>
      <c r="LI106" s="78">
        <v>278.64499999999998</v>
      </c>
      <c r="LJ106" s="78">
        <v>290.59999999999997</v>
      </c>
      <c r="LK106" s="78">
        <v>271.00999999999993</v>
      </c>
      <c r="LL106" s="78">
        <v>327.36</v>
      </c>
      <c r="LM106" s="78">
        <v>342.68000000000006</v>
      </c>
      <c r="LN106" s="78">
        <v>195.565</v>
      </c>
      <c r="LO106" s="78">
        <v>184.14000000000001</v>
      </c>
      <c r="LP106" s="78">
        <v>212.03500000000003</v>
      </c>
      <c r="LQ106" s="78">
        <v>283.7</v>
      </c>
      <c r="LR106" s="78">
        <v>441.60499999999996</v>
      </c>
      <c r="LS106" s="78">
        <v>111.005</v>
      </c>
      <c r="LT106" s="78">
        <v>324.58499999999998</v>
      </c>
      <c r="LU106" s="78">
        <v>286.79000000000002</v>
      </c>
      <c r="LV106" s="78">
        <v>308.66000000000003</v>
      </c>
      <c r="LW106" s="78">
        <v>310.19</v>
      </c>
      <c r="LX106" s="78">
        <v>301.58999999999997</v>
      </c>
      <c r="LY106" s="78">
        <v>177.63499999999999</v>
      </c>
      <c r="LZ106" s="78">
        <v>324.05</v>
      </c>
      <c r="MA106" s="78">
        <v>332.34500000000003</v>
      </c>
      <c r="MB106" s="78">
        <v>369.42</v>
      </c>
      <c r="MC106" s="78">
        <v>366.16999999999996</v>
      </c>
      <c r="MD106" s="78">
        <v>364.52500000000003</v>
      </c>
      <c r="ME106" s="98">
        <v>505.435</v>
      </c>
      <c r="MF106" s="98">
        <v>381.26</v>
      </c>
      <c r="MG106" s="98">
        <v>460.62</v>
      </c>
      <c r="MH106" s="98">
        <v>367.05</v>
      </c>
      <c r="MI106" s="78">
        <v>504.16</v>
      </c>
      <c r="MJ106" s="78">
        <v>543.62</v>
      </c>
      <c r="MK106" s="78">
        <v>412.94</v>
      </c>
      <c r="ML106" s="78">
        <v>566.5</v>
      </c>
      <c r="MM106" s="78">
        <v>531.77</v>
      </c>
      <c r="MN106" s="78">
        <v>615.72</v>
      </c>
      <c r="MO106" s="78">
        <v>501.97500000000002</v>
      </c>
      <c r="MP106" s="78">
        <v>503.25</v>
      </c>
      <c r="MQ106" s="78">
        <v>418.21</v>
      </c>
      <c r="MR106" s="78">
        <v>479.14</v>
      </c>
      <c r="MS106" s="78">
        <v>471.67500000000001</v>
      </c>
      <c r="MT106" s="78">
        <v>426.35500000000002</v>
      </c>
      <c r="MU106" s="78">
        <v>465.76</v>
      </c>
      <c r="MV106" s="78">
        <v>536.05499999999995</v>
      </c>
      <c r="MW106" s="78">
        <v>564.04999999999995</v>
      </c>
      <c r="MX106" s="78">
        <v>543.22</v>
      </c>
      <c r="MY106" s="78">
        <v>389.44</v>
      </c>
      <c r="MZ106" s="78">
        <v>449.4</v>
      </c>
      <c r="NA106" s="78">
        <v>459.98500000000001</v>
      </c>
      <c r="NB106" s="78">
        <v>492.92999999999995</v>
      </c>
      <c r="NC106" s="78">
        <v>383</v>
      </c>
      <c r="ND106" s="78">
        <v>574.88</v>
      </c>
      <c r="NE106" s="78">
        <v>590.41</v>
      </c>
      <c r="NF106" s="78">
        <v>477.05</v>
      </c>
      <c r="NG106" s="78">
        <v>502.52</v>
      </c>
      <c r="NH106" s="78">
        <v>537.63499999999999</v>
      </c>
      <c r="NI106" s="78">
        <v>502.98</v>
      </c>
      <c r="NJ106" s="78">
        <v>490.94499999999999</v>
      </c>
      <c r="NK106" s="78">
        <v>531.95500000000004</v>
      </c>
      <c r="NL106" s="78">
        <v>421.91</v>
      </c>
      <c r="NM106" s="78">
        <v>474.08</v>
      </c>
      <c r="NN106" s="78">
        <v>525.51</v>
      </c>
      <c r="NO106" s="78">
        <v>402.07</v>
      </c>
      <c r="NP106" s="78">
        <v>287.07</v>
      </c>
      <c r="NQ106" s="78">
        <v>399.67</v>
      </c>
      <c r="NR106" s="78">
        <v>260.5</v>
      </c>
      <c r="NS106" s="78">
        <v>501.95</v>
      </c>
      <c r="NT106" s="78">
        <v>469.5</v>
      </c>
      <c r="NU106" s="78">
        <v>478.42</v>
      </c>
      <c r="NV106" s="78">
        <v>523.39</v>
      </c>
      <c r="NW106" s="78">
        <v>403.19</v>
      </c>
      <c r="NX106" s="78">
        <v>561.82000000000005</v>
      </c>
      <c r="NY106" s="78">
        <v>391.49</v>
      </c>
      <c r="NZ106" s="78">
        <v>410.04</v>
      </c>
      <c r="OA106" s="78">
        <v>367.87</v>
      </c>
      <c r="OB106" s="78">
        <v>217.62</v>
      </c>
      <c r="OC106" s="78">
        <v>7.1</v>
      </c>
      <c r="OD106" s="78">
        <v>167.57</v>
      </c>
      <c r="OE106" s="78">
        <v>393.66</v>
      </c>
      <c r="OF106" s="78">
        <v>340.28</v>
      </c>
      <c r="OG106" s="99">
        <v>554.4</v>
      </c>
      <c r="OH106" s="78">
        <v>484.11</v>
      </c>
      <c r="OI106" s="78">
        <v>461.6</v>
      </c>
      <c r="OJ106" s="78">
        <v>552.30999999999995</v>
      </c>
      <c r="OK106" s="78">
        <v>494.45499999999998</v>
      </c>
      <c r="OL106" s="78">
        <v>546.5</v>
      </c>
      <c r="OM106" s="78">
        <v>450.96</v>
      </c>
      <c r="ON106" s="78">
        <v>578.91</v>
      </c>
      <c r="OO106" s="78">
        <v>595.77</v>
      </c>
      <c r="OP106" s="78">
        <v>551.55999999999995</v>
      </c>
      <c r="OQ106" s="78">
        <v>421.38</v>
      </c>
      <c r="OR106" s="78">
        <v>616.42999999999995</v>
      </c>
      <c r="OS106" s="78">
        <v>555.77</v>
      </c>
      <c r="OT106" s="78">
        <v>606.63</v>
      </c>
      <c r="OU106" s="78">
        <v>484.94</v>
      </c>
      <c r="OV106" s="78">
        <v>626.09</v>
      </c>
      <c r="OW106" s="78">
        <v>497.69</v>
      </c>
      <c r="OX106" s="78">
        <v>490.56</v>
      </c>
      <c r="OY106" s="78">
        <v>517.51</v>
      </c>
      <c r="OZ106" s="78">
        <v>513.79</v>
      </c>
      <c r="PA106" s="78">
        <v>556.08000000000004</v>
      </c>
      <c r="PB106" s="78">
        <v>610.37</v>
      </c>
      <c r="PC106" s="78">
        <v>310.52</v>
      </c>
      <c r="PD106" s="78">
        <v>371.15</v>
      </c>
      <c r="PE106" s="78">
        <v>579.88</v>
      </c>
      <c r="PF106" s="78">
        <v>490.60500000000002</v>
      </c>
      <c r="PG106" s="78">
        <v>490.55</v>
      </c>
      <c r="PH106" s="78">
        <v>448.9</v>
      </c>
      <c r="PI106" s="78">
        <v>384.56</v>
      </c>
      <c r="PJ106" s="78">
        <v>403.08</v>
      </c>
      <c r="PK106" s="78">
        <v>503.86</v>
      </c>
      <c r="PL106" s="78">
        <v>424.35</v>
      </c>
      <c r="PM106" s="78">
        <v>405.67399999999998</v>
      </c>
      <c r="PN106" s="78">
        <v>452.03</v>
      </c>
      <c r="PO106" s="78">
        <v>405.38</v>
      </c>
      <c r="PP106" s="78">
        <v>616.65</v>
      </c>
      <c r="PQ106" s="78">
        <v>285.45999999999998</v>
      </c>
      <c r="PR106" s="78">
        <v>488.78</v>
      </c>
      <c r="PS106" s="78">
        <v>391.65</v>
      </c>
      <c r="PT106" s="78">
        <v>502.8</v>
      </c>
      <c r="PU106" s="78">
        <v>313.19</v>
      </c>
      <c r="PV106" s="78">
        <v>344.52</v>
      </c>
      <c r="PW106" s="78">
        <v>477.5</v>
      </c>
      <c r="PX106" s="78">
        <v>467.69</v>
      </c>
      <c r="PY106" s="78">
        <v>448.93</v>
      </c>
      <c r="PZ106" s="78">
        <v>452.99</v>
      </c>
      <c r="QA106" s="78">
        <v>485.45</v>
      </c>
      <c r="QB106" s="78">
        <v>532.17999999999995</v>
      </c>
      <c r="QC106" s="78">
        <v>478.56</v>
      </c>
      <c r="QD106" s="78">
        <v>476.53</v>
      </c>
      <c r="QE106" s="78">
        <v>482.4</v>
      </c>
      <c r="QF106" s="78">
        <v>500.63</v>
      </c>
      <c r="QG106" s="78">
        <v>394.23</v>
      </c>
      <c r="QH106" s="78">
        <v>272.8</v>
      </c>
      <c r="QI106" s="78">
        <v>285.52</v>
      </c>
      <c r="QJ106" s="78">
        <v>364.73599999999999</v>
      </c>
      <c r="QK106" s="78">
        <v>263.14999999999998</v>
      </c>
      <c r="QL106" s="78">
        <v>384.28</v>
      </c>
      <c r="QM106" s="78">
        <v>395.68</v>
      </c>
      <c r="QN106" s="78">
        <v>413.81</v>
      </c>
      <c r="QO106" s="78">
        <v>394.28</v>
      </c>
      <c r="QP106" s="78">
        <v>394.84</v>
      </c>
      <c r="QQ106" s="78">
        <v>429.32</v>
      </c>
      <c r="QR106" s="78">
        <v>493.38</v>
      </c>
      <c r="QS106" s="78">
        <v>493.49</v>
      </c>
      <c r="QT106" s="78">
        <v>423.25</v>
      </c>
      <c r="QU106" s="78">
        <v>362.92200000000003</v>
      </c>
      <c r="QV106" s="78">
        <v>393.95</v>
      </c>
      <c r="QW106" s="78">
        <v>505.97800000000001</v>
      </c>
      <c r="QX106" s="78">
        <v>535.79999999999995</v>
      </c>
      <c r="QY106" s="78">
        <v>452.87</v>
      </c>
      <c r="QZ106" s="78">
        <v>328.07</v>
      </c>
      <c r="RA106" s="78">
        <v>470.59</v>
      </c>
      <c r="RB106" s="78">
        <v>464.14</v>
      </c>
      <c r="RC106" s="78">
        <v>523.74</v>
      </c>
      <c r="RD106" s="78">
        <v>487.02</v>
      </c>
      <c r="RE106" s="78">
        <v>398.4</v>
      </c>
      <c r="RF106" s="78">
        <v>463.19</v>
      </c>
      <c r="RG106" s="78">
        <v>416.17</v>
      </c>
      <c r="RH106" s="78">
        <v>506.95</v>
      </c>
      <c r="RI106" s="78">
        <v>350.67</v>
      </c>
      <c r="RJ106" s="78">
        <v>471.3</v>
      </c>
      <c r="RK106" s="78">
        <v>418.69</v>
      </c>
      <c r="RL106" s="78">
        <v>390.75</v>
      </c>
      <c r="RM106" s="78">
        <v>448.08</v>
      </c>
      <c r="RN106" s="78">
        <v>517.1</v>
      </c>
      <c r="RO106" s="78">
        <v>494.09</v>
      </c>
      <c r="RP106" s="78">
        <v>466.39</v>
      </c>
      <c r="RQ106" s="78">
        <v>473.4</v>
      </c>
      <c r="RR106" s="78">
        <v>691.82</v>
      </c>
      <c r="RS106" s="78">
        <v>181.7</v>
      </c>
      <c r="RT106" s="78">
        <v>612.20000000000005</v>
      </c>
      <c r="RU106" s="78">
        <v>450.42</v>
      </c>
      <c r="RV106" s="78">
        <v>347.35</v>
      </c>
      <c r="RW106" s="78">
        <v>622.1</v>
      </c>
      <c r="RX106" s="78">
        <v>520.15</v>
      </c>
      <c r="RY106" s="78">
        <v>456.21</v>
      </c>
      <c r="RZ106" s="78">
        <v>545.9</v>
      </c>
      <c r="SA106" s="78">
        <v>490</v>
      </c>
      <c r="SB106" s="78">
        <v>480.3</v>
      </c>
      <c r="SC106" s="78">
        <v>559.16</v>
      </c>
      <c r="SD106" s="78">
        <v>569.23400000000004</v>
      </c>
      <c r="SE106" s="78">
        <v>685.24599999999998</v>
      </c>
      <c r="SF106" s="78">
        <v>592.03</v>
      </c>
      <c r="SG106" s="78">
        <v>634.15</v>
      </c>
      <c r="SH106" s="78">
        <v>595.48</v>
      </c>
      <c r="SI106" s="78">
        <v>624.85</v>
      </c>
      <c r="SJ106" s="78">
        <v>680.25</v>
      </c>
      <c r="SK106" s="78">
        <v>660.5</v>
      </c>
      <c r="SL106" s="78">
        <v>733.95</v>
      </c>
      <c r="SM106" s="78">
        <v>659.99</v>
      </c>
      <c r="SN106" s="78">
        <v>613.70000000000005</v>
      </c>
      <c r="SO106" s="78">
        <v>615.64</v>
      </c>
      <c r="SP106" s="78">
        <v>708.15</v>
      </c>
      <c r="SQ106" s="78">
        <v>555.14</v>
      </c>
      <c r="SR106" s="78">
        <v>618.82000000000005</v>
      </c>
      <c r="SS106" s="78">
        <v>558.79</v>
      </c>
      <c r="ST106" s="78">
        <v>496.85</v>
      </c>
      <c r="SU106" s="78">
        <v>486.25</v>
      </c>
      <c r="SV106" s="78">
        <v>390.99</v>
      </c>
      <c r="SW106" s="78">
        <v>550.45000000000005</v>
      </c>
      <c r="SX106" s="78">
        <v>468.38</v>
      </c>
      <c r="SY106" s="78">
        <v>432.25</v>
      </c>
      <c r="SZ106" s="78">
        <v>321.76</v>
      </c>
      <c r="TA106" s="78">
        <v>372.23</v>
      </c>
      <c r="TB106" s="78">
        <v>489.5</v>
      </c>
      <c r="TC106" s="78">
        <v>460.74400000000003</v>
      </c>
      <c r="TD106" s="78">
        <v>341.15</v>
      </c>
      <c r="TE106" s="78">
        <v>334.93</v>
      </c>
      <c r="TF106" s="78">
        <v>353.98</v>
      </c>
      <c r="TG106" s="78">
        <v>432.13</v>
      </c>
      <c r="TH106" s="78">
        <v>373.8</v>
      </c>
      <c r="TI106" s="78">
        <v>521.77</v>
      </c>
      <c r="TJ106" s="78">
        <v>580.22</v>
      </c>
      <c r="TK106" s="78">
        <v>498.12</v>
      </c>
      <c r="TL106" s="78">
        <v>579.97</v>
      </c>
      <c r="TM106" s="78">
        <v>530.13</v>
      </c>
      <c r="TN106" s="78">
        <v>594.5</v>
      </c>
      <c r="TO106" s="78">
        <v>520.51</v>
      </c>
      <c r="TP106" s="78">
        <v>564.58000000000004</v>
      </c>
      <c r="TQ106" s="78">
        <v>826.06</v>
      </c>
      <c r="TR106" s="78">
        <v>332.06</v>
      </c>
      <c r="TS106" s="78">
        <v>786.16</v>
      </c>
      <c r="TT106" s="78">
        <v>624.54999999999995</v>
      </c>
      <c r="TU106" s="78">
        <v>594.95000000000005</v>
      </c>
      <c r="TV106" s="78">
        <v>671.65</v>
      </c>
      <c r="TW106" s="78">
        <v>773.23</v>
      </c>
      <c r="TX106" s="78">
        <v>726.03</v>
      </c>
      <c r="TY106" s="78">
        <v>601.1</v>
      </c>
      <c r="TZ106" s="78">
        <v>631.01</v>
      </c>
      <c r="UA106" s="78">
        <v>824.56</v>
      </c>
      <c r="UB106" s="78">
        <v>857.47</v>
      </c>
      <c r="UC106" s="78">
        <v>647.1</v>
      </c>
      <c r="UD106" s="78">
        <v>673.73</v>
      </c>
      <c r="UE106" s="78">
        <v>976.65</v>
      </c>
      <c r="UF106" s="78">
        <v>702.55</v>
      </c>
      <c r="UG106" s="78">
        <v>831.71</v>
      </c>
      <c r="UH106" s="78">
        <v>808.22</v>
      </c>
      <c r="UI106" s="78">
        <v>824.65</v>
      </c>
      <c r="UJ106" s="78">
        <v>718.6</v>
      </c>
      <c r="UK106" s="78">
        <v>1000</v>
      </c>
      <c r="UL106" s="78">
        <v>809.65</v>
      </c>
      <c r="UM106" s="78">
        <v>919.6</v>
      </c>
      <c r="UN106" s="78">
        <v>930.38</v>
      </c>
      <c r="UO106" s="78">
        <v>946.59500000000003</v>
      </c>
      <c r="UP106" s="78">
        <v>681.5</v>
      </c>
    </row>
    <row r="107" spans="1:562" ht="15" x14ac:dyDescent="0.25">
      <c r="A107" s="112" t="str">
        <f t="shared" si="148"/>
        <v>Sincelejo, Nuevo Mercado</v>
      </c>
      <c r="B107" s="112" t="s">
        <v>623</v>
      </c>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c r="AA107" s="93"/>
      <c r="AB107" s="93"/>
      <c r="AC107" s="93"/>
      <c r="AD107" s="93"/>
      <c r="AE107" s="93"/>
      <c r="AF107" s="93"/>
      <c r="AG107" s="93"/>
      <c r="AH107" s="93"/>
      <c r="AI107" s="93"/>
      <c r="AJ107" s="93"/>
      <c r="AK107" s="93"/>
      <c r="AL107" s="93"/>
      <c r="AM107" s="93"/>
      <c r="AN107" s="93"/>
      <c r="AO107" s="93"/>
      <c r="AP107" s="93"/>
      <c r="AQ107" s="93"/>
      <c r="AR107" s="93"/>
      <c r="AS107" s="93"/>
      <c r="AT107" s="93"/>
      <c r="AU107" s="93"/>
      <c r="AV107" s="93"/>
      <c r="AW107" s="93"/>
      <c r="AX107" s="93"/>
      <c r="AY107" s="93"/>
      <c r="AZ107" s="93"/>
      <c r="BA107" s="93"/>
      <c r="BB107" s="93"/>
      <c r="BC107" s="93"/>
      <c r="BD107" s="93"/>
      <c r="BE107" s="93"/>
      <c r="BF107" s="93"/>
      <c r="BG107" s="93"/>
      <c r="BH107" s="93"/>
      <c r="BI107" s="93"/>
      <c r="BJ107" s="93"/>
      <c r="BK107" s="93"/>
      <c r="BL107" s="93"/>
      <c r="BM107" s="93"/>
      <c r="BN107" s="93"/>
      <c r="BO107" s="93"/>
      <c r="BP107" s="93"/>
      <c r="BQ107" s="93"/>
      <c r="BR107" s="93"/>
      <c r="BS107" s="93"/>
      <c r="BT107" s="93"/>
      <c r="BU107" s="93"/>
      <c r="BV107" s="93"/>
      <c r="BW107" s="93"/>
      <c r="BX107" s="93"/>
      <c r="BY107" s="93"/>
      <c r="BZ107" s="93"/>
      <c r="CA107" s="93"/>
      <c r="CB107" s="93"/>
      <c r="CC107" s="93"/>
      <c r="CD107" s="93"/>
      <c r="CE107" s="93"/>
      <c r="CF107" s="93"/>
      <c r="CG107" s="93"/>
      <c r="CH107" s="93"/>
      <c r="CI107" s="93"/>
      <c r="CJ107" s="93"/>
      <c r="CK107" s="93"/>
      <c r="CL107" s="93"/>
      <c r="CM107" s="93"/>
      <c r="CN107" s="93"/>
      <c r="CO107" s="93"/>
      <c r="CP107" s="93"/>
      <c r="CQ107" s="93"/>
      <c r="CR107" s="93"/>
      <c r="CS107" s="93"/>
      <c r="CT107" s="93"/>
      <c r="CU107" s="93"/>
      <c r="CV107" s="93"/>
      <c r="CW107" s="93"/>
      <c r="CX107" s="93"/>
      <c r="CY107" s="93"/>
      <c r="CZ107" s="93"/>
      <c r="DA107" s="93"/>
      <c r="DB107" s="93"/>
      <c r="DC107" s="93"/>
      <c r="DD107" s="93"/>
      <c r="DE107" s="93"/>
      <c r="DF107" s="93"/>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93"/>
      <c r="EC107" s="93"/>
      <c r="ED107" s="93"/>
      <c r="EE107" s="93"/>
      <c r="EF107" s="93"/>
      <c r="EG107" s="93"/>
      <c r="EH107" s="93"/>
      <c r="EI107" s="93"/>
      <c r="EJ107" s="93"/>
      <c r="EK107" s="93"/>
      <c r="EL107" s="93"/>
      <c r="EM107" s="93"/>
      <c r="EN107" s="93"/>
      <c r="EO107" s="93"/>
      <c r="EP107" s="93"/>
      <c r="EQ107" s="93"/>
      <c r="ER107" s="93"/>
      <c r="ES107" s="93"/>
      <c r="ET107" s="93"/>
      <c r="EU107" s="93"/>
      <c r="EV107" s="93"/>
      <c r="EW107" s="93"/>
      <c r="EX107" s="93"/>
      <c r="EY107" s="93"/>
      <c r="EZ107" s="93"/>
      <c r="FA107" s="93"/>
      <c r="FB107" s="93"/>
      <c r="FC107" s="93"/>
      <c r="FD107" s="93"/>
      <c r="FE107" s="93"/>
      <c r="FF107" s="93"/>
      <c r="FG107" s="93"/>
      <c r="FH107" s="93"/>
      <c r="FI107" s="93"/>
      <c r="FJ107" s="93"/>
      <c r="FK107" s="93"/>
      <c r="FL107" s="93"/>
      <c r="FM107" s="93"/>
      <c r="FN107" s="93"/>
      <c r="FO107" s="93"/>
      <c r="FP107" s="93"/>
      <c r="FQ107" s="93"/>
      <c r="FR107" s="93"/>
      <c r="FS107" s="93"/>
      <c r="FT107" s="93"/>
      <c r="FU107" s="93"/>
      <c r="FV107" s="93"/>
      <c r="FW107" s="93"/>
      <c r="FX107" s="93"/>
      <c r="FY107" s="93"/>
      <c r="FZ107" s="93"/>
      <c r="GA107" s="93"/>
      <c r="GB107" s="93"/>
      <c r="GC107" s="93"/>
      <c r="GD107" s="93"/>
      <c r="GE107" s="93"/>
      <c r="GF107" s="93"/>
      <c r="GG107" s="93"/>
      <c r="GH107" s="93"/>
      <c r="GI107" s="93"/>
      <c r="GJ107" s="93"/>
      <c r="GK107" s="93"/>
      <c r="GL107" s="93"/>
      <c r="GM107" s="93"/>
      <c r="GN107" s="93"/>
      <c r="GO107" s="93"/>
      <c r="GP107" s="93"/>
      <c r="GQ107" s="93"/>
      <c r="GR107" s="93"/>
      <c r="GS107" s="93"/>
      <c r="GT107" s="93"/>
      <c r="GU107" s="93"/>
      <c r="GV107" s="93"/>
      <c r="GW107" s="93"/>
      <c r="GX107" s="93"/>
      <c r="GY107" s="93"/>
      <c r="GZ107" s="93"/>
      <c r="HA107" s="93"/>
      <c r="HB107" s="93"/>
      <c r="HC107" s="93"/>
      <c r="HD107" s="93"/>
      <c r="HE107" s="93"/>
      <c r="HF107" s="93"/>
      <c r="HG107" s="93"/>
      <c r="HH107" s="93"/>
      <c r="HI107" s="93"/>
      <c r="HJ107" s="93"/>
      <c r="HK107" s="93"/>
      <c r="HL107" s="93"/>
      <c r="HM107" s="93"/>
      <c r="HN107" s="93"/>
      <c r="HO107" s="93"/>
      <c r="HP107" s="93"/>
      <c r="HQ107" s="93"/>
      <c r="HR107" s="93"/>
      <c r="HS107" s="93"/>
      <c r="HT107" s="93"/>
      <c r="HU107" s="93"/>
      <c r="HV107" s="93"/>
      <c r="HW107" s="93"/>
      <c r="HX107" s="93"/>
      <c r="HY107" s="93"/>
      <c r="HZ107" s="93"/>
      <c r="IA107" s="93"/>
      <c r="IB107" s="93"/>
      <c r="IC107" s="93"/>
      <c r="ID107" s="93"/>
      <c r="IE107" s="93"/>
      <c r="IF107" s="93"/>
      <c r="IG107" s="93"/>
      <c r="IH107" s="93"/>
      <c r="II107" s="93"/>
      <c r="IJ107" s="93"/>
      <c r="IK107" s="93"/>
      <c r="IL107" s="93"/>
      <c r="IM107" s="93"/>
      <c r="IN107" s="93"/>
      <c r="IO107" s="93"/>
      <c r="IP107" s="93"/>
      <c r="IQ107" s="93"/>
      <c r="IR107" s="93"/>
      <c r="IS107" s="93"/>
      <c r="IT107" s="93"/>
      <c r="IU107" s="93"/>
      <c r="IV107" s="93"/>
      <c r="IW107" s="93"/>
      <c r="IX107" s="93"/>
      <c r="IY107" s="93"/>
      <c r="IZ107" s="93"/>
      <c r="JA107" s="93"/>
      <c r="JB107" s="93"/>
      <c r="JC107" s="93"/>
      <c r="JD107" s="93"/>
      <c r="JE107" s="93"/>
      <c r="JF107" s="93"/>
      <c r="JG107" s="93"/>
      <c r="JH107" s="93"/>
      <c r="JI107" s="93"/>
      <c r="JJ107" s="93"/>
      <c r="JK107" s="93"/>
      <c r="JL107" s="78">
        <v>197.67599999999999</v>
      </c>
      <c r="JM107" s="97">
        <v>234.63499999999999</v>
      </c>
      <c r="JN107" s="97">
        <v>252.53199999999995</v>
      </c>
      <c r="JO107" s="78">
        <v>316.32299999999998</v>
      </c>
      <c r="JP107" s="78">
        <v>127.78799999999998</v>
      </c>
      <c r="JQ107" s="78">
        <v>247.27600000000004</v>
      </c>
      <c r="JR107" s="78">
        <v>237.19000000000005</v>
      </c>
      <c r="JS107" s="78">
        <v>275.928</v>
      </c>
      <c r="JT107" s="78">
        <v>212.86399999999998</v>
      </c>
      <c r="JU107" s="78">
        <v>273.91000000000003</v>
      </c>
      <c r="JV107" s="78">
        <v>240.91800000000001</v>
      </c>
      <c r="JW107" s="78">
        <v>198.19300000000001</v>
      </c>
      <c r="JX107" s="78">
        <v>197.46200000000002</v>
      </c>
      <c r="JY107" s="78">
        <v>233.31899999999999</v>
      </c>
      <c r="JZ107" s="78">
        <v>176.99700000000001</v>
      </c>
      <c r="KA107" s="78">
        <v>205.99899999999997</v>
      </c>
      <c r="KB107" s="78">
        <v>199.85300000000001</v>
      </c>
      <c r="KC107" s="78">
        <v>234.45699999999999</v>
      </c>
      <c r="KD107" s="78">
        <v>292.20999999999992</v>
      </c>
      <c r="KE107" s="78">
        <v>220.61500000000001</v>
      </c>
      <c r="KF107" s="78">
        <v>226.08600000000001</v>
      </c>
      <c r="KG107" s="78">
        <v>274.55500000000001</v>
      </c>
      <c r="KH107" s="78">
        <v>256.43899999999996</v>
      </c>
      <c r="KI107" s="78">
        <v>247.67800000000003</v>
      </c>
      <c r="KJ107" s="78">
        <v>255.75200000000001</v>
      </c>
      <c r="KK107" s="78">
        <v>280.303</v>
      </c>
      <c r="KL107" s="78">
        <v>285.92799999999994</v>
      </c>
      <c r="KM107" s="78">
        <v>283.25599999999997</v>
      </c>
      <c r="KN107" s="78">
        <v>260.20100000000002</v>
      </c>
      <c r="KO107" s="78">
        <v>259.43900000000002</v>
      </c>
      <c r="KP107" s="78">
        <v>250.85299999999995</v>
      </c>
      <c r="KQ107" s="78">
        <v>253.53299999999999</v>
      </c>
      <c r="KR107" s="78">
        <v>206.065</v>
      </c>
      <c r="KS107" s="78">
        <v>175.02299999999997</v>
      </c>
      <c r="KT107" s="78">
        <v>201.41600000000003</v>
      </c>
      <c r="KU107" s="78">
        <v>194.14600000000002</v>
      </c>
      <c r="KV107" s="78">
        <v>216.81</v>
      </c>
      <c r="KW107" s="78">
        <v>208.70700000000002</v>
      </c>
      <c r="KX107" s="78">
        <v>226.01399999999998</v>
      </c>
      <c r="KY107" s="78">
        <v>205.14</v>
      </c>
      <c r="KZ107" s="78">
        <v>241.93699999999998</v>
      </c>
      <c r="LA107" s="78">
        <v>218.86400000000006</v>
      </c>
      <c r="LB107" s="78">
        <v>194.20099999999996</v>
      </c>
      <c r="LC107" s="78">
        <v>199.42399999999998</v>
      </c>
      <c r="LD107" s="78">
        <v>245.65799999999999</v>
      </c>
      <c r="LE107" s="78">
        <v>223.46</v>
      </c>
      <c r="LF107" s="78">
        <v>217.97300000000001</v>
      </c>
      <c r="LG107" s="78">
        <v>268.005</v>
      </c>
      <c r="LH107" s="78">
        <v>233.63000000000002</v>
      </c>
      <c r="LI107" s="78">
        <v>250.54700000000003</v>
      </c>
      <c r="LJ107" s="78">
        <v>232.66000000000005</v>
      </c>
      <c r="LK107" s="78">
        <v>266.572</v>
      </c>
      <c r="LL107" s="78">
        <v>248.01499999999996</v>
      </c>
      <c r="LM107" s="78">
        <v>251.54400000000001</v>
      </c>
      <c r="LN107" s="78">
        <v>253.35300000000001</v>
      </c>
      <c r="LO107" s="78">
        <v>261.26800000000003</v>
      </c>
      <c r="LP107" s="78">
        <v>267.92099999999999</v>
      </c>
      <c r="LQ107" s="78">
        <v>292.81399999999996</v>
      </c>
      <c r="LR107" s="78">
        <v>365.39499999999998</v>
      </c>
      <c r="LS107" s="78">
        <v>144.00700000000001</v>
      </c>
      <c r="LT107" s="78">
        <v>272.98199999999997</v>
      </c>
      <c r="LU107" s="78">
        <v>282.28100000000001</v>
      </c>
      <c r="LV107" s="78">
        <v>233.21299999999999</v>
      </c>
      <c r="LW107" s="78">
        <v>252.18199999999999</v>
      </c>
      <c r="LX107" s="78">
        <v>245.04399999999998</v>
      </c>
      <c r="LY107" s="78">
        <v>255.74300000000008</v>
      </c>
      <c r="LZ107" s="78">
        <v>261.97000000000003</v>
      </c>
      <c r="MA107" s="78">
        <v>257.34999999999997</v>
      </c>
      <c r="MB107" s="78">
        <v>282.97499999999997</v>
      </c>
      <c r="MC107" s="78">
        <v>290.572</v>
      </c>
      <c r="MD107" s="78">
        <v>287.72699999999998</v>
      </c>
      <c r="ME107" s="98">
        <v>318.81699999999995</v>
      </c>
      <c r="MF107" s="98">
        <v>282.34299999999996</v>
      </c>
      <c r="MG107" s="98">
        <v>287.70299999999997</v>
      </c>
      <c r="MH107" s="98">
        <v>287.60500000000002</v>
      </c>
      <c r="MI107" s="78">
        <v>273.21100000000001</v>
      </c>
      <c r="MJ107" s="78">
        <v>273.70499999999998</v>
      </c>
      <c r="MK107" s="78">
        <v>262.745</v>
      </c>
      <c r="ML107" s="78">
        <v>302.89499999999998</v>
      </c>
      <c r="MM107" s="78">
        <v>323.42200000000003</v>
      </c>
      <c r="MN107" s="78">
        <v>296.20299999999997</v>
      </c>
      <c r="MO107" s="78">
        <v>306.245</v>
      </c>
      <c r="MP107" s="78">
        <v>324.30399999999997</v>
      </c>
      <c r="MQ107" s="78">
        <v>304.798</v>
      </c>
      <c r="MR107" s="78">
        <v>290.82299999999998</v>
      </c>
      <c r="MS107" s="78">
        <v>327.93700000000001</v>
      </c>
      <c r="MT107" s="78">
        <v>284.74400000000003</v>
      </c>
      <c r="MU107" s="78">
        <v>330.49799999999999</v>
      </c>
      <c r="MV107" s="78">
        <v>311.30200000000002</v>
      </c>
      <c r="MW107" s="78">
        <v>286.53800000000001</v>
      </c>
      <c r="MX107" s="78">
        <v>313.67899999999997</v>
      </c>
      <c r="MY107" s="78">
        <v>279.24400000000003</v>
      </c>
      <c r="MZ107" s="78">
        <v>280.77999999999997</v>
      </c>
      <c r="NA107" s="78">
        <v>312.17700000000002</v>
      </c>
      <c r="NB107" s="78">
        <v>218.994</v>
      </c>
      <c r="NC107" s="78">
        <v>235.54300000000001</v>
      </c>
      <c r="ND107" s="78">
        <v>262.16300000000001</v>
      </c>
      <c r="NE107" s="78">
        <v>326.48700000000002</v>
      </c>
      <c r="NF107" s="78">
        <v>312.96199999999999</v>
      </c>
      <c r="NG107" s="78">
        <v>292.38299999999998</v>
      </c>
      <c r="NH107" s="78">
        <v>326.55</v>
      </c>
      <c r="NI107" s="78">
        <v>330.94799999999998</v>
      </c>
      <c r="NJ107" s="78">
        <v>271.47699999999998</v>
      </c>
      <c r="NK107" s="78">
        <v>299.048</v>
      </c>
      <c r="NL107" s="78">
        <v>320.85399999999998</v>
      </c>
      <c r="NM107" s="78">
        <v>314.35500000000002</v>
      </c>
      <c r="NN107" s="78">
        <v>310.16500000000002</v>
      </c>
      <c r="NO107" s="78">
        <v>304.93700000000001</v>
      </c>
      <c r="NP107" s="78">
        <v>282.13400000000001</v>
      </c>
      <c r="NQ107" s="78">
        <v>422.399</v>
      </c>
      <c r="NR107" s="78">
        <v>226.077</v>
      </c>
      <c r="NS107" s="78">
        <v>338.14499999999998</v>
      </c>
      <c r="NT107" s="78">
        <v>290.05</v>
      </c>
      <c r="NU107" s="78">
        <v>322.98399999999998</v>
      </c>
      <c r="NV107" s="78">
        <v>360.488</v>
      </c>
      <c r="NW107" s="78">
        <v>361.20499999999998</v>
      </c>
      <c r="NX107" s="78">
        <v>336.959</v>
      </c>
      <c r="NY107" s="78">
        <v>407.66899999999998</v>
      </c>
      <c r="NZ107" s="78">
        <v>372.923</v>
      </c>
      <c r="OA107" s="78">
        <v>285.88600000000002</v>
      </c>
      <c r="OB107" s="78">
        <v>140.15</v>
      </c>
      <c r="OC107" s="78">
        <v>27.274999999999999</v>
      </c>
      <c r="OD107" s="78">
        <v>233.42400000000001</v>
      </c>
      <c r="OE107" s="78">
        <v>316.012</v>
      </c>
      <c r="OF107" s="78">
        <v>345.46</v>
      </c>
      <c r="OG107" s="99">
        <v>343.14499999999998</v>
      </c>
      <c r="OH107" s="78">
        <v>299.03500000000003</v>
      </c>
      <c r="OI107" s="78">
        <v>310.79500000000002</v>
      </c>
      <c r="OJ107" s="78">
        <v>300.596</v>
      </c>
      <c r="OK107" s="78">
        <v>323.35300000000001</v>
      </c>
      <c r="OL107" s="78">
        <v>312.52100000000002</v>
      </c>
      <c r="OM107" s="78">
        <v>350.37099999999998</v>
      </c>
      <c r="ON107" s="78">
        <v>339.23</v>
      </c>
      <c r="OO107" s="78">
        <v>332.584</v>
      </c>
      <c r="OP107" s="78">
        <v>304.59500000000003</v>
      </c>
      <c r="OQ107" s="78">
        <v>293.464</v>
      </c>
      <c r="OR107" s="78">
        <v>305.79500000000002</v>
      </c>
      <c r="OS107" s="78">
        <v>328.00900000000001</v>
      </c>
      <c r="OT107" s="78">
        <v>305.72399999999999</v>
      </c>
      <c r="OU107" s="78">
        <v>333.601</v>
      </c>
      <c r="OV107" s="78">
        <v>312.20800000000003</v>
      </c>
      <c r="OW107" s="78">
        <v>312.48399999999998</v>
      </c>
      <c r="OX107" s="78">
        <v>321.55500000000001</v>
      </c>
      <c r="OY107" s="78">
        <v>343.60599999999999</v>
      </c>
      <c r="OZ107" s="78">
        <v>320.85500000000002</v>
      </c>
      <c r="PA107" s="78">
        <v>297.77199999999999</v>
      </c>
      <c r="PB107" s="78">
        <v>356.28300000000002</v>
      </c>
      <c r="PC107" s="78">
        <v>242.172</v>
      </c>
      <c r="PD107" s="78">
        <v>200.61500000000001</v>
      </c>
      <c r="PE107" s="78">
        <v>323.29000000000002</v>
      </c>
      <c r="PF107" s="78">
        <v>346.4</v>
      </c>
      <c r="PG107" s="78">
        <v>376.137</v>
      </c>
      <c r="PH107" s="78">
        <v>333.78699999999998</v>
      </c>
      <c r="PI107" s="78">
        <v>339.06099999999998</v>
      </c>
      <c r="PJ107" s="78">
        <v>328.13900000000001</v>
      </c>
      <c r="PK107" s="78">
        <v>310.43</v>
      </c>
      <c r="PL107" s="78">
        <v>341.64499999999998</v>
      </c>
      <c r="PM107" s="78">
        <v>382.43</v>
      </c>
      <c r="PN107" s="78">
        <v>349.85300000000001</v>
      </c>
      <c r="PO107" s="78">
        <v>377.14</v>
      </c>
      <c r="PP107" s="78">
        <v>508.3</v>
      </c>
      <c r="PQ107" s="78">
        <v>239.06</v>
      </c>
      <c r="PR107" s="78">
        <v>386.81799999999998</v>
      </c>
      <c r="PS107" s="78">
        <v>366.10500000000002</v>
      </c>
      <c r="PT107" s="78">
        <v>360.22</v>
      </c>
      <c r="PU107" s="78">
        <v>358.32</v>
      </c>
      <c r="PV107" s="78">
        <v>318.41500000000002</v>
      </c>
      <c r="PW107" s="78">
        <v>362.26</v>
      </c>
      <c r="PX107" s="78">
        <v>342.92700000000002</v>
      </c>
      <c r="PY107" s="78">
        <v>401.84</v>
      </c>
      <c r="PZ107" s="78">
        <v>330.95800000000003</v>
      </c>
      <c r="QA107" s="78">
        <v>294.57</v>
      </c>
      <c r="QB107" s="78">
        <v>316.76499999999999</v>
      </c>
      <c r="QC107" s="78">
        <v>342.029</v>
      </c>
      <c r="QD107" s="78">
        <v>364.73899999999998</v>
      </c>
      <c r="QE107" s="78">
        <v>364.18200000000002</v>
      </c>
      <c r="QF107" s="78">
        <v>326.99</v>
      </c>
      <c r="QG107" s="78">
        <v>317.89999999999998</v>
      </c>
      <c r="QH107" s="78">
        <v>316.91000000000003</v>
      </c>
      <c r="QI107" s="78">
        <v>250.41499999999999</v>
      </c>
      <c r="QJ107" s="78">
        <v>313.14100000000002</v>
      </c>
      <c r="QK107" s="78">
        <v>354.55900000000003</v>
      </c>
      <c r="QL107" s="78">
        <v>302.26799999999997</v>
      </c>
      <c r="QM107" s="78">
        <v>371.54199999999997</v>
      </c>
      <c r="QN107" s="78">
        <v>383.70600000000002</v>
      </c>
      <c r="QO107" s="78">
        <v>351.24799999999999</v>
      </c>
      <c r="QP107" s="78">
        <v>348.24099999999999</v>
      </c>
      <c r="QQ107" s="78">
        <v>393.74700000000001</v>
      </c>
      <c r="QR107" s="78">
        <v>361.52699999999999</v>
      </c>
      <c r="QS107" s="78">
        <v>351.56200000000001</v>
      </c>
      <c r="QT107" s="78">
        <v>406.59899999999999</v>
      </c>
      <c r="QU107" s="78">
        <v>366.24</v>
      </c>
      <c r="QV107" s="78">
        <v>368.92700000000002</v>
      </c>
      <c r="QW107" s="78">
        <v>353.04</v>
      </c>
      <c r="QX107" s="78">
        <v>369.35199999999998</v>
      </c>
      <c r="QY107" s="78">
        <v>356.06900000000002</v>
      </c>
      <c r="QZ107" s="78">
        <v>274.66000000000003</v>
      </c>
      <c r="RA107" s="78">
        <v>389.23200000000003</v>
      </c>
      <c r="RB107" s="78">
        <v>354.79899999999998</v>
      </c>
      <c r="RC107" s="78">
        <v>375.41500000000002</v>
      </c>
      <c r="RD107" s="78">
        <v>333.88200000000001</v>
      </c>
      <c r="RE107" s="78">
        <v>368.113</v>
      </c>
      <c r="RF107" s="78">
        <v>350.483</v>
      </c>
      <c r="RG107" s="78">
        <v>351.471</v>
      </c>
      <c r="RH107" s="78">
        <v>401.89699999999999</v>
      </c>
      <c r="RI107" s="78">
        <v>344.61200000000002</v>
      </c>
      <c r="RJ107" s="78">
        <v>360.12599999999998</v>
      </c>
      <c r="RK107" s="78">
        <v>355.53500000000003</v>
      </c>
      <c r="RL107" s="78">
        <v>320.35700000000003</v>
      </c>
      <c r="RM107" s="78">
        <v>377.21300000000002</v>
      </c>
      <c r="RN107" s="78">
        <v>384.529</v>
      </c>
      <c r="RO107" s="78">
        <v>406.29300000000001</v>
      </c>
      <c r="RP107" s="78">
        <v>406.05700000000002</v>
      </c>
      <c r="RQ107" s="78">
        <v>416.75</v>
      </c>
      <c r="RR107" s="78">
        <v>515.86400000000003</v>
      </c>
      <c r="RS107" s="78">
        <v>247.83799999999999</v>
      </c>
      <c r="RT107" s="78">
        <v>364.84500000000003</v>
      </c>
      <c r="RU107" s="78">
        <v>358.81</v>
      </c>
      <c r="RV107" s="78">
        <v>130.56700000000001</v>
      </c>
      <c r="RW107" s="78">
        <v>434.27800000000002</v>
      </c>
      <c r="RX107" s="78">
        <v>337.30200000000002</v>
      </c>
      <c r="RY107" s="78">
        <v>336.29599999999999</v>
      </c>
      <c r="RZ107" s="78">
        <v>363.05799999999999</v>
      </c>
      <c r="SA107" s="78">
        <v>375</v>
      </c>
      <c r="SB107" s="78">
        <v>338.38099999999997</v>
      </c>
      <c r="SC107" s="78">
        <v>334.846</v>
      </c>
      <c r="SD107" s="78">
        <v>347.464</v>
      </c>
      <c r="SE107" s="78">
        <v>369.04700000000003</v>
      </c>
      <c r="SF107" s="78">
        <v>353.20699999999999</v>
      </c>
      <c r="SG107" s="78">
        <v>368.84899999999999</v>
      </c>
      <c r="SH107" s="78">
        <v>332.27800000000002</v>
      </c>
      <c r="SI107" s="78">
        <v>348.86799999999999</v>
      </c>
      <c r="SJ107" s="78">
        <v>372.94799999999998</v>
      </c>
      <c r="SK107" s="78">
        <v>357.33499999999998</v>
      </c>
      <c r="SL107" s="78">
        <v>368.976</v>
      </c>
      <c r="SM107" s="78">
        <v>365.84100000000001</v>
      </c>
      <c r="SN107" s="78">
        <v>370.37099999999998</v>
      </c>
      <c r="SO107" s="78">
        <v>341.28800000000001</v>
      </c>
      <c r="SP107" s="78">
        <v>303.56700000000001</v>
      </c>
      <c r="SQ107" s="78">
        <v>360.95400000000001</v>
      </c>
      <c r="SR107" s="78">
        <v>378.60399999999998</v>
      </c>
      <c r="SS107" s="78">
        <v>346.97199999999998</v>
      </c>
      <c r="ST107" s="78">
        <v>368.935</v>
      </c>
      <c r="SU107" s="78">
        <v>289.03100000000001</v>
      </c>
      <c r="SV107" s="78">
        <v>379.053</v>
      </c>
      <c r="SW107" s="78">
        <v>353.63400000000001</v>
      </c>
      <c r="SX107" s="78">
        <v>362.18099999999998</v>
      </c>
      <c r="SY107" s="78">
        <v>348.97199999999998</v>
      </c>
      <c r="SZ107" s="78">
        <v>221.304</v>
      </c>
      <c r="TA107" s="78">
        <v>302.57499999999999</v>
      </c>
      <c r="TB107" s="78">
        <v>321.95499999999998</v>
      </c>
      <c r="TC107" s="78">
        <v>342.05500000000001</v>
      </c>
      <c r="TD107" s="78">
        <v>335.85599999999999</v>
      </c>
      <c r="TE107" s="78">
        <v>356.64400000000001</v>
      </c>
      <c r="TF107" s="78">
        <v>387.95499999999998</v>
      </c>
      <c r="TG107" s="78">
        <v>448.84</v>
      </c>
      <c r="TH107" s="78">
        <v>421.05500000000001</v>
      </c>
      <c r="TI107" s="78">
        <v>370.452</v>
      </c>
      <c r="TJ107" s="78">
        <v>380.32499999999999</v>
      </c>
      <c r="TK107" s="78">
        <v>406.85</v>
      </c>
      <c r="TL107" s="78">
        <v>382.30599999999998</v>
      </c>
      <c r="TM107" s="78">
        <v>429.66199999999998</v>
      </c>
      <c r="TN107" s="78">
        <v>428.40640000000002</v>
      </c>
      <c r="TO107" s="78">
        <v>399.48899999999998</v>
      </c>
      <c r="TP107" s="78">
        <v>410.63600000000002</v>
      </c>
      <c r="TQ107" s="78">
        <v>484.56799999999998</v>
      </c>
      <c r="TR107" s="78">
        <v>344.49599999999998</v>
      </c>
      <c r="TS107" s="78">
        <v>444.47</v>
      </c>
      <c r="TT107" s="78">
        <v>404.86</v>
      </c>
      <c r="TU107" s="78">
        <v>426.42500000000001</v>
      </c>
      <c r="TV107" s="78">
        <v>425.12400000000002</v>
      </c>
      <c r="TW107" s="78">
        <v>469.5</v>
      </c>
      <c r="TX107" s="78">
        <v>404.64</v>
      </c>
      <c r="TY107" s="78">
        <v>398.03300000000002</v>
      </c>
      <c r="TZ107" s="78">
        <v>448.738</v>
      </c>
      <c r="UA107" s="78">
        <v>420.54300000000001</v>
      </c>
      <c r="UB107" s="78">
        <v>417.74900000000002</v>
      </c>
      <c r="UC107" s="78">
        <v>419.03199999999998</v>
      </c>
      <c r="UD107" s="78">
        <v>438.41800000000001</v>
      </c>
      <c r="UE107" s="78">
        <v>407.92099999999999</v>
      </c>
      <c r="UF107" s="78">
        <v>367.53699999999998</v>
      </c>
      <c r="UG107" s="78">
        <v>392.04300000000001</v>
      </c>
      <c r="UH107" s="78">
        <v>383.12299999999999</v>
      </c>
      <c r="UI107" s="78">
        <v>448.88600000000002</v>
      </c>
      <c r="UJ107" s="78">
        <v>384.70100000000002</v>
      </c>
      <c r="UK107" s="78">
        <v>400</v>
      </c>
      <c r="UL107" s="78">
        <v>426.32400000000001</v>
      </c>
      <c r="UM107" s="78">
        <v>436.93099999999998</v>
      </c>
      <c r="UN107" s="78">
        <v>398.536</v>
      </c>
      <c r="UO107" s="78">
        <v>440.327</v>
      </c>
      <c r="UP107" s="78">
        <v>375.60599999999999</v>
      </c>
    </row>
    <row r="108" spans="1:562" ht="15" x14ac:dyDescent="0.25">
      <c r="A108" s="112" t="str">
        <f t="shared" si="148"/>
        <v>Sincelejo, Nuevo Mercado</v>
      </c>
      <c r="B108" s="112" t="s">
        <v>624</v>
      </c>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c r="AA108" s="93"/>
      <c r="AB108" s="93"/>
      <c r="AC108" s="93"/>
      <c r="AD108" s="93"/>
      <c r="AE108" s="93"/>
      <c r="AF108" s="93"/>
      <c r="AG108" s="93"/>
      <c r="AH108" s="93"/>
      <c r="AI108" s="93"/>
      <c r="AJ108" s="93"/>
      <c r="AK108" s="93"/>
      <c r="AL108" s="93"/>
      <c r="AM108" s="93"/>
      <c r="AN108" s="93"/>
      <c r="AO108" s="93"/>
      <c r="AP108" s="93"/>
      <c r="AQ108" s="93"/>
      <c r="AR108" s="93"/>
      <c r="AS108" s="93"/>
      <c r="AT108" s="93"/>
      <c r="AU108" s="93"/>
      <c r="AV108" s="93"/>
      <c r="AW108" s="93"/>
      <c r="AX108" s="93"/>
      <c r="AY108" s="93"/>
      <c r="AZ108" s="93"/>
      <c r="BA108" s="93"/>
      <c r="BB108" s="93"/>
      <c r="BC108" s="93"/>
      <c r="BD108" s="93"/>
      <c r="BE108" s="93"/>
      <c r="BF108" s="93"/>
      <c r="BG108" s="93"/>
      <c r="BH108" s="93"/>
      <c r="BI108" s="93"/>
      <c r="BJ108" s="93"/>
      <c r="BK108" s="93"/>
      <c r="BL108" s="93"/>
      <c r="BM108" s="93"/>
      <c r="BN108" s="93"/>
      <c r="BO108" s="93"/>
      <c r="BP108" s="93"/>
      <c r="BQ108" s="93"/>
      <c r="BR108" s="93"/>
      <c r="BS108" s="93"/>
      <c r="BT108" s="93"/>
      <c r="BU108" s="93"/>
      <c r="BV108" s="93"/>
      <c r="BW108" s="93"/>
      <c r="BX108" s="93"/>
      <c r="BY108" s="93"/>
      <c r="BZ108" s="93"/>
      <c r="CA108" s="93"/>
      <c r="CB108" s="93"/>
      <c r="CC108" s="93"/>
      <c r="CD108" s="93"/>
      <c r="CE108" s="93"/>
      <c r="CF108" s="93"/>
      <c r="CG108" s="93"/>
      <c r="CH108" s="93"/>
      <c r="CI108" s="93"/>
      <c r="CJ108" s="93"/>
      <c r="CK108" s="93"/>
      <c r="CL108" s="93"/>
      <c r="CM108" s="93"/>
      <c r="CN108" s="93"/>
      <c r="CO108" s="93"/>
      <c r="CP108" s="93"/>
      <c r="CQ108" s="93"/>
      <c r="CR108" s="93"/>
      <c r="CS108" s="93"/>
      <c r="CT108" s="93"/>
      <c r="CU108" s="93"/>
      <c r="CV108" s="93"/>
      <c r="CW108" s="93"/>
      <c r="CX108" s="93"/>
      <c r="CY108" s="93"/>
      <c r="CZ108" s="93"/>
      <c r="DA108" s="93"/>
      <c r="DB108" s="93"/>
      <c r="DC108" s="93"/>
      <c r="DD108" s="93"/>
      <c r="DE108" s="93"/>
      <c r="DF108" s="93"/>
      <c r="DG108" s="93"/>
      <c r="DH108" s="93"/>
      <c r="DI108" s="93"/>
      <c r="DJ108" s="93"/>
      <c r="DK108" s="93"/>
      <c r="DL108" s="93"/>
      <c r="DM108" s="93"/>
      <c r="DN108" s="93"/>
      <c r="DO108" s="93"/>
      <c r="DP108" s="93"/>
      <c r="DQ108" s="93"/>
      <c r="DR108" s="93"/>
      <c r="DS108" s="93"/>
      <c r="DT108" s="93"/>
      <c r="DU108" s="93"/>
      <c r="DV108" s="93"/>
      <c r="DW108" s="93"/>
      <c r="DX108" s="93"/>
      <c r="DY108" s="93"/>
      <c r="DZ108" s="93"/>
      <c r="EA108" s="93"/>
      <c r="EB108" s="93"/>
      <c r="EC108" s="93"/>
      <c r="ED108" s="93"/>
      <c r="EE108" s="93"/>
      <c r="EF108" s="93"/>
      <c r="EG108" s="93"/>
      <c r="EH108" s="93"/>
      <c r="EI108" s="93"/>
      <c r="EJ108" s="93"/>
      <c r="EK108" s="93"/>
      <c r="EL108" s="93"/>
      <c r="EM108" s="93"/>
      <c r="EN108" s="93"/>
      <c r="EO108" s="93"/>
      <c r="EP108" s="93"/>
      <c r="EQ108" s="93"/>
      <c r="ER108" s="93"/>
      <c r="ES108" s="93"/>
      <c r="ET108" s="93"/>
      <c r="EU108" s="93"/>
      <c r="EV108" s="93"/>
      <c r="EW108" s="93"/>
      <c r="EX108" s="93"/>
      <c r="EY108" s="93"/>
      <c r="EZ108" s="93"/>
      <c r="FA108" s="93"/>
      <c r="FB108" s="93"/>
      <c r="FC108" s="93"/>
      <c r="FD108" s="93"/>
      <c r="FE108" s="93"/>
      <c r="FF108" s="93"/>
      <c r="FG108" s="93"/>
      <c r="FH108" s="93"/>
      <c r="FI108" s="93"/>
      <c r="FJ108" s="93"/>
      <c r="FK108" s="93"/>
      <c r="FL108" s="93"/>
      <c r="FM108" s="93"/>
      <c r="FN108" s="93"/>
      <c r="FO108" s="93"/>
      <c r="FP108" s="93"/>
      <c r="FQ108" s="93"/>
      <c r="FR108" s="93"/>
      <c r="FS108" s="93"/>
      <c r="FT108" s="93"/>
      <c r="FU108" s="93"/>
      <c r="FV108" s="93"/>
      <c r="FW108" s="93"/>
      <c r="FX108" s="93"/>
      <c r="FY108" s="93"/>
      <c r="FZ108" s="93"/>
      <c r="GA108" s="93"/>
      <c r="GB108" s="93"/>
      <c r="GC108" s="93"/>
      <c r="GD108" s="93"/>
      <c r="GE108" s="93"/>
      <c r="GF108" s="93"/>
      <c r="GG108" s="93"/>
      <c r="GH108" s="93"/>
      <c r="GI108" s="93"/>
      <c r="GJ108" s="93"/>
      <c r="GK108" s="93"/>
      <c r="GL108" s="93"/>
      <c r="GM108" s="93"/>
      <c r="GN108" s="93"/>
      <c r="GO108" s="93"/>
      <c r="GP108" s="93"/>
      <c r="GQ108" s="93"/>
      <c r="GR108" s="93"/>
      <c r="GS108" s="93"/>
      <c r="GT108" s="93"/>
      <c r="GU108" s="93"/>
      <c r="GV108" s="93"/>
      <c r="GW108" s="93"/>
      <c r="GX108" s="93"/>
      <c r="GY108" s="93"/>
      <c r="GZ108" s="93"/>
      <c r="HA108" s="93"/>
      <c r="HB108" s="93"/>
      <c r="HC108" s="93"/>
      <c r="HD108" s="93"/>
      <c r="HE108" s="93"/>
      <c r="HF108" s="93"/>
      <c r="HG108" s="93"/>
      <c r="HH108" s="93"/>
      <c r="HI108" s="93"/>
      <c r="HJ108" s="93"/>
      <c r="HK108" s="93"/>
      <c r="HL108" s="93"/>
      <c r="HM108" s="93"/>
      <c r="HN108" s="93"/>
      <c r="HO108" s="93"/>
      <c r="HP108" s="93"/>
      <c r="HQ108" s="93"/>
      <c r="HR108" s="93"/>
      <c r="HS108" s="93"/>
      <c r="HT108" s="93"/>
      <c r="HU108" s="93"/>
      <c r="HV108" s="93"/>
      <c r="HW108" s="93"/>
      <c r="HX108" s="93"/>
      <c r="HY108" s="93"/>
      <c r="HZ108" s="93"/>
      <c r="IA108" s="93"/>
      <c r="IB108" s="93"/>
      <c r="IC108" s="93"/>
      <c r="ID108" s="93"/>
      <c r="IE108" s="93"/>
      <c r="IF108" s="93"/>
      <c r="IG108" s="93"/>
      <c r="IH108" s="93"/>
      <c r="II108" s="93"/>
      <c r="IJ108" s="93"/>
      <c r="IK108" s="93"/>
      <c r="IL108" s="93"/>
      <c r="IM108" s="93"/>
      <c r="IN108" s="93"/>
      <c r="IO108" s="93"/>
      <c r="IP108" s="93"/>
      <c r="IQ108" s="93"/>
      <c r="IR108" s="93"/>
      <c r="IS108" s="93"/>
      <c r="IT108" s="93"/>
      <c r="IU108" s="93"/>
      <c r="IV108" s="93"/>
      <c r="IW108" s="93"/>
      <c r="IX108" s="93"/>
      <c r="IY108" s="93"/>
      <c r="IZ108" s="93"/>
      <c r="JA108" s="93"/>
      <c r="JB108" s="93"/>
      <c r="JC108" s="93"/>
      <c r="JD108" s="93"/>
      <c r="JE108" s="93"/>
      <c r="JF108" s="93"/>
      <c r="JG108" s="93"/>
      <c r="JH108" s="93"/>
      <c r="JI108" s="93"/>
      <c r="JJ108" s="93"/>
      <c r="JK108" s="93"/>
      <c r="JL108" s="78">
        <v>300.553</v>
      </c>
      <c r="JM108" s="97">
        <v>347.26600000000002</v>
      </c>
      <c r="JN108" s="97">
        <v>342.13400000000001</v>
      </c>
      <c r="JO108" s="78">
        <v>401.98800000000006</v>
      </c>
      <c r="JP108" s="78">
        <v>300.41899999999998</v>
      </c>
      <c r="JQ108" s="78">
        <v>315.41999999999996</v>
      </c>
      <c r="JR108" s="78">
        <v>428.37200000000001</v>
      </c>
      <c r="JS108" s="78">
        <v>343.68600000000004</v>
      </c>
      <c r="JT108" s="78">
        <v>212.99199999999999</v>
      </c>
      <c r="JU108" s="78">
        <v>119.785</v>
      </c>
      <c r="JV108" s="78">
        <v>264.11800000000005</v>
      </c>
      <c r="JW108" s="78">
        <v>380.63099999999997</v>
      </c>
      <c r="JX108" s="78">
        <v>264.86699999999996</v>
      </c>
      <c r="JY108" s="78">
        <v>110.96000000000001</v>
      </c>
      <c r="JZ108" s="78">
        <v>421.084</v>
      </c>
      <c r="KA108" s="78">
        <v>356.45100000000002</v>
      </c>
      <c r="KB108" s="78">
        <v>371.63800000000003</v>
      </c>
      <c r="KC108" s="78">
        <v>223.03699999999998</v>
      </c>
      <c r="KD108" s="78">
        <v>283.90899999999999</v>
      </c>
      <c r="KE108" s="78">
        <v>444.43500000000006</v>
      </c>
      <c r="KF108" s="78">
        <v>425.73699999999997</v>
      </c>
      <c r="KG108" s="78">
        <v>486.52899999999994</v>
      </c>
      <c r="KH108" s="78">
        <v>265.096</v>
      </c>
      <c r="KI108" s="78">
        <v>422.63899999999995</v>
      </c>
      <c r="KJ108" s="78">
        <v>171.50399999999999</v>
      </c>
      <c r="KK108" s="78">
        <v>540.69600000000003</v>
      </c>
      <c r="KL108" s="78">
        <v>633.65000000000009</v>
      </c>
      <c r="KM108" s="78">
        <v>387.83699999999999</v>
      </c>
      <c r="KN108" s="78">
        <v>330.84599999999995</v>
      </c>
      <c r="KO108" s="78">
        <v>352.553</v>
      </c>
      <c r="KP108" s="78">
        <v>268.27800000000002</v>
      </c>
      <c r="KQ108" s="78">
        <v>191.828</v>
      </c>
      <c r="KR108" s="78">
        <v>147.51300000000001</v>
      </c>
      <c r="KS108" s="78">
        <v>202.71200000000002</v>
      </c>
      <c r="KT108" s="78">
        <v>158.994</v>
      </c>
      <c r="KU108" s="78">
        <v>200.14699999999999</v>
      </c>
      <c r="KV108" s="78">
        <v>212.70499999999998</v>
      </c>
      <c r="KW108" s="78">
        <v>289.15900000000005</v>
      </c>
      <c r="KX108" s="78">
        <v>231.91</v>
      </c>
      <c r="KY108" s="78">
        <v>226.15600000000001</v>
      </c>
      <c r="KZ108" s="78">
        <v>437.03499999999991</v>
      </c>
      <c r="LA108" s="78">
        <v>334.09099999999995</v>
      </c>
      <c r="LB108" s="78">
        <v>176.50899999999996</v>
      </c>
      <c r="LC108" s="78">
        <v>131.761</v>
      </c>
      <c r="LD108" s="78">
        <v>283.37799999999999</v>
      </c>
      <c r="LE108" s="78">
        <v>277.05900000000003</v>
      </c>
      <c r="LF108" s="78">
        <v>235.82900000000001</v>
      </c>
      <c r="LG108" s="78">
        <v>449.20200000000006</v>
      </c>
      <c r="LH108" s="78">
        <v>272.20999999999998</v>
      </c>
      <c r="LI108" s="78">
        <v>229.32900000000001</v>
      </c>
      <c r="LJ108" s="78">
        <v>230.05599999999998</v>
      </c>
      <c r="LK108" s="78">
        <v>308.12400000000002</v>
      </c>
      <c r="LL108" s="78">
        <v>186.51900000000001</v>
      </c>
      <c r="LM108" s="78">
        <v>205.42600000000002</v>
      </c>
      <c r="LN108" s="78">
        <v>422.71600000000001</v>
      </c>
      <c r="LO108" s="78">
        <v>173.17000000000002</v>
      </c>
      <c r="LP108" s="78">
        <v>182.25200000000001</v>
      </c>
      <c r="LQ108" s="78">
        <v>323.46400000000006</v>
      </c>
      <c r="LR108" s="78">
        <v>450.34399999999999</v>
      </c>
      <c r="LS108" s="78">
        <v>177.46</v>
      </c>
      <c r="LT108" s="78">
        <v>348.45</v>
      </c>
      <c r="LU108" s="78">
        <v>200.91499999999999</v>
      </c>
      <c r="LV108" s="78">
        <v>260.416</v>
      </c>
      <c r="LW108" s="78">
        <v>363.50600000000009</v>
      </c>
      <c r="LX108" s="78">
        <v>336.48299999999995</v>
      </c>
      <c r="LY108" s="78">
        <v>266.18200000000002</v>
      </c>
      <c r="LZ108" s="78">
        <v>384.67200000000003</v>
      </c>
      <c r="MA108" s="78">
        <v>310.226</v>
      </c>
      <c r="MB108" s="78">
        <v>289.98199999999997</v>
      </c>
      <c r="MC108" s="78">
        <v>327.30899999999997</v>
      </c>
      <c r="MD108" s="78">
        <v>260.09299999999996</v>
      </c>
      <c r="ME108" s="98">
        <v>186.892</v>
      </c>
      <c r="MF108" s="98">
        <v>265.01499999999999</v>
      </c>
      <c r="MG108" s="98">
        <v>321.30500000000001</v>
      </c>
      <c r="MH108" s="98">
        <v>439.23500000000001</v>
      </c>
      <c r="MI108" s="78">
        <v>401.27800000000002</v>
      </c>
      <c r="MJ108" s="78">
        <v>185.96299999999999</v>
      </c>
      <c r="MK108" s="78">
        <v>324.51900000000001</v>
      </c>
      <c r="ML108" s="78">
        <v>354.86599999999999</v>
      </c>
      <c r="MM108" s="78">
        <v>507.76299999999998</v>
      </c>
      <c r="MN108" s="78">
        <v>427.70425</v>
      </c>
      <c r="MO108" s="78">
        <v>307.88549999999998</v>
      </c>
      <c r="MP108" s="78">
        <v>388.32</v>
      </c>
      <c r="MQ108" s="78">
        <v>478.93200000000002</v>
      </c>
      <c r="MR108" s="78">
        <v>241.63</v>
      </c>
      <c r="MS108" s="78">
        <v>451.51499999999999</v>
      </c>
      <c r="MT108" s="78">
        <v>544.90250000000003</v>
      </c>
      <c r="MU108" s="78">
        <v>176.642</v>
      </c>
      <c r="MV108" s="78">
        <v>109.242</v>
      </c>
      <c r="MW108" s="78">
        <v>244.31100000000001</v>
      </c>
      <c r="MX108" s="78">
        <v>195.16900000000001</v>
      </c>
      <c r="MY108" s="78">
        <v>265.06400000000002</v>
      </c>
      <c r="MZ108" s="78">
        <v>172.31</v>
      </c>
      <c r="NA108" s="78">
        <v>274.69729999999998</v>
      </c>
      <c r="NB108" s="78">
        <v>145.66800000000001</v>
      </c>
      <c r="NC108" s="78">
        <v>52.170999999999999</v>
      </c>
      <c r="ND108" s="78">
        <v>127.426</v>
      </c>
      <c r="NE108" s="78">
        <v>275.37200000000001</v>
      </c>
      <c r="NF108" s="78">
        <v>343.815</v>
      </c>
      <c r="NG108" s="78">
        <v>393.51</v>
      </c>
      <c r="NH108" s="78">
        <v>140.553</v>
      </c>
      <c r="NI108" s="78">
        <v>189.78800000000001</v>
      </c>
      <c r="NJ108" s="78">
        <v>183.07400000000001</v>
      </c>
      <c r="NK108" s="78">
        <v>264.13</v>
      </c>
      <c r="NL108" s="78">
        <v>271.9855</v>
      </c>
      <c r="NM108" s="78">
        <v>116.065</v>
      </c>
      <c r="NN108" s="78">
        <v>419.15</v>
      </c>
      <c r="NO108" s="78">
        <v>114.232</v>
      </c>
      <c r="NP108" s="78">
        <v>268.89999999999998</v>
      </c>
      <c r="NQ108" s="78">
        <v>630.80100000000004</v>
      </c>
      <c r="NR108" s="78">
        <v>281.41000000000003</v>
      </c>
      <c r="NS108" s="78">
        <v>270.75</v>
      </c>
      <c r="NT108" s="78">
        <v>103.29</v>
      </c>
      <c r="NU108" s="78">
        <v>242.494</v>
      </c>
      <c r="NV108" s="78">
        <v>76.506</v>
      </c>
      <c r="NW108" s="78">
        <v>104.11199999999999</v>
      </c>
      <c r="NX108" s="78">
        <v>229.31399999999999</v>
      </c>
      <c r="NY108" s="78">
        <v>229.048</v>
      </c>
      <c r="NZ108" s="78">
        <v>273.072</v>
      </c>
      <c r="OA108" s="78">
        <v>93</v>
      </c>
      <c r="OB108" s="78">
        <v>132.36000000000001</v>
      </c>
      <c r="OC108" s="78">
        <v>323.86</v>
      </c>
      <c r="OD108" s="78">
        <v>310.95600000000002</v>
      </c>
      <c r="OE108" s="78">
        <v>464.61500000000001</v>
      </c>
      <c r="OF108" s="78">
        <v>214.71</v>
      </c>
      <c r="OG108" s="99">
        <v>299.91000000000003</v>
      </c>
      <c r="OH108" s="78">
        <v>198.25399999999999</v>
      </c>
      <c r="OI108" s="78">
        <v>302.39499999999998</v>
      </c>
      <c r="OJ108" s="78">
        <v>231.54</v>
      </c>
      <c r="OK108" s="78">
        <v>215.89</v>
      </c>
      <c r="OL108" s="78">
        <v>343.05599999999998</v>
      </c>
      <c r="OM108" s="78">
        <v>257.57</v>
      </c>
      <c r="ON108" s="78">
        <v>195.75200000000001</v>
      </c>
      <c r="OO108" s="78">
        <v>149.405</v>
      </c>
      <c r="OP108" s="78">
        <v>222.49700000000001</v>
      </c>
      <c r="OQ108" s="78">
        <v>202.86199999999999</v>
      </c>
      <c r="OR108" s="78">
        <v>68.2</v>
      </c>
      <c r="OS108" s="78">
        <v>240.24600000000001</v>
      </c>
      <c r="OT108" s="78">
        <v>233.22800000000001</v>
      </c>
      <c r="OU108" s="78">
        <v>109.1</v>
      </c>
      <c r="OV108" s="78">
        <v>191.66</v>
      </c>
      <c r="OW108" s="78">
        <v>57.5</v>
      </c>
      <c r="OX108" s="78">
        <v>205.07</v>
      </c>
      <c r="OY108" s="78">
        <v>211.16399999999999</v>
      </c>
      <c r="OZ108" s="78">
        <v>100.01</v>
      </c>
      <c r="PA108" s="78">
        <v>178.67</v>
      </c>
      <c r="PB108" s="78">
        <v>167.072</v>
      </c>
      <c r="PC108" s="78">
        <v>192.85</v>
      </c>
      <c r="PD108" s="78">
        <v>79.75</v>
      </c>
      <c r="PE108" s="78">
        <v>59.866</v>
      </c>
      <c r="PF108" s="78">
        <v>128.9</v>
      </c>
      <c r="PG108" s="78">
        <v>59.2</v>
      </c>
      <c r="PH108" s="78">
        <v>194.67</v>
      </c>
      <c r="PI108" s="78">
        <v>93.34</v>
      </c>
      <c r="PJ108" s="78">
        <v>132.54</v>
      </c>
      <c r="PK108" s="78">
        <v>167.36</v>
      </c>
      <c r="PL108" s="78">
        <v>119.2</v>
      </c>
      <c r="PM108" s="78">
        <v>263.81</v>
      </c>
      <c r="PN108" s="78">
        <v>103.735</v>
      </c>
      <c r="PO108" s="78">
        <v>123.55</v>
      </c>
      <c r="PP108" s="78">
        <v>96</v>
      </c>
      <c r="PQ108" s="78">
        <v>108.18</v>
      </c>
      <c r="PR108" s="78">
        <v>96.92</v>
      </c>
      <c r="PS108" s="78">
        <v>99.02</v>
      </c>
      <c r="PT108" s="78">
        <v>158.34</v>
      </c>
      <c r="PU108" s="78">
        <v>40.85</v>
      </c>
      <c r="PV108" s="78">
        <v>76.064999999999998</v>
      </c>
      <c r="PW108" s="78">
        <v>145.185</v>
      </c>
      <c r="PX108" s="78">
        <v>200.80199999999999</v>
      </c>
      <c r="PY108" s="78">
        <v>80.55</v>
      </c>
      <c r="PZ108" s="78">
        <v>39.340000000000003</v>
      </c>
      <c r="QA108" s="78">
        <v>116.6</v>
      </c>
      <c r="QB108" s="78">
        <v>235.75</v>
      </c>
      <c r="QC108" s="78">
        <v>144.5</v>
      </c>
      <c r="QD108" s="78">
        <v>289.49700000000001</v>
      </c>
      <c r="QE108" s="78">
        <v>196.7</v>
      </c>
      <c r="QF108" s="78">
        <v>196.43</v>
      </c>
      <c r="QG108" s="78">
        <v>226.3</v>
      </c>
      <c r="QH108" s="78">
        <v>167.12799999999999</v>
      </c>
      <c r="QI108" s="78">
        <v>86.797499999999999</v>
      </c>
      <c r="QJ108" s="78">
        <v>84.501000000000005</v>
      </c>
      <c r="QK108" s="78">
        <v>149.55000000000001</v>
      </c>
      <c r="QL108" s="78">
        <v>168.45500000000001</v>
      </c>
      <c r="QM108" s="78">
        <v>159.215</v>
      </c>
      <c r="QN108" s="78">
        <v>208.84649999999999</v>
      </c>
      <c r="QO108" s="78">
        <v>70.075000000000003</v>
      </c>
      <c r="QP108" s="78">
        <v>137.875</v>
      </c>
      <c r="QQ108" s="78">
        <v>160.92500000000001</v>
      </c>
      <c r="QR108" s="78">
        <v>84.275000000000006</v>
      </c>
      <c r="QS108" s="78">
        <v>200.036</v>
      </c>
      <c r="QT108" s="78">
        <v>211.09</v>
      </c>
      <c r="QU108" s="78">
        <v>259.98</v>
      </c>
      <c r="QV108" s="78">
        <v>188.435</v>
      </c>
      <c r="QW108" s="78">
        <v>216.441</v>
      </c>
      <c r="QX108" s="78">
        <v>359.62</v>
      </c>
      <c r="QY108" s="78">
        <v>289.02499999999998</v>
      </c>
      <c r="QZ108" s="78">
        <v>342.59800000000001</v>
      </c>
      <c r="RA108" s="78">
        <v>237.434</v>
      </c>
      <c r="RB108" s="78">
        <v>205.995</v>
      </c>
      <c r="RC108" s="78">
        <v>223.31</v>
      </c>
      <c r="RD108" s="78">
        <v>300.01400000000001</v>
      </c>
      <c r="RE108" s="78">
        <v>226.47499999999999</v>
      </c>
      <c r="RF108" s="78">
        <v>253.655</v>
      </c>
      <c r="RG108" s="78">
        <v>261.23</v>
      </c>
      <c r="RH108" s="78">
        <v>217.98</v>
      </c>
      <c r="RI108" s="78">
        <v>401.08499999999998</v>
      </c>
      <c r="RJ108" s="78">
        <v>275.56</v>
      </c>
      <c r="RK108" s="78">
        <v>197.16499999999999</v>
      </c>
      <c r="RL108" s="78">
        <v>274.745</v>
      </c>
      <c r="RM108" s="78">
        <v>198.595</v>
      </c>
      <c r="RN108" s="78">
        <v>263.56</v>
      </c>
      <c r="RO108" s="78">
        <v>204.12</v>
      </c>
      <c r="RP108" s="78">
        <v>336.72500000000002</v>
      </c>
      <c r="RQ108" s="78">
        <v>292.74599999999998</v>
      </c>
      <c r="RR108" s="78">
        <v>186.58500000000001</v>
      </c>
      <c r="RS108" s="78">
        <v>119.91500000000001</v>
      </c>
      <c r="RT108" s="78">
        <v>293.16500000000002</v>
      </c>
      <c r="RU108" s="78">
        <v>156.26499999999999</v>
      </c>
      <c r="RV108" s="78">
        <v>150.13</v>
      </c>
      <c r="RW108" s="78">
        <v>131.93</v>
      </c>
      <c r="RX108" s="78">
        <v>265.45</v>
      </c>
      <c r="RY108" s="78">
        <v>150.405</v>
      </c>
      <c r="RZ108" s="78">
        <v>210.405</v>
      </c>
      <c r="SA108" s="78">
        <v>50</v>
      </c>
      <c r="SB108" s="78">
        <v>192.13499999999999</v>
      </c>
      <c r="SC108" s="78">
        <v>175.685</v>
      </c>
      <c r="SD108" s="78">
        <v>194.6</v>
      </c>
      <c r="SE108" s="78">
        <v>361.72</v>
      </c>
      <c r="SF108" s="78">
        <v>290.51499999999999</v>
      </c>
      <c r="SG108" s="78">
        <v>195.38499999999999</v>
      </c>
      <c r="SH108" s="78">
        <v>200.08</v>
      </c>
      <c r="SI108" s="78">
        <v>333.49</v>
      </c>
      <c r="SJ108" s="78">
        <v>135.44999999999999</v>
      </c>
      <c r="SK108" s="78">
        <v>249.57499999999999</v>
      </c>
      <c r="SL108" s="78">
        <v>203.27500000000001</v>
      </c>
      <c r="SM108" s="78">
        <v>259.06</v>
      </c>
      <c r="SN108" s="78">
        <v>173.59</v>
      </c>
      <c r="SO108" s="78">
        <v>173.26</v>
      </c>
      <c r="SP108" s="78">
        <v>390.97</v>
      </c>
      <c r="SQ108" s="78">
        <v>159.38999999999999</v>
      </c>
      <c r="SR108" s="78">
        <v>432.315</v>
      </c>
      <c r="SS108" s="78">
        <v>134.28</v>
      </c>
      <c r="ST108" s="78">
        <v>346.245</v>
      </c>
      <c r="SU108" s="78">
        <v>250.97</v>
      </c>
      <c r="SV108" s="78">
        <v>269.76499999999999</v>
      </c>
      <c r="SW108" s="78">
        <v>207.67</v>
      </c>
      <c r="SX108" s="78">
        <v>147.44999999999999</v>
      </c>
      <c r="SY108" s="78">
        <v>185.54</v>
      </c>
      <c r="SZ108" s="78">
        <v>164.86699999999999</v>
      </c>
      <c r="TA108" s="78">
        <v>116.47</v>
      </c>
      <c r="TB108" s="78">
        <v>287.68</v>
      </c>
      <c r="TC108" s="78">
        <v>218.78</v>
      </c>
      <c r="TD108" s="78">
        <v>166.88</v>
      </c>
      <c r="TE108" s="78">
        <v>192.98</v>
      </c>
      <c r="TF108" s="78">
        <v>330.61</v>
      </c>
      <c r="TG108" s="78">
        <v>306.10000000000002</v>
      </c>
      <c r="TH108" s="78">
        <v>520.36699999999996</v>
      </c>
      <c r="TI108" s="78">
        <v>553.92700000000002</v>
      </c>
      <c r="TJ108" s="78">
        <v>903.56500000000005</v>
      </c>
      <c r="TK108" s="78">
        <v>536.41</v>
      </c>
      <c r="TL108" s="78">
        <v>856.16</v>
      </c>
      <c r="TM108" s="78">
        <v>781.35500000000002</v>
      </c>
      <c r="TN108" s="78">
        <v>701.13</v>
      </c>
      <c r="TO108" s="78">
        <v>499.42</v>
      </c>
      <c r="TP108" s="78">
        <v>898.79</v>
      </c>
      <c r="TQ108" s="78">
        <v>757.95399999999995</v>
      </c>
      <c r="TR108" s="78">
        <v>378.05200000000002</v>
      </c>
      <c r="TS108" s="78">
        <v>871.46400000000006</v>
      </c>
      <c r="TT108" s="78">
        <v>634.88499999999999</v>
      </c>
      <c r="TU108" s="78">
        <v>519.779</v>
      </c>
      <c r="TV108" s="78">
        <v>745.75599999999997</v>
      </c>
      <c r="TW108" s="78">
        <v>669.66079999999999</v>
      </c>
      <c r="TX108" s="78">
        <v>773.27800000000002</v>
      </c>
      <c r="TY108" s="78">
        <v>801.84</v>
      </c>
      <c r="TZ108" s="78">
        <v>855.3578</v>
      </c>
      <c r="UA108" s="78">
        <v>693.24300000000005</v>
      </c>
      <c r="UB108" s="78">
        <v>806.60400000000004</v>
      </c>
      <c r="UC108" s="78">
        <v>965.98500000000001</v>
      </c>
      <c r="UD108" s="78">
        <v>793.58</v>
      </c>
      <c r="UE108" s="78">
        <v>901.03499999999997</v>
      </c>
      <c r="UF108" s="78">
        <v>847.35</v>
      </c>
      <c r="UG108" s="78">
        <v>765.44219999999996</v>
      </c>
      <c r="UH108" s="78">
        <v>1033.425</v>
      </c>
      <c r="UI108" s="78">
        <v>795.37599999999998</v>
      </c>
      <c r="UJ108" s="78">
        <v>838.02300000000002</v>
      </c>
      <c r="UK108" s="78">
        <v>917</v>
      </c>
      <c r="UL108" s="78">
        <v>1036.675</v>
      </c>
      <c r="UM108" s="78">
        <v>1275.461</v>
      </c>
      <c r="UN108" s="78">
        <v>951.94600000000003</v>
      </c>
      <c r="UO108" s="78">
        <v>789.56799999999998</v>
      </c>
      <c r="UP108" s="78">
        <v>1007.199</v>
      </c>
    </row>
    <row r="109" spans="1:562" x14ac:dyDescent="0.2">
      <c r="A109" s="100" t="str">
        <f t="shared" si="148"/>
        <v>Sincelejo, Nuevo Mercado</v>
      </c>
      <c r="B109" s="100" t="s">
        <v>626</v>
      </c>
      <c r="C109" s="101"/>
      <c r="D109" s="101"/>
      <c r="E109" s="101"/>
      <c r="F109" s="101"/>
      <c r="G109" s="101"/>
      <c r="H109" s="101"/>
      <c r="I109" s="101"/>
      <c r="J109" s="101"/>
      <c r="K109" s="101"/>
      <c r="L109" s="101"/>
      <c r="M109" s="101"/>
      <c r="N109" s="101"/>
      <c r="O109" s="101"/>
      <c r="P109" s="101"/>
      <c r="Q109" s="101"/>
      <c r="R109" s="101"/>
      <c r="S109" s="101"/>
      <c r="T109" s="101"/>
      <c r="U109" s="101"/>
      <c r="V109" s="101"/>
      <c r="W109" s="101"/>
      <c r="X109" s="101"/>
      <c r="Y109" s="101"/>
      <c r="Z109" s="101"/>
      <c r="AA109" s="101"/>
      <c r="AB109" s="101"/>
      <c r="AC109" s="101"/>
      <c r="AD109" s="101"/>
      <c r="AE109" s="101"/>
      <c r="AF109" s="101"/>
      <c r="AG109" s="101"/>
      <c r="AH109" s="101"/>
      <c r="AI109" s="101"/>
      <c r="AJ109" s="101"/>
      <c r="AK109" s="101"/>
      <c r="AL109" s="101"/>
      <c r="AM109" s="101"/>
      <c r="AN109" s="101"/>
      <c r="AO109" s="101"/>
      <c r="AP109" s="101"/>
      <c r="AQ109" s="101"/>
      <c r="AR109" s="101"/>
      <c r="AS109" s="101"/>
      <c r="AT109" s="101"/>
      <c r="AU109" s="101"/>
      <c r="AV109" s="101"/>
      <c r="AW109" s="101"/>
      <c r="AX109" s="101"/>
      <c r="AY109" s="101"/>
      <c r="AZ109" s="101"/>
      <c r="BA109" s="101"/>
      <c r="BB109" s="101"/>
      <c r="BC109" s="101"/>
      <c r="BD109" s="101"/>
      <c r="BE109" s="101"/>
      <c r="BF109" s="101"/>
      <c r="BG109" s="101"/>
      <c r="BH109" s="101"/>
      <c r="BI109" s="101"/>
      <c r="BJ109" s="101"/>
      <c r="BK109" s="101"/>
      <c r="BL109" s="101"/>
      <c r="BM109" s="101"/>
      <c r="BN109" s="101"/>
      <c r="BO109" s="101"/>
      <c r="BP109" s="101"/>
      <c r="BQ109" s="101"/>
      <c r="BR109" s="101"/>
      <c r="BS109" s="101"/>
      <c r="BT109" s="101"/>
      <c r="BU109" s="101"/>
      <c r="BV109" s="101"/>
      <c r="BW109" s="101"/>
      <c r="BX109" s="101"/>
      <c r="BY109" s="101"/>
      <c r="BZ109" s="101"/>
      <c r="CA109" s="101"/>
      <c r="CB109" s="101"/>
      <c r="CC109" s="101"/>
      <c r="CD109" s="101"/>
      <c r="CE109" s="101"/>
      <c r="CF109" s="101"/>
      <c r="CG109" s="101"/>
      <c r="CH109" s="101"/>
      <c r="CI109" s="101"/>
      <c r="CJ109" s="101"/>
      <c r="CK109" s="101"/>
      <c r="CL109" s="101"/>
      <c r="CM109" s="101"/>
      <c r="CN109" s="101"/>
      <c r="CO109" s="101"/>
      <c r="CP109" s="101"/>
      <c r="CQ109" s="101"/>
      <c r="CR109" s="101"/>
      <c r="CS109" s="101"/>
      <c r="CT109" s="101"/>
      <c r="CU109" s="101"/>
      <c r="CV109" s="101"/>
      <c r="CW109" s="101"/>
      <c r="CX109" s="101"/>
      <c r="CY109" s="101"/>
      <c r="CZ109" s="101"/>
      <c r="DA109" s="101"/>
      <c r="DB109" s="101"/>
      <c r="DC109" s="101"/>
      <c r="DD109" s="101"/>
      <c r="DE109" s="101"/>
      <c r="DF109" s="101"/>
      <c r="DG109" s="101"/>
      <c r="DH109" s="101"/>
      <c r="DI109" s="101"/>
      <c r="DJ109" s="101"/>
      <c r="DK109" s="101"/>
      <c r="DL109" s="101"/>
      <c r="DM109" s="101"/>
      <c r="DN109" s="101"/>
      <c r="DO109" s="101"/>
      <c r="DP109" s="101"/>
      <c r="DQ109" s="101"/>
      <c r="DR109" s="101"/>
      <c r="DS109" s="101"/>
      <c r="DT109" s="101"/>
      <c r="DU109" s="101"/>
      <c r="DV109" s="101"/>
      <c r="DW109" s="101"/>
      <c r="DX109" s="101"/>
      <c r="DY109" s="101"/>
      <c r="DZ109" s="101"/>
      <c r="EA109" s="101"/>
      <c r="EB109" s="101"/>
      <c r="EC109" s="101"/>
      <c r="ED109" s="101"/>
      <c r="EE109" s="101"/>
      <c r="EF109" s="101"/>
      <c r="EG109" s="101"/>
      <c r="EH109" s="101"/>
      <c r="EI109" s="101"/>
      <c r="EJ109" s="101"/>
      <c r="EK109" s="101"/>
      <c r="EL109" s="101"/>
      <c r="EM109" s="101"/>
      <c r="EN109" s="101"/>
      <c r="EO109" s="101"/>
      <c r="EP109" s="101"/>
      <c r="EQ109" s="101"/>
      <c r="ER109" s="101"/>
      <c r="ES109" s="101"/>
      <c r="ET109" s="101"/>
      <c r="EU109" s="101"/>
      <c r="EV109" s="101"/>
      <c r="EW109" s="101"/>
      <c r="EX109" s="101"/>
      <c r="EY109" s="101"/>
      <c r="EZ109" s="101"/>
      <c r="FA109" s="101"/>
      <c r="FB109" s="101"/>
      <c r="FC109" s="101"/>
      <c r="FD109" s="101"/>
      <c r="FE109" s="101"/>
      <c r="FF109" s="101"/>
      <c r="FG109" s="101"/>
      <c r="FH109" s="101"/>
      <c r="FI109" s="101"/>
      <c r="FJ109" s="101"/>
      <c r="FK109" s="101"/>
      <c r="FL109" s="101"/>
      <c r="FM109" s="101"/>
      <c r="FN109" s="101"/>
      <c r="FO109" s="101"/>
      <c r="FP109" s="101"/>
      <c r="FQ109" s="101"/>
      <c r="FR109" s="101"/>
      <c r="FS109" s="101"/>
      <c r="FT109" s="101"/>
      <c r="FU109" s="101"/>
      <c r="FV109" s="101"/>
      <c r="FW109" s="101"/>
      <c r="FX109" s="101"/>
      <c r="FY109" s="101"/>
      <c r="FZ109" s="101"/>
      <c r="GA109" s="101"/>
      <c r="GB109" s="101"/>
      <c r="GC109" s="101"/>
      <c r="GD109" s="101"/>
      <c r="GE109" s="101"/>
      <c r="GF109" s="101"/>
      <c r="GG109" s="101"/>
      <c r="GH109" s="101"/>
      <c r="GI109" s="101"/>
      <c r="GJ109" s="101"/>
      <c r="GK109" s="101"/>
      <c r="GL109" s="101"/>
      <c r="GM109" s="101"/>
      <c r="GN109" s="101"/>
      <c r="GO109" s="101"/>
      <c r="GP109" s="101"/>
      <c r="GQ109" s="101"/>
      <c r="GR109" s="101"/>
      <c r="GS109" s="101"/>
      <c r="GT109" s="101"/>
      <c r="GU109" s="101"/>
      <c r="GV109" s="101"/>
      <c r="GW109" s="101"/>
      <c r="GX109" s="101"/>
      <c r="GY109" s="101"/>
      <c r="GZ109" s="101"/>
      <c r="HA109" s="101"/>
      <c r="HB109" s="101"/>
      <c r="HC109" s="101"/>
      <c r="HD109" s="101"/>
      <c r="HE109" s="101"/>
      <c r="HF109" s="101"/>
      <c r="HG109" s="101"/>
      <c r="HH109" s="101"/>
      <c r="HI109" s="101"/>
      <c r="HJ109" s="101"/>
      <c r="HK109" s="101"/>
      <c r="HL109" s="101"/>
      <c r="HM109" s="101"/>
      <c r="HN109" s="101"/>
      <c r="HO109" s="101"/>
      <c r="HP109" s="101"/>
      <c r="HQ109" s="101"/>
      <c r="HR109" s="101"/>
      <c r="HS109" s="101"/>
      <c r="HT109" s="101"/>
      <c r="HU109" s="101"/>
      <c r="HV109" s="101"/>
      <c r="HW109" s="101"/>
      <c r="HX109" s="101"/>
      <c r="HY109" s="101"/>
      <c r="HZ109" s="101"/>
      <c r="IA109" s="101"/>
      <c r="IB109" s="101"/>
      <c r="IC109" s="101"/>
      <c r="ID109" s="101"/>
      <c r="IE109" s="101"/>
      <c r="IF109" s="101"/>
      <c r="IG109" s="101"/>
      <c r="IH109" s="101"/>
      <c r="II109" s="101"/>
      <c r="IJ109" s="101"/>
      <c r="IK109" s="101"/>
      <c r="IL109" s="101"/>
      <c r="IM109" s="101"/>
      <c r="IN109" s="101"/>
      <c r="IO109" s="101"/>
      <c r="IP109" s="101"/>
      <c r="IQ109" s="101"/>
      <c r="IR109" s="101"/>
      <c r="IS109" s="101"/>
      <c r="IT109" s="101"/>
      <c r="IU109" s="101"/>
      <c r="IV109" s="101"/>
      <c r="IW109" s="101"/>
      <c r="IX109" s="101"/>
      <c r="IY109" s="101"/>
      <c r="IZ109" s="101"/>
      <c r="JA109" s="101"/>
      <c r="JB109" s="101"/>
      <c r="JC109" s="101"/>
      <c r="JD109" s="101"/>
      <c r="JE109" s="101"/>
      <c r="JF109" s="101"/>
      <c r="JG109" s="101"/>
      <c r="JH109" s="101"/>
      <c r="JI109" s="101"/>
      <c r="JJ109" s="101"/>
      <c r="JK109" s="101"/>
      <c r="JL109" s="101">
        <f t="shared" ref="JL109:JY109" si="149">SUM(JL105:JL108)</f>
        <v>909.08399999999995</v>
      </c>
      <c r="JM109" s="101">
        <f t="shared" si="149"/>
        <v>982.22900000000004</v>
      </c>
      <c r="JN109" s="101">
        <f t="shared" si="149"/>
        <v>1133.7339999999999</v>
      </c>
      <c r="JO109" s="101">
        <f t="shared" si="149"/>
        <v>1257.99</v>
      </c>
      <c r="JP109" s="101">
        <f t="shared" si="149"/>
        <v>839.43099999999993</v>
      </c>
      <c r="JQ109" s="101">
        <f t="shared" si="149"/>
        <v>1110.741</v>
      </c>
      <c r="JR109" s="101">
        <f t="shared" si="149"/>
        <v>1204.9880000000001</v>
      </c>
      <c r="JS109" s="101">
        <f t="shared" si="149"/>
        <v>1179.164</v>
      </c>
      <c r="JT109" s="101">
        <f t="shared" si="149"/>
        <v>847.94599999999991</v>
      </c>
      <c r="JU109" s="101">
        <f t="shared" si="149"/>
        <v>841.36900000000003</v>
      </c>
      <c r="JV109" s="101">
        <f t="shared" si="149"/>
        <v>991.27499999999998</v>
      </c>
      <c r="JW109" s="101">
        <f t="shared" si="149"/>
        <v>1066.0520000000001</v>
      </c>
      <c r="JX109" s="101">
        <f t="shared" si="149"/>
        <v>904.44199999999989</v>
      </c>
      <c r="JY109" s="101">
        <f t="shared" si="149"/>
        <v>810.81799999999998</v>
      </c>
      <c r="JZ109" s="101">
        <f>SUM(JZ105:JZ108)</f>
        <v>1058.1860000000001</v>
      </c>
      <c r="KA109" s="101">
        <f>SUM(KA105:KA108)</f>
        <v>1022.269</v>
      </c>
      <c r="KB109" s="101">
        <f>SUM(KB105:KB108)</f>
        <v>975.053</v>
      </c>
      <c r="KC109" s="101">
        <f>SUM(KC105:KC108)</f>
        <v>786.51099999999997</v>
      </c>
      <c r="KD109" s="101">
        <f t="shared" ref="KD109:LL109" si="150">SUM(KD105:KD108)</f>
        <v>1136.9379999999999</v>
      </c>
      <c r="KE109" s="101">
        <f t="shared" si="150"/>
        <v>1195.691</v>
      </c>
      <c r="KF109" s="101">
        <f t="shared" si="150"/>
        <v>1157.33</v>
      </c>
      <c r="KG109" s="102">
        <f t="shared" si="150"/>
        <v>1298.924</v>
      </c>
      <c r="KH109" s="102">
        <f t="shared" si="150"/>
        <v>1090.7170000000001</v>
      </c>
      <c r="KI109" s="102">
        <f t="shared" si="150"/>
        <v>1243.4759999999999</v>
      </c>
      <c r="KJ109" s="102">
        <f t="shared" si="150"/>
        <v>953.76699999999994</v>
      </c>
      <c r="KK109" s="102">
        <f t="shared" si="150"/>
        <v>1308.797</v>
      </c>
      <c r="KL109" s="102">
        <f t="shared" si="150"/>
        <v>1437.4179999999999</v>
      </c>
      <c r="KM109" s="102">
        <f t="shared" si="150"/>
        <v>1193.1559999999999</v>
      </c>
      <c r="KN109" s="101">
        <f t="shared" si="150"/>
        <v>1187.3409999999999</v>
      </c>
      <c r="KO109" s="102">
        <f t="shared" si="150"/>
        <v>1150.0059999999999</v>
      </c>
      <c r="KP109" s="102">
        <f t="shared" si="150"/>
        <v>1093.25</v>
      </c>
      <c r="KQ109" s="102">
        <f t="shared" si="150"/>
        <v>968.05499999999995</v>
      </c>
      <c r="KR109" s="102">
        <f t="shared" si="150"/>
        <v>761.678</v>
      </c>
      <c r="KS109" s="102">
        <f t="shared" si="150"/>
        <v>678.57499999999993</v>
      </c>
      <c r="KT109" s="102">
        <f t="shared" si="150"/>
        <v>792.04700000000003</v>
      </c>
      <c r="KU109" s="102">
        <f t="shared" si="150"/>
        <v>955.29099999999994</v>
      </c>
      <c r="KV109" s="102">
        <f t="shared" si="150"/>
        <v>873.23900000000003</v>
      </c>
      <c r="KW109" s="102">
        <f t="shared" si="150"/>
        <v>1045.585</v>
      </c>
      <c r="KX109" s="102">
        <f t="shared" si="150"/>
        <v>968.428</v>
      </c>
      <c r="KY109" s="102">
        <f t="shared" si="150"/>
        <v>949.42900000000009</v>
      </c>
      <c r="KZ109" s="102">
        <f t="shared" si="150"/>
        <v>1095.913</v>
      </c>
      <c r="LA109" s="102">
        <f t="shared" si="150"/>
        <v>1121.5260000000001</v>
      </c>
      <c r="LB109" s="102">
        <f t="shared" si="150"/>
        <v>668.08199999999988</v>
      </c>
      <c r="LC109" s="102">
        <f t="shared" si="150"/>
        <v>584.45099999999991</v>
      </c>
      <c r="LD109" s="102">
        <f t="shared" si="150"/>
        <v>1040.1410000000001</v>
      </c>
      <c r="LE109" s="102">
        <f t="shared" si="150"/>
        <v>876.41500000000019</v>
      </c>
      <c r="LF109" s="102">
        <f t="shared" si="150"/>
        <v>934.55400000000009</v>
      </c>
      <c r="LG109" s="102">
        <f t="shared" si="150"/>
        <v>1210.9950000000001</v>
      </c>
      <c r="LH109" s="102">
        <f t="shared" si="150"/>
        <v>861.01900000000001</v>
      </c>
      <c r="LI109" s="102">
        <f t="shared" si="150"/>
        <v>953.58100000000013</v>
      </c>
      <c r="LJ109" s="102">
        <f t="shared" si="150"/>
        <v>921.43299999999999</v>
      </c>
      <c r="LK109" s="102">
        <f t="shared" si="150"/>
        <v>981.27599999999995</v>
      </c>
      <c r="LL109" s="102">
        <f t="shared" si="150"/>
        <v>940.51300000000003</v>
      </c>
      <c r="LM109" s="102">
        <f>SUM(LM105:LM108)</f>
        <v>1048.607</v>
      </c>
      <c r="LN109" s="102">
        <f>SUM(LN105:LN108)</f>
        <v>1032.373</v>
      </c>
      <c r="LO109" s="102">
        <f>SUM(LO105:LO108)</f>
        <v>807.73099999999999</v>
      </c>
      <c r="LP109" s="102">
        <f>SUM(LP105:LP108)</f>
        <v>849.81099999999992</v>
      </c>
      <c r="LQ109" s="102">
        <f>SUM(LQ105:LQ108)</f>
        <v>1043.6730000000002</v>
      </c>
      <c r="LR109" s="102">
        <v>1394.289</v>
      </c>
      <c r="LS109" s="102">
        <f t="shared" ref="LS109:MD109" si="151">SUM(LS105:LS108)</f>
        <v>501.95400000000006</v>
      </c>
      <c r="LT109" s="102">
        <f t="shared" si="151"/>
        <v>1134.749</v>
      </c>
      <c r="LU109" s="102">
        <f t="shared" si="151"/>
        <v>926.452</v>
      </c>
      <c r="LV109" s="102">
        <f t="shared" si="151"/>
        <v>934.21599999999989</v>
      </c>
      <c r="LW109" s="102">
        <f t="shared" si="151"/>
        <v>1074.1210000000001</v>
      </c>
      <c r="LX109" s="102">
        <f t="shared" si="151"/>
        <v>1007.6409999999998</v>
      </c>
      <c r="LY109" s="102">
        <f t="shared" si="151"/>
        <v>834.30400000000009</v>
      </c>
      <c r="LZ109" s="102">
        <f t="shared" si="151"/>
        <v>1142.7850000000001</v>
      </c>
      <c r="MA109" s="102">
        <f t="shared" si="151"/>
        <v>1026.749</v>
      </c>
      <c r="MB109" s="102">
        <f t="shared" si="151"/>
        <v>1092.663</v>
      </c>
      <c r="MC109" s="102">
        <f t="shared" si="151"/>
        <v>1194.4769999999999</v>
      </c>
      <c r="MD109" s="102">
        <f t="shared" si="151"/>
        <v>1044.4929999999999</v>
      </c>
      <c r="ME109" s="102">
        <f>SUM(ME105:ME108)</f>
        <v>1129.0340000000001</v>
      </c>
      <c r="MF109" s="102">
        <f>SUM(MF105:MF108)</f>
        <v>1111.183</v>
      </c>
      <c r="MG109" s="102">
        <v>1210.25</v>
      </c>
      <c r="MH109" s="102">
        <v>1238.654</v>
      </c>
      <c r="MI109" s="102">
        <v>1391.6210000000001</v>
      </c>
      <c r="MJ109" s="102">
        <v>1154.1965</v>
      </c>
      <c r="MK109" s="102">
        <v>1118.1860000000001</v>
      </c>
      <c r="ML109" s="102">
        <v>1357.7375</v>
      </c>
      <c r="MM109" s="102">
        <v>1490.133</v>
      </c>
      <c r="MN109" s="102">
        <v>1515.04925</v>
      </c>
      <c r="MO109" s="102">
        <v>1255.8564999999999</v>
      </c>
      <c r="MP109" s="102">
        <v>1380.8605</v>
      </c>
      <c r="MQ109" s="102">
        <v>1369.9159999999999</v>
      </c>
      <c r="MR109" s="102">
        <v>1139.2755</v>
      </c>
      <c r="MS109" s="102">
        <v>1391.528</v>
      </c>
      <c r="MT109" s="102">
        <v>1392.4555</v>
      </c>
      <c r="MU109" s="102">
        <v>1138.057</v>
      </c>
      <c r="MV109" s="102">
        <v>1186.7384999999999</v>
      </c>
      <c r="MW109" s="102">
        <v>1227.1575</v>
      </c>
      <c r="MX109" s="102">
        <v>1268.9059999999999</v>
      </c>
      <c r="MY109" s="102">
        <v>1169.3120000000001</v>
      </c>
      <c r="MZ109" s="102">
        <v>1127.7070000000001</v>
      </c>
      <c r="NA109" s="102">
        <v>1256.6943000000001</v>
      </c>
      <c r="NB109" s="102">
        <v>1048.8690000000001</v>
      </c>
      <c r="NC109" s="102">
        <v>751.14600000000007</v>
      </c>
      <c r="ND109" s="102">
        <v>1122.046</v>
      </c>
      <c r="NE109" s="102">
        <v>1366.575</v>
      </c>
      <c r="NF109" s="102">
        <v>1371.1489999999999</v>
      </c>
      <c r="NG109" s="102">
        <v>1396.6410000000001</v>
      </c>
      <c r="NH109" s="102">
        <v>1261.1279999999999</v>
      </c>
      <c r="NI109" s="102">
        <v>1180.7559999999999</v>
      </c>
      <c r="NJ109" s="102">
        <v>1111.183</v>
      </c>
      <c r="NK109" s="102">
        <v>1268.6679999999999</v>
      </c>
      <c r="NL109" s="102">
        <v>1263.1845000000001</v>
      </c>
      <c r="NM109" s="102">
        <v>1124.9290000000001</v>
      </c>
      <c r="NN109" s="102">
        <v>1461.08</v>
      </c>
      <c r="NO109" s="102">
        <v>995.154</v>
      </c>
      <c r="NP109" s="102">
        <v>949.07899999999995</v>
      </c>
      <c r="NQ109" s="102">
        <v>1579.6030000000001</v>
      </c>
      <c r="NR109" s="102">
        <v>832.971</v>
      </c>
      <c r="NS109" s="102">
        <v>1196.6099999999999</v>
      </c>
      <c r="NT109" s="102">
        <v>976.63</v>
      </c>
      <c r="NU109" s="102">
        <v>1244.643</v>
      </c>
      <c r="NV109" s="102">
        <v>1123.7370000000001</v>
      </c>
      <c r="NW109" s="102">
        <v>948.11699999999996</v>
      </c>
      <c r="NX109" s="102">
        <v>1248.8510000000001</v>
      </c>
      <c r="NY109" s="102">
        <v>1152.4169999999999</v>
      </c>
      <c r="NZ109" s="102">
        <v>1154.471</v>
      </c>
      <c r="OA109" s="102">
        <v>846.62</v>
      </c>
      <c r="OB109" s="102">
        <v>519.90000000000009</v>
      </c>
      <c r="OC109" s="102">
        <v>368.505</v>
      </c>
      <c r="OD109" s="102">
        <v>778.12</v>
      </c>
      <c r="OE109" s="102">
        <v>1315.472</v>
      </c>
      <c r="OF109" s="102">
        <v>1011.135</v>
      </c>
      <c r="OG109" s="102">
        <f>SUM(OG105:OG108)</f>
        <v>1289.4749999999999</v>
      </c>
      <c r="OH109" s="103">
        <v>1053.279</v>
      </c>
      <c r="OI109" s="103">
        <v>1140.6179999999999</v>
      </c>
      <c r="OJ109" s="103">
        <v>1203.24</v>
      </c>
      <c r="OK109" s="103">
        <v>1152.4569999999999</v>
      </c>
      <c r="OL109" s="103">
        <v>1327.296</v>
      </c>
      <c r="OM109" s="103">
        <v>1210.1109999999999</v>
      </c>
      <c r="ON109" s="103">
        <v>1222.9609999999998</v>
      </c>
      <c r="OO109" s="103">
        <v>1184.056</v>
      </c>
      <c r="OP109" s="103">
        <v>1192.511</v>
      </c>
      <c r="OQ109" s="103">
        <v>1035.9940000000001</v>
      </c>
      <c r="OR109" s="103">
        <v>1104.923</v>
      </c>
      <c r="OS109" s="103">
        <v>1274.8400000000001</v>
      </c>
      <c r="OT109" s="103">
        <v>1282.662</v>
      </c>
      <c r="OU109" s="103">
        <v>1084.9059999999999</v>
      </c>
      <c r="OV109" s="103">
        <v>1271.4470000000001</v>
      </c>
      <c r="OW109" s="103">
        <v>978.87699999999995</v>
      </c>
      <c r="OX109" s="103">
        <v>1145.22</v>
      </c>
      <c r="OY109" s="103">
        <v>1194.585</v>
      </c>
      <c r="OZ109" s="103">
        <v>1139.7249999999999</v>
      </c>
      <c r="PA109" s="103">
        <v>1174.664</v>
      </c>
      <c r="PB109" s="103">
        <v>1285.5550000000003</v>
      </c>
      <c r="PC109" s="103">
        <v>862.12199999999996</v>
      </c>
      <c r="PD109" s="103">
        <v>760.94899999999996</v>
      </c>
      <c r="PE109" s="103">
        <v>1127.799</v>
      </c>
      <c r="PF109" s="103">
        <v>1122.133</v>
      </c>
      <c r="PG109" s="103">
        <v>1186.2840000000001</v>
      </c>
      <c r="PH109" s="103">
        <v>1193.537</v>
      </c>
      <c r="PI109" s="103">
        <v>939.56600000000003</v>
      </c>
      <c r="PJ109" s="103">
        <v>994.03199999999993</v>
      </c>
      <c r="PK109" s="103">
        <v>1122.0070000000001</v>
      </c>
      <c r="PL109" s="103">
        <v>1058.0250000000001</v>
      </c>
      <c r="PM109" s="103">
        <v>1217.664</v>
      </c>
      <c r="PN109" s="103">
        <v>1065.3789999999999</v>
      </c>
      <c r="PO109" s="103">
        <v>1091.3340000000001</v>
      </c>
      <c r="PP109" s="103">
        <v>1426.77</v>
      </c>
      <c r="PQ109" s="103">
        <v>766.55</v>
      </c>
      <c r="PR109" s="103">
        <v>1103.3679999999999</v>
      </c>
      <c r="PS109" s="103">
        <v>967.64799999999991</v>
      </c>
      <c r="PT109" s="103">
        <v>1146.8420000000001</v>
      </c>
      <c r="PU109" s="103">
        <v>838.69500000000005</v>
      </c>
      <c r="PV109" s="103">
        <v>879.12000000000012</v>
      </c>
      <c r="PW109" s="103">
        <v>1075.98</v>
      </c>
      <c r="PX109" s="103">
        <v>1138.896</v>
      </c>
      <c r="PY109" s="103">
        <v>1044.1849999999999</v>
      </c>
      <c r="PZ109" s="103">
        <v>978.23300000000006</v>
      </c>
      <c r="QA109" s="103">
        <v>1000.2499999999999</v>
      </c>
      <c r="QB109" s="103">
        <v>1194.7139999999999</v>
      </c>
      <c r="QC109" s="103">
        <v>1080.3020000000001</v>
      </c>
      <c r="QD109" s="103">
        <v>1248.0810000000001</v>
      </c>
      <c r="QE109" s="103">
        <v>1174.9849999999999</v>
      </c>
      <c r="QF109" s="103">
        <v>1121.2139999999999</v>
      </c>
      <c r="QG109" s="103">
        <v>1054.268</v>
      </c>
      <c r="QH109" s="103">
        <v>876.70399999999995</v>
      </c>
      <c r="QI109" s="103">
        <v>706.8075</v>
      </c>
      <c r="QJ109" s="103">
        <v>879.5184999999999</v>
      </c>
      <c r="QK109" s="103">
        <v>890.5954999999999</v>
      </c>
      <c r="QL109" s="103">
        <v>948.95150000000001</v>
      </c>
      <c r="QM109" s="103">
        <v>1048.9034999999999</v>
      </c>
      <c r="QN109" s="103">
        <v>1141.6179999999999</v>
      </c>
      <c r="QO109" s="103">
        <v>934.30449999999996</v>
      </c>
      <c r="QP109" s="103">
        <v>992.75149999999996</v>
      </c>
      <c r="QQ109" s="103">
        <v>1101.1355000000001</v>
      </c>
      <c r="QR109" s="103">
        <v>1067.9010000000001</v>
      </c>
      <c r="QS109" s="103">
        <v>1229.0820000000001</v>
      </c>
      <c r="QT109" s="103">
        <v>1221.8485000000001</v>
      </c>
      <c r="QU109" s="103">
        <v>1127.3154999999999</v>
      </c>
      <c r="QV109" s="103">
        <v>1147.1959999999999</v>
      </c>
      <c r="QW109" s="103">
        <v>1315.808</v>
      </c>
      <c r="QX109" s="103">
        <v>1454.0889999999999</v>
      </c>
      <c r="QY109" s="103">
        <v>1280.7159999999999</v>
      </c>
      <c r="QZ109" s="103">
        <v>1120.0284999999999</v>
      </c>
      <c r="RA109" s="103">
        <v>1289.2360000000001</v>
      </c>
      <c r="RB109" s="103">
        <v>1224.4784999999999</v>
      </c>
      <c r="RC109" s="103">
        <v>1318.383</v>
      </c>
      <c r="RD109" s="103">
        <v>1286.8995</v>
      </c>
      <c r="RE109" s="103">
        <v>1181.5925</v>
      </c>
      <c r="RF109" s="103">
        <v>1231.6379999999999</v>
      </c>
      <c r="RG109" s="103">
        <v>1196.8285000000001</v>
      </c>
      <c r="RH109" s="103">
        <v>1314.7190000000001</v>
      </c>
      <c r="RI109" s="103">
        <v>1355.4535000000001</v>
      </c>
      <c r="RJ109" s="103">
        <v>1326.9</v>
      </c>
      <c r="RK109" s="103">
        <v>1218.8755000000001</v>
      </c>
      <c r="RL109" s="103">
        <v>1180.712</v>
      </c>
      <c r="RM109" s="103">
        <v>1266.8634999999999</v>
      </c>
      <c r="RN109" s="102">
        <v>1413.204</v>
      </c>
      <c r="RO109" s="102">
        <v>1309.749</v>
      </c>
      <c r="RP109" s="102">
        <v>1497.6904999999999</v>
      </c>
      <c r="RQ109" s="102">
        <v>1404.1569999999999</v>
      </c>
      <c r="RR109" s="102">
        <v>1602.1130000000001</v>
      </c>
      <c r="RS109" s="102">
        <v>644.54399999999998</v>
      </c>
      <c r="RT109" s="102">
        <v>1434.6289999999999</v>
      </c>
      <c r="RU109" s="102">
        <v>1107.9994999999999</v>
      </c>
      <c r="RV109" s="102">
        <v>727.18449999999996</v>
      </c>
      <c r="RW109" s="102">
        <v>1373.711</v>
      </c>
      <c r="RX109" s="102">
        <v>1299.8320000000001</v>
      </c>
      <c r="RY109" s="103">
        <v>1119.008</v>
      </c>
      <c r="RZ109" s="103">
        <v>1302.7439999999999</v>
      </c>
      <c r="SA109" s="103">
        <v>1095</v>
      </c>
      <c r="SB109" s="103">
        <v>1142.521</v>
      </c>
      <c r="SC109" s="103">
        <v>1198.03</v>
      </c>
      <c r="SD109" s="103">
        <v>1255.1614999999999</v>
      </c>
      <c r="SE109" s="103">
        <v>1564.4960000000001</v>
      </c>
      <c r="SF109" s="103">
        <v>1376.12</v>
      </c>
      <c r="SG109" s="103">
        <v>1326.1299999999999</v>
      </c>
      <c r="SH109" s="103">
        <v>1273.3920000000001</v>
      </c>
      <c r="SI109" s="103">
        <v>1448.9780000000001</v>
      </c>
      <c r="SJ109" s="103">
        <v>1346.8340000000001</v>
      </c>
      <c r="SK109" s="103">
        <v>1457.249</v>
      </c>
      <c r="SL109" s="103">
        <v>1452.3665000000001</v>
      </c>
      <c r="SM109" s="103">
        <v>1428.7484999999999</v>
      </c>
      <c r="SN109" s="103">
        <v>1311.1519999999998</v>
      </c>
      <c r="SO109" s="103">
        <v>1322.0360000000001</v>
      </c>
      <c r="SP109" s="103">
        <v>1552.0715</v>
      </c>
      <c r="SQ109" s="103">
        <v>1226.7215000000001</v>
      </c>
      <c r="SR109" s="103">
        <v>1627.394</v>
      </c>
      <c r="SS109" s="103">
        <v>1209.7434999999998</v>
      </c>
      <c r="ST109" s="103">
        <v>1362.7685000000001</v>
      </c>
      <c r="SU109" s="103">
        <v>1204.1100000000001</v>
      </c>
      <c r="SV109" s="103">
        <v>1252.8015</v>
      </c>
      <c r="SW109" s="103">
        <v>1274.3335000000002</v>
      </c>
      <c r="SX109" s="103">
        <v>1120.0405000000001</v>
      </c>
      <c r="SY109" s="103">
        <v>1149.9449999999999</v>
      </c>
      <c r="SZ109" s="103">
        <v>927.65099999999995</v>
      </c>
      <c r="TA109" s="103">
        <v>994.57550000000015</v>
      </c>
      <c r="TB109" s="103">
        <v>1333.6000000000001</v>
      </c>
      <c r="TC109" s="103">
        <v>1281.4090000000001</v>
      </c>
      <c r="TD109" s="103">
        <v>1011.011</v>
      </c>
      <c r="TE109" s="103">
        <v>1105.8689999999999</v>
      </c>
      <c r="TF109" s="103">
        <v>1371.63</v>
      </c>
      <c r="TG109" s="103">
        <v>1451.2199999999998</v>
      </c>
      <c r="TH109" s="103">
        <v>1537.432</v>
      </c>
      <c r="TI109" s="103">
        <v>1666.2069999999999</v>
      </c>
      <c r="TJ109" s="103">
        <v>2087.4090000000001</v>
      </c>
      <c r="TK109" s="103">
        <v>1659.6329999999998</v>
      </c>
      <c r="TL109" s="103">
        <v>2035.1969999999999</v>
      </c>
      <c r="TM109" s="103">
        <v>1933.1079999999999</v>
      </c>
      <c r="TN109" s="103">
        <v>1935.6894</v>
      </c>
      <c r="TO109" s="103">
        <v>1687.5419999999999</v>
      </c>
      <c r="TP109" s="103">
        <v>2199.645</v>
      </c>
      <c r="TQ109" s="103">
        <v>2335.7370000000001</v>
      </c>
      <c r="TR109" s="103">
        <v>1230.9055000000001</v>
      </c>
      <c r="TS109" s="103">
        <v>2345.9459999999999</v>
      </c>
      <c r="TT109" s="103">
        <v>1848.414</v>
      </c>
      <c r="TU109" s="103">
        <v>1729.5260000000001</v>
      </c>
      <c r="TV109" s="103">
        <v>2067.1725000000001</v>
      </c>
      <c r="TW109" s="103">
        <v>2087.9063000000001</v>
      </c>
      <c r="TX109" s="103">
        <v>2102.7539999999999</v>
      </c>
      <c r="TY109" s="103">
        <v>1981.1750000000002</v>
      </c>
      <c r="TZ109" s="103">
        <v>2106.8257999999996</v>
      </c>
      <c r="UA109" s="103">
        <v>2127.5740000000001</v>
      </c>
      <c r="UB109" s="103">
        <v>2236.8290000000002</v>
      </c>
      <c r="UC109" s="103">
        <v>2254.1129999999998</v>
      </c>
      <c r="UD109" s="103">
        <v>2106.1509999999998</v>
      </c>
      <c r="UE109" s="103">
        <v>2538.2575000000002</v>
      </c>
      <c r="UF109" s="103">
        <v>2166.0610000000001</v>
      </c>
      <c r="UG109" s="103">
        <v>2266.1917000000003</v>
      </c>
      <c r="UH109" s="103">
        <v>2411.7404999999999</v>
      </c>
      <c r="UI109" s="103">
        <v>2414.8329999999996</v>
      </c>
      <c r="UJ109" s="103">
        <v>2141.71</v>
      </c>
      <c r="UK109" s="103">
        <v>2550</v>
      </c>
      <c r="UL109" s="103">
        <v>2448.027</v>
      </c>
      <c r="UM109" s="103">
        <v>2924.0940000000001</v>
      </c>
      <c r="UN109" s="103">
        <v>2471.0295000000001</v>
      </c>
      <c r="UO109" s="103">
        <v>2491.6999999999998</v>
      </c>
      <c r="UP109" s="103">
        <v>2304.0050000000001</v>
      </c>
    </row>
    <row r="110" spans="1:562" x14ac:dyDescent="0.2">
      <c r="A110" s="112" t="s">
        <v>634</v>
      </c>
      <c r="B110" s="112" t="s">
        <v>621</v>
      </c>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c r="AA110" s="93"/>
      <c r="AB110" s="93"/>
      <c r="AC110" s="93"/>
      <c r="AD110" s="93"/>
      <c r="AE110" s="93"/>
      <c r="AF110" s="93"/>
      <c r="AG110" s="93"/>
      <c r="AH110" s="93"/>
      <c r="AI110" s="93"/>
      <c r="AJ110" s="93"/>
      <c r="AK110" s="93"/>
      <c r="AL110" s="93"/>
      <c r="AM110" s="93"/>
      <c r="AN110" s="93"/>
      <c r="AO110" s="93"/>
      <c r="AP110" s="93"/>
      <c r="AQ110" s="93"/>
      <c r="AR110" s="93"/>
      <c r="AS110" s="93"/>
      <c r="AT110" s="93"/>
      <c r="AU110" s="93"/>
      <c r="AV110" s="93"/>
      <c r="AW110" s="93"/>
      <c r="AX110" s="93"/>
      <c r="AY110" s="93"/>
      <c r="AZ110" s="93"/>
      <c r="BA110" s="93"/>
      <c r="BB110" s="93"/>
      <c r="BC110" s="93"/>
      <c r="BD110" s="93"/>
      <c r="BE110" s="93"/>
      <c r="BF110" s="93"/>
      <c r="BG110" s="93"/>
      <c r="BH110" s="93"/>
      <c r="BI110" s="93"/>
      <c r="BJ110" s="93"/>
      <c r="BK110" s="93"/>
      <c r="BL110" s="93"/>
      <c r="BM110" s="93"/>
      <c r="BN110" s="93"/>
      <c r="BO110" s="93"/>
      <c r="BP110" s="93"/>
      <c r="BQ110" s="93"/>
      <c r="BR110" s="93"/>
      <c r="BS110" s="93"/>
      <c r="BT110" s="93"/>
      <c r="BU110" s="93"/>
      <c r="BV110" s="93"/>
      <c r="BW110" s="93"/>
      <c r="BX110" s="93"/>
      <c r="BY110" s="93"/>
      <c r="BZ110" s="93"/>
      <c r="CA110" s="93"/>
      <c r="CB110" s="93"/>
      <c r="CC110" s="93"/>
      <c r="CD110" s="93"/>
      <c r="CE110" s="93"/>
      <c r="CF110" s="93"/>
      <c r="CG110" s="93"/>
      <c r="CH110" s="93"/>
      <c r="CI110" s="93"/>
      <c r="CJ110" s="93"/>
      <c r="CK110" s="93"/>
      <c r="CL110" s="93"/>
      <c r="CM110" s="93"/>
      <c r="CN110" s="93"/>
      <c r="CO110" s="93"/>
      <c r="CP110" s="93"/>
      <c r="CQ110" s="93"/>
      <c r="CR110" s="93"/>
      <c r="CS110" s="93"/>
      <c r="CT110" s="93"/>
      <c r="CU110" s="93"/>
      <c r="CV110" s="93"/>
      <c r="CW110" s="93"/>
      <c r="CX110" s="93"/>
      <c r="CY110" s="93"/>
      <c r="CZ110" s="93"/>
      <c r="DA110" s="93"/>
      <c r="DB110" s="93"/>
      <c r="DC110" s="93"/>
      <c r="DD110" s="93"/>
      <c r="DE110" s="93"/>
      <c r="DF110" s="93"/>
      <c r="DG110" s="93"/>
      <c r="DH110" s="93"/>
      <c r="DI110" s="93"/>
      <c r="DJ110" s="93"/>
      <c r="DK110" s="93"/>
      <c r="DL110" s="93"/>
      <c r="DM110" s="93"/>
      <c r="DN110" s="93"/>
      <c r="DO110" s="93"/>
      <c r="DP110" s="93"/>
      <c r="DQ110" s="93"/>
      <c r="DR110" s="93"/>
      <c r="DS110" s="93"/>
      <c r="DT110" s="93"/>
      <c r="DU110" s="93"/>
      <c r="DV110" s="93"/>
      <c r="DW110" s="93"/>
      <c r="DX110" s="93"/>
      <c r="DY110" s="93"/>
      <c r="DZ110" s="93"/>
      <c r="EA110" s="93"/>
      <c r="EB110" s="93"/>
      <c r="EC110" s="93"/>
      <c r="ED110" s="93"/>
      <c r="EE110" s="93"/>
      <c r="EF110" s="93"/>
      <c r="EG110" s="93"/>
      <c r="EH110" s="93"/>
      <c r="EI110" s="93"/>
      <c r="EJ110" s="93"/>
      <c r="EK110" s="93"/>
      <c r="EL110" s="93"/>
      <c r="EM110" s="93"/>
      <c r="EN110" s="93"/>
      <c r="EO110" s="93"/>
      <c r="EP110" s="93"/>
      <c r="EQ110" s="93"/>
      <c r="ER110" s="93"/>
      <c r="ES110" s="93"/>
      <c r="ET110" s="93"/>
      <c r="EU110" s="93"/>
      <c r="EV110" s="93"/>
      <c r="EW110" s="93"/>
      <c r="EX110" s="93"/>
      <c r="EY110" s="93"/>
      <c r="EZ110" s="93"/>
      <c r="FA110" s="93"/>
      <c r="FB110" s="93"/>
      <c r="FC110" s="93"/>
      <c r="FD110" s="93"/>
      <c r="FE110" s="93"/>
      <c r="FF110" s="93"/>
      <c r="FG110" s="93"/>
      <c r="FH110" s="93"/>
      <c r="FI110" s="93"/>
      <c r="FJ110" s="93"/>
      <c r="FK110" s="93"/>
      <c r="FL110" s="93"/>
      <c r="FM110" s="93"/>
      <c r="FN110" s="93"/>
      <c r="FO110" s="93"/>
      <c r="FP110" s="93"/>
      <c r="FQ110" s="93"/>
      <c r="FR110" s="93"/>
      <c r="FS110" s="93"/>
      <c r="FT110" s="93"/>
      <c r="FU110" s="93"/>
      <c r="FV110" s="93"/>
      <c r="FW110" s="93"/>
      <c r="FX110" s="93"/>
      <c r="FY110" s="93"/>
      <c r="FZ110" s="93"/>
      <c r="GA110" s="93"/>
      <c r="GB110" s="93"/>
      <c r="GC110" s="93"/>
      <c r="GD110" s="93"/>
      <c r="GE110" s="93"/>
      <c r="GF110" s="93"/>
      <c r="GG110" s="93"/>
      <c r="GH110" s="93"/>
      <c r="GI110" s="93"/>
      <c r="GJ110" s="93"/>
      <c r="GK110" s="93"/>
      <c r="GL110" s="93"/>
      <c r="GM110" s="93"/>
      <c r="GN110" s="93"/>
      <c r="GO110" s="93"/>
      <c r="GP110" s="93"/>
      <c r="GQ110" s="93"/>
      <c r="GR110" s="93"/>
      <c r="GS110" s="93"/>
      <c r="GT110" s="93"/>
      <c r="GU110" s="93"/>
      <c r="GV110" s="93"/>
      <c r="GW110" s="93"/>
      <c r="GX110" s="93"/>
      <c r="GY110" s="93"/>
      <c r="GZ110" s="93"/>
      <c r="HA110" s="93"/>
      <c r="HB110" s="93"/>
      <c r="HC110" s="93"/>
      <c r="HD110" s="93"/>
      <c r="HE110" s="93"/>
      <c r="HF110" s="93"/>
      <c r="HG110" s="93"/>
      <c r="HH110" s="93"/>
      <c r="HI110" s="93"/>
      <c r="HJ110" s="93"/>
      <c r="HK110" s="93"/>
      <c r="HL110" s="93"/>
      <c r="HM110" s="93"/>
      <c r="HN110" s="93"/>
      <c r="HO110" s="93"/>
      <c r="HP110" s="93"/>
      <c r="HQ110" s="93"/>
      <c r="HR110" s="93"/>
      <c r="HS110" s="93"/>
      <c r="HT110" s="93"/>
      <c r="HU110" s="93"/>
      <c r="HV110" s="93"/>
      <c r="HW110" s="93"/>
      <c r="HX110" s="93"/>
      <c r="HY110" s="93"/>
      <c r="HZ110" s="93"/>
      <c r="IA110" s="93"/>
      <c r="IB110" s="93"/>
      <c r="IC110" s="93"/>
      <c r="ID110" s="93"/>
      <c r="IE110" s="93"/>
      <c r="IF110" s="93"/>
      <c r="IG110" s="93"/>
      <c r="IH110" s="93"/>
      <c r="II110" s="93"/>
      <c r="IJ110" s="93"/>
      <c r="IK110" s="93"/>
      <c r="IL110" s="93"/>
      <c r="IM110" s="93"/>
      <c r="IN110" s="93"/>
      <c r="IO110" s="93"/>
      <c r="IP110" s="93"/>
      <c r="IQ110" s="93"/>
      <c r="IR110" s="93"/>
      <c r="IS110" s="93"/>
      <c r="IT110" s="93"/>
      <c r="IU110" s="93"/>
      <c r="IV110" s="93"/>
      <c r="IW110" s="93"/>
      <c r="IX110" s="93"/>
      <c r="IY110" s="93"/>
      <c r="IZ110" s="93"/>
      <c r="JA110" s="93"/>
      <c r="JB110" s="93"/>
      <c r="JC110" s="93"/>
      <c r="JD110" s="93"/>
      <c r="JE110" s="93"/>
      <c r="JF110" s="93"/>
      <c r="JG110" s="93"/>
      <c r="JH110" s="93"/>
      <c r="JI110" s="93"/>
      <c r="JJ110" s="93"/>
      <c r="JK110" s="93"/>
      <c r="JL110" s="93"/>
      <c r="JM110" s="93"/>
      <c r="JN110" s="93"/>
      <c r="JO110" s="93"/>
      <c r="JP110" s="93"/>
      <c r="JQ110" s="93"/>
      <c r="JR110" s="93"/>
      <c r="JS110" s="93"/>
      <c r="JT110" s="93"/>
      <c r="JU110" s="93"/>
      <c r="JV110" s="93"/>
      <c r="JW110" s="93"/>
      <c r="JX110" s="93"/>
      <c r="JY110" s="93"/>
      <c r="JZ110" s="93"/>
      <c r="KA110" s="93"/>
      <c r="KB110" s="93"/>
      <c r="KC110" s="93"/>
      <c r="KD110" s="93"/>
      <c r="KE110" s="93"/>
      <c r="KF110" s="93"/>
      <c r="KG110" s="93"/>
      <c r="KH110" s="93"/>
      <c r="KI110" s="93"/>
      <c r="KJ110" s="93"/>
      <c r="KK110" s="93"/>
      <c r="KL110" s="93"/>
      <c r="KM110" s="93"/>
      <c r="KN110" s="93"/>
      <c r="KO110" s="93"/>
      <c r="KP110" s="93"/>
      <c r="KQ110" s="93"/>
      <c r="KR110" s="93"/>
      <c r="KS110" s="93"/>
      <c r="KT110" s="93"/>
      <c r="KU110" s="93"/>
      <c r="KV110" s="93"/>
      <c r="KW110" s="93"/>
      <c r="KX110" s="93"/>
      <c r="KY110" s="93"/>
      <c r="KZ110" s="93"/>
      <c r="LA110" s="93"/>
      <c r="LB110" s="93"/>
      <c r="LC110" s="93"/>
      <c r="LD110" s="93"/>
      <c r="LE110" s="93"/>
      <c r="LF110" s="93"/>
      <c r="LG110" s="93"/>
      <c r="LH110" s="93"/>
      <c r="LI110" s="93"/>
      <c r="LJ110" s="93"/>
      <c r="LK110" s="93"/>
      <c r="LL110" s="93"/>
      <c r="LM110" s="93"/>
      <c r="LN110" s="93"/>
      <c r="LO110" s="93"/>
      <c r="LP110" s="93"/>
      <c r="LQ110" s="93"/>
      <c r="LR110" s="93"/>
      <c r="LS110" s="93"/>
      <c r="LT110" s="93"/>
      <c r="LU110" s="93"/>
      <c r="LV110" s="93"/>
      <c r="LW110" s="93"/>
      <c r="LX110" s="93"/>
      <c r="LY110" s="93"/>
      <c r="LZ110" s="93"/>
      <c r="MA110" s="93"/>
      <c r="MB110" s="93"/>
      <c r="MC110" s="93"/>
      <c r="MD110" s="93"/>
      <c r="ME110" s="93"/>
      <c r="MF110" s="93"/>
      <c r="MG110" s="93"/>
      <c r="MH110" s="93"/>
      <c r="MI110" s="93"/>
      <c r="MJ110" s="93"/>
      <c r="MK110" s="93"/>
      <c r="ML110" s="93"/>
      <c r="MM110" s="93"/>
      <c r="MN110" s="93"/>
      <c r="MO110" s="93"/>
      <c r="MP110" s="93"/>
      <c r="MQ110" s="93"/>
      <c r="MR110" s="93"/>
      <c r="MS110" s="93"/>
      <c r="MT110" s="93"/>
      <c r="MU110" s="93"/>
      <c r="MV110" s="93"/>
      <c r="MW110" s="93"/>
      <c r="MX110" s="93"/>
      <c r="MY110" s="93"/>
      <c r="MZ110" s="93"/>
      <c r="NA110" s="93"/>
      <c r="NB110" s="93"/>
      <c r="NC110" s="93"/>
      <c r="ND110" s="93"/>
      <c r="NE110" s="93"/>
      <c r="NF110" s="93"/>
      <c r="NG110" s="93"/>
      <c r="NH110" s="93"/>
      <c r="NI110" s="93"/>
      <c r="NJ110" s="93"/>
      <c r="NK110" s="93"/>
      <c r="NL110" s="93"/>
      <c r="NM110" s="93"/>
      <c r="NN110" s="93"/>
      <c r="NO110" s="93"/>
      <c r="NP110" s="93"/>
      <c r="NQ110" s="93"/>
      <c r="NR110" s="93"/>
      <c r="NS110" s="93"/>
      <c r="NT110" s="93"/>
      <c r="NU110" s="93"/>
      <c r="NV110" s="93"/>
      <c r="NW110" s="93"/>
      <c r="NX110" s="93"/>
      <c r="NY110" s="93"/>
      <c r="NZ110" s="93"/>
      <c r="OA110" s="93"/>
      <c r="OB110" s="93"/>
      <c r="OC110" s="93"/>
      <c r="OD110" s="93"/>
      <c r="OE110" s="93"/>
      <c r="OF110" s="93"/>
      <c r="OG110" s="93"/>
      <c r="OH110" s="93"/>
      <c r="OI110" s="93"/>
      <c r="OJ110" s="93"/>
      <c r="OK110" s="93"/>
      <c r="OL110" s="93"/>
      <c r="OM110" s="93"/>
      <c r="ON110" s="93"/>
      <c r="OO110" s="93"/>
      <c r="OP110" s="93"/>
      <c r="OQ110" s="93"/>
      <c r="OR110" s="93"/>
      <c r="OS110" s="93"/>
      <c r="OT110" s="93"/>
      <c r="OU110" s="93"/>
      <c r="OV110" s="93"/>
      <c r="OW110" s="93"/>
      <c r="OX110" s="93"/>
      <c r="OY110" s="93"/>
      <c r="OZ110" s="93"/>
      <c r="PA110" s="93"/>
      <c r="PB110" s="93"/>
      <c r="PC110" s="93"/>
      <c r="PD110" s="93"/>
      <c r="PE110" s="93"/>
      <c r="PF110" s="93"/>
      <c r="PG110" s="93"/>
      <c r="PH110" s="93"/>
      <c r="PI110" s="93"/>
      <c r="PJ110" s="93"/>
      <c r="PK110" s="93"/>
      <c r="PL110" s="93"/>
      <c r="PM110" s="93"/>
      <c r="PN110" s="93"/>
      <c r="PO110" s="93"/>
      <c r="PP110" s="93"/>
      <c r="PQ110" s="93"/>
      <c r="PR110" s="93"/>
      <c r="PS110" s="93"/>
      <c r="PT110" s="93"/>
      <c r="PU110" s="93"/>
      <c r="PV110" s="93"/>
      <c r="PW110" s="93"/>
      <c r="PX110" s="93"/>
      <c r="PY110" s="93"/>
      <c r="PZ110" s="93"/>
      <c r="QA110" s="93"/>
      <c r="QB110" s="93"/>
      <c r="QC110" s="93"/>
      <c r="QD110" s="93"/>
      <c r="QE110" s="93"/>
      <c r="QF110" s="93"/>
      <c r="QG110" s="93"/>
      <c r="QH110" s="93"/>
      <c r="QI110" s="93"/>
      <c r="QJ110" s="93"/>
      <c r="QK110" s="93"/>
      <c r="QL110" s="93"/>
      <c r="QM110" s="93"/>
      <c r="QN110" s="93"/>
      <c r="QO110" s="93"/>
      <c r="QP110" s="93"/>
      <c r="QQ110" s="93"/>
      <c r="QR110" s="93"/>
      <c r="QS110" s="93"/>
      <c r="QT110" s="93"/>
      <c r="QU110" s="93"/>
      <c r="QV110" s="93"/>
      <c r="QW110" s="93"/>
      <c r="QX110" s="93"/>
      <c r="QY110" s="93"/>
      <c r="QZ110" s="93"/>
      <c r="RA110" s="93"/>
      <c r="RB110" s="93"/>
      <c r="RC110" s="93"/>
      <c r="RD110" s="93"/>
      <c r="RE110" s="93"/>
      <c r="RF110" s="93"/>
      <c r="RG110" s="93"/>
      <c r="RH110" s="93"/>
      <c r="RI110" s="93"/>
      <c r="RJ110" s="93"/>
      <c r="RK110" s="93"/>
      <c r="RL110" s="93"/>
      <c r="RM110" s="93"/>
      <c r="RN110" s="93"/>
      <c r="RO110" s="93"/>
      <c r="RP110" s="93"/>
      <c r="RQ110" s="93"/>
      <c r="RR110" s="93"/>
      <c r="RS110" s="93"/>
      <c r="RT110" s="93"/>
      <c r="RU110" s="93"/>
      <c r="RV110" s="93"/>
      <c r="RW110" s="93"/>
      <c r="RX110" s="93"/>
      <c r="RY110" s="93"/>
      <c r="RZ110" s="93"/>
      <c r="SA110" s="93"/>
      <c r="SB110" s="93"/>
      <c r="SC110" s="93"/>
      <c r="SD110" s="93"/>
      <c r="SE110" s="93"/>
      <c r="SF110" s="93"/>
      <c r="SG110" s="93"/>
      <c r="SH110" s="93"/>
      <c r="SI110" s="93"/>
      <c r="SJ110" s="93"/>
      <c r="SK110" s="93"/>
      <c r="SL110" s="93"/>
      <c r="SM110" s="93"/>
      <c r="SN110" s="93"/>
      <c r="SO110" s="93"/>
      <c r="SP110" s="93"/>
      <c r="SQ110" s="93"/>
      <c r="SR110" s="93"/>
      <c r="SS110" s="93"/>
      <c r="ST110" s="93"/>
      <c r="SU110" s="93"/>
      <c r="SV110" s="93"/>
      <c r="SW110" s="93"/>
      <c r="SX110" s="93"/>
      <c r="SY110" s="93"/>
      <c r="SZ110" s="93"/>
      <c r="TA110" s="93"/>
      <c r="TB110" s="93"/>
      <c r="TC110" s="93"/>
      <c r="TD110" s="93"/>
      <c r="TE110" s="93"/>
      <c r="TF110" s="93"/>
      <c r="TG110" s="93"/>
      <c r="TH110" s="93"/>
      <c r="TI110" s="93">
        <v>356.67899999999997</v>
      </c>
      <c r="TJ110" s="78">
        <v>230.33500000000001</v>
      </c>
      <c r="TK110" s="78">
        <v>247.20599999999999</v>
      </c>
      <c r="TL110" s="78">
        <v>246.833</v>
      </c>
      <c r="TM110" s="78">
        <v>330.87900000000002</v>
      </c>
      <c r="TN110" s="78">
        <v>285.16000000000003</v>
      </c>
      <c r="TO110" s="78">
        <v>315.94400000000002</v>
      </c>
      <c r="TP110" s="78">
        <v>358.798</v>
      </c>
      <c r="TQ110" s="78">
        <v>169.49799999999999</v>
      </c>
      <c r="TR110" s="78">
        <v>174.52600000000001</v>
      </c>
      <c r="TS110" s="78">
        <v>242.15899999999999</v>
      </c>
      <c r="TT110" s="78">
        <v>174.75200000000001</v>
      </c>
      <c r="TU110" s="78">
        <v>207.42</v>
      </c>
      <c r="TV110" s="78">
        <v>174.429</v>
      </c>
      <c r="TW110" s="78">
        <v>252.50700000000001</v>
      </c>
      <c r="TX110" s="78">
        <v>189.86799999999999</v>
      </c>
      <c r="TY110" s="78">
        <v>210.672</v>
      </c>
      <c r="TZ110" s="78">
        <v>169.87</v>
      </c>
      <c r="UA110" s="78">
        <v>165.078</v>
      </c>
      <c r="UB110" s="78">
        <v>183.02799999999999</v>
      </c>
      <c r="UC110" s="78">
        <v>177.251</v>
      </c>
      <c r="UD110" s="78">
        <v>193.21799999999999</v>
      </c>
      <c r="UE110" s="78">
        <v>207.066</v>
      </c>
      <c r="UF110" s="78">
        <v>211.011</v>
      </c>
      <c r="UG110" s="78">
        <v>320.94600000000003</v>
      </c>
      <c r="UH110" s="78">
        <v>453.99299999999999</v>
      </c>
      <c r="UI110" s="78">
        <v>425.17599999999999</v>
      </c>
      <c r="UJ110" s="78">
        <v>352.79500000000002</v>
      </c>
      <c r="UK110" s="78">
        <v>337</v>
      </c>
      <c r="UL110" s="78">
        <v>456.48</v>
      </c>
      <c r="UM110" s="78">
        <v>437.01600000000002</v>
      </c>
      <c r="UN110" s="78">
        <v>390.14400000000001</v>
      </c>
      <c r="UO110" s="78">
        <v>432.2</v>
      </c>
      <c r="UP110" s="78">
        <v>400.25799999999998</v>
      </c>
    </row>
    <row r="111" spans="1:562" x14ac:dyDescent="0.2">
      <c r="A111" s="112" t="str">
        <f t="shared" si="148"/>
        <v>Tibasosa, Coomproriente</v>
      </c>
      <c r="B111" s="112" t="s">
        <v>622</v>
      </c>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c r="AA111" s="93"/>
      <c r="AB111" s="93"/>
      <c r="AC111" s="93"/>
      <c r="AD111" s="93"/>
      <c r="AE111" s="93"/>
      <c r="AF111" s="93"/>
      <c r="AG111" s="93"/>
      <c r="AH111" s="93"/>
      <c r="AI111" s="93"/>
      <c r="AJ111" s="93"/>
      <c r="AK111" s="93"/>
      <c r="AL111" s="93"/>
      <c r="AM111" s="93"/>
      <c r="AN111" s="93"/>
      <c r="AO111" s="93"/>
      <c r="AP111" s="93"/>
      <c r="AQ111" s="93"/>
      <c r="AR111" s="93"/>
      <c r="AS111" s="93"/>
      <c r="AT111" s="93"/>
      <c r="AU111" s="93"/>
      <c r="AV111" s="93"/>
      <c r="AW111" s="93"/>
      <c r="AX111" s="93"/>
      <c r="AY111" s="93"/>
      <c r="AZ111" s="93"/>
      <c r="BA111" s="93"/>
      <c r="BB111" s="93"/>
      <c r="BC111" s="93"/>
      <c r="BD111" s="93"/>
      <c r="BE111" s="93"/>
      <c r="BF111" s="93"/>
      <c r="BG111" s="93"/>
      <c r="BH111" s="93"/>
      <c r="BI111" s="93"/>
      <c r="BJ111" s="93"/>
      <c r="BK111" s="93"/>
      <c r="BL111" s="93"/>
      <c r="BM111" s="93"/>
      <c r="BN111" s="93"/>
      <c r="BO111" s="93"/>
      <c r="BP111" s="93"/>
      <c r="BQ111" s="93"/>
      <c r="BR111" s="93"/>
      <c r="BS111" s="93"/>
      <c r="BT111" s="93"/>
      <c r="BU111" s="93"/>
      <c r="BV111" s="93"/>
      <c r="BW111" s="93"/>
      <c r="BX111" s="93"/>
      <c r="BY111" s="93"/>
      <c r="BZ111" s="93"/>
      <c r="CA111" s="93"/>
      <c r="CB111" s="93"/>
      <c r="CC111" s="93"/>
      <c r="CD111" s="93"/>
      <c r="CE111" s="93"/>
      <c r="CF111" s="93"/>
      <c r="CG111" s="93"/>
      <c r="CH111" s="93"/>
      <c r="CI111" s="93"/>
      <c r="CJ111" s="93"/>
      <c r="CK111" s="93"/>
      <c r="CL111" s="93"/>
      <c r="CM111" s="93"/>
      <c r="CN111" s="93"/>
      <c r="CO111" s="93"/>
      <c r="CP111" s="93"/>
      <c r="CQ111" s="93"/>
      <c r="CR111" s="93"/>
      <c r="CS111" s="93"/>
      <c r="CT111" s="93"/>
      <c r="CU111" s="93"/>
      <c r="CV111" s="93"/>
      <c r="CW111" s="93"/>
      <c r="CX111" s="93"/>
      <c r="CY111" s="93"/>
      <c r="CZ111" s="93"/>
      <c r="DA111" s="93"/>
      <c r="DB111" s="93"/>
      <c r="DC111" s="93"/>
      <c r="DD111" s="93"/>
      <c r="DE111" s="93"/>
      <c r="DF111" s="93"/>
      <c r="DG111" s="93"/>
      <c r="DH111" s="93"/>
      <c r="DI111" s="93"/>
      <c r="DJ111" s="93"/>
      <c r="DK111" s="93"/>
      <c r="DL111" s="93"/>
      <c r="DM111" s="93"/>
      <c r="DN111" s="93"/>
      <c r="DO111" s="93"/>
      <c r="DP111" s="93"/>
      <c r="DQ111" s="93"/>
      <c r="DR111" s="93"/>
      <c r="DS111" s="93"/>
      <c r="DT111" s="93"/>
      <c r="DU111" s="93"/>
      <c r="DV111" s="93"/>
      <c r="DW111" s="93"/>
      <c r="DX111" s="93"/>
      <c r="DY111" s="93"/>
      <c r="DZ111" s="93"/>
      <c r="EA111" s="93"/>
      <c r="EB111" s="93"/>
      <c r="EC111" s="93"/>
      <c r="ED111" s="93"/>
      <c r="EE111" s="93"/>
      <c r="EF111" s="93"/>
      <c r="EG111" s="93"/>
      <c r="EH111" s="93"/>
      <c r="EI111" s="93"/>
      <c r="EJ111" s="93"/>
      <c r="EK111" s="93"/>
      <c r="EL111" s="93"/>
      <c r="EM111" s="93"/>
      <c r="EN111" s="93"/>
      <c r="EO111" s="93"/>
      <c r="EP111" s="93"/>
      <c r="EQ111" s="93"/>
      <c r="ER111" s="93"/>
      <c r="ES111" s="93"/>
      <c r="ET111" s="93"/>
      <c r="EU111" s="93"/>
      <c r="EV111" s="93"/>
      <c r="EW111" s="93"/>
      <c r="EX111" s="93"/>
      <c r="EY111" s="93"/>
      <c r="EZ111" s="93"/>
      <c r="FA111" s="93"/>
      <c r="FB111" s="93"/>
      <c r="FC111" s="93"/>
      <c r="FD111" s="93"/>
      <c r="FE111" s="93"/>
      <c r="FF111" s="93"/>
      <c r="FG111" s="93"/>
      <c r="FH111" s="93"/>
      <c r="FI111" s="93"/>
      <c r="FJ111" s="93"/>
      <c r="FK111" s="93"/>
      <c r="FL111" s="93"/>
      <c r="FM111" s="93"/>
      <c r="FN111" s="93"/>
      <c r="FO111" s="93"/>
      <c r="FP111" s="93"/>
      <c r="FQ111" s="93"/>
      <c r="FR111" s="93"/>
      <c r="FS111" s="93"/>
      <c r="FT111" s="93"/>
      <c r="FU111" s="93"/>
      <c r="FV111" s="93"/>
      <c r="FW111" s="93"/>
      <c r="FX111" s="93"/>
      <c r="FY111" s="93"/>
      <c r="FZ111" s="93"/>
      <c r="GA111" s="93"/>
      <c r="GB111" s="93"/>
      <c r="GC111" s="93"/>
      <c r="GD111" s="93"/>
      <c r="GE111" s="93"/>
      <c r="GF111" s="93"/>
      <c r="GG111" s="93"/>
      <c r="GH111" s="93"/>
      <c r="GI111" s="93"/>
      <c r="GJ111" s="93"/>
      <c r="GK111" s="93"/>
      <c r="GL111" s="93"/>
      <c r="GM111" s="93"/>
      <c r="GN111" s="93"/>
      <c r="GO111" s="93"/>
      <c r="GP111" s="93"/>
      <c r="GQ111" s="93"/>
      <c r="GR111" s="93"/>
      <c r="GS111" s="93"/>
      <c r="GT111" s="93"/>
      <c r="GU111" s="93"/>
      <c r="GV111" s="93"/>
      <c r="GW111" s="93"/>
      <c r="GX111" s="93"/>
      <c r="GY111" s="93"/>
      <c r="GZ111" s="93"/>
      <c r="HA111" s="93"/>
      <c r="HB111" s="93"/>
      <c r="HC111" s="93"/>
      <c r="HD111" s="93"/>
      <c r="HE111" s="93"/>
      <c r="HF111" s="93"/>
      <c r="HG111" s="93"/>
      <c r="HH111" s="93"/>
      <c r="HI111" s="93"/>
      <c r="HJ111" s="93"/>
      <c r="HK111" s="93"/>
      <c r="HL111" s="93"/>
      <c r="HM111" s="93"/>
      <c r="HN111" s="93"/>
      <c r="HO111" s="93"/>
      <c r="HP111" s="93"/>
      <c r="HQ111" s="93"/>
      <c r="HR111" s="93"/>
      <c r="HS111" s="93"/>
      <c r="HT111" s="93"/>
      <c r="HU111" s="93"/>
      <c r="HV111" s="93"/>
      <c r="HW111" s="93"/>
      <c r="HX111" s="93"/>
      <c r="HY111" s="93"/>
      <c r="HZ111" s="93"/>
      <c r="IA111" s="93"/>
      <c r="IB111" s="93"/>
      <c r="IC111" s="93"/>
      <c r="ID111" s="93"/>
      <c r="IE111" s="93"/>
      <c r="IF111" s="93"/>
      <c r="IG111" s="93"/>
      <c r="IH111" s="93"/>
      <c r="II111" s="93"/>
      <c r="IJ111" s="93"/>
      <c r="IK111" s="93"/>
      <c r="IL111" s="93"/>
      <c r="IM111" s="93"/>
      <c r="IN111" s="93"/>
      <c r="IO111" s="93"/>
      <c r="IP111" s="93"/>
      <c r="IQ111" s="93"/>
      <c r="IR111" s="93"/>
      <c r="IS111" s="93"/>
      <c r="IT111" s="93"/>
      <c r="IU111" s="93"/>
      <c r="IV111" s="93"/>
      <c r="IW111" s="93"/>
      <c r="IX111" s="93"/>
      <c r="IY111" s="93"/>
      <c r="IZ111" s="93"/>
      <c r="JA111" s="93"/>
      <c r="JB111" s="93"/>
      <c r="JC111" s="93"/>
      <c r="JD111" s="93"/>
      <c r="JE111" s="93"/>
      <c r="JF111" s="93"/>
      <c r="JG111" s="93"/>
      <c r="JH111" s="93"/>
      <c r="JI111" s="93"/>
      <c r="JJ111" s="93"/>
      <c r="JK111" s="93"/>
      <c r="JL111" s="93"/>
      <c r="JM111" s="93"/>
      <c r="JN111" s="93"/>
      <c r="JO111" s="93"/>
      <c r="JP111" s="93"/>
      <c r="JQ111" s="93"/>
      <c r="JR111" s="93"/>
      <c r="JS111" s="93"/>
      <c r="JT111" s="93"/>
      <c r="JU111" s="93"/>
      <c r="JV111" s="93"/>
      <c r="JW111" s="93"/>
      <c r="JX111" s="93"/>
      <c r="JY111" s="93"/>
      <c r="JZ111" s="93"/>
      <c r="KA111" s="93"/>
      <c r="KB111" s="93"/>
      <c r="KC111" s="93"/>
      <c r="KD111" s="93"/>
      <c r="KE111" s="93"/>
      <c r="KF111" s="93"/>
      <c r="KG111" s="93"/>
      <c r="KH111" s="93"/>
      <c r="KI111" s="93"/>
      <c r="KJ111" s="93"/>
      <c r="KK111" s="93"/>
      <c r="KL111" s="93"/>
      <c r="KM111" s="93"/>
      <c r="KN111" s="93"/>
      <c r="KO111" s="93"/>
      <c r="KP111" s="93"/>
      <c r="KQ111" s="93"/>
      <c r="KR111" s="93"/>
      <c r="KS111" s="93"/>
      <c r="KT111" s="93"/>
      <c r="KU111" s="93"/>
      <c r="KV111" s="93"/>
      <c r="KW111" s="93"/>
      <c r="KX111" s="93"/>
      <c r="KY111" s="93"/>
      <c r="KZ111" s="93"/>
      <c r="LA111" s="93"/>
      <c r="LB111" s="93"/>
      <c r="LC111" s="93"/>
      <c r="LD111" s="93"/>
      <c r="LE111" s="93"/>
      <c r="LF111" s="93"/>
      <c r="LG111" s="93"/>
      <c r="LH111" s="93"/>
      <c r="LI111" s="93"/>
      <c r="LJ111" s="93"/>
      <c r="LK111" s="93"/>
      <c r="LL111" s="93"/>
      <c r="LM111" s="93"/>
      <c r="LN111" s="93"/>
      <c r="LO111" s="93"/>
      <c r="LP111" s="93"/>
      <c r="LQ111" s="93"/>
      <c r="LR111" s="93"/>
      <c r="LS111" s="93"/>
      <c r="LT111" s="93"/>
      <c r="LU111" s="93"/>
      <c r="LV111" s="93"/>
      <c r="LW111" s="93"/>
      <c r="LX111" s="93"/>
      <c r="LY111" s="93"/>
      <c r="LZ111" s="93"/>
      <c r="MA111" s="93"/>
      <c r="MB111" s="93"/>
      <c r="MC111" s="93"/>
      <c r="MD111" s="93"/>
      <c r="ME111" s="93"/>
      <c r="MF111" s="93"/>
      <c r="MG111" s="93"/>
      <c r="MH111" s="93"/>
      <c r="MI111" s="93"/>
      <c r="MJ111" s="93"/>
      <c r="MK111" s="93"/>
      <c r="ML111" s="93"/>
      <c r="MM111" s="93"/>
      <c r="MN111" s="93"/>
      <c r="MO111" s="93"/>
      <c r="MP111" s="93"/>
      <c r="MQ111" s="93"/>
      <c r="MR111" s="93"/>
      <c r="MS111" s="93"/>
      <c r="MT111" s="93"/>
      <c r="MU111" s="93"/>
      <c r="MV111" s="93"/>
      <c r="MW111" s="93"/>
      <c r="MX111" s="93"/>
      <c r="MY111" s="93"/>
      <c r="MZ111" s="93"/>
      <c r="NA111" s="93"/>
      <c r="NB111" s="93"/>
      <c r="NC111" s="93"/>
      <c r="ND111" s="93"/>
      <c r="NE111" s="93"/>
      <c r="NF111" s="93"/>
      <c r="NG111" s="93"/>
      <c r="NH111" s="93"/>
      <c r="NI111" s="93"/>
      <c r="NJ111" s="93"/>
      <c r="NK111" s="93"/>
      <c r="NL111" s="93"/>
      <c r="NM111" s="93"/>
      <c r="NN111" s="93"/>
      <c r="NO111" s="93"/>
      <c r="NP111" s="93"/>
      <c r="NQ111" s="93"/>
      <c r="NR111" s="93"/>
      <c r="NS111" s="93"/>
      <c r="NT111" s="93"/>
      <c r="NU111" s="93"/>
      <c r="NV111" s="93"/>
      <c r="NW111" s="93"/>
      <c r="NX111" s="93"/>
      <c r="NY111" s="93"/>
      <c r="NZ111" s="93"/>
      <c r="OA111" s="93"/>
      <c r="OB111" s="93"/>
      <c r="OC111" s="93"/>
      <c r="OD111" s="93"/>
      <c r="OE111" s="93"/>
      <c r="OF111" s="93"/>
      <c r="OG111" s="93"/>
      <c r="OH111" s="93"/>
      <c r="OI111" s="93"/>
      <c r="OJ111" s="93"/>
      <c r="OK111" s="93"/>
      <c r="OL111" s="93"/>
      <c r="OM111" s="93"/>
      <c r="ON111" s="93"/>
      <c r="OO111" s="93"/>
      <c r="OP111" s="93"/>
      <c r="OQ111" s="93"/>
      <c r="OR111" s="93"/>
      <c r="OS111" s="93"/>
      <c r="OT111" s="93"/>
      <c r="OU111" s="93"/>
      <c r="OV111" s="93"/>
      <c r="OW111" s="93"/>
      <c r="OX111" s="93"/>
      <c r="OY111" s="93"/>
      <c r="OZ111" s="93"/>
      <c r="PA111" s="93"/>
      <c r="PB111" s="93"/>
      <c r="PC111" s="93"/>
      <c r="PD111" s="93"/>
      <c r="PE111" s="93"/>
      <c r="PF111" s="93"/>
      <c r="PG111" s="93"/>
      <c r="PH111" s="93"/>
      <c r="PI111" s="93"/>
      <c r="PJ111" s="93"/>
      <c r="PK111" s="93"/>
      <c r="PL111" s="93"/>
      <c r="PM111" s="93"/>
      <c r="PN111" s="93"/>
      <c r="PO111" s="93"/>
      <c r="PP111" s="93"/>
      <c r="PQ111" s="93"/>
      <c r="PR111" s="93"/>
      <c r="PS111" s="93"/>
      <c r="PT111" s="93"/>
      <c r="PU111" s="93"/>
      <c r="PV111" s="93"/>
      <c r="PW111" s="93"/>
      <c r="PX111" s="93"/>
      <c r="PY111" s="93"/>
      <c r="PZ111" s="93"/>
      <c r="QA111" s="93"/>
      <c r="QB111" s="93"/>
      <c r="QC111" s="93"/>
      <c r="QD111" s="93"/>
      <c r="QE111" s="93"/>
      <c r="QF111" s="93"/>
      <c r="QG111" s="93"/>
      <c r="QH111" s="93"/>
      <c r="QI111" s="93"/>
      <c r="QJ111" s="93"/>
      <c r="QK111" s="93"/>
      <c r="QL111" s="93"/>
      <c r="QM111" s="93"/>
      <c r="QN111" s="93"/>
      <c r="QO111" s="93"/>
      <c r="QP111" s="93"/>
      <c r="QQ111" s="93"/>
      <c r="QR111" s="93"/>
      <c r="QS111" s="93"/>
      <c r="QT111" s="93"/>
      <c r="QU111" s="93"/>
      <c r="QV111" s="93"/>
      <c r="QW111" s="93"/>
      <c r="QX111" s="93"/>
      <c r="QY111" s="93"/>
      <c r="QZ111" s="93"/>
      <c r="RA111" s="93"/>
      <c r="RB111" s="93"/>
      <c r="RC111" s="93"/>
      <c r="RD111" s="93"/>
      <c r="RE111" s="93"/>
      <c r="RF111" s="93"/>
      <c r="RG111" s="93"/>
      <c r="RH111" s="93"/>
      <c r="RI111" s="93"/>
      <c r="RJ111" s="93"/>
      <c r="RK111" s="93"/>
      <c r="RL111" s="93"/>
      <c r="RM111" s="93"/>
      <c r="RN111" s="93"/>
      <c r="RO111" s="93"/>
      <c r="RP111" s="93"/>
      <c r="RQ111" s="93"/>
      <c r="RR111" s="93"/>
      <c r="RS111" s="93"/>
      <c r="RT111" s="93"/>
      <c r="RU111" s="93"/>
      <c r="RV111" s="93"/>
      <c r="RW111" s="93"/>
      <c r="RX111" s="93"/>
      <c r="RY111" s="93"/>
      <c r="RZ111" s="93"/>
      <c r="SA111" s="93"/>
      <c r="SB111" s="93"/>
      <c r="SC111" s="93"/>
      <c r="SD111" s="93"/>
      <c r="SE111" s="93"/>
      <c r="SF111" s="93"/>
      <c r="SG111" s="93"/>
      <c r="SH111" s="93"/>
      <c r="SI111" s="93"/>
      <c r="SJ111" s="93"/>
      <c r="SK111" s="93"/>
      <c r="SL111" s="93"/>
      <c r="SM111" s="93"/>
      <c r="SN111" s="93"/>
      <c r="SO111" s="93"/>
      <c r="SP111" s="93"/>
      <c r="SQ111" s="93"/>
      <c r="SR111" s="93"/>
      <c r="SS111" s="93"/>
      <c r="ST111" s="93"/>
      <c r="SU111" s="93"/>
      <c r="SV111" s="93"/>
      <c r="SW111" s="93"/>
      <c r="SX111" s="93"/>
      <c r="SY111" s="93"/>
      <c r="SZ111" s="93"/>
      <c r="TA111" s="93"/>
      <c r="TB111" s="93"/>
      <c r="TC111" s="93"/>
      <c r="TD111" s="93"/>
      <c r="TE111" s="93"/>
      <c r="TF111" s="93"/>
      <c r="TG111" s="93"/>
      <c r="TH111" s="93"/>
      <c r="TI111" s="93">
        <v>495.5</v>
      </c>
      <c r="TJ111" s="78">
        <v>415.75</v>
      </c>
      <c r="TK111" s="78">
        <v>294.76</v>
      </c>
      <c r="TL111" s="78">
        <v>324.77</v>
      </c>
      <c r="TM111" s="78">
        <v>383.17500000000001</v>
      </c>
      <c r="TN111" s="78">
        <v>429.2</v>
      </c>
      <c r="TO111" s="78">
        <v>368.5</v>
      </c>
      <c r="TP111" s="78">
        <v>324.23</v>
      </c>
      <c r="TQ111" s="78">
        <v>355.7</v>
      </c>
      <c r="TR111" s="78">
        <v>288.24</v>
      </c>
      <c r="TS111" s="78">
        <v>410.05</v>
      </c>
      <c r="TT111" s="78">
        <v>268.2</v>
      </c>
      <c r="TU111" s="78">
        <v>355.26</v>
      </c>
      <c r="TV111" s="78">
        <v>276.2</v>
      </c>
      <c r="TW111" s="78">
        <v>299.67</v>
      </c>
      <c r="TX111" s="78">
        <v>327.8</v>
      </c>
      <c r="TY111" s="78">
        <v>220.15</v>
      </c>
      <c r="TZ111" s="78">
        <v>281.45</v>
      </c>
      <c r="UA111" s="78">
        <v>333.85</v>
      </c>
      <c r="UB111" s="78">
        <v>234.5</v>
      </c>
      <c r="UC111" s="78">
        <v>276.5</v>
      </c>
      <c r="UD111" s="78">
        <v>278.26</v>
      </c>
      <c r="UE111" s="78">
        <v>241.1</v>
      </c>
      <c r="UF111" s="78">
        <v>268.14999999999998</v>
      </c>
      <c r="UG111" s="78">
        <v>351.7</v>
      </c>
      <c r="UH111" s="78">
        <v>341.75</v>
      </c>
      <c r="UI111" s="78">
        <v>392.75</v>
      </c>
      <c r="UJ111" s="78">
        <v>388.75</v>
      </c>
      <c r="UK111" s="78">
        <v>341</v>
      </c>
      <c r="UL111" s="78">
        <v>358.3</v>
      </c>
      <c r="UM111" s="78">
        <v>316.8</v>
      </c>
      <c r="UN111" s="78">
        <v>305.14999999999998</v>
      </c>
      <c r="UO111" s="78">
        <v>328.55</v>
      </c>
      <c r="UP111" s="78">
        <v>311.95</v>
      </c>
    </row>
    <row r="112" spans="1:562" x14ac:dyDescent="0.2">
      <c r="A112" s="112" t="str">
        <f t="shared" si="148"/>
        <v>Tibasosa, Coomproriente</v>
      </c>
      <c r="B112" s="112" t="s">
        <v>623</v>
      </c>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c r="AA112" s="93"/>
      <c r="AB112" s="93"/>
      <c r="AC112" s="93"/>
      <c r="AD112" s="93"/>
      <c r="AE112" s="93"/>
      <c r="AF112" s="93"/>
      <c r="AG112" s="93"/>
      <c r="AH112" s="93"/>
      <c r="AI112" s="93"/>
      <c r="AJ112" s="93"/>
      <c r="AK112" s="93"/>
      <c r="AL112" s="93"/>
      <c r="AM112" s="93"/>
      <c r="AN112" s="93"/>
      <c r="AO112" s="93"/>
      <c r="AP112" s="93"/>
      <c r="AQ112" s="93"/>
      <c r="AR112" s="93"/>
      <c r="AS112" s="93"/>
      <c r="AT112" s="93"/>
      <c r="AU112" s="93"/>
      <c r="AV112" s="93"/>
      <c r="AW112" s="93"/>
      <c r="AX112" s="93"/>
      <c r="AY112" s="93"/>
      <c r="AZ112" s="93"/>
      <c r="BA112" s="93"/>
      <c r="BB112" s="93"/>
      <c r="BC112" s="93"/>
      <c r="BD112" s="93"/>
      <c r="BE112" s="93"/>
      <c r="BF112" s="93"/>
      <c r="BG112" s="93"/>
      <c r="BH112" s="93"/>
      <c r="BI112" s="93"/>
      <c r="BJ112" s="93"/>
      <c r="BK112" s="93"/>
      <c r="BL112" s="93"/>
      <c r="BM112" s="93"/>
      <c r="BN112" s="93"/>
      <c r="BO112" s="93"/>
      <c r="BP112" s="93"/>
      <c r="BQ112" s="93"/>
      <c r="BR112" s="93"/>
      <c r="BS112" s="93"/>
      <c r="BT112" s="93"/>
      <c r="BU112" s="93"/>
      <c r="BV112" s="93"/>
      <c r="BW112" s="93"/>
      <c r="BX112" s="93"/>
      <c r="BY112" s="93"/>
      <c r="BZ112" s="93"/>
      <c r="CA112" s="93"/>
      <c r="CB112" s="93"/>
      <c r="CC112" s="93"/>
      <c r="CD112" s="93"/>
      <c r="CE112" s="93"/>
      <c r="CF112" s="93"/>
      <c r="CG112" s="93"/>
      <c r="CH112" s="93"/>
      <c r="CI112" s="93"/>
      <c r="CJ112" s="93"/>
      <c r="CK112" s="93"/>
      <c r="CL112" s="93"/>
      <c r="CM112" s="93"/>
      <c r="CN112" s="93"/>
      <c r="CO112" s="93"/>
      <c r="CP112" s="93"/>
      <c r="CQ112" s="93"/>
      <c r="CR112" s="93"/>
      <c r="CS112" s="93"/>
      <c r="CT112" s="93"/>
      <c r="CU112" s="93"/>
      <c r="CV112" s="93"/>
      <c r="CW112" s="93"/>
      <c r="CX112" s="93"/>
      <c r="CY112" s="93"/>
      <c r="CZ112" s="93"/>
      <c r="DA112" s="93"/>
      <c r="DB112" s="93"/>
      <c r="DC112" s="93"/>
      <c r="DD112" s="93"/>
      <c r="DE112" s="93"/>
      <c r="DF112" s="93"/>
      <c r="DG112" s="93"/>
      <c r="DH112" s="93"/>
      <c r="DI112" s="93"/>
      <c r="DJ112" s="93"/>
      <c r="DK112" s="93"/>
      <c r="DL112" s="93"/>
      <c r="DM112" s="93"/>
      <c r="DN112" s="93"/>
      <c r="DO112" s="93"/>
      <c r="DP112" s="93"/>
      <c r="DQ112" s="93"/>
      <c r="DR112" s="93"/>
      <c r="DS112" s="93"/>
      <c r="DT112" s="93"/>
      <c r="DU112" s="93"/>
      <c r="DV112" s="93"/>
      <c r="DW112" s="93"/>
      <c r="DX112" s="93"/>
      <c r="DY112" s="93"/>
      <c r="DZ112" s="93"/>
      <c r="EA112" s="93"/>
      <c r="EB112" s="93"/>
      <c r="EC112" s="93"/>
      <c r="ED112" s="93"/>
      <c r="EE112" s="93"/>
      <c r="EF112" s="93"/>
      <c r="EG112" s="93"/>
      <c r="EH112" s="93"/>
      <c r="EI112" s="93"/>
      <c r="EJ112" s="93"/>
      <c r="EK112" s="93"/>
      <c r="EL112" s="93"/>
      <c r="EM112" s="93"/>
      <c r="EN112" s="93"/>
      <c r="EO112" s="93"/>
      <c r="EP112" s="93"/>
      <c r="EQ112" s="93"/>
      <c r="ER112" s="93"/>
      <c r="ES112" s="93"/>
      <c r="ET112" s="93"/>
      <c r="EU112" s="93"/>
      <c r="EV112" s="93"/>
      <c r="EW112" s="93"/>
      <c r="EX112" s="93"/>
      <c r="EY112" s="93"/>
      <c r="EZ112" s="93"/>
      <c r="FA112" s="93"/>
      <c r="FB112" s="93"/>
      <c r="FC112" s="93"/>
      <c r="FD112" s="93"/>
      <c r="FE112" s="93"/>
      <c r="FF112" s="93"/>
      <c r="FG112" s="93"/>
      <c r="FH112" s="93"/>
      <c r="FI112" s="93"/>
      <c r="FJ112" s="93"/>
      <c r="FK112" s="93"/>
      <c r="FL112" s="93"/>
      <c r="FM112" s="93"/>
      <c r="FN112" s="93"/>
      <c r="FO112" s="93"/>
      <c r="FP112" s="93"/>
      <c r="FQ112" s="93"/>
      <c r="FR112" s="93"/>
      <c r="FS112" s="93"/>
      <c r="FT112" s="93"/>
      <c r="FU112" s="93"/>
      <c r="FV112" s="93"/>
      <c r="FW112" s="93"/>
      <c r="FX112" s="93"/>
      <c r="FY112" s="93"/>
      <c r="FZ112" s="93"/>
      <c r="GA112" s="93"/>
      <c r="GB112" s="93"/>
      <c r="GC112" s="93"/>
      <c r="GD112" s="93"/>
      <c r="GE112" s="93"/>
      <c r="GF112" s="93"/>
      <c r="GG112" s="93"/>
      <c r="GH112" s="93"/>
      <c r="GI112" s="93"/>
      <c r="GJ112" s="93"/>
      <c r="GK112" s="93"/>
      <c r="GL112" s="93"/>
      <c r="GM112" s="93"/>
      <c r="GN112" s="93"/>
      <c r="GO112" s="93"/>
      <c r="GP112" s="93"/>
      <c r="GQ112" s="93"/>
      <c r="GR112" s="93"/>
      <c r="GS112" s="93"/>
      <c r="GT112" s="93"/>
      <c r="GU112" s="93"/>
      <c r="GV112" s="93"/>
      <c r="GW112" s="93"/>
      <c r="GX112" s="93"/>
      <c r="GY112" s="93"/>
      <c r="GZ112" s="93"/>
      <c r="HA112" s="93"/>
      <c r="HB112" s="93"/>
      <c r="HC112" s="93"/>
      <c r="HD112" s="93"/>
      <c r="HE112" s="93"/>
      <c r="HF112" s="93"/>
      <c r="HG112" s="93"/>
      <c r="HH112" s="93"/>
      <c r="HI112" s="93"/>
      <c r="HJ112" s="93"/>
      <c r="HK112" s="93"/>
      <c r="HL112" s="93"/>
      <c r="HM112" s="93"/>
      <c r="HN112" s="93"/>
      <c r="HO112" s="93"/>
      <c r="HP112" s="93"/>
      <c r="HQ112" s="93"/>
      <c r="HR112" s="93"/>
      <c r="HS112" s="93"/>
      <c r="HT112" s="93"/>
      <c r="HU112" s="93"/>
      <c r="HV112" s="93"/>
      <c r="HW112" s="93"/>
      <c r="HX112" s="93"/>
      <c r="HY112" s="93"/>
      <c r="HZ112" s="93"/>
      <c r="IA112" s="93"/>
      <c r="IB112" s="93"/>
      <c r="IC112" s="93"/>
      <c r="ID112" s="93"/>
      <c r="IE112" s="93"/>
      <c r="IF112" s="93"/>
      <c r="IG112" s="93"/>
      <c r="IH112" s="93"/>
      <c r="II112" s="93"/>
      <c r="IJ112" s="93"/>
      <c r="IK112" s="93"/>
      <c r="IL112" s="93"/>
      <c r="IM112" s="93"/>
      <c r="IN112" s="93"/>
      <c r="IO112" s="93"/>
      <c r="IP112" s="93"/>
      <c r="IQ112" s="93"/>
      <c r="IR112" s="93"/>
      <c r="IS112" s="93"/>
      <c r="IT112" s="93"/>
      <c r="IU112" s="93"/>
      <c r="IV112" s="93"/>
      <c r="IW112" s="93"/>
      <c r="IX112" s="93"/>
      <c r="IY112" s="93"/>
      <c r="IZ112" s="93"/>
      <c r="JA112" s="93"/>
      <c r="JB112" s="93"/>
      <c r="JC112" s="93"/>
      <c r="JD112" s="93"/>
      <c r="JE112" s="93"/>
      <c r="JF112" s="93"/>
      <c r="JG112" s="93"/>
      <c r="JH112" s="93"/>
      <c r="JI112" s="93"/>
      <c r="JJ112" s="93"/>
      <c r="JK112" s="93"/>
      <c r="JL112" s="93"/>
      <c r="JM112" s="93"/>
      <c r="JN112" s="93"/>
      <c r="JO112" s="93"/>
      <c r="JP112" s="93"/>
      <c r="JQ112" s="93"/>
      <c r="JR112" s="93"/>
      <c r="JS112" s="93"/>
      <c r="JT112" s="93"/>
      <c r="JU112" s="93"/>
      <c r="JV112" s="93"/>
      <c r="JW112" s="93"/>
      <c r="JX112" s="93"/>
      <c r="JY112" s="93"/>
      <c r="JZ112" s="93"/>
      <c r="KA112" s="93"/>
      <c r="KB112" s="93"/>
      <c r="KC112" s="93"/>
      <c r="KD112" s="93"/>
      <c r="KE112" s="93"/>
      <c r="KF112" s="93"/>
      <c r="KG112" s="93"/>
      <c r="KH112" s="93"/>
      <c r="KI112" s="93"/>
      <c r="KJ112" s="93"/>
      <c r="KK112" s="93"/>
      <c r="KL112" s="93"/>
      <c r="KM112" s="93"/>
      <c r="KN112" s="93"/>
      <c r="KO112" s="93"/>
      <c r="KP112" s="93"/>
      <c r="KQ112" s="93"/>
      <c r="KR112" s="93"/>
      <c r="KS112" s="93"/>
      <c r="KT112" s="93"/>
      <c r="KU112" s="93"/>
      <c r="KV112" s="93"/>
      <c r="KW112" s="93"/>
      <c r="KX112" s="93"/>
      <c r="KY112" s="93"/>
      <c r="KZ112" s="93"/>
      <c r="LA112" s="93"/>
      <c r="LB112" s="93"/>
      <c r="LC112" s="93"/>
      <c r="LD112" s="93"/>
      <c r="LE112" s="93"/>
      <c r="LF112" s="93"/>
      <c r="LG112" s="93"/>
      <c r="LH112" s="93"/>
      <c r="LI112" s="93"/>
      <c r="LJ112" s="93"/>
      <c r="LK112" s="93"/>
      <c r="LL112" s="93"/>
      <c r="LM112" s="93"/>
      <c r="LN112" s="93"/>
      <c r="LO112" s="93"/>
      <c r="LP112" s="93"/>
      <c r="LQ112" s="93"/>
      <c r="LR112" s="93"/>
      <c r="LS112" s="93"/>
      <c r="LT112" s="93"/>
      <c r="LU112" s="93"/>
      <c r="LV112" s="93"/>
      <c r="LW112" s="93"/>
      <c r="LX112" s="93"/>
      <c r="LY112" s="93"/>
      <c r="LZ112" s="93"/>
      <c r="MA112" s="93"/>
      <c r="MB112" s="93"/>
      <c r="MC112" s="93"/>
      <c r="MD112" s="93"/>
      <c r="ME112" s="93"/>
      <c r="MF112" s="93"/>
      <c r="MG112" s="93"/>
      <c r="MH112" s="93"/>
      <c r="MI112" s="93"/>
      <c r="MJ112" s="93"/>
      <c r="MK112" s="93"/>
      <c r="ML112" s="93"/>
      <c r="MM112" s="93"/>
      <c r="MN112" s="93"/>
      <c r="MO112" s="93"/>
      <c r="MP112" s="93"/>
      <c r="MQ112" s="93"/>
      <c r="MR112" s="93"/>
      <c r="MS112" s="93"/>
      <c r="MT112" s="93"/>
      <c r="MU112" s="93"/>
      <c r="MV112" s="93"/>
      <c r="MW112" s="93"/>
      <c r="MX112" s="93"/>
      <c r="MY112" s="93"/>
      <c r="MZ112" s="93"/>
      <c r="NA112" s="93"/>
      <c r="NB112" s="93"/>
      <c r="NC112" s="93"/>
      <c r="ND112" s="93"/>
      <c r="NE112" s="93"/>
      <c r="NF112" s="93"/>
      <c r="NG112" s="93"/>
      <c r="NH112" s="93"/>
      <c r="NI112" s="93"/>
      <c r="NJ112" s="93"/>
      <c r="NK112" s="93"/>
      <c r="NL112" s="93"/>
      <c r="NM112" s="93"/>
      <c r="NN112" s="93"/>
      <c r="NO112" s="93"/>
      <c r="NP112" s="93"/>
      <c r="NQ112" s="93"/>
      <c r="NR112" s="93"/>
      <c r="NS112" s="93"/>
      <c r="NT112" s="93"/>
      <c r="NU112" s="93"/>
      <c r="NV112" s="93"/>
      <c r="NW112" s="93"/>
      <c r="NX112" s="93"/>
      <c r="NY112" s="93"/>
      <c r="NZ112" s="93"/>
      <c r="OA112" s="93"/>
      <c r="OB112" s="93"/>
      <c r="OC112" s="93"/>
      <c r="OD112" s="93"/>
      <c r="OE112" s="93"/>
      <c r="OF112" s="93"/>
      <c r="OG112" s="93"/>
      <c r="OH112" s="93"/>
      <c r="OI112" s="93"/>
      <c r="OJ112" s="93"/>
      <c r="OK112" s="93"/>
      <c r="OL112" s="93"/>
      <c r="OM112" s="93"/>
      <c r="ON112" s="93"/>
      <c r="OO112" s="93"/>
      <c r="OP112" s="93"/>
      <c r="OQ112" s="93"/>
      <c r="OR112" s="93"/>
      <c r="OS112" s="93"/>
      <c r="OT112" s="93"/>
      <c r="OU112" s="93"/>
      <c r="OV112" s="93"/>
      <c r="OW112" s="93"/>
      <c r="OX112" s="93"/>
      <c r="OY112" s="93"/>
      <c r="OZ112" s="93"/>
      <c r="PA112" s="93"/>
      <c r="PB112" s="93"/>
      <c r="PC112" s="93"/>
      <c r="PD112" s="93"/>
      <c r="PE112" s="93"/>
      <c r="PF112" s="93"/>
      <c r="PG112" s="93"/>
      <c r="PH112" s="93"/>
      <c r="PI112" s="93"/>
      <c r="PJ112" s="93"/>
      <c r="PK112" s="93"/>
      <c r="PL112" s="93"/>
      <c r="PM112" s="93"/>
      <c r="PN112" s="93"/>
      <c r="PO112" s="93"/>
      <c r="PP112" s="93"/>
      <c r="PQ112" s="93"/>
      <c r="PR112" s="93"/>
      <c r="PS112" s="93"/>
      <c r="PT112" s="93"/>
      <c r="PU112" s="93"/>
      <c r="PV112" s="93"/>
      <c r="PW112" s="93"/>
      <c r="PX112" s="93"/>
      <c r="PY112" s="93"/>
      <c r="PZ112" s="93"/>
      <c r="QA112" s="93"/>
      <c r="QB112" s="93"/>
      <c r="QC112" s="93"/>
      <c r="QD112" s="93"/>
      <c r="QE112" s="93"/>
      <c r="QF112" s="93"/>
      <c r="QG112" s="93"/>
      <c r="QH112" s="93"/>
      <c r="QI112" s="93"/>
      <c r="QJ112" s="93"/>
      <c r="QK112" s="93"/>
      <c r="QL112" s="93"/>
      <c r="QM112" s="93"/>
      <c r="QN112" s="93"/>
      <c r="QO112" s="93"/>
      <c r="QP112" s="93"/>
      <c r="QQ112" s="93"/>
      <c r="QR112" s="93"/>
      <c r="QS112" s="93"/>
      <c r="QT112" s="93"/>
      <c r="QU112" s="93"/>
      <c r="QV112" s="93"/>
      <c r="QW112" s="93"/>
      <c r="QX112" s="93"/>
      <c r="QY112" s="93"/>
      <c r="QZ112" s="93"/>
      <c r="RA112" s="93"/>
      <c r="RB112" s="93"/>
      <c r="RC112" s="93"/>
      <c r="RD112" s="93"/>
      <c r="RE112" s="93"/>
      <c r="RF112" s="93"/>
      <c r="RG112" s="93"/>
      <c r="RH112" s="93"/>
      <c r="RI112" s="93"/>
      <c r="RJ112" s="93"/>
      <c r="RK112" s="93"/>
      <c r="RL112" s="93"/>
      <c r="RM112" s="93"/>
      <c r="RN112" s="93"/>
      <c r="RO112" s="93"/>
      <c r="RP112" s="93"/>
      <c r="RQ112" s="93"/>
      <c r="RR112" s="93"/>
      <c r="RS112" s="93"/>
      <c r="RT112" s="93"/>
      <c r="RU112" s="93"/>
      <c r="RV112" s="93"/>
      <c r="RW112" s="93"/>
      <c r="RX112" s="93"/>
      <c r="RY112" s="93"/>
      <c r="RZ112" s="93"/>
      <c r="SA112" s="93"/>
      <c r="SB112" s="93"/>
      <c r="SC112" s="93"/>
      <c r="SD112" s="93"/>
      <c r="SE112" s="93"/>
      <c r="SF112" s="93"/>
      <c r="SG112" s="93"/>
      <c r="SH112" s="93"/>
      <c r="SI112" s="93"/>
      <c r="SJ112" s="93"/>
      <c r="SK112" s="93"/>
      <c r="SL112" s="93"/>
      <c r="SM112" s="93"/>
      <c r="SN112" s="93"/>
      <c r="SO112" s="93"/>
      <c r="SP112" s="93"/>
      <c r="SQ112" s="93"/>
      <c r="SR112" s="93"/>
      <c r="SS112" s="93"/>
      <c r="ST112" s="93"/>
      <c r="SU112" s="93"/>
      <c r="SV112" s="93"/>
      <c r="SW112" s="93"/>
      <c r="SX112" s="93"/>
      <c r="SY112" s="93"/>
      <c r="SZ112" s="93"/>
      <c r="TA112" s="93"/>
      <c r="TB112" s="93"/>
      <c r="TC112" s="93"/>
      <c r="TD112" s="93"/>
      <c r="TE112" s="93"/>
      <c r="TF112" s="93"/>
      <c r="TG112" s="93"/>
      <c r="TH112" s="93"/>
      <c r="TI112" s="93">
        <v>401.233</v>
      </c>
      <c r="TJ112" s="78">
        <v>390.351</v>
      </c>
      <c r="TK112" s="78">
        <v>306.59699999999998</v>
      </c>
      <c r="TL112" s="78">
        <v>270.63099999999997</v>
      </c>
      <c r="TM112" s="78">
        <v>271.72500000000002</v>
      </c>
      <c r="TN112" s="78">
        <v>310.98</v>
      </c>
      <c r="TO112" s="78">
        <v>274.262</v>
      </c>
      <c r="TP112" s="78">
        <v>294.471</v>
      </c>
      <c r="TQ112" s="78">
        <v>228.678</v>
      </c>
      <c r="TR112" s="78">
        <v>166.75</v>
      </c>
      <c r="TS112" s="78">
        <v>320.50099999999998</v>
      </c>
      <c r="TT112" s="78">
        <v>277.20499999999998</v>
      </c>
      <c r="TU112" s="78">
        <v>250.47499999999999</v>
      </c>
      <c r="TV112" s="78">
        <v>229.52500000000001</v>
      </c>
      <c r="TW112" s="78">
        <v>283.56799999999998</v>
      </c>
      <c r="TX112" s="78">
        <v>264.17500000000001</v>
      </c>
      <c r="TY112" s="78">
        <v>272.54399999999998</v>
      </c>
      <c r="TZ112" s="78">
        <v>251.06899999999999</v>
      </c>
      <c r="UA112" s="78">
        <v>257.66500000000002</v>
      </c>
      <c r="UB112" s="78">
        <v>270.19400000000002</v>
      </c>
      <c r="UC112" s="78">
        <v>316.25400000000002</v>
      </c>
      <c r="UD112" s="78">
        <v>343.61700000000002</v>
      </c>
      <c r="UE112" s="78">
        <v>248.63900000000001</v>
      </c>
      <c r="UF112" s="78">
        <v>252.071</v>
      </c>
      <c r="UG112" s="78">
        <v>545.404</v>
      </c>
      <c r="UH112" s="78">
        <v>579.09100000000001</v>
      </c>
      <c r="UI112" s="78">
        <v>521.96299999999997</v>
      </c>
      <c r="UJ112" s="78">
        <v>551.36900000000003</v>
      </c>
      <c r="UK112" s="78">
        <v>545</v>
      </c>
      <c r="UL112" s="78">
        <v>544.59500000000003</v>
      </c>
      <c r="UM112" s="78">
        <v>538.56200000000001</v>
      </c>
      <c r="UN112" s="78">
        <v>472.49299999999999</v>
      </c>
      <c r="UO112" s="78">
        <v>514.87099999999998</v>
      </c>
      <c r="UP112" s="78">
        <v>501.82600000000002</v>
      </c>
    </row>
    <row r="113" spans="1:562" x14ac:dyDescent="0.2">
      <c r="A113" s="112" t="str">
        <f t="shared" si="148"/>
        <v>Tibasosa, Coomproriente</v>
      </c>
      <c r="B113" s="112" t="s">
        <v>624</v>
      </c>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c r="AA113" s="93"/>
      <c r="AB113" s="93"/>
      <c r="AC113" s="93"/>
      <c r="AD113" s="93"/>
      <c r="AE113" s="93"/>
      <c r="AF113" s="93"/>
      <c r="AG113" s="93"/>
      <c r="AH113" s="93"/>
      <c r="AI113" s="93"/>
      <c r="AJ113" s="93"/>
      <c r="AK113" s="93"/>
      <c r="AL113" s="93"/>
      <c r="AM113" s="93"/>
      <c r="AN113" s="93"/>
      <c r="AO113" s="93"/>
      <c r="AP113" s="93"/>
      <c r="AQ113" s="93"/>
      <c r="AR113" s="93"/>
      <c r="AS113" s="93"/>
      <c r="AT113" s="93"/>
      <c r="AU113" s="93"/>
      <c r="AV113" s="93"/>
      <c r="AW113" s="93"/>
      <c r="AX113" s="93"/>
      <c r="AY113" s="93"/>
      <c r="AZ113" s="93"/>
      <c r="BA113" s="93"/>
      <c r="BB113" s="93"/>
      <c r="BC113" s="93"/>
      <c r="BD113" s="93"/>
      <c r="BE113" s="93"/>
      <c r="BF113" s="93"/>
      <c r="BG113" s="93"/>
      <c r="BH113" s="93"/>
      <c r="BI113" s="93"/>
      <c r="BJ113" s="93"/>
      <c r="BK113" s="93"/>
      <c r="BL113" s="93"/>
      <c r="BM113" s="93"/>
      <c r="BN113" s="93"/>
      <c r="BO113" s="93"/>
      <c r="BP113" s="93"/>
      <c r="BQ113" s="93"/>
      <c r="BR113" s="93"/>
      <c r="BS113" s="93"/>
      <c r="BT113" s="93"/>
      <c r="BU113" s="93"/>
      <c r="BV113" s="93"/>
      <c r="BW113" s="93"/>
      <c r="BX113" s="93"/>
      <c r="BY113" s="93"/>
      <c r="BZ113" s="93"/>
      <c r="CA113" s="93"/>
      <c r="CB113" s="93"/>
      <c r="CC113" s="93"/>
      <c r="CD113" s="93"/>
      <c r="CE113" s="93"/>
      <c r="CF113" s="93"/>
      <c r="CG113" s="93"/>
      <c r="CH113" s="93"/>
      <c r="CI113" s="93"/>
      <c r="CJ113" s="93"/>
      <c r="CK113" s="93"/>
      <c r="CL113" s="93"/>
      <c r="CM113" s="93"/>
      <c r="CN113" s="93"/>
      <c r="CO113" s="93"/>
      <c r="CP113" s="93"/>
      <c r="CQ113" s="93"/>
      <c r="CR113" s="93"/>
      <c r="CS113" s="93"/>
      <c r="CT113" s="93"/>
      <c r="CU113" s="93"/>
      <c r="CV113" s="93"/>
      <c r="CW113" s="93"/>
      <c r="CX113" s="93"/>
      <c r="CY113" s="93"/>
      <c r="CZ113" s="93"/>
      <c r="DA113" s="93"/>
      <c r="DB113" s="93"/>
      <c r="DC113" s="93"/>
      <c r="DD113" s="93"/>
      <c r="DE113" s="93"/>
      <c r="DF113" s="93"/>
      <c r="DG113" s="93"/>
      <c r="DH113" s="93"/>
      <c r="DI113" s="93"/>
      <c r="DJ113" s="93"/>
      <c r="DK113" s="93"/>
      <c r="DL113" s="93"/>
      <c r="DM113" s="93"/>
      <c r="DN113" s="93"/>
      <c r="DO113" s="93"/>
      <c r="DP113" s="93"/>
      <c r="DQ113" s="93"/>
      <c r="DR113" s="93"/>
      <c r="DS113" s="93"/>
      <c r="DT113" s="93"/>
      <c r="DU113" s="93"/>
      <c r="DV113" s="93"/>
      <c r="DW113" s="93"/>
      <c r="DX113" s="93"/>
      <c r="DY113" s="93"/>
      <c r="DZ113" s="93"/>
      <c r="EA113" s="93"/>
      <c r="EB113" s="93"/>
      <c r="EC113" s="93"/>
      <c r="ED113" s="93"/>
      <c r="EE113" s="93"/>
      <c r="EF113" s="93"/>
      <c r="EG113" s="93"/>
      <c r="EH113" s="93"/>
      <c r="EI113" s="93"/>
      <c r="EJ113" s="93"/>
      <c r="EK113" s="93"/>
      <c r="EL113" s="93"/>
      <c r="EM113" s="93"/>
      <c r="EN113" s="93"/>
      <c r="EO113" s="93"/>
      <c r="EP113" s="93"/>
      <c r="EQ113" s="93"/>
      <c r="ER113" s="93"/>
      <c r="ES113" s="93"/>
      <c r="ET113" s="93"/>
      <c r="EU113" s="93"/>
      <c r="EV113" s="93"/>
      <c r="EW113" s="93"/>
      <c r="EX113" s="93"/>
      <c r="EY113" s="93"/>
      <c r="EZ113" s="93"/>
      <c r="FA113" s="93"/>
      <c r="FB113" s="93"/>
      <c r="FC113" s="93"/>
      <c r="FD113" s="93"/>
      <c r="FE113" s="93"/>
      <c r="FF113" s="93"/>
      <c r="FG113" s="93"/>
      <c r="FH113" s="93"/>
      <c r="FI113" s="93"/>
      <c r="FJ113" s="93"/>
      <c r="FK113" s="93"/>
      <c r="FL113" s="93"/>
      <c r="FM113" s="93"/>
      <c r="FN113" s="93"/>
      <c r="FO113" s="93"/>
      <c r="FP113" s="93"/>
      <c r="FQ113" s="93"/>
      <c r="FR113" s="93"/>
      <c r="FS113" s="93"/>
      <c r="FT113" s="93"/>
      <c r="FU113" s="93"/>
      <c r="FV113" s="93"/>
      <c r="FW113" s="93"/>
      <c r="FX113" s="93"/>
      <c r="FY113" s="93"/>
      <c r="FZ113" s="93"/>
      <c r="GA113" s="93"/>
      <c r="GB113" s="93"/>
      <c r="GC113" s="93"/>
      <c r="GD113" s="93"/>
      <c r="GE113" s="93"/>
      <c r="GF113" s="93"/>
      <c r="GG113" s="93"/>
      <c r="GH113" s="93"/>
      <c r="GI113" s="93"/>
      <c r="GJ113" s="93"/>
      <c r="GK113" s="93"/>
      <c r="GL113" s="93"/>
      <c r="GM113" s="93"/>
      <c r="GN113" s="93"/>
      <c r="GO113" s="93"/>
      <c r="GP113" s="93"/>
      <c r="GQ113" s="93"/>
      <c r="GR113" s="93"/>
      <c r="GS113" s="93"/>
      <c r="GT113" s="93"/>
      <c r="GU113" s="93"/>
      <c r="GV113" s="93"/>
      <c r="GW113" s="93"/>
      <c r="GX113" s="93"/>
      <c r="GY113" s="93"/>
      <c r="GZ113" s="93"/>
      <c r="HA113" s="93"/>
      <c r="HB113" s="93"/>
      <c r="HC113" s="93"/>
      <c r="HD113" s="93"/>
      <c r="HE113" s="93"/>
      <c r="HF113" s="93"/>
      <c r="HG113" s="93"/>
      <c r="HH113" s="93"/>
      <c r="HI113" s="93"/>
      <c r="HJ113" s="93"/>
      <c r="HK113" s="93"/>
      <c r="HL113" s="93"/>
      <c r="HM113" s="93"/>
      <c r="HN113" s="93"/>
      <c r="HO113" s="93"/>
      <c r="HP113" s="93"/>
      <c r="HQ113" s="93"/>
      <c r="HR113" s="93"/>
      <c r="HS113" s="93"/>
      <c r="HT113" s="93"/>
      <c r="HU113" s="93"/>
      <c r="HV113" s="93"/>
      <c r="HW113" s="93"/>
      <c r="HX113" s="93"/>
      <c r="HY113" s="93"/>
      <c r="HZ113" s="93"/>
      <c r="IA113" s="93"/>
      <c r="IB113" s="93"/>
      <c r="IC113" s="93"/>
      <c r="ID113" s="93"/>
      <c r="IE113" s="93"/>
      <c r="IF113" s="93"/>
      <c r="IG113" s="93"/>
      <c r="IH113" s="93"/>
      <c r="II113" s="93"/>
      <c r="IJ113" s="93"/>
      <c r="IK113" s="93"/>
      <c r="IL113" s="93"/>
      <c r="IM113" s="93"/>
      <c r="IN113" s="93"/>
      <c r="IO113" s="93"/>
      <c r="IP113" s="93"/>
      <c r="IQ113" s="93"/>
      <c r="IR113" s="93"/>
      <c r="IS113" s="93"/>
      <c r="IT113" s="93"/>
      <c r="IU113" s="93"/>
      <c r="IV113" s="93"/>
      <c r="IW113" s="93"/>
      <c r="IX113" s="93"/>
      <c r="IY113" s="93"/>
      <c r="IZ113" s="93"/>
      <c r="JA113" s="93"/>
      <c r="JB113" s="93"/>
      <c r="JC113" s="93"/>
      <c r="JD113" s="93"/>
      <c r="JE113" s="93"/>
      <c r="JF113" s="93"/>
      <c r="JG113" s="93"/>
      <c r="JH113" s="93"/>
      <c r="JI113" s="93"/>
      <c r="JJ113" s="93"/>
      <c r="JK113" s="93"/>
      <c r="JL113" s="93"/>
      <c r="JM113" s="93"/>
      <c r="JN113" s="93"/>
      <c r="JO113" s="93"/>
      <c r="JP113" s="93"/>
      <c r="JQ113" s="93"/>
      <c r="JR113" s="93"/>
      <c r="JS113" s="93"/>
      <c r="JT113" s="93"/>
      <c r="JU113" s="93"/>
      <c r="JV113" s="93"/>
      <c r="JW113" s="93"/>
      <c r="JX113" s="93"/>
      <c r="JY113" s="93"/>
      <c r="JZ113" s="93"/>
      <c r="KA113" s="93"/>
      <c r="KB113" s="93"/>
      <c r="KC113" s="93"/>
      <c r="KD113" s="93"/>
      <c r="KE113" s="93"/>
      <c r="KF113" s="93"/>
      <c r="KG113" s="93"/>
      <c r="KH113" s="93"/>
      <c r="KI113" s="93"/>
      <c r="KJ113" s="93"/>
      <c r="KK113" s="93"/>
      <c r="KL113" s="93"/>
      <c r="KM113" s="93"/>
      <c r="KN113" s="93"/>
      <c r="KO113" s="93"/>
      <c r="KP113" s="93"/>
      <c r="KQ113" s="93"/>
      <c r="KR113" s="93"/>
      <c r="KS113" s="93"/>
      <c r="KT113" s="93"/>
      <c r="KU113" s="93"/>
      <c r="KV113" s="93"/>
      <c r="KW113" s="93"/>
      <c r="KX113" s="93"/>
      <c r="KY113" s="93"/>
      <c r="KZ113" s="93"/>
      <c r="LA113" s="93"/>
      <c r="LB113" s="93"/>
      <c r="LC113" s="93"/>
      <c r="LD113" s="93"/>
      <c r="LE113" s="93"/>
      <c r="LF113" s="93"/>
      <c r="LG113" s="93"/>
      <c r="LH113" s="93"/>
      <c r="LI113" s="93"/>
      <c r="LJ113" s="93"/>
      <c r="LK113" s="93"/>
      <c r="LL113" s="93"/>
      <c r="LM113" s="93"/>
      <c r="LN113" s="93"/>
      <c r="LO113" s="93"/>
      <c r="LP113" s="93"/>
      <c r="LQ113" s="93"/>
      <c r="LR113" s="93"/>
      <c r="LS113" s="93"/>
      <c r="LT113" s="93"/>
      <c r="LU113" s="93"/>
      <c r="LV113" s="93"/>
      <c r="LW113" s="93"/>
      <c r="LX113" s="93"/>
      <c r="LY113" s="93"/>
      <c r="LZ113" s="93"/>
      <c r="MA113" s="93"/>
      <c r="MB113" s="93"/>
      <c r="MC113" s="93"/>
      <c r="MD113" s="93"/>
      <c r="ME113" s="93"/>
      <c r="MF113" s="93"/>
      <c r="MG113" s="93"/>
      <c r="MH113" s="93"/>
      <c r="MI113" s="93"/>
      <c r="MJ113" s="93"/>
      <c r="MK113" s="93"/>
      <c r="ML113" s="93"/>
      <c r="MM113" s="93"/>
      <c r="MN113" s="93"/>
      <c r="MO113" s="93"/>
      <c r="MP113" s="93"/>
      <c r="MQ113" s="93"/>
      <c r="MR113" s="93"/>
      <c r="MS113" s="93"/>
      <c r="MT113" s="93"/>
      <c r="MU113" s="93"/>
      <c r="MV113" s="93"/>
      <c r="MW113" s="93"/>
      <c r="MX113" s="93"/>
      <c r="MY113" s="93"/>
      <c r="MZ113" s="93"/>
      <c r="NA113" s="93"/>
      <c r="NB113" s="93"/>
      <c r="NC113" s="93"/>
      <c r="ND113" s="93"/>
      <c r="NE113" s="93"/>
      <c r="NF113" s="93"/>
      <c r="NG113" s="93"/>
      <c r="NH113" s="93"/>
      <c r="NI113" s="93"/>
      <c r="NJ113" s="93"/>
      <c r="NK113" s="93"/>
      <c r="NL113" s="93"/>
      <c r="NM113" s="93"/>
      <c r="NN113" s="93"/>
      <c r="NO113" s="93"/>
      <c r="NP113" s="93"/>
      <c r="NQ113" s="93"/>
      <c r="NR113" s="93"/>
      <c r="NS113" s="93"/>
      <c r="NT113" s="93"/>
      <c r="NU113" s="93"/>
      <c r="NV113" s="93"/>
      <c r="NW113" s="93"/>
      <c r="NX113" s="93"/>
      <c r="NY113" s="93"/>
      <c r="NZ113" s="93"/>
      <c r="OA113" s="93"/>
      <c r="OB113" s="93"/>
      <c r="OC113" s="93"/>
      <c r="OD113" s="93"/>
      <c r="OE113" s="93"/>
      <c r="OF113" s="93"/>
      <c r="OG113" s="93"/>
      <c r="OH113" s="93"/>
      <c r="OI113" s="93"/>
      <c r="OJ113" s="93"/>
      <c r="OK113" s="93"/>
      <c r="OL113" s="93"/>
      <c r="OM113" s="93"/>
      <c r="ON113" s="93"/>
      <c r="OO113" s="93"/>
      <c r="OP113" s="93"/>
      <c r="OQ113" s="93"/>
      <c r="OR113" s="93"/>
      <c r="OS113" s="93"/>
      <c r="OT113" s="93"/>
      <c r="OU113" s="93"/>
      <c r="OV113" s="93"/>
      <c r="OW113" s="93"/>
      <c r="OX113" s="93"/>
      <c r="OY113" s="93"/>
      <c r="OZ113" s="93"/>
      <c r="PA113" s="93"/>
      <c r="PB113" s="93"/>
      <c r="PC113" s="93"/>
      <c r="PD113" s="93"/>
      <c r="PE113" s="93"/>
      <c r="PF113" s="93"/>
      <c r="PG113" s="93"/>
      <c r="PH113" s="93"/>
      <c r="PI113" s="93"/>
      <c r="PJ113" s="93"/>
      <c r="PK113" s="93"/>
      <c r="PL113" s="93"/>
      <c r="PM113" s="93"/>
      <c r="PN113" s="93"/>
      <c r="PO113" s="93"/>
      <c r="PP113" s="93"/>
      <c r="PQ113" s="93"/>
      <c r="PR113" s="93"/>
      <c r="PS113" s="93"/>
      <c r="PT113" s="93"/>
      <c r="PU113" s="93"/>
      <c r="PV113" s="93"/>
      <c r="PW113" s="93"/>
      <c r="PX113" s="93"/>
      <c r="PY113" s="93"/>
      <c r="PZ113" s="93"/>
      <c r="QA113" s="93"/>
      <c r="QB113" s="93"/>
      <c r="QC113" s="93"/>
      <c r="QD113" s="93"/>
      <c r="QE113" s="93"/>
      <c r="QF113" s="93"/>
      <c r="QG113" s="93"/>
      <c r="QH113" s="93"/>
      <c r="QI113" s="93"/>
      <c r="QJ113" s="93"/>
      <c r="QK113" s="93"/>
      <c r="QL113" s="93"/>
      <c r="QM113" s="93"/>
      <c r="QN113" s="93"/>
      <c r="QO113" s="93"/>
      <c r="QP113" s="93"/>
      <c r="QQ113" s="93"/>
      <c r="QR113" s="93"/>
      <c r="QS113" s="93"/>
      <c r="QT113" s="93"/>
      <c r="QU113" s="93"/>
      <c r="QV113" s="93"/>
      <c r="QW113" s="93"/>
      <c r="QX113" s="93"/>
      <c r="QY113" s="93"/>
      <c r="QZ113" s="93"/>
      <c r="RA113" s="93"/>
      <c r="RB113" s="93"/>
      <c r="RC113" s="93"/>
      <c r="RD113" s="93"/>
      <c r="RE113" s="93"/>
      <c r="RF113" s="93"/>
      <c r="RG113" s="93"/>
      <c r="RH113" s="93"/>
      <c r="RI113" s="93"/>
      <c r="RJ113" s="93"/>
      <c r="RK113" s="93"/>
      <c r="RL113" s="93"/>
      <c r="RM113" s="93"/>
      <c r="RN113" s="93"/>
      <c r="RO113" s="93"/>
      <c r="RP113" s="93"/>
      <c r="RQ113" s="93"/>
      <c r="RR113" s="93"/>
      <c r="RS113" s="93"/>
      <c r="RT113" s="93"/>
      <c r="RU113" s="93"/>
      <c r="RV113" s="93"/>
      <c r="RW113" s="93"/>
      <c r="RX113" s="93"/>
      <c r="RY113" s="93"/>
      <c r="RZ113" s="93"/>
      <c r="SA113" s="93"/>
      <c r="SB113" s="93"/>
      <c r="SC113" s="93"/>
      <c r="SD113" s="93"/>
      <c r="SE113" s="93"/>
      <c r="SF113" s="93"/>
      <c r="SG113" s="93"/>
      <c r="SH113" s="93"/>
      <c r="SI113" s="93"/>
      <c r="SJ113" s="93"/>
      <c r="SK113" s="93"/>
      <c r="SL113" s="93"/>
      <c r="SM113" s="93"/>
      <c r="SN113" s="93"/>
      <c r="SO113" s="93"/>
      <c r="SP113" s="93"/>
      <c r="SQ113" s="93"/>
      <c r="SR113" s="93"/>
      <c r="SS113" s="93"/>
      <c r="ST113" s="93"/>
      <c r="SU113" s="93"/>
      <c r="SV113" s="93"/>
      <c r="SW113" s="93"/>
      <c r="SX113" s="93"/>
      <c r="SY113" s="93"/>
      <c r="SZ113" s="93"/>
      <c r="TA113" s="93"/>
      <c r="TB113" s="93"/>
      <c r="TC113" s="93"/>
      <c r="TD113" s="93"/>
      <c r="TE113" s="93"/>
      <c r="TF113" s="93"/>
      <c r="TG113" s="93"/>
      <c r="TH113" s="93"/>
      <c r="TI113" s="93">
        <v>51.82</v>
      </c>
      <c r="TJ113" s="78">
        <v>23.343799999999998</v>
      </c>
      <c r="TK113" s="78">
        <v>34.481000000000002</v>
      </c>
      <c r="TL113" s="78">
        <v>32.648000000000003</v>
      </c>
      <c r="TM113" s="78">
        <v>37.566000000000003</v>
      </c>
      <c r="TN113" s="78">
        <v>15.648</v>
      </c>
      <c r="TO113" s="78">
        <v>36.558</v>
      </c>
      <c r="TP113" s="78">
        <v>53.204999999999998</v>
      </c>
      <c r="TQ113" s="78">
        <v>25.111999999999998</v>
      </c>
      <c r="TR113" s="78">
        <v>17.46</v>
      </c>
      <c r="TS113" s="78">
        <v>17.66</v>
      </c>
      <c r="TT113" s="78">
        <v>36.159999999999997</v>
      </c>
      <c r="TU113" s="78">
        <v>22.99</v>
      </c>
      <c r="TV113" s="78">
        <v>11.58</v>
      </c>
      <c r="TW113" s="78">
        <v>4.0960000000000001</v>
      </c>
      <c r="TX113" s="78">
        <v>3.43</v>
      </c>
      <c r="TY113" s="78">
        <v>4.78</v>
      </c>
      <c r="TZ113" s="78">
        <v>18.129000000000001</v>
      </c>
      <c r="UA113" s="78">
        <v>5.5579999999999998</v>
      </c>
      <c r="UB113" s="78">
        <v>17.23</v>
      </c>
      <c r="UC113" s="78">
        <v>27.498000000000001</v>
      </c>
      <c r="UD113" s="78">
        <v>20.994</v>
      </c>
      <c r="UE113" s="78">
        <v>9.8800000000000008</v>
      </c>
      <c r="UF113" s="78">
        <v>16.559999999999999</v>
      </c>
      <c r="UG113" s="78">
        <v>25.853400000000001</v>
      </c>
      <c r="UH113" s="78">
        <v>12.02</v>
      </c>
      <c r="UI113" s="78">
        <v>24.341999999999999</v>
      </c>
      <c r="UJ113" s="78">
        <v>33.628</v>
      </c>
      <c r="UK113" s="78">
        <v>23</v>
      </c>
      <c r="UL113" s="78">
        <v>28.64</v>
      </c>
      <c r="UM113" s="78">
        <v>20.058</v>
      </c>
      <c r="UN113" s="78">
        <v>15.5656</v>
      </c>
      <c r="UO113" s="78">
        <v>29.55</v>
      </c>
      <c r="UP113" s="78">
        <v>19.891999999999999</v>
      </c>
    </row>
    <row r="114" spans="1:562" x14ac:dyDescent="0.2">
      <c r="A114" s="100" t="str">
        <f t="shared" si="148"/>
        <v>Tibasosa, Coomproriente</v>
      </c>
      <c r="B114" s="100" t="s">
        <v>626</v>
      </c>
      <c r="C114" s="101"/>
      <c r="D114" s="101"/>
      <c r="E114" s="101"/>
      <c r="F114" s="101"/>
      <c r="G114" s="101"/>
      <c r="H114" s="101"/>
      <c r="I114" s="101"/>
      <c r="J114" s="101"/>
      <c r="K114" s="101"/>
      <c r="L114" s="101"/>
      <c r="M114" s="101"/>
      <c r="N114" s="101"/>
      <c r="O114" s="101"/>
      <c r="P114" s="101"/>
      <c r="Q114" s="101"/>
      <c r="R114" s="101"/>
      <c r="S114" s="101"/>
      <c r="T114" s="101"/>
      <c r="U114" s="101"/>
      <c r="V114" s="101"/>
      <c r="W114" s="101"/>
      <c r="X114" s="101"/>
      <c r="Y114" s="101"/>
      <c r="Z114" s="101"/>
      <c r="AA114" s="101"/>
      <c r="AB114" s="101"/>
      <c r="AC114" s="101"/>
      <c r="AD114" s="101"/>
      <c r="AE114" s="101"/>
      <c r="AF114" s="101"/>
      <c r="AG114" s="101"/>
      <c r="AH114" s="101"/>
      <c r="AI114" s="101"/>
      <c r="AJ114" s="101"/>
      <c r="AK114" s="101"/>
      <c r="AL114" s="101"/>
      <c r="AM114" s="101"/>
      <c r="AN114" s="101"/>
      <c r="AO114" s="101"/>
      <c r="AP114" s="101"/>
      <c r="AQ114" s="101"/>
      <c r="AR114" s="101"/>
      <c r="AS114" s="101"/>
      <c r="AT114" s="101"/>
      <c r="AU114" s="101"/>
      <c r="AV114" s="101"/>
      <c r="AW114" s="101"/>
      <c r="AX114" s="101"/>
      <c r="AY114" s="101"/>
      <c r="AZ114" s="101"/>
      <c r="BA114" s="101"/>
      <c r="BB114" s="101"/>
      <c r="BC114" s="101"/>
      <c r="BD114" s="101"/>
      <c r="BE114" s="101"/>
      <c r="BF114" s="101"/>
      <c r="BG114" s="101"/>
      <c r="BH114" s="101"/>
      <c r="BI114" s="101"/>
      <c r="BJ114" s="101"/>
      <c r="BK114" s="101"/>
      <c r="BL114" s="101"/>
      <c r="BM114" s="101"/>
      <c r="BN114" s="101"/>
      <c r="BO114" s="101"/>
      <c r="BP114" s="101"/>
      <c r="BQ114" s="101"/>
      <c r="BR114" s="101"/>
      <c r="BS114" s="101"/>
      <c r="BT114" s="101"/>
      <c r="BU114" s="101"/>
      <c r="BV114" s="101"/>
      <c r="BW114" s="101"/>
      <c r="BX114" s="101"/>
      <c r="BY114" s="101"/>
      <c r="BZ114" s="101"/>
      <c r="CA114" s="101"/>
      <c r="CB114" s="101"/>
      <c r="CC114" s="101"/>
      <c r="CD114" s="101"/>
      <c r="CE114" s="101"/>
      <c r="CF114" s="101"/>
      <c r="CG114" s="101"/>
      <c r="CH114" s="101"/>
      <c r="CI114" s="101"/>
      <c r="CJ114" s="101"/>
      <c r="CK114" s="101"/>
      <c r="CL114" s="101"/>
      <c r="CM114" s="101"/>
      <c r="CN114" s="101"/>
      <c r="CO114" s="101"/>
      <c r="CP114" s="101"/>
      <c r="CQ114" s="101"/>
      <c r="CR114" s="101"/>
      <c r="CS114" s="101"/>
      <c r="CT114" s="101"/>
      <c r="CU114" s="101"/>
      <c r="CV114" s="101"/>
      <c r="CW114" s="101"/>
      <c r="CX114" s="101"/>
      <c r="CY114" s="101"/>
      <c r="CZ114" s="101"/>
      <c r="DA114" s="101"/>
      <c r="DB114" s="101"/>
      <c r="DC114" s="101"/>
      <c r="DD114" s="101"/>
      <c r="DE114" s="101"/>
      <c r="DF114" s="101"/>
      <c r="DG114" s="101"/>
      <c r="DH114" s="101"/>
      <c r="DI114" s="101"/>
      <c r="DJ114" s="101"/>
      <c r="DK114" s="101"/>
      <c r="DL114" s="101"/>
      <c r="DM114" s="101"/>
      <c r="DN114" s="101"/>
      <c r="DO114" s="101"/>
      <c r="DP114" s="101"/>
      <c r="DQ114" s="101"/>
      <c r="DR114" s="101"/>
      <c r="DS114" s="101"/>
      <c r="DT114" s="101"/>
      <c r="DU114" s="101"/>
      <c r="DV114" s="101"/>
      <c r="DW114" s="101"/>
      <c r="DX114" s="101"/>
      <c r="DY114" s="101"/>
      <c r="DZ114" s="101"/>
      <c r="EA114" s="101"/>
      <c r="EB114" s="101"/>
      <c r="EC114" s="101"/>
      <c r="ED114" s="101"/>
      <c r="EE114" s="101"/>
      <c r="EF114" s="101"/>
      <c r="EG114" s="101"/>
      <c r="EH114" s="101"/>
      <c r="EI114" s="101"/>
      <c r="EJ114" s="101"/>
      <c r="EK114" s="101"/>
      <c r="EL114" s="101"/>
      <c r="EM114" s="101"/>
      <c r="EN114" s="101"/>
      <c r="EO114" s="101"/>
      <c r="EP114" s="101"/>
      <c r="EQ114" s="101"/>
      <c r="ER114" s="101"/>
      <c r="ES114" s="101"/>
      <c r="ET114" s="101"/>
      <c r="EU114" s="101"/>
      <c r="EV114" s="101"/>
      <c r="EW114" s="101"/>
      <c r="EX114" s="101"/>
      <c r="EY114" s="101"/>
      <c r="EZ114" s="101"/>
      <c r="FA114" s="101"/>
      <c r="FB114" s="101"/>
      <c r="FC114" s="101"/>
      <c r="FD114" s="101"/>
      <c r="FE114" s="101"/>
      <c r="FF114" s="101"/>
      <c r="FG114" s="101"/>
      <c r="FH114" s="101"/>
      <c r="FI114" s="101"/>
      <c r="FJ114" s="101"/>
      <c r="FK114" s="101"/>
      <c r="FL114" s="101"/>
      <c r="FM114" s="101"/>
      <c r="FN114" s="101"/>
      <c r="FO114" s="101"/>
      <c r="FP114" s="101"/>
      <c r="FQ114" s="101"/>
      <c r="FR114" s="101"/>
      <c r="FS114" s="101"/>
      <c r="FT114" s="101"/>
      <c r="FU114" s="101"/>
      <c r="FV114" s="101"/>
      <c r="FW114" s="101"/>
      <c r="FX114" s="101"/>
      <c r="FY114" s="101"/>
      <c r="FZ114" s="101"/>
      <c r="GA114" s="101"/>
      <c r="GB114" s="101"/>
      <c r="GC114" s="101"/>
      <c r="GD114" s="101"/>
      <c r="GE114" s="101"/>
      <c r="GF114" s="101"/>
      <c r="GG114" s="101"/>
      <c r="GH114" s="101"/>
      <c r="GI114" s="101"/>
      <c r="GJ114" s="101"/>
      <c r="GK114" s="101"/>
      <c r="GL114" s="101"/>
      <c r="GM114" s="101"/>
      <c r="GN114" s="101"/>
      <c r="GO114" s="101"/>
      <c r="GP114" s="101"/>
      <c r="GQ114" s="101"/>
      <c r="GR114" s="101"/>
      <c r="GS114" s="101"/>
      <c r="GT114" s="101"/>
      <c r="GU114" s="101"/>
      <c r="GV114" s="101"/>
      <c r="GW114" s="101"/>
      <c r="GX114" s="101"/>
      <c r="GY114" s="101"/>
      <c r="GZ114" s="101"/>
      <c r="HA114" s="101"/>
      <c r="HB114" s="101"/>
      <c r="HC114" s="101"/>
      <c r="HD114" s="101"/>
      <c r="HE114" s="101"/>
      <c r="HF114" s="101"/>
      <c r="HG114" s="101"/>
      <c r="HH114" s="101"/>
      <c r="HI114" s="101"/>
      <c r="HJ114" s="101"/>
      <c r="HK114" s="101"/>
      <c r="HL114" s="101"/>
      <c r="HM114" s="101"/>
      <c r="HN114" s="101"/>
      <c r="HO114" s="101"/>
      <c r="HP114" s="101"/>
      <c r="HQ114" s="101"/>
      <c r="HR114" s="101"/>
      <c r="HS114" s="101"/>
      <c r="HT114" s="101"/>
      <c r="HU114" s="101"/>
      <c r="HV114" s="101"/>
      <c r="HW114" s="101"/>
      <c r="HX114" s="101"/>
      <c r="HY114" s="101"/>
      <c r="HZ114" s="101"/>
      <c r="IA114" s="101"/>
      <c r="IB114" s="101"/>
      <c r="IC114" s="101"/>
      <c r="ID114" s="101"/>
      <c r="IE114" s="101"/>
      <c r="IF114" s="101"/>
      <c r="IG114" s="101"/>
      <c r="IH114" s="101"/>
      <c r="II114" s="101"/>
      <c r="IJ114" s="101"/>
      <c r="IK114" s="101"/>
      <c r="IL114" s="101"/>
      <c r="IM114" s="101"/>
      <c r="IN114" s="101"/>
      <c r="IO114" s="101"/>
      <c r="IP114" s="101"/>
      <c r="IQ114" s="101"/>
      <c r="IR114" s="101"/>
      <c r="IS114" s="101"/>
      <c r="IT114" s="101"/>
      <c r="IU114" s="101"/>
      <c r="IV114" s="101"/>
      <c r="IW114" s="101"/>
      <c r="IX114" s="101"/>
      <c r="IY114" s="101"/>
      <c r="IZ114" s="101"/>
      <c r="JA114" s="101"/>
      <c r="JB114" s="101"/>
      <c r="JC114" s="101"/>
      <c r="JD114" s="101"/>
      <c r="JE114" s="101"/>
      <c r="JF114" s="101"/>
      <c r="JG114" s="101"/>
      <c r="JH114" s="101"/>
      <c r="JI114" s="101"/>
      <c r="JJ114" s="101"/>
      <c r="JK114" s="101"/>
      <c r="JL114" s="101"/>
      <c r="JM114" s="101"/>
      <c r="JN114" s="101"/>
      <c r="JO114" s="101"/>
      <c r="JP114" s="101"/>
      <c r="JQ114" s="101"/>
      <c r="JR114" s="101"/>
      <c r="JS114" s="101"/>
      <c r="JT114" s="101"/>
      <c r="JU114" s="101"/>
      <c r="JV114" s="101"/>
      <c r="JW114" s="101"/>
      <c r="JX114" s="101"/>
      <c r="JY114" s="101"/>
      <c r="JZ114" s="101"/>
      <c r="KA114" s="101"/>
      <c r="KB114" s="101"/>
      <c r="KC114" s="101"/>
      <c r="KD114" s="101"/>
      <c r="KE114" s="101"/>
      <c r="KF114" s="101"/>
      <c r="KG114" s="101"/>
      <c r="KH114" s="101"/>
      <c r="KI114" s="101"/>
      <c r="KJ114" s="101"/>
      <c r="KK114" s="101"/>
      <c r="KL114" s="101"/>
      <c r="KM114" s="101"/>
      <c r="KN114" s="101"/>
      <c r="KO114" s="101"/>
      <c r="KP114" s="101"/>
      <c r="KQ114" s="101"/>
      <c r="KR114" s="101"/>
      <c r="KS114" s="101"/>
      <c r="KT114" s="101"/>
      <c r="KU114" s="101"/>
      <c r="KV114" s="101"/>
      <c r="KW114" s="101"/>
      <c r="KX114" s="101"/>
      <c r="KY114" s="101"/>
      <c r="KZ114" s="101"/>
      <c r="LA114" s="101"/>
      <c r="LB114" s="101"/>
      <c r="LC114" s="101"/>
      <c r="LD114" s="101"/>
      <c r="LE114" s="101"/>
      <c r="LF114" s="101"/>
      <c r="LG114" s="101"/>
      <c r="LH114" s="101"/>
      <c r="LI114" s="101"/>
      <c r="LJ114" s="101"/>
      <c r="LK114" s="101"/>
      <c r="LL114" s="101"/>
      <c r="LM114" s="101"/>
      <c r="LN114" s="101"/>
      <c r="LO114" s="101"/>
      <c r="LP114" s="101"/>
      <c r="LQ114" s="101"/>
      <c r="LR114" s="101"/>
      <c r="LS114" s="101"/>
      <c r="LT114" s="101"/>
      <c r="LU114" s="101"/>
      <c r="LV114" s="101"/>
      <c r="LW114" s="101"/>
      <c r="LX114" s="101"/>
      <c r="LY114" s="101"/>
      <c r="LZ114" s="101"/>
      <c r="MA114" s="101"/>
      <c r="MB114" s="101"/>
      <c r="MC114" s="101"/>
      <c r="MD114" s="101"/>
      <c r="ME114" s="101"/>
      <c r="MF114" s="101"/>
      <c r="MG114" s="101"/>
      <c r="MH114" s="101"/>
      <c r="MI114" s="101"/>
      <c r="MJ114" s="101"/>
      <c r="MK114" s="101"/>
      <c r="ML114" s="101"/>
      <c r="MM114" s="101"/>
      <c r="MN114" s="101"/>
      <c r="MO114" s="101"/>
      <c r="MP114" s="101"/>
      <c r="MQ114" s="101"/>
      <c r="MR114" s="101"/>
      <c r="MS114" s="101"/>
      <c r="MT114" s="101"/>
      <c r="MU114" s="101"/>
      <c r="MV114" s="101"/>
      <c r="MW114" s="101"/>
      <c r="MX114" s="101"/>
      <c r="MY114" s="101"/>
      <c r="MZ114" s="101"/>
      <c r="NA114" s="101"/>
      <c r="NB114" s="101"/>
      <c r="NC114" s="101"/>
      <c r="ND114" s="101"/>
      <c r="NE114" s="101"/>
      <c r="NF114" s="101"/>
      <c r="NG114" s="101"/>
      <c r="NH114" s="101"/>
      <c r="NI114" s="101"/>
      <c r="NJ114" s="101"/>
      <c r="NK114" s="101"/>
      <c r="NL114" s="101"/>
      <c r="NM114" s="101"/>
      <c r="NN114" s="101"/>
      <c r="NO114" s="101"/>
      <c r="NP114" s="101"/>
      <c r="NQ114" s="101"/>
      <c r="NR114" s="101"/>
      <c r="NS114" s="101"/>
      <c r="NT114" s="101"/>
      <c r="NU114" s="101"/>
      <c r="NV114" s="101"/>
      <c r="NW114" s="101"/>
      <c r="NX114" s="101"/>
      <c r="NY114" s="101"/>
      <c r="NZ114" s="101"/>
      <c r="OA114" s="101"/>
      <c r="OB114" s="101"/>
      <c r="OC114" s="101"/>
      <c r="OD114" s="101"/>
      <c r="OE114" s="101"/>
      <c r="OF114" s="101"/>
      <c r="OG114" s="101"/>
      <c r="OH114" s="101"/>
      <c r="OI114" s="101"/>
      <c r="OJ114" s="101"/>
      <c r="OK114" s="101"/>
      <c r="OL114" s="101"/>
      <c r="OM114" s="101"/>
      <c r="ON114" s="101"/>
      <c r="OO114" s="101"/>
      <c r="OP114" s="101"/>
      <c r="OQ114" s="101"/>
      <c r="OR114" s="101"/>
      <c r="OS114" s="101"/>
      <c r="OT114" s="101"/>
      <c r="OU114" s="101"/>
      <c r="OV114" s="101"/>
      <c r="OW114" s="101"/>
      <c r="OX114" s="101"/>
      <c r="OY114" s="101"/>
      <c r="OZ114" s="101"/>
      <c r="PA114" s="101"/>
      <c r="PB114" s="101"/>
      <c r="PC114" s="101"/>
      <c r="PD114" s="101"/>
      <c r="PE114" s="101"/>
      <c r="PF114" s="101"/>
      <c r="PG114" s="101"/>
      <c r="PH114" s="101"/>
      <c r="PI114" s="101"/>
      <c r="PJ114" s="101"/>
      <c r="PK114" s="101"/>
      <c r="PL114" s="101"/>
      <c r="PM114" s="101"/>
      <c r="PN114" s="101"/>
      <c r="PO114" s="101"/>
      <c r="PP114" s="101"/>
      <c r="PQ114" s="101"/>
      <c r="PR114" s="101"/>
      <c r="PS114" s="101"/>
      <c r="PT114" s="101"/>
      <c r="PU114" s="101"/>
      <c r="PV114" s="101"/>
      <c r="PW114" s="101"/>
      <c r="PX114" s="101"/>
      <c r="PY114" s="101"/>
      <c r="PZ114" s="101"/>
      <c r="QA114" s="101"/>
      <c r="QB114" s="101"/>
      <c r="QC114" s="101"/>
      <c r="QD114" s="101"/>
      <c r="QE114" s="101"/>
      <c r="QF114" s="101"/>
      <c r="QG114" s="101"/>
      <c r="QH114" s="101"/>
      <c r="QI114" s="101"/>
      <c r="QJ114" s="101"/>
      <c r="QK114" s="101"/>
      <c r="QL114" s="101"/>
      <c r="QM114" s="101"/>
      <c r="QN114" s="101"/>
      <c r="QO114" s="101"/>
      <c r="QP114" s="101"/>
      <c r="QQ114" s="101"/>
      <c r="QR114" s="101"/>
      <c r="QS114" s="101"/>
      <c r="QT114" s="101"/>
      <c r="QU114" s="101"/>
      <c r="QV114" s="101"/>
      <c r="QW114" s="101"/>
      <c r="QX114" s="101"/>
      <c r="QY114" s="101"/>
      <c r="QZ114" s="101"/>
      <c r="RA114" s="101"/>
      <c r="RB114" s="101"/>
      <c r="RC114" s="101"/>
      <c r="RD114" s="101"/>
      <c r="RE114" s="101"/>
      <c r="RF114" s="101"/>
      <c r="RG114" s="101"/>
      <c r="RH114" s="101"/>
      <c r="RI114" s="101"/>
      <c r="RJ114" s="101"/>
      <c r="RK114" s="101"/>
      <c r="RL114" s="101"/>
      <c r="RM114" s="101"/>
      <c r="RN114" s="101"/>
      <c r="RO114" s="101"/>
      <c r="RP114" s="101"/>
      <c r="RQ114" s="101"/>
      <c r="RR114" s="101"/>
      <c r="RS114" s="101"/>
      <c r="RT114" s="101"/>
      <c r="RU114" s="101"/>
      <c r="RV114" s="101"/>
      <c r="RW114" s="101"/>
      <c r="RX114" s="101"/>
      <c r="RY114" s="101"/>
      <c r="RZ114" s="101"/>
      <c r="SA114" s="101"/>
      <c r="SB114" s="101"/>
      <c r="SC114" s="101"/>
      <c r="SD114" s="101"/>
      <c r="SE114" s="101"/>
      <c r="SF114" s="101"/>
      <c r="SG114" s="101"/>
      <c r="SH114" s="101"/>
      <c r="SI114" s="101"/>
      <c r="SJ114" s="101"/>
      <c r="SK114" s="101"/>
      <c r="SL114" s="101"/>
      <c r="SM114" s="101"/>
      <c r="SN114" s="101"/>
      <c r="SO114" s="101"/>
      <c r="SP114" s="101"/>
      <c r="SQ114" s="101"/>
      <c r="SR114" s="101"/>
      <c r="SS114" s="101"/>
      <c r="ST114" s="101"/>
      <c r="SU114" s="101"/>
      <c r="SV114" s="101"/>
      <c r="SW114" s="101"/>
      <c r="SX114" s="101"/>
      <c r="SY114" s="101"/>
      <c r="SZ114" s="101"/>
      <c r="TA114" s="101"/>
      <c r="TB114" s="101"/>
      <c r="TC114" s="101"/>
      <c r="TD114" s="101"/>
      <c r="TE114" s="101"/>
      <c r="TF114" s="101"/>
      <c r="TG114" s="101"/>
      <c r="TH114" s="101"/>
      <c r="TI114" s="101">
        <v>1305.232</v>
      </c>
      <c r="TJ114" s="103">
        <v>1059.7798</v>
      </c>
      <c r="TK114" s="103">
        <v>883.04399999999998</v>
      </c>
      <c r="TL114" s="103">
        <v>874.88199999999995</v>
      </c>
      <c r="TM114" s="103">
        <v>1023.3450000000001</v>
      </c>
      <c r="TN114" s="103">
        <v>1040.9880000000001</v>
      </c>
      <c r="TO114" s="103">
        <v>995.26400000000001</v>
      </c>
      <c r="TP114" s="103">
        <v>1030.704</v>
      </c>
      <c r="TQ114" s="103">
        <v>778.98800000000006</v>
      </c>
      <c r="TR114" s="103">
        <v>646.976</v>
      </c>
      <c r="TS114" s="103">
        <v>990.37</v>
      </c>
      <c r="TT114" s="103">
        <v>756.31700000000001</v>
      </c>
      <c r="TU114" s="103">
        <v>836.14499999999998</v>
      </c>
      <c r="TV114" s="103">
        <v>691.73400000000004</v>
      </c>
      <c r="TW114" s="103">
        <v>839.84100000000001</v>
      </c>
      <c r="TX114" s="103">
        <v>785.27300000000002</v>
      </c>
      <c r="TY114" s="103">
        <v>708.14599999999996</v>
      </c>
      <c r="TZ114" s="103">
        <v>720.51800000000003</v>
      </c>
      <c r="UA114" s="103">
        <v>762.15099999999995</v>
      </c>
      <c r="UB114" s="103">
        <v>704.952</v>
      </c>
      <c r="UC114" s="103">
        <v>797.50300000000004</v>
      </c>
      <c r="UD114" s="103">
        <v>836.08900000000006</v>
      </c>
      <c r="UE114" s="103">
        <v>706.68499999999995</v>
      </c>
      <c r="UF114" s="103">
        <v>747.79200000000003</v>
      </c>
      <c r="UG114" s="103">
        <v>1243.9033999999999</v>
      </c>
      <c r="UH114" s="103">
        <v>1386.8539999999998</v>
      </c>
      <c r="UI114" s="103">
        <v>1364.231</v>
      </c>
      <c r="UJ114" s="103">
        <v>1326.5420000000001</v>
      </c>
      <c r="UK114" s="103">
        <v>1248</v>
      </c>
      <c r="UL114" s="103">
        <v>1388.0150000000001</v>
      </c>
      <c r="UM114" s="103">
        <v>1312.4359999999999</v>
      </c>
      <c r="UN114" s="103">
        <v>1183.3526000000002</v>
      </c>
      <c r="UO114" s="103">
        <v>1305.171</v>
      </c>
      <c r="UP114" s="103">
        <v>1233.9259999999999</v>
      </c>
    </row>
    <row r="115" spans="1:562" ht="15" x14ac:dyDescent="0.25">
      <c r="A115" s="126" t="s">
        <v>63</v>
      </c>
      <c r="B115" s="126" t="s">
        <v>621</v>
      </c>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c r="AA115" s="78"/>
      <c r="AB115" s="78"/>
      <c r="AC115" s="78"/>
      <c r="AD115" s="78"/>
      <c r="AE115" s="78"/>
      <c r="AF115" s="78"/>
      <c r="AG115" s="78"/>
      <c r="AH115" s="78"/>
      <c r="AI115" s="78"/>
      <c r="AJ115" s="78"/>
      <c r="AK115" s="78"/>
      <c r="AL115" s="78"/>
      <c r="AM115" s="78"/>
      <c r="AN115" s="78"/>
      <c r="AO115" s="78"/>
      <c r="AP115" s="78"/>
      <c r="AQ115" s="78"/>
      <c r="AR115" s="78"/>
      <c r="AS115" s="78"/>
      <c r="AT115" s="78"/>
      <c r="AU115" s="78"/>
      <c r="AV115" s="78"/>
      <c r="AW115" s="78"/>
      <c r="AX115" s="78"/>
      <c r="AY115" s="78"/>
      <c r="AZ115" s="78"/>
      <c r="BA115" s="78"/>
      <c r="BB115" s="78"/>
      <c r="BC115" s="78"/>
      <c r="BD115" s="78"/>
      <c r="BE115" s="78"/>
      <c r="BF115" s="78"/>
      <c r="BG115" s="78"/>
      <c r="BH115" s="78"/>
      <c r="BI115" s="78"/>
      <c r="BJ115" s="78"/>
      <c r="BK115" s="78"/>
      <c r="BL115" s="78"/>
      <c r="BM115" s="78"/>
      <c r="BN115" s="78"/>
      <c r="BO115" s="78"/>
      <c r="BP115" s="78"/>
      <c r="BQ115" s="78"/>
      <c r="BR115" s="78"/>
      <c r="BS115" s="78"/>
      <c r="BT115" s="78"/>
      <c r="BU115" s="78"/>
      <c r="BV115" s="78"/>
      <c r="BW115" s="78"/>
      <c r="BX115" s="78"/>
      <c r="BY115" s="78"/>
      <c r="BZ115" s="78"/>
      <c r="CA115" s="78"/>
      <c r="CB115" s="78"/>
      <c r="CC115" s="78"/>
      <c r="CD115" s="78"/>
      <c r="CE115" s="78"/>
      <c r="CF115" s="78"/>
      <c r="CG115" s="78"/>
      <c r="CH115" s="78"/>
      <c r="CI115" s="78"/>
      <c r="CJ115" s="78"/>
      <c r="CK115" s="78"/>
      <c r="CL115" s="78"/>
      <c r="CM115" s="78"/>
      <c r="CN115" s="78"/>
      <c r="CO115" s="78"/>
      <c r="CP115" s="78"/>
      <c r="CQ115" s="78"/>
      <c r="CR115" s="78"/>
      <c r="CS115" s="78"/>
      <c r="CT115" s="78"/>
      <c r="CU115" s="78"/>
      <c r="CV115" s="78"/>
      <c r="CW115" s="78"/>
      <c r="CX115" s="78"/>
      <c r="CY115" s="78"/>
      <c r="CZ115" s="78"/>
      <c r="DA115" s="78"/>
      <c r="DB115" s="78"/>
      <c r="DC115" s="78"/>
      <c r="DD115" s="78"/>
      <c r="DE115" s="78"/>
      <c r="DF115" s="78"/>
      <c r="DG115" s="78"/>
      <c r="DH115" s="78"/>
      <c r="DI115" s="78"/>
      <c r="DJ115" s="78"/>
      <c r="DK115" s="78"/>
      <c r="DL115" s="78"/>
      <c r="DM115" s="78"/>
      <c r="DN115" s="78"/>
      <c r="DO115" s="78"/>
      <c r="DP115" s="78"/>
      <c r="DQ115" s="78"/>
      <c r="DR115" s="78"/>
      <c r="DS115" s="78"/>
      <c r="DT115" s="78"/>
      <c r="DU115" s="78"/>
      <c r="DV115" s="78"/>
      <c r="DW115" s="78"/>
      <c r="DX115" s="78"/>
      <c r="DY115" s="78"/>
      <c r="DZ115" s="78"/>
      <c r="EA115" s="78"/>
      <c r="EB115" s="78"/>
      <c r="EC115" s="78"/>
      <c r="ED115" s="78"/>
      <c r="EE115" s="78"/>
      <c r="EF115" s="78"/>
      <c r="EG115" s="78"/>
      <c r="EH115" s="78"/>
      <c r="EI115" s="78"/>
      <c r="EJ115" s="78"/>
      <c r="EK115" s="78"/>
      <c r="EL115" s="78"/>
      <c r="EM115" s="78"/>
      <c r="EN115" s="78"/>
      <c r="EO115" s="78"/>
      <c r="EP115" s="78"/>
      <c r="EQ115" s="78"/>
      <c r="ER115" s="78"/>
      <c r="ES115" s="78"/>
      <c r="ET115" s="78"/>
      <c r="EU115" s="78"/>
      <c r="EV115" s="78"/>
      <c r="EW115" s="78"/>
      <c r="EX115" s="78"/>
      <c r="EY115" s="78"/>
      <c r="EZ115" s="78"/>
      <c r="FA115" s="78"/>
      <c r="FB115" s="78"/>
      <c r="FC115" s="78"/>
      <c r="FD115" s="78"/>
      <c r="FE115" s="78"/>
      <c r="FF115" s="78"/>
      <c r="FG115" s="78"/>
      <c r="FH115" s="78"/>
      <c r="FI115" s="78"/>
      <c r="FJ115" s="78"/>
      <c r="FK115" s="78"/>
      <c r="FL115" s="78"/>
      <c r="FM115" s="78"/>
      <c r="FN115" s="78"/>
      <c r="FO115" s="78"/>
      <c r="FP115" s="78"/>
      <c r="FQ115" s="78"/>
      <c r="FR115" s="78"/>
      <c r="FS115" s="78"/>
      <c r="FT115" s="78"/>
      <c r="FU115" s="78"/>
      <c r="FV115" s="78"/>
      <c r="FW115" s="78"/>
      <c r="FX115" s="78"/>
      <c r="FY115" s="78"/>
      <c r="FZ115" s="78"/>
      <c r="GA115" s="78"/>
      <c r="GB115" s="78"/>
      <c r="GC115" s="78"/>
      <c r="GD115" s="78"/>
      <c r="GE115" s="78"/>
      <c r="GF115" s="78"/>
      <c r="GG115" s="78">
        <v>323.82500000000005</v>
      </c>
      <c r="GH115" s="78">
        <v>323.99999999999994</v>
      </c>
      <c r="GI115" s="78">
        <v>287.2</v>
      </c>
      <c r="GJ115" s="78">
        <v>275.85000000000002</v>
      </c>
      <c r="GK115" s="78">
        <v>276</v>
      </c>
      <c r="GL115" s="78">
        <v>310.75</v>
      </c>
      <c r="GM115" s="78">
        <v>255.10000000000002</v>
      </c>
      <c r="GN115" s="78">
        <v>252.4</v>
      </c>
      <c r="GO115" s="78">
        <v>388.8</v>
      </c>
      <c r="GP115" s="78">
        <v>297.09999999999991</v>
      </c>
      <c r="GQ115" s="78">
        <v>310.15000000000003</v>
      </c>
      <c r="GR115" s="78">
        <v>282.14999999999998</v>
      </c>
      <c r="GS115" s="78">
        <v>305.89</v>
      </c>
      <c r="GT115" s="78">
        <v>342.07499999999999</v>
      </c>
      <c r="GU115" s="78">
        <v>399.75</v>
      </c>
      <c r="GV115" s="78">
        <v>320.42499999999995</v>
      </c>
      <c r="GW115" s="78">
        <v>425</v>
      </c>
      <c r="GX115" s="78">
        <v>380.7</v>
      </c>
      <c r="GY115" s="78">
        <v>315.7</v>
      </c>
      <c r="GZ115" s="78">
        <v>403</v>
      </c>
      <c r="HA115" s="78">
        <v>344.95499999999998</v>
      </c>
      <c r="HB115" s="78">
        <v>357.74999999999994</v>
      </c>
      <c r="HC115" s="78">
        <v>216.625</v>
      </c>
      <c r="HD115" s="78">
        <v>362.34999999999997</v>
      </c>
      <c r="HE115" s="78">
        <v>401.24999999999994</v>
      </c>
      <c r="HF115" s="78">
        <v>370.4</v>
      </c>
      <c r="HG115" s="78">
        <v>371.45</v>
      </c>
      <c r="HH115" s="78">
        <v>342.29999999999995</v>
      </c>
      <c r="HI115" s="78">
        <v>297.72500000000002</v>
      </c>
      <c r="HJ115" s="78">
        <v>360.72499999999997</v>
      </c>
      <c r="HK115" s="78">
        <v>328.39999999999992</v>
      </c>
      <c r="HL115" s="78">
        <v>404.98999999999995</v>
      </c>
      <c r="HM115" s="78">
        <v>317</v>
      </c>
      <c r="HN115" s="78">
        <v>351.9</v>
      </c>
      <c r="HO115" s="78">
        <v>334.69999999999993</v>
      </c>
      <c r="HP115" s="78">
        <v>332.36</v>
      </c>
      <c r="HQ115" s="78">
        <v>413.85000000000008</v>
      </c>
      <c r="HR115" s="78">
        <v>215.29999999999998</v>
      </c>
      <c r="HS115" s="78">
        <v>371.00000000000006</v>
      </c>
      <c r="HT115" s="78">
        <v>407.55000000000007</v>
      </c>
      <c r="HU115" s="78">
        <v>428.32</v>
      </c>
      <c r="HV115" s="78">
        <v>489.38</v>
      </c>
      <c r="HW115" s="78">
        <v>472.58</v>
      </c>
      <c r="HX115" s="78">
        <v>407.12</v>
      </c>
      <c r="HY115" s="78">
        <v>401.74000000000007</v>
      </c>
      <c r="HZ115" s="78">
        <v>407.23</v>
      </c>
      <c r="IA115" s="78">
        <v>411.96</v>
      </c>
      <c r="IB115" s="78">
        <v>390.86</v>
      </c>
      <c r="IC115" s="78">
        <v>314.75</v>
      </c>
      <c r="ID115" s="78">
        <v>386.90999999999997</v>
      </c>
      <c r="IE115" s="78">
        <v>376.84000000000009</v>
      </c>
      <c r="IF115" s="78">
        <v>348.90000000000003</v>
      </c>
      <c r="IG115" s="78">
        <v>410.56999999999994</v>
      </c>
      <c r="IH115" s="78">
        <v>248.33500000000004</v>
      </c>
      <c r="II115" s="78">
        <v>361.64700000000005</v>
      </c>
      <c r="IJ115" s="78">
        <v>325.21999999999997</v>
      </c>
      <c r="IK115" s="78">
        <v>306.94</v>
      </c>
      <c r="IL115" s="78">
        <v>322.51</v>
      </c>
      <c r="IM115" s="78">
        <v>421.34500000000003</v>
      </c>
      <c r="IN115" s="78">
        <v>376.93</v>
      </c>
      <c r="IO115" s="78">
        <v>421.03</v>
      </c>
      <c r="IP115" s="78">
        <v>399.37</v>
      </c>
      <c r="IQ115" s="78">
        <v>413.41</v>
      </c>
      <c r="IR115" s="78">
        <v>468.35</v>
      </c>
      <c r="IS115" s="78">
        <v>413.61500000000007</v>
      </c>
      <c r="IT115" s="78">
        <v>392.87</v>
      </c>
      <c r="IU115" s="78">
        <v>423.67999999999995</v>
      </c>
      <c r="IV115" s="78">
        <v>391.39000000000004</v>
      </c>
      <c r="IW115" s="78">
        <v>370.28</v>
      </c>
      <c r="IX115" s="78">
        <v>431.33</v>
      </c>
      <c r="IY115" s="78">
        <v>408.64999999999992</v>
      </c>
      <c r="IZ115" s="78">
        <v>430.66999999999996</v>
      </c>
      <c r="JA115" s="78">
        <v>412.88599999999997</v>
      </c>
      <c r="JB115" s="78">
        <v>304.18999999999994</v>
      </c>
      <c r="JC115" s="78">
        <v>254.27</v>
      </c>
      <c r="JD115" s="78">
        <v>400.65</v>
      </c>
      <c r="JE115" s="78">
        <v>420.60500000000002</v>
      </c>
      <c r="JF115" s="78">
        <v>489.86</v>
      </c>
      <c r="JG115" s="78">
        <v>408.36</v>
      </c>
      <c r="JH115" s="78">
        <v>500.44499999999994</v>
      </c>
      <c r="JI115" s="78">
        <v>432.29500000000002</v>
      </c>
      <c r="JJ115" s="78">
        <v>397.87800000000004</v>
      </c>
      <c r="JK115" s="78">
        <v>475.65</v>
      </c>
      <c r="JL115" s="78">
        <v>358.87499999999994</v>
      </c>
      <c r="JM115" s="97">
        <v>520.20000000000005</v>
      </c>
      <c r="JN115" s="78">
        <v>416.185</v>
      </c>
      <c r="JO115" s="78">
        <v>430.70499999999993</v>
      </c>
      <c r="JP115" s="78">
        <v>193.041</v>
      </c>
      <c r="JQ115" s="78">
        <v>372.71999999999997</v>
      </c>
      <c r="JR115" s="78">
        <v>459.14</v>
      </c>
      <c r="JS115" s="78">
        <v>453.23099999999999</v>
      </c>
      <c r="JT115" s="78">
        <v>393.92</v>
      </c>
      <c r="JU115" s="78">
        <v>482.64500000000004</v>
      </c>
      <c r="JV115" s="78">
        <v>382.92000000000007</v>
      </c>
      <c r="JW115" s="78">
        <v>495.78</v>
      </c>
      <c r="JX115" s="78">
        <v>377.62700000000001</v>
      </c>
      <c r="JY115" s="78">
        <v>392.13</v>
      </c>
      <c r="JZ115" s="78">
        <v>382.78499999999997</v>
      </c>
      <c r="KA115" s="78">
        <v>341.05999999999995</v>
      </c>
      <c r="KB115" s="78">
        <v>398.31</v>
      </c>
      <c r="KC115" s="78">
        <v>290.13</v>
      </c>
      <c r="KD115" s="78">
        <v>364.92999999999995</v>
      </c>
      <c r="KE115" s="78">
        <v>359.91999999999996</v>
      </c>
      <c r="KF115" s="78">
        <v>389.63</v>
      </c>
      <c r="KG115" s="78">
        <v>357.74900000000002</v>
      </c>
      <c r="KH115" s="78">
        <v>368.3</v>
      </c>
      <c r="KI115" s="78">
        <v>281.53499999999997</v>
      </c>
      <c r="KJ115" s="78">
        <v>283.99999999999994</v>
      </c>
      <c r="KK115" s="78">
        <v>308.71799999999996</v>
      </c>
      <c r="KL115" s="78">
        <v>232.40999999999997</v>
      </c>
      <c r="KM115" s="78">
        <v>276.55500000000001</v>
      </c>
      <c r="KN115" s="78">
        <v>301.54499999999996</v>
      </c>
      <c r="KO115" s="78">
        <v>360.92</v>
      </c>
      <c r="KP115" s="78">
        <v>334.59999999999997</v>
      </c>
      <c r="KQ115" s="78">
        <v>330.09</v>
      </c>
      <c r="KR115" s="78">
        <v>296.09500000000003</v>
      </c>
      <c r="KS115" s="78">
        <v>328.98499999999996</v>
      </c>
      <c r="KT115" s="78">
        <v>300.99500000000006</v>
      </c>
      <c r="KU115" s="78">
        <v>312.48999999999995</v>
      </c>
      <c r="KV115" s="78">
        <v>239.30999999999997</v>
      </c>
      <c r="KW115" s="78">
        <v>393.41499999999996</v>
      </c>
      <c r="KX115" s="78">
        <v>282.53499999999997</v>
      </c>
      <c r="KY115" s="78">
        <v>296.55</v>
      </c>
      <c r="KZ115" s="78">
        <v>362.49999999999994</v>
      </c>
      <c r="LA115" s="78">
        <v>389.08</v>
      </c>
      <c r="LB115" s="78">
        <v>237.29</v>
      </c>
      <c r="LC115" s="78">
        <v>132.66500000000002</v>
      </c>
      <c r="LD115" s="78">
        <v>292.935</v>
      </c>
      <c r="LE115" s="78">
        <v>364.32499999999999</v>
      </c>
      <c r="LF115" s="78">
        <v>345.48500000000001</v>
      </c>
      <c r="LG115" s="78">
        <v>348.34999999999997</v>
      </c>
      <c r="LH115" s="78">
        <v>346.58500000000004</v>
      </c>
      <c r="LI115" s="78">
        <v>351.25999999999993</v>
      </c>
      <c r="LJ115" s="78">
        <v>395.30999999999995</v>
      </c>
      <c r="LK115" s="78">
        <v>376.46999999999997</v>
      </c>
      <c r="LL115" s="78">
        <v>384.93</v>
      </c>
      <c r="LM115" s="78">
        <v>399.78499999999991</v>
      </c>
      <c r="LN115" s="78">
        <v>397.81</v>
      </c>
      <c r="LO115" s="78">
        <v>378.20499999999998</v>
      </c>
      <c r="LP115" s="78">
        <v>408.54499999999996</v>
      </c>
      <c r="LQ115" s="78">
        <v>468.14499999999998</v>
      </c>
      <c r="LR115" s="78">
        <v>429.27499999999998</v>
      </c>
      <c r="LS115" s="78">
        <v>195.38</v>
      </c>
      <c r="LT115" s="78">
        <v>416.58499999999992</v>
      </c>
      <c r="LU115" s="78">
        <v>453.47500000000002</v>
      </c>
      <c r="LV115" s="78">
        <v>439.185</v>
      </c>
      <c r="LW115" s="78">
        <v>384.21500000000009</v>
      </c>
      <c r="LX115" s="78">
        <v>378.46999999999997</v>
      </c>
      <c r="LY115" s="78">
        <v>380.37</v>
      </c>
      <c r="LZ115" s="78">
        <v>361.80999999999995</v>
      </c>
      <c r="MA115" s="78">
        <v>346.63500000000005</v>
      </c>
      <c r="MB115" s="78">
        <v>340.995</v>
      </c>
      <c r="MC115" s="78">
        <v>348.5150000000001</v>
      </c>
      <c r="MD115" s="78">
        <v>329.09999999999997</v>
      </c>
      <c r="ME115" s="98">
        <v>377.96000000000004</v>
      </c>
      <c r="MF115" s="98">
        <v>352.76499999999999</v>
      </c>
      <c r="MG115" s="98">
        <v>298.065</v>
      </c>
      <c r="MH115" s="98">
        <v>361.86</v>
      </c>
      <c r="MI115" s="78">
        <v>269.03500000000003</v>
      </c>
      <c r="MJ115" s="78">
        <v>320.33999999999997</v>
      </c>
      <c r="MK115" s="78">
        <v>283.20999999999998</v>
      </c>
      <c r="ML115" s="78">
        <v>287.041</v>
      </c>
      <c r="MM115" s="78">
        <v>358.06200000000001</v>
      </c>
      <c r="MN115" s="78">
        <v>282.69</v>
      </c>
      <c r="MO115" s="78">
        <v>350.14299999999997</v>
      </c>
      <c r="MP115" s="78">
        <v>399.85</v>
      </c>
      <c r="MQ115" s="78">
        <v>316.85000000000002</v>
      </c>
      <c r="MR115" s="78">
        <v>292.82499999999999</v>
      </c>
      <c r="MS115" s="78">
        <v>383.82100000000003</v>
      </c>
      <c r="MT115" s="78">
        <v>322.06900000000002</v>
      </c>
      <c r="MU115" s="78">
        <v>377.08800000000002</v>
      </c>
      <c r="MV115" s="78">
        <v>326.548</v>
      </c>
      <c r="MW115" s="78">
        <v>403.32</v>
      </c>
      <c r="MX115" s="78">
        <v>282.02</v>
      </c>
      <c r="MY115" s="78">
        <v>392.87599999999998</v>
      </c>
      <c r="MZ115" s="78">
        <v>390.29500000000002</v>
      </c>
      <c r="NA115" s="78">
        <v>377.37</v>
      </c>
      <c r="NB115" s="78">
        <v>336.94</v>
      </c>
      <c r="NC115" s="78">
        <v>221.38800000000001</v>
      </c>
      <c r="ND115" s="78">
        <v>208.91</v>
      </c>
      <c r="NE115" s="78">
        <v>385.33</v>
      </c>
      <c r="NF115" s="78">
        <v>355.66500000000002</v>
      </c>
      <c r="NG115" s="78">
        <v>330.89</v>
      </c>
      <c r="NH115" s="78">
        <v>400.04</v>
      </c>
      <c r="NI115" s="78">
        <v>438.88200000000001</v>
      </c>
      <c r="NJ115" s="78">
        <v>394.02499999999998</v>
      </c>
      <c r="NK115" s="78">
        <v>359.34</v>
      </c>
      <c r="NL115" s="78">
        <v>374.52499999999998</v>
      </c>
      <c r="NM115" s="78">
        <v>465.697</v>
      </c>
      <c r="NN115" s="78">
        <v>507.904</v>
      </c>
      <c r="NO115" s="78">
        <v>373.07</v>
      </c>
      <c r="NP115" s="78">
        <v>260.57</v>
      </c>
      <c r="NQ115" s="78">
        <v>389.87</v>
      </c>
      <c r="NR115" s="78">
        <v>251.54</v>
      </c>
      <c r="NS115" s="78">
        <v>561.93499999999995</v>
      </c>
      <c r="NT115" s="78">
        <v>605.36</v>
      </c>
      <c r="NU115" s="78">
        <v>540.26</v>
      </c>
      <c r="NV115" s="78">
        <v>588.12</v>
      </c>
      <c r="NW115" s="78">
        <v>543.24599999999998</v>
      </c>
      <c r="NX115" s="78">
        <v>617.09400000000005</v>
      </c>
      <c r="NY115" s="78">
        <v>729.93700000000001</v>
      </c>
      <c r="NZ115" s="78">
        <v>732.87599999999998</v>
      </c>
      <c r="OA115" s="78">
        <v>698.96699999999998</v>
      </c>
      <c r="OB115" s="78">
        <v>573.92100000000005</v>
      </c>
      <c r="OC115" s="78">
        <v>621.38400000000001</v>
      </c>
      <c r="OD115" s="78">
        <v>598.524</v>
      </c>
      <c r="OE115" s="78">
        <v>635.33900000000006</v>
      </c>
      <c r="OF115" s="78">
        <v>669.73699999999997</v>
      </c>
      <c r="OG115" s="99">
        <v>582.72799999999995</v>
      </c>
      <c r="OH115" s="78">
        <v>586.55899999999997</v>
      </c>
      <c r="OI115" s="78">
        <v>516.72</v>
      </c>
      <c r="OJ115" s="78">
        <v>492.19900000000001</v>
      </c>
      <c r="OK115" s="78">
        <v>575.16</v>
      </c>
      <c r="OL115" s="78">
        <v>608.06500000000005</v>
      </c>
      <c r="OM115" s="78">
        <v>521.11400000000003</v>
      </c>
      <c r="ON115" s="78">
        <v>558.12699999999995</v>
      </c>
      <c r="OO115" s="78">
        <v>588.16499999999996</v>
      </c>
      <c r="OP115" s="78">
        <v>475.29500000000002</v>
      </c>
      <c r="OQ115" s="78">
        <v>517.51</v>
      </c>
      <c r="OR115" s="78">
        <v>484.56400000000002</v>
      </c>
      <c r="OS115" s="78">
        <v>562.68100000000004</v>
      </c>
      <c r="OT115" s="78">
        <v>638.54999999999995</v>
      </c>
      <c r="OU115" s="78">
        <v>559.62199999999996</v>
      </c>
      <c r="OV115" s="78">
        <v>587.29</v>
      </c>
      <c r="OW115" s="78">
        <v>526.25400000000002</v>
      </c>
      <c r="OX115" s="78">
        <v>482.65800000000002</v>
      </c>
      <c r="OY115" s="78">
        <v>490.37</v>
      </c>
      <c r="OZ115" s="78">
        <v>581.09</v>
      </c>
      <c r="PA115" s="78">
        <v>513.68499999999995</v>
      </c>
      <c r="PB115" s="78">
        <v>410.55500000000001</v>
      </c>
      <c r="PC115" s="78">
        <v>348.19200000000001</v>
      </c>
      <c r="PD115" s="78">
        <v>113.86</v>
      </c>
      <c r="PE115" s="78">
        <v>512.57100000000003</v>
      </c>
      <c r="PF115" s="78">
        <v>566.53499999999997</v>
      </c>
      <c r="PG115" s="78">
        <v>601.23500000000001</v>
      </c>
      <c r="PH115" s="78">
        <v>595.12</v>
      </c>
      <c r="PI115" s="78">
        <v>503.64</v>
      </c>
      <c r="PJ115" s="78">
        <v>539.48</v>
      </c>
      <c r="PK115" s="78">
        <v>507.57100000000003</v>
      </c>
      <c r="PL115" s="78">
        <v>565.44399999999996</v>
      </c>
      <c r="PM115" s="78">
        <v>623.13199999999995</v>
      </c>
      <c r="PN115" s="78">
        <v>705.41800000000001</v>
      </c>
      <c r="PO115" s="78">
        <v>695.28399999999999</v>
      </c>
      <c r="PP115" s="78">
        <v>631.42200000000003</v>
      </c>
      <c r="PQ115" s="78">
        <v>533.10400000000004</v>
      </c>
      <c r="PR115" s="78">
        <v>666.19899999999996</v>
      </c>
      <c r="PS115" s="78">
        <v>670.09199999999998</v>
      </c>
      <c r="PT115" s="78">
        <v>650.803</v>
      </c>
      <c r="PU115" s="78">
        <v>459.64</v>
      </c>
      <c r="PV115" s="78">
        <v>402.08199999999999</v>
      </c>
      <c r="PW115" s="78">
        <v>639.16</v>
      </c>
      <c r="PX115" s="78">
        <v>650.44100000000003</v>
      </c>
      <c r="PY115" s="78">
        <v>550.28899999999999</v>
      </c>
      <c r="PZ115" s="78">
        <v>502.23</v>
      </c>
      <c r="QA115" s="78">
        <v>512.952</v>
      </c>
      <c r="QB115" s="78">
        <v>477.82600000000002</v>
      </c>
      <c r="QC115" s="78">
        <v>559.08199999999999</v>
      </c>
      <c r="QD115" s="78">
        <v>530.69000000000005</v>
      </c>
      <c r="QE115" s="78">
        <v>437.17200000000003</v>
      </c>
      <c r="QF115" s="78">
        <v>460.06299999999999</v>
      </c>
      <c r="QG115" s="78">
        <v>422.19499999999999</v>
      </c>
      <c r="QH115" s="78">
        <v>480.10199999999998</v>
      </c>
      <c r="QI115" s="78">
        <v>446.01600000000002</v>
      </c>
      <c r="QJ115" s="78">
        <v>492.50400000000002</v>
      </c>
      <c r="QK115" s="78">
        <v>632.245</v>
      </c>
      <c r="QL115" s="78">
        <v>509.55</v>
      </c>
      <c r="QM115" s="78">
        <v>442.70499999999998</v>
      </c>
      <c r="QN115" s="78">
        <v>440.76</v>
      </c>
      <c r="QO115" s="78">
        <v>523.20799999999997</v>
      </c>
      <c r="QP115" s="78">
        <v>527.64</v>
      </c>
      <c r="QQ115" s="78">
        <v>434.91</v>
      </c>
      <c r="QR115" s="78">
        <v>452.58</v>
      </c>
      <c r="QS115" s="78">
        <v>508.98</v>
      </c>
      <c r="QT115" s="78">
        <v>646.32000000000005</v>
      </c>
      <c r="QU115" s="78">
        <v>551.19000000000005</v>
      </c>
      <c r="QV115" s="78">
        <v>524.19500000000005</v>
      </c>
      <c r="QW115" s="78">
        <v>586.70000000000005</v>
      </c>
      <c r="QX115" s="78">
        <v>479.08499999999998</v>
      </c>
      <c r="QY115" s="78">
        <v>417.25900000000001</v>
      </c>
      <c r="QZ115" s="78">
        <v>420.97</v>
      </c>
      <c r="RA115" s="78">
        <v>452.3</v>
      </c>
      <c r="RB115" s="78">
        <v>577.44000000000005</v>
      </c>
      <c r="RC115" s="78">
        <v>451.72</v>
      </c>
      <c r="RD115" s="78">
        <v>299.392</v>
      </c>
      <c r="RE115" s="78">
        <v>516.15</v>
      </c>
      <c r="RF115" s="78">
        <v>472.33199999999999</v>
      </c>
      <c r="RG115" s="78">
        <v>566.93499999999995</v>
      </c>
      <c r="RH115" s="78">
        <v>393.4</v>
      </c>
      <c r="RI115" s="78">
        <v>486.09800000000001</v>
      </c>
      <c r="RJ115" s="78">
        <v>514.86</v>
      </c>
      <c r="RK115" s="78">
        <v>538.04</v>
      </c>
      <c r="RL115" s="78">
        <v>482.38499999999999</v>
      </c>
      <c r="RM115" s="78">
        <v>555.78</v>
      </c>
      <c r="RN115" s="78">
        <v>577.26900000000001</v>
      </c>
      <c r="RO115" s="78">
        <v>638.69000000000005</v>
      </c>
      <c r="RP115" s="78">
        <v>580.16</v>
      </c>
      <c r="RQ115" s="78">
        <v>621.95500000000004</v>
      </c>
      <c r="RR115" s="78">
        <v>534.36800000000005</v>
      </c>
      <c r="RS115" s="78">
        <v>381.87299999999999</v>
      </c>
      <c r="RT115" s="78">
        <v>578.39</v>
      </c>
      <c r="RU115" s="78">
        <v>522.14200000000005</v>
      </c>
      <c r="RV115" s="78">
        <v>481.11700000000002</v>
      </c>
      <c r="RW115" s="78">
        <v>428.33</v>
      </c>
      <c r="RX115" s="78">
        <v>476.755</v>
      </c>
      <c r="RY115" s="78">
        <v>455.14</v>
      </c>
      <c r="RZ115" s="78">
        <v>405.74400000000003</v>
      </c>
      <c r="SA115" s="78">
        <v>445</v>
      </c>
      <c r="SB115" s="78">
        <v>398.25400000000002</v>
      </c>
      <c r="SC115" s="78">
        <v>522.22</v>
      </c>
      <c r="SD115" s="78">
        <v>435.94400000000002</v>
      </c>
      <c r="SE115" s="78">
        <v>561.10500000000002</v>
      </c>
      <c r="SF115" s="78">
        <v>495.08</v>
      </c>
      <c r="SG115" s="78">
        <v>408.73</v>
      </c>
      <c r="SH115" s="78">
        <v>404.73</v>
      </c>
      <c r="SI115" s="78">
        <v>443.85599999999999</v>
      </c>
      <c r="SJ115" s="78">
        <v>349.28500000000003</v>
      </c>
      <c r="SK115" s="78">
        <v>366.01600000000002</v>
      </c>
      <c r="SL115" s="78">
        <v>460.916</v>
      </c>
      <c r="SM115" s="78">
        <v>445.815</v>
      </c>
      <c r="SN115" s="78">
        <v>414.96300000000002</v>
      </c>
      <c r="SO115" s="78">
        <v>409.59500000000003</v>
      </c>
      <c r="SP115" s="78">
        <v>525.09</v>
      </c>
      <c r="SQ115" s="78">
        <v>418.04</v>
      </c>
      <c r="SR115" s="78">
        <v>394.99</v>
      </c>
      <c r="SS115" s="78">
        <v>392.09</v>
      </c>
      <c r="ST115" s="78">
        <v>423.55399999999997</v>
      </c>
      <c r="SU115" s="78">
        <v>443.39</v>
      </c>
      <c r="SV115" s="78">
        <v>347.30399999999997</v>
      </c>
      <c r="SW115" s="78">
        <v>404.58</v>
      </c>
      <c r="SX115" s="78">
        <v>468.49</v>
      </c>
      <c r="SY115" s="78">
        <v>397.47</v>
      </c>
      <c r="SZ115" s="78">
        <v>439.18</v>
      </c>
      <c r="TA115" s="78">
        <v>421.11</v>
      </c>
      <c r="TB115" s="78">
        <v>401.38</v>
      </c>
      <c r="TC115" s="78">
        <v>445.79</v>
      </c>
      <c r="TD115" s="78">
        <v>243.42</v>
      </c>
      <c r="TE115" s="78">
        <v>458.77800000000002</v>
      </c>
      <c r="TF115" s="78">
        <v>438.74</v>
      </c>
      <c r="TG115" s="78">
        <v>430.45</v>
      </c>
      <c r="TH115" s="78">
        <v>385.85</v>
      </c>
      <c r="TI115" s="78">
        <v>436.46</v>
      </c>
      <c r="TJ115" s="78">
        <v>428.51</v>
      </c>
      <c r="TK115" s="78">
        <v>364.27</v>
      </c>
      <c r="TL115" s="78">
        <v>402.89</v>
      </c>
      <c r="TM115" s="78">
        <v>454.07799999999997</v>
      </c>
      <c r="TN115" s="78">
        <v>446.12</v>
      </c>
      <c r="TO115" s="78">
        <v>426.27</v>
      </c>
      <c r="TP115" s="78">
        <v>407.036</v>
      </c>
      <c r="TQ115" s="78">
        <v>588.33000000000004</v>
      </c>
      <c r="TR115" s="78">
        <v>334.73200000000003</v>
      </c>
      <c r="TS115" s="78">
        <v>501.76</v>
      </c>
      <c r="TT115" s="78">
        <v>469.8</v>
      </c>
      <c r="TU115" s="78">
        <v>537.70600000000002</v>
      </c>
      <c r="TV115" s="78">
        <v>411.39</v>
      </c>
      <c r="TW115" s="78">
        <v>605.79</v>
      </c>
      <c r="TX115" s="78">
        <v>417.79300000000001</v>
      </c>
      <c r="TY115" s="78">
        <v>542.21</v>
      </c>
      <c r="TZ115" s="78">
        <v>630.88400000000001</v>
      </c>
      <c r="UA115" s="78">
        <v>549.82899999999995</v>
      </c>
      <c r="UB115" s="78">
        <v>534.38900000000001</v>
      </c>
      <c r="UC115" s="78">
        <v>546.54</v>
      </c>
      <c r="UD115" s="78">
        <v>529.56200000000001</v>
      </c>
      <c r="UE115" s="78">
        <v>542.96400000000006</v>
      </c>
      <c r="UF115" s="78">
        <v>569.58399999999995</v>
      </c>
      <c r="UG115" s="78">
        <v>578.34</v>
      </c>
      <c r="UH115" s="78">
        <v>506.51799999999997</v>
      </c>
      <c r="UI115" s="78">
        <v>453.75599999999997</v>
      </c>
      <c r="UJ115" s="78">
        <v>584.15300000000002</v>
      </c>
      <c r="UK115" s="78">
        <v>530</v>
      </c>
      <c r="UL115" s="78">
        <v>533.54</v>
      </c>
      <c r="UM115" s="78">
        <v>607.88300000000004</v>
      </c>
      <c r="UN115" s="78">
        <v>488.596</v>
      </c>
      <c r="UO115" s="78">
        <v>652.85400000000004</v>
      </c>
      <c r="UP115" s="78">
        <v>634.79200000000003</v>
      </c>
    </row>
    <row r="116" spans="1:562" ht="15" x14ac:dyDescent="0.25">
      <c r="A116" s="126" t="str">
        <f t="shared" ref="A116:A119" si="152">+A115</f>
        <v>Tunja, Complejo de Servicios del Sur</v>
      </c>
      <c r="B116" s="126" t="s">
        <v>622</v>
      </c>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c r="AF116" s="78"/>
      <c r="AG116" s="78"/>
      <c r="AH116" s="78"/>
      <c r="AI116" s="78"/>
      <c r="AJ116" s="78"/>
      <c r="AK116" s="78"/>
      <c r="AL116" s="78"/>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c r="BR116" s="78"/>
      <c r="BS116" s="78"/>
      <c r="BT116" s="78"/>
      <c r="BU116" s="78"/>
      <c r="BV116" s="78"/>
      <c r="BW116" s="78"/>
      <c r="BX116" s="78"/>
      <c r="BY116" s="78"/>
      <c r="BZ116" s="78"/>
      <c r="CA116" s="78"/>
      <c r="CB116" s="78"/>
      <c r="CC116" s="78"/>
      <c r="CD116" s="78"/>
      <c r="CE116" s="78"/>
      <c r="CF116" s="78"/>
      <c r="CG116" s="78"/>
      <c r="CH116" s="78"/>
      <c r="CI116" s="78"/>
      <c r="CJ116" s="78"/>
      <c r="CK116" s="78"/>
      <c r="CL116" s="78"/>
      <c r="CM116" s="78"/>
      <c r="CN116" s="78"/>
      <c r="CO116" s="78"/>
      <c r="CP116" s="78"/>
      <c r="CQ116" s="78"/>
      <c r="CR116" s="78"/>
      <c r="CS116" s="78"/>
      <c r="CT116" s="78"/>
      <c r="CU116" s="78"/>
      <c r="CV116" s="78"/>
      <c r="CW116" s="78"/>
      <c r="CX116" s="78"/>
      <c r="CY116" s="78"/>
      <c r="CZ116" s="78"/>
      <c r="DA116" s="78"/>
      <c r="DB116" s="78"/>
      <c r="DC116" s="78"/>
      <c r="DD116" s="78"/>
      <c r="DE116" s="78"/>
      <c r="DF116" s="78"/>
      <c r="DG116" s="78"/>
      <c r="DH116" s="78"/>
      <c r="DI116" s="78"/>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c r="EV116" s="78"/>
      <c r="EW116" s="78"/>
      <c r="EX116" s="78"/>
      <c r="EY116" s="78"/>
      <c r="EZ116" s="78"/>
      <c r="FA116" s="78"/>
      <c r="FB116" s="78"/>
      <c r="FC116" s="78"/>
      <c r="FD116" s="78"/>
      <c r="FE116" s="78"/>
      <c r="FF116" s="78"/>
      <c r="FG116" s="78"/>
      <c r="FH116" s="78"/>
      <c r="FI116" s="78"/>
      <c r="FJ116" s="78"/>
      <c r="FK116" s="78"/>
      <c r="FL116" s="78"/>
      <c r="FM116" s="78"/>
      <c r="FN116" s="78"/>
      <c r="FO116" s="78"/>
      <c r="FP116" s="78"/>
      <c r="FQ116" s="78"/>
      <c r="FR116" s="78"/>
      <c r="FS116" s="78"/>
      <c r="FT116" s="78"/>
      <c r="FU116" s="78"/>
      <c r="FV116" s="78"/>
      <c r="FW116" s="78"/>
      <c r="FX116" s="78"/>
      <c r="FY116" s="78"/>
      <c r="FZ116" s="78"/>
      <c r="GA116" s="78"/>
      <c r="GB116" s="78"/>
      <c r="GC116" s="78"/>
      <c r="GD116" s="78"/>
      <c r="GE116" s="78"/>
      <c r="GF116" s="78"/>
      <c r="GG116" s="78">
        <v>441.95</v>
      </c>
      <c r="GH116" s="78">
        <v>663.65</v>
      </c>
      <c r="GI116" s="78">
        <v>546.79999999999995</v>
      </c>
      <c r="GJ116" s="78">
        <v>622.85</v>
      </c>
      <c r="GK116" s="78">
        <v>648.75</v>
      </c>
      <c r="GL116" s="78">
        <v>607.6</v>
      </c>
      <c r="GM116" s="78">
        <v>666</v>
      </c>
      <c r="GN116" s="78">
        <v>541.5</v>
      </c>
      <c r="GO116" s="78">
        <v>699.6</v>
      </c>
      <c r="GP116" s="78">
        <v>622.4</v>
      </c>
      <c r="GQ116" s="78">
        <v>667.1</v>
      </c>
      <c r="GR116" s="78">
        <v>747.5</v>
      </c>
      <c r="GS116" s="78">
        <v>627.20000000000005</v>
      </c>
      <c r="GT116" s="78">
        <v>672.3</v>
      </c>
      <c r="GU116" s="78">
        <v>750</v>
      </c>
      <c r="GV116" s="78">
        <v>677.5</v>
      </c>
      <c r="GW116" s="78">
        <v>634.20000000000005</v>
      </c>
      <c r="GX116" s="78">
        <v>501.5</v>
      </c>
      <c r="GY116" s="78">
        <v>474.90000000000003</v>
      </c>
      <c r="GZ116" s="78">
        <v>527.25</v>
      </c>
      <c r="HA116" s="78">
        <v>536.5</v>
      </c>
      <c r="HB116" s="78">
        <v>559.20000000000005</v>
      </c>
      <c r="HC116" s="78">
        <v>366.7</v>
      </c>
      <c r="HD116" s="78">
        <v>469.5</v>
      </c>
      <c r="HE116" s="78">
        <v>447.05</v>
      </c>
      <c r="HF116" s="78">
        <v>460</v>
      </c>
      <c r="HG116" s="78">
        <v>533</v>
      </c>
      <c r="HH116" s="78">
        <v>491</v>
      </c>
      <c r="HI116" s="78">
        <v>458.8</v>
      </c>
      <c r="HJ116" s="78">
        <v>465.05</v>
      </c>
      <c r="HK116" s="78">
        <v>490.25</v>
      </c>
      <c r="HL116" s="78">
        <v>537.6</v>
      </c>
      <c r="HM116" s="78">
        <v>563.80000000000007</v>
      </c>
      <c r="HN116" s="78">
        <v>428.40000000000003</v>
      </c>
      <c r="HO116" s="78">
        <v>540.85</v>
      </c>
      <c r="HP116" s="78">
        <v>530.4</v>
      </c>
      <c r="HQ116" s="78">
        <v>559.92000000000007</v>
      </c>
      <c r="HR116" s="78">
        <v>477</v>
      </c>
      <c r="HS116" s="78">
        <v>542.05000000000007</v>
      </c>
      <c r="HT116" s="78">
        <v>438.90000000000003</v>
      </c>
      <c r="HU116" s="78">
        <v>530.59999999999991</v>
      </c>
      <c r="HV116" s="78">
        <v>735.55000000000007</v>
      </c>
      <c r="HW116" s="78">
        <v>706.05000000000007</v>
      </c>
      <c r="HX116" s="78">
        <v>734.1</v>
      </c>
      <c r="HY116" s="78">
        <v>508.30000000000007</v>
      </c>
      <c r="HZ116" s="78">
        <v>651.4</v>
      </c>
      <c r="IA116" s="78">
        <v>514.65000000000009</v>
      </c>
      <c r="IB116" s="78">
        <v>652.45000000000005</v>
      </c>
      <c r="IC116" s="78">
        <v>380.4</v>
      </c>
      <c r="ID116" s="78">
        <v>388.4</v>
      </c>
      <c r="IE116" s="78">
        <v>532.54999999999995</v>
      </c>
      <c r="IF116" s="78">
        <v>551.79999999999995</v>
      </c>
      <c r="IG116" s="78">
        <v>690.25</v>
      </c>
      <c r="IH116" s="78">
        <v>388.31</v>
      </c>
      <c r="II116" s="78">
        <v>856.5</v>
      </c>
      <c r="IJ116" s="78">
        <v>710.40000000000009</v>
      </c>
      <c r="IK116" s="78">
        <v>702.9</v>
      </c>
      <c r="IL116" s="78">
        <v>700</v>
      </c>
      <c r="IM116" s="78">
        <v>832.59999999999991</v>
      </c>
      <c r="IN116" s="78">
        <v>812.5</v>
      </c>
      <c r="IO116" s="78">
        <v>696.65</v>
      </c>
      <c r="IP116" s="78">
        <v>688.80000000000007</v>
      </c>
      <c r="IQ116" s="78">
        <v>753.5</v>
      </c>
      <c r="IR116" s="78">
        <v>636.45000000000005</v>
      </c>
      <c r="IS116" s="78">
        <v>744.40000000000009</v>
      </c>
      <c r="IT116" s="78">
        <v>729.4</v>
      </c>
      <c r="IU116" s="78">
        <v>763.85</v>
      </c>
      <c r="IV116" s="78">
        <v>859.3</v>
      </c>
      <c r="IW116" s="78">
        <v>703.9</v>
      </c>
      <c r="IX116" s="78">
        <v>723.75</v>
      </c>
      <c r="IY116" s="78">
        <v>771.1</v>
      </c>
      <c r="IZ116" s="78">
        <v>891.75</v>
      </c>
      <c r="JA116" s="78">
        <v>931</v>
      </c>
      <c r="JB116" s="78">
        <v>802.75</v>
      </c>
      <c r="JC116" s="78">
        <v>308.45</v>
      </c>
      <c r="JD116" s="78">
        <v>792.7</v>
      </c>
      <c r="JE116" s="78">
        <v>869.35</v>
      </c>
      <c r="JF116" s="78">
        <v>862.3</v>
      </c>
      <c r="JG116" s="78">
        <v>830.9</v>
      </c>
      <c r="JH116" s="78">
        <v>764.5</v>
      </c>
      <c r="JI116" s="78">
        <v>663.9</v>
      </c>
      <c r="JJ116" s="78">
        <v>495.95000000000005</v>
      </c>
      <c r="JK116" s="78">
        <v>594.25</v>
      </c>
      <c r="JL116" s="78">
        <v>623.65</v>
      </c>
      <c r="JM116" s="97">
        <v>702.9</v>
      </c>
      <c r="JN116" s="78">
        <v>747.5</v>
      </c>
      <c r="JO116" s="78">
        <v>859.35</v>
      </c>
      <c r="JP116" s="78">
        <v>394.15</v>
      </c>
      <c r="JQ116" s="78">
        <v>707.4</v>
      </c>
      <c r="JR116" s="78">
        <v>797.25</v>
      </c>
      <c r="JS116" s="78">
        <v>759.90000000000009</v>
      </c>
      <c r="JT116" s="78">
        <v>871.44999999999993</v>
      </c>
      <c r="JU116" s="78">
        <v>852.4</v>
      </c>
      <c r="JV116" s="78">
        <v>624</v>
      </c>
      <c r="JW116" s="78">
        <v>615.39999999999986</v>
      </c>
      <c r="JX116" s="78">
        <v>821.85</v>
      </c>
      <c r="JY116" s="78">
        <v>404.5</v>
      </c>
      <c r="JZ116" s="78">
        <v>590</v>
      </c>
      <c r="KA116" s="78">
        <v>344.25</v>
      </c>
      <c r="KB116" s="78">
        <v>530.5</v>
      </c>
      <c r="KC116" s="78">
        <v>481.40000000000003</v>
      </c>
      <c r="KD116" s="78">
        <v>472.5</v>
      </c>
      <c r="KE116" s="78">
        <v>434.2</v>
      </c>
      <c r="KF116" s="78">
        <v>603.55000000000007</v>
      </c>
      <c r="KG116" s="78">
        <v>453.65</v>
      </c>
      <c r="KH116" s="78">
        <v>628.6</v>
      </c>
      <c r="KI116" s="78">
        <v>600.47</v>
      </c>
      <c r="KJ116" s="78">
        <v>771.84999999999991</v>
      </c>
      <c r="KK116" s="78">
        <v>717.35</v>
      </c>
      <c r="KL116" s="78">
        <v>656.9</v>
      </c>
      <c r="KM116" s="78">
        <v>808.90000000000009</v>
      </c>
      <c r="KN116" s="78">
        <v>713.75000000000011</v>
      </c>
      <c r="KO116" s="78">
        <v>775.15</v>
      </c>
      <c r="KP116" s="78">
        <v>711.2</v>
      </c>
      <c r="KQ116" s="78">
        <v>924.94999999999993</v>
      </c>
      <c r="KR116" s="78">
        <v>700.84999999999991</v>
      </c>
      <c r="KS116" s="78">
        <v>797.45</v>
      </c>
      <c r="KT116" s="78">
        <v>547.4</v>
      </c>
      <c r="KU116" s="78">
        <v>650.20000000000005</v>
      </c>
      <c r="KV116" s="78">
        <v>1033.48</v>
      </c>
      <c r="KW116" s="78">
        <v>1044.9200000000003</v>
      </c>
      <c r="KX116" s="78">
        <v>711.9</v>
      </c>
      <c r="KY116" s="78">
        <v>822.8</v>
      </c>
      <c r="KZ116" s="78">
        <v>837.59999999999991</v>
      </c>
      <c r="LA116" s="78">
        <v>1099.9000000000001</v>
      </c>
      <c r="LB116" s="78">
        <v>699.05</v>
      </c>
      <c r="LC116" s="78">
        <v>183.4</v>
      </c>
      <c r="LD116" s="78">
        <v>829.65</v>
      </c>
      <c r="LE116" s="78">
        <v>839.6</v>
      </c>
      <c r="LF116" s="78">
        <v>777.7</v>
      </c>
      <c r="LG116" s="78">
        <v>884.3</v>
      </c>
      <c r="LH116" s="78">
        <v>860.39</v>
      </c>
      <c r="LI116" s="78">
        <v>835.25</v>
      </c>
      <c r="LJ116" s="78">
        <v>751.55</v>
      </c>
      <c r="LK116" s="78">
        <v>725.05</v>
      </c>
      <c r="LL116" s="78">
        <v>652.6</v>
      </c>
      <c r="LM116" s="78">
        <v>618.15</v>
      </c>
      <c r="LN116" s="78">
        <v>683.69999999999993</v>
      </c>
      <c r="LO116" s="78">
        <v>629.25</v>
      </c>
      <c r="LP116" s="78">
        <v>507.95</v>
      </c>
      <c r="LQ116" s="78">
        <v>707.20000000000016</v>
      </c>
      <c r="LR116" s="78">
        <v>657.65000000000009</v>
      </c>
      <c r="LS116" s="78">
        <v>466.1</v>
      </c>
      <c r="LT116" s="78">
        <v>1098.55</v>
      </c>
      <c r="LU116" s="78">
        <v>851.45</v>
      </c>
      <c r="LV116" s="78">
        <v>617.05000000000007</v>
      </c>
      <c r="LW116" s="78">
        <v>707.3</v>
      </c>
      <c r="LX116" s="78">
        <v>667.4</v>
      </c>
      <c r="LY116" s="78">
        <v>586.25000000000011</v>
      </c>
      <c r="LZ116" s="78">
        <v>503.29999999999995</v>
      </c>
      <c r="MA116" s="78">
        <v>502.55</v>
      </c>
      <c r="MB116" s="78">
        <v>568.65</v>
      </c>
      <c r="MC116" s="78">
        <v>432.45</v>
      </c>
      <c r="MD116" s="78">
        <v>486.05</v>
      </c>
      <c r="ME116" s="98">
        <v>785.7</v>
      </c>
      <c r="MF116" s="98">
        <v>655.75</v>
      </c>
      <c r="MG116" s="98">
        <v>663.05</v>
      </c>
      <c r="MH116" s="98">
        <v>514.20000000000005</v>
      </c>
      <c r="MI116" s="78">
        <v>730.95</v>
      </c>
      <c r="MJ116" s="78">
        <v>627.79999999999995</v>
      </c>
      <c r="MK116" s="78">
        <v>806.65</v>
      </c>
      <c r="ML116" s="78">
        <v>813.75</v>
      </c>
      <c r="MM116" s="78">
        <v>845.9</v>
      </c>
      <c r="MN116" s="78">
        <v>785</v>
      </c>
      <c r="MO116" s="78">
        <v>733.4</v>
      </c>
      <c r="MP116" s="78">
        <v>954.15</v>
      </c>
      <c r="MQ116" s="78">
        <v>618.70000000000005</v>
      </c>
      <c r="MR116" s="78">
        <v>905.2</v>
      </c>
      <c r="MS116" s="78">
        <v>929.6</v>
      </c>
      <c r="MT116" s="78">
        <v>943.7</v>
      </c>
      <c r="MU116" s="78">
        <v>975.75</v>
      </c>
      <c r="MV116" s="78">
        <v>1078.8499999999999</v>
      </c>
      <c r="MW116" s="78">
        <v>962.5</v>
      </c>
      <c r="MX116" s="78">
        <v>846.1</v>
      </c>
      <c r="MY116" s="78">
        <v>1192.8</v>
      </c>
      <c r="MZ116" s="78">
        <v>1070.45</v>
      </c>
      <c r="NA116" s="78">
        <v>1341.2</v>
      </c>
      <c r="NB116" s="78">
        <v>790.5</v>
      </c>
      <c r="NC116" s="78">
        <v>552.95000000000005</v>
      </c>
      <c r="ND116" s="78">
        <v>745.6</v>
      </c>
      <c r="NE116" s="78">
        <v>949.85</v>
      </c>
      <c r="NF116" s="78">
        <v>1101.7</v>
      </c>
      <c r="NG116" s="78">
        <v>752.65</v>
      </c>
      <c r="NH116" s="78">
        <v>1090.0999999999999</v>
      </c>
      <c r="NI116" s="78">
        <v>1048.75</v>
      </c>
      <c r="NJ116" s="78">
        <v>891.9</v>
      </c>
      <c r="NK116" s="78">
        <v>692.7</v>
      </c>
      <c r="NL116" s="78">
        <v>892.9</v>
      </c>
      <c r="NM116" s="78">
        <v>921</v>
      </c>
      <c r="NN116" s="78">
        <v>765.3</v>
      </c>
      <c r="NO116" s="78">
        <v>924.3</v>
      </c>
      <c r="NP116" s="78">
        <v>761.75</v>
      </c>
      <c r="NQ116" s="78">
        <v>689.1</v>
      </c>
      <c r="NR116" s="78">
        <v>562.70000000000005</v>
      </c>
      <c r="NS116" s="78">
        <v>820.05</v>
      </c>
      <c r="NT116" s="78">
        <v>760.75</v>
      </c>
      <c r="NU116" s="78">
        <v>846</v>
      </c>
      <c r="NV116" s="78">
        <v>931</v>
      </c>
      <c r="NW116" s="78">
        <v>924.32</v>
      </c>
      <c r="NX116" s="78">
        <v>851.44</v>
      </c>
      <c r="NY116" s="78">
        <v>1103.23</v>
      </c>
      <c r="NZ116" s="78">
        <v>1030.05</v>
      </c>
      <c r="OA116" s="78">
        <v>1216.31</v>
      </c>
      <c r="OB116" s="78">
        <v>1259.8499999999999</v>
      </c>
      <c r="OC116" s="78">
        <v>871</v>
      </c>
      <c r="OD116" s="78">
        <v>789.25</v>
      </c>
      <c r="OE116" s="78">
        <v>1022.5</v>
      </c>
      <c r="OF116" s="78">
        <v>658.82</v>
      </c>
      <c r="OG116" s="99">
        <v>1101.9000000000001</v>
      </c>
      <c r="OH116" s="78">
        <v>944.9</v>
      </c>
      <c r="OI116" s="78">
        <v>851.85</v>
      </c>
      <c r="OJ116" s="78">
        <v>726.3</v>
      </c>
      <c r="OK116" s="78">
        <v>1143.55</v>
      </c>
      <c r="OL116" s="78">
        <v>876.4</v>
      </c>
      <c r="OM116" s="78">
        <v>1212.5</v>
      </c>
      <c r="ON116" s="78">
        <v>1252</v>
      </c>
      <c r="OO116" s="78">
        <v>1038.2</v>
      </c>
      <c r="OP116" s="78">
        <v>1292.45</v>
      </c>
      <c r="OQ116" s="78">
        <v>1023.1</v>
      </c>
      <c r="OR116" s="78">
        <v>1223.75</v>
      </c>
      <c r="OS116" s="78">
        <v>1478.4</v>
      </c>
      <c r="OT116" s="78">
        <v>1136.6500000000001</v>
      </c>
      <c r="OU116" s="78">
        <v>1026.95</v>
      </c>
      <c r="OV116" s="78">
        <v>1175.0999999999999</v>
      </c>
      <c r="OW116" s="78">
        <v>1303.3499999999999</v>
      </c>
      <c r="OX116" s="78">
        <v>1507.7</v>
      </c>
      <c r="OY116" s="78">
        <v>1236.5</v>
      </c>
      <c r="OZ116" s="78">
        <v>1009.8</v>
      </c>
      <c r="PA116" s="78">
        <v>1327.15</v>
      </c>
      <c r="PB116" s="78">
        <v>1302.6400000000001</v>
      </c>
      <c r="PC116" s="78">
        <v>574.04999999999995</v>
      </c>
      <c r="PD116" s="78">
        <v>411.9</v>
      </c>
      <c r="PE116" s="78">
        <v>956.5</v>
      </c>
      <c r="PF116" s="78">
        <v>1124.3499999999999</v>
      </c>
      <c r="PG116" s="78">
        <v>795.65</v>
      </c>
      <c r="PH116" s="78">
        <v>866.1</v>
      </c>
      <c r="PI116" s="78">
        <v>1046.2</v>
      </c>
      <c r="PJ116" s="78">
        <v>1352.3</v>
      </c>
      <c r="PK116" s="78">
        <v>1370.6</v>
      </c>
      <c r="PL116" s="78">
        <v>1151.9000000000001</v>
      </c>
      <c r="PM116" s="78">
        <v>1537.3</v>
      </c>
      <c r="PN116" s="78">
        <v>1525.35</v>
      </c>
      <c r="PO116" s="78">
        <v>1168.8499999999999</v>
      </c>
      <c r="PP116" s="78">
        <v>1357.07</v>
      </c>
      <c r="PQ116" s="78">
        <v>889.55</v>
      </c>
      <c r="PR116" s="78">
        <v>1512.55</v>
      </c>
      <c r="PS116" s="78">
        <v>1726.95</v>
      </c>
      <c r="PT116" s="78">
        <v>1543.7</v>
      </c>
      <c r="PU116" s="78">
        <v>1212.55</v>
      </c>
      <c r="PV116" s="78">
        <v>1035.3</v>
      </c>
      <c r="PW116" s="78">
        <v>1580.05</v>
      </c>
      <c r="PX116" s="78">
        <v>1776.1</v>
      </c>
      <c r="PY116" s="78">
        <v>1239.5999999999999</v>
      </c>
      <c r="PZ116" s="78">
        <v>1463.05</v>
      </c>
      <c r="QA116" s="78">
        <v>1251.25</v>
      </c>
      <c r="QB116" s="78">
        <v>913.65</v>
      </c>
      <c r="QC116" s="78">
        <v>1304.4000000000001</v>
      </c>
      <c r="QD116" s="78">
        <v>1088.25</v>
      </c>
      <c r="QE116" s="78">
        <v>979.15</v>
      </c>
      <c r="QF116" s="78">
        <v>1210.4000000000001</v>
      </c>
      <c r="QG116" s="78">
        <v>987.65</v>
      </c>
      <c r="QH116" s="78">
        <v>1053.45</v>
      </c>
      <c r="QI116" s="78">
        <v>1386.55</v>
      </c>
      <c r="QJ116" s="78">
        <v>903.2</v>
      </c>
      <c r="QK116" s="78">
        <v>1119.2</v>
      </c>
      <c r="QL116" s="78">
        <v>1166.1500000000001</v>
      </c>
      <c r="QM116" s="78">
        <v>889.3</v>
      </c>
      <c r="QN116" s="78">
        <v>1267.0999999999999</v>
      </c>
      <c r="QO116" s="78">
        <v>1005.15</v>
      </c>
      <c r="QP116" s="78">
        <v>810.9</v>
      </c>
      <c r="QQ116" s="78">
        <v>754.7</v>
      </c>
      <c r="QR116" s="78">
        <v>1157.55</v>
      </c>
      <c r="QS116" s="78">
        <v>1242.7</v>
      </c>
      <c r="QT116" s="78">
        <v>813.1</v>
      </c>
      <c r="QU116" s="78">
        <v>790.2</v>
      </c>
      <c r="QV116" s="78">
        <v>1163.7</v>
      </c>
      <c r="QW116" s="78">
        <v>1191.4000000000001</v>
      </c>
      <c r="QX116" s="78">
        <v>727.2</v>
      </c>
      <c r="QY116" s="78">
        <v>802.55</v>
      </c>
      <c r="QZ116" s="78">
        <v>799.21</v>
      </c>
      <c r="RA116" s="78">
        <v>1036.55</v>
      </c>
      <c r="RB116" s="78">
        <v>796.4</v>
      </c>
      <c r="RC116" s="78">
        <v>674.65</v>
      </c>
      <c r="RD116" s="78">
        <v>782.95</v>
      </c>
      <c r="RE116" s="78">
        <v>872.9</v>
      </c>
      <c r="RF116" s="78">
        <v>700.5</v>
      </c>
      <c r="RG116" s="78">
        <v>693.74</v>
      </c>
      <c r="RH116" s="78">
        <v>1008</v>
      </c>
      <c r="RI116" s="78">
        <v>1063.95</v>
      </c>
      <c r="RJ116" s="78">
        <v>997.75</v>
      </c>
      <c r="RK116" s="78">
        <v>881.45</v>
      </c>
      <c r="RL116" s="78">
        <v>1086.05</v>
      </c>
      <c r="RM116" s="78">
        <v>1010.15</v>
      </c>
      <c r="RN116" s="78">
        <v>949.45</v>
      </c>
      <c r="RO116" s="78">
        <v>784.15</v>
      </c>
      <c r="RP116" s="78">
        <v>966.85</v>
      </c>
      <c r="RQ116" s="78">
        <v>1370.1</v>
      </c>
      <c r="RR116" s="78">
        <v>810.8</v>
      </c>
      <c r="RS116" s="78">
        <v>708.35</v>
      </c>
      <c r="RT116" s="78">
        <v>1505.3</v>
      </c>
      <c r="RU116" s="78">
        <v>1612.5</v>
      </c>
      <c r="RV116" s="78">
        <v>1057.25</v>
      </c>
      <c r="RW116" s="78">
        <v>1063.7</v>
      </c>
      <c r="RX116" s="78">
        <v>1355.45</v>
      </c>
      <c r="RY116" s="78">
        <v>1459.75</v>
      </c>
      <c r="RZ116" s="78">
        <v>772.3</v>
      </c>
      <c r="SA116" s="78">
        <v>858</v>
      </c>
      <c r="SB116" s="78">
        <v>772.25</v>
      </c>
      <c r="SC116" s="78">
        <v>769.2</v>
      </c>
      <c r="SD116" s="78">
        <v>830.85</v>
      </c>
      <c r="SE116" s="78">
        <v>820.55</v>
      </c>
      <c r="SF116" s="78">
        <v>954.2</v>
      </c>
      <c r="SG116" s="78">
        <v>851.25</v>
      </c>
      <c r="SH116" s="78">
        <v>688.1</v>
      </c>
      <c r="SI116" s="78">
        <v>778.15</v>
      </c>
      <c r="SJ116" s="78">
        <v>896.1</v>
      </c>
      <c r="SK116" s="78">
        <v>1234.1500000000001</v>
      </c>
      <c r="SL116" s="78">
        <v>890.25</v>
      </c>
      <c r="SM116" s="78">
        <v>769.1</v>
      </c>
      <c r="SN116" s="78">
        <v>1027.55</v>
      </c>
      <c r="SO116" s="78">
        <v>1138.4000000000001</v>
      </c>
      <c r="SP116" s="78">
        <v>852.5</v>
      </c>
      <c r="SQ116" s="78">
        <v>766.55</v>
      </c>
      <c r="SR116" s="78">
        <v>884.2</v>
      </c>
      <c r="SS116" s="78">
        <v>787.2</v>
      </c>
      <c r="ST116" s="78">
        <v>805.35</v>
      </c>
      <c r="SU116" s="78">
        <v>680.45</v>
      </c>
      <c r="SV116" s="78">
        <v>747.3</v>
      </c>
      <c r="SW116" s="78">
        <v>776.95</v>
      </c>
      <c r="SX116" s="78">
        <v>732.4</v>
      </c>
      <c r="SY116" s="78">
        <v>671.8</v>
      </c>
      <c r="SZ116" s="78">
        <v>805.1</v>
      </c>
      <c r="TA116" s="78">
        <v>739.65</v>
      </c>
      <c r="TB116" s="78">
        <v>1037.7</v>
      </c>
      <c r="TC116" s="78">
        <v>823.5</v>
      </c>
      <c r="TD116" s="78">
        <v>461.45</v>
      </c>
      <c r="TE116" s="78">
        <v>852.2</v>
      </c>
      <c r="TF116" s="78">
        <v>894.9</v>
      </c>
      <c r="TG116" s="78">
        <v>831.3</v>
      </c>
      <c r="TH116" s="78">
        <v>1010.75</v>
      </c>
      <c r="TI116" s="78">
        <v>947.5</v>
      </c>
      <c r="TJ116" s="78">
        <v>1459.4</v>
      </c>
      <c r="TK116" s="78">
        <v>857</v>
      </c>
      <c r="TL116" s="78">
        <v>1431.9</v>
      </c>
      <c r="TM116" s="78">
        <v>840.95</v>
      </c>
      <c r="TN116" s="78">
        <v>1501</v>
      </c>
      <c r="TO116" s="78">
        <v>797.5</v>
      </c>
      <c r="TP116" s="78">
        <v>1473.05</v>
      </c>
      <c r="TQ116" s="78">
        <v>1235.05</v>
      </c>
      <c r="TR116" s="78">
        <v>1753.85</v>
      </c>
      <c r="TS116" s="78">
        <v>1316.05</v>
      </c>
      <c r="TT116" s="78">
        <v>1454.85</v>
      </c>
      <c r="TU116" s="78">
        <v>1220.8499999999999</v>
      </c>
      <c r="TV116" s="78">
        <v>1141.95</v>
      </c>
      <c r="TW116" s="78">
        <v>1132.45</v>
      </c>
      <c r="TX116" s="78">
        <v>954</v>
      </c>
      <c r="TY116" s="78">
        <v>1239.1500000000001</v>
      </c>
      <c r="TZ116" s="78">
        <v>1410.9</v>
      </c>
      <c r="UA116" s="78">
        <v>1347.6</v>
      </c>
      <c r="UB116" s="78">
        <v>849.73</v>
      </c>
      <c r="UC116" s="78">
        <v>1116.5</v>
      </c>
      <c r="UD116" s="78">
        <v>1181.79</v>
      </c>
      <c r="UE116" s="78">
        <v>1059.58</v>
      </c>
      <c r="UF116" s="78">
        <v>977.25</v>
      </c>
      <c r="UG116" s="78">
        <v>1178.55</v>
      </c>
      <c r="UH116" s="78">
        <v>984.23800000000006</v>
      </c>
      <c r="UI116" s="78">
        <v>1039.6600000000001</v>
      </c>
      <c r="UJ116" s="78">
        <v>1327.6</v>
      </c>
      <c r="UK116" s="78">
        <v>925</v>
      </c>
      <c r="UL116" s="78">
        <v>1148.05</v>
      </c>
      <c r="UM116" s="78">
        <v>1340.75</v>
      </c>
      <c r="UN116" s="78">
        <v>1184.55</v>
      </c>
      <c r="UO116" s="78">
        <v>1322.02</v>
      </c>
      <c r="UP116" s="78">
        <v>1202.4000000000001</v>
      </c>
    </row>
    <row r="117" spans="1:562" ht="15" x14ac:dyDescent="0.25">
      <c r="A117" s="126" t="str">
        <f t="shared" si="152"/>
        <v>Tunja, Complejo de Servicios del Sur</v>
      </c>
      <c r="B117" s="126" t="s">
        <v>623</v>
      </c>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c r="CQ117" s="78"/>
      <c r="CR117" s="78"/>
      <c r="CS117" s="78"/>
      <c r="CT117" s="78"/>
      <c r="CU117" s="78"/>
      <c r="CV117" s="78"/>
      <c r="CW117" s="78"/>
      <c r="CX117" s="78"/>
      <c r="CY117" s="78"/>
      <c r="CZ117" s="78"/>
      <c r="DA117" s="78"/>
      <c r="DB117" s="78"/>
      <c r="DC117" s="78"/>
      <c r="DD117" s="78"/>
      <c r="DE117" s="78"/>
      <c r="DF117" s="78"/>
      <c r="DG117" s="78"/>
      <c r="DH117" s="78"/>
      <c r="DI117" s="78"/>
      <c r="DJ117" s="78"/>
      <c r="DK117" s="78"/>
      <c r="DL117" s="78"/>
      <c r="DM117" s="78"/>
      <c r="DN117" s="78"/>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c r="EV117" s="78"/>
      <c r="EW117" s="78"/>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v>414.34</v>
      </c>
      <c r="GH117" s="78">
        <v>390.1</v>
      </c>
      <c r="GI117" s="78">
        <v>384.4</v>
      </c>
      <c r="GJ117" s="78">
        <v>368.37000000000006</v>
      </c>
      <c r="GK117" s="78">
        <v>440.70000000000005</v>
      </c>
      <c r="GL117" s="78">
        <v>417.39999999999992</v>
      </c>
      <c r="GM117" s="78">
        <v>450.05</v>
      </c>
      <c r="GN117" s="78">
        <v>410.60000000000008</v>
      </c>
      <c r="GO117" s="78">
        <v>520.07000000000005</v>
      </c>
      <c r="GP117" s="78">
        <v>411.85</v>
      </c>
      <c r="GQ117" s="78">
        <v>422.19000000000017</v>
      </c>
      <c r="GR117" s="78">
        <v>372.51000000000005</v>
      </c>
      <c r="GS117" s="78">
        <v>452.22999999999996</v>
      </c>
      <c r="GT117" s="78">
        <v>447.88000000000011</v>
      </c>
      <c r="GU117" s="78">
        <v>419.29999999999995</v>
      </c>
      <c r="GV117" s="78">
        <v>572.68999999999994</v>
      </c>
      <c r="GW117" s="78">
        <v>541.34999999999991</v>
      </c>
      <c r="GX117" s="78">
        <v>544.79999999999995</v>
      </c>
      <c r="GY117" s="78">
        <v>551.77</v>
      </c>
      <c r="GZ117" s="78">
        <v>470.5</v>
      </c>
      <c r="HA117" s="78">
        <v>477.94000000000011</v>
      </c>
      <c r="HB117" s="78">
        <v>485.80000000000007</v>
      </c>
      <c r="HC117" s="78">
        <v>222.27500000000003</v>
      </c>
      <c r="HD117" s="78">
        <v>347.5</v>
      </c>
      <c r="HE117" s="78">
        <v>391.99999999999994</v>
      </c>
      <c r="HF117" s="78">
        <v>406.05</v>
      </c>
      <c r="HG117" s="78">
        <v>344.41999999999996</v>
      </c>
      <c r="HH117" s="78">
        <v>348.88</v>
      </c>
      <c r="HI117" s="78">
        <v>356.79999999999995</v>
      </c>
      <c r="HJ117" s="78">
        <v>371.90500000000003</v>
      </c>
      <c r="HK117" s="78">
        <v>390.15500000000003</v>
      </c>
      <c r="HL117" s="78">
        <v>300.74999999999994</v>
      </c>
      <c r="HM117" s="78">
        <v>365.15</v>
      </c>
      <c r="HN117" s="78">
        <v>362.625</v>
      </c>
      <c r="HO117" s="78">
        <v>334.65</v>
      </c>
      <c r="HP117" s="78">
        <v>302.73999999999995</v>
      </c>
      <c r="HQ117" s="78">
        <v>465.12000000000006</v>
      </c>
      <c r="HR117" s="78">
        <v>237.98999999999995</v>
      </c>
      <c r="HS117" s="78">
        <v>298.3</v>
      </c>
      <c r="HT117" s="78">
        <v>344.90000000000009</v>
      </c>
      <c r="HU117" s="78">
        <v>308.30000000000007</v>
      </c>
      <c r="HV117" s="78">
        <v>275.83000000000004</v>
      </c>
      <c r="HW117" s="78">
        <v>388.8</v>
      </c>
      <c r="HX117" s="78">
        <v>317.14</v>
      </c>
      <c r="HY117" s="78">
        <v>367.44000000000005</v>
      </c>
      <c r="HZ117" s="78">
        <v>374.75</v>
      </c>
      <c r="IA117" s="78">
        <v>277.34999999999997</v>
      </c>
      <c r="IB117" s="78">
        <v>337.62</v>
      </c>
      <c r="IC117" s="78">
        <v>261.89999999999998</v>
      </c>
      <c r="ID117" s="78">
        <v>377.45</v>
      </c>
      <c r="IE117" s="78">
        <v>387.33</v>
      </c>
      <c r="IF117" s="78">
        <v>429.95</v>
      </c>
      <c r="IG117" s="78">
        <v>380.13</v>
      </c>
      <c r="IH117" s="78">
        <v>308.33500000000009</v>
      </c>
      <c r="II117" s="78">
        <v>434.41500000000002</v>
      </c>
      <c r="IJ117" s="78">
        <v>486.90000000000003</v>
      </c>
      <c r="IK117" s="78">
        <v>428.65</v>
      </c>
      <c r="IL117" s="78">
        <v>535.04999999999995</v>
      </c>
      <c r="IM117" s="78">
        <v>622.36500000000001</v>
      </c>
      <c r="IN117" s="78">
        <v>482.40000000000003</v>
      </c>
      <c r="IO117" s="78">
        <v>589.9</v>
      </c>
      <c r="IP117" s="78">
        <v>470.7</v>
      </c>
      <c r="IQ117" s="78">
        <v>552.17999999999995</v>
      </c>
      <c r="IR117" s="78">
        <v>528.65</v>
      </c>
      <c r="IS117" s="78">
        <v>559.45000000000005</v>
      </c>
      <c r="IT117" s="78">
        <v>450.7299999999999</v>
      </c>
      <c r="IU117" s="78">
        <v>450.84999999999997</v>
      </c>
      <c r="IV117" s="78">
        <v>516.4</v>
      </c>
      <c r="IW117" s="78">
        <v>503.16999999999996</v>
      </c>
      <c r="IX117" s="78">
        <v>496.01</v>
      </c>
      <c r="IY117" s="78">
        <v>518.54999999999995</v>
      </c>
      <c r="IZ117" s="78">
        <v>470.2</v>
      </c>
      <c r="JA117" s="78">
        <v>531.6</v>
      </c>
      <c r="JB117" s="78">
        <v>382.71</v>
      </c>
      <c r="JC117" s="78">
        <v>335.88499999999999</v>
      </c>
      <c r="JD117" s="78">
        <v>458.98500000000007</v>
      </c>
      <c r="JE117" s="78">
        <v>461.95400000000001</v>
      </c>
      <c r="JF117" s="78">
        <v>547.97</v>
      </c>
      <c r="JG117" s="78">
        <v>576.20999999999992</v>
      </c>
      <c r="JH117" s="78">
        <v>467.56499999999994</v>
      </c>
      <c r="JI117" s="78">
        <v>493.15</v>
      </c>
      <c r="JJ117" s="78">
        <v>460.69999999999993</v>
      </c>
      <c r="JK117" s="78">
        <v>547.75</v>
      </c>
      <c r="JL117" s="78">
        <v>457.59999999999997</v>
      </c>
      <c r="JM117" s="97">
        <v>556.59500000000003</v>
      </c>
      <c r="JN117" s="78">
        <v>463.7</v>
      </c>
      <c r="JO117" s="78">
        <v>577.5</v>
      </c>
      <c r="JP117" s="78">
        <v>262.97500000000002</v>
      </c>
      <c r="JQ117" s="78">
        <v>549.25</v>
      </c>
      <c r="JR117" s="78">
        <v>544.125</v>
      </c>
      <c r="JS117" s="78">
        <v>479.77500000000003</v>
      </c>
      <c r="JT117" s="78">
        <v>432.92000000000007</v>
      </c>
      <c r="JU117" s="78">
        <v>493.97500000000002</v>
      </c>
      <c r="JV117" s="78">
        <v>516.27499999999998</v>
      </c>
      <c r="JW117" s="78">
        <v>425.375</v>
      </c>
      <c r="JX117" s="78">
        <v>529.67499999999995</v>
      </c>
      <c r="JY117" s="78">
        <v>452.03499999999991</v>
      </c>
      <c r="JZ117" s="78">
        <v>418.57</v>
      </c>
      <c r="KA117" s="78">
        <v>446.09999999999997</v>
      </c>
      <c r="KB117" s="78">
        <v>434.84999999999991</v>
      </c>
      <c r="KC117" s="78">
        <v>383.625</v>
      </c>
      <c r="KD117" s="78">
        <v>504.75000000000006</v>
      </c>
      <c r="KE117" s="78">
        <v>461.95499999999998</v>
      </c>
      <c r="KF117" s="78">
        <v>444.05000000000007</v>
      </c>
      <c r="KG117" s="78">
        <v>421.82499999999993</v>
      </c>
      <c r="KH117" s="78">
        <v>533.82500000000005</v>
      </c>
      <c r="KI117" s="78">
        <v>444.57500000000005</v>
      </c>
      <c r="KJ117" s="78">
        <v>549.16999999999996</v>
      </c>
      <c r="KK117" s="78">
        <v>505.95500000000004</v>
      </c>
      <c r="KL117" s="78">
        <v>595.89</v>
      </c>
      <c r="KM117" s="78">
        <v>515.25500000000011</v>
      </c>
      <c r="KN117" s="78">
        <v>540.85</v>
      </c>
      <c r="KO117" s="78">
        <v>526.29499999999996</v>
      </c>
      <c r="KP117" s="78">
        <v>563.16000000000008</v>
      </c>
      <c r="KQ117" s="78">
        <v>532.9860000000001</v>
      </c>
      <c r="KR117" s="78">
        <v>512.58500000000004</v>
      </c>
      <c r="KS117" s="78">
        <v>517.58000000000004</v>
      </c>
      <c r="KT117" s="78">
        <v>476.75499999999994</v>
      </c>
      <c r="KU117" s="78">
        <v>501.35</v>
      </c>
      <c r="KV117" s="78">
        <v>440.745</v>
      </c>
      <c r="KW117" s="78">
        <v>604.6049999999999</v>
      </c>
      <c r="KX117" s="78">
        <v>455.01500000000004</v>
      </c>
      <c r="KY117" s="78">
        <v>548.21</v>
      </c>
      <c r="KZ117" s="78">
        <v>540.23</v>
      </c>
      <c r="LA117" s="78">
        <v>584.51</v>
      </c>
      <c r="LB117" s="78">
        <v>411.20000000000005</v>
      </c>
      <c r="LC117" s="78">
        <v>416.53999999999996</v>
      </c>
      <c r="LD117" s="78">
        <v>566.375</v>
      </c>
      <c r="LE117" s="78">
        <v>526.16</v>
      </c>
      <c r="LF117" s="78">
        <v>555.68000000000006</v>
      </c>
      <c r="LG117" s="78">
        <v>486.16</v>
      </c>
      <c r="LH117" s="78">
        <v>488.23</v>
      </c>
      <c r="LI117" s="78">
        <v>510.73500000000001</v>
      </c>
      <c r="LJ117" s="78">
        <v>477.39499999999998</v>
      </c>
      <c r="LK117" s="78">
        <v>538.88499999999999</v>
      </c>
      <c r="LL117" s="78">
        <v>483.72500000000002</v>
      </c>
      <c r="LM117" s="78">
        <v>499.57500000000005</v>
      </c>
      <c r="LN117" s="78">
        <v>482.20000000000005</v>
      </c>
      <c r="LO117" s="78">
        <v>457.65</v>
      </c>
      <c r="LP117" s="78">
        <v>430.89500000000004</v>
      </c>
      <c r="LQ117" s="78">
        <v>462.77500000000003</v>
      </c>
      <c r="LR117" s="78">
        <v>634.04499999999985</v>
      </c>
      <c r="LS117" s="78">
        <v>292.25</v>
      </c>
      <c r="LT117" s="78">
        <v>535.02499999999998</v>
      </c>
      <c r="LU117" s="78">
        <v>549.74999999999989</v>
      </c>
      <c r="LV117" s="78">
        <v>518.04999999999995</v>
      </c>
      <c r="LW117" s="78">
        <v>554.4</v>
      </c>
      <c r="LX117" s="78">
        <v>567.4</v>
      </c>
      <c r="LY117" s="78">
        <v>541.44999999999993</v>
      </c>
      <c r="LZ117" s="78">
        <v>488.38500000000005</v>
      </c>
      <c r="MA117" s="78">
        <v>485.12499999999994</v>
      </c>
      <c r="MB117" s="78">
        <v>492.45499999999987</v>
      </c>
      <c r="MC117" s="78">
        <v>457.815</v>
      </c>
      <c r="MD117" s="78">
        <v>614.20000000000005</v>
      </c>
      <c r="ME117" s="98">
        <v>529.20000000000005</v>
      </c>
      <c r="MF117" s="98">
        <v>493.65999999999997</v>
      </c>
      <c r="MG117" s="98">
        <v>624.42499999999995</v>
      </c>
      <c r="MH117" s="98">
        <v>527.11</v>
      </c>
      <c r="MI117" s="78">
        <v>533.81500000000005</v>
      </c>
      <c r="MJ117" s="78">
        <v>565.63</v>
      </c>
      <c r="MK117" s="78">
        <v>539.20000000000005</v>
      </c>
      <c r="ML117" s="78">
        <v>495.48700000000002</v>
      </c>
      <c r="MM117" s="78">
        <v>638.82000000000005</v>
      </c>
      <c r="MN117" s="78">
        <v>639.65</v>
      </c>
      <c r="MO117" s="78">
        <v>529.87</v>
      </c>
      <c r="MP117" s="78">
        <v>541.245</v>
      </c>
      <c r="MQ117" s="78">
        <v>614.15499999999997</v>
      </c>
      <c r="MR117" s="78">
        <v>564.4</v>
      </c>
      <c r="MS117" s="78">
        <v>586.21400000000006</v>
      </c>
      <c r="MT117" s="78">
        <v>608.01</v>
      </c>
      <c r="MU117" s="78">
        <v>603.41</v>
      </c>
      <c r="MV117" s="78">
        <v>567.32000000000005</v>
      </c>
      <c r="MW117" s="78">
        <v>546.16999999999996</v>
      </c>
      <c r="MX117" s="78">
        <v>445.38</v>
      </c>
      <c r="MY117" s="78">
        <v>614.80999999999995</v>
      </c>
      <c r="MZ117" s="78">
        <v>633.875</v>
      </c>
      <c r="NA117" s="78">
        <v>608.94000000000005</v>
      </c>
      <c r="NB117" s="78">
        <v>448.65999999999997</v>
      </c>
      <c r="NC117" s="78">
        <v>464.55500000000001</v>
      </c>
      <c r="ND117" s="78">
        <v>375.78</v>
      </c>
      <c r="NE117" s="78">
        <v>566.20000000000005</v>
      </c>
      <c r="NF117" s="78">
        <v>575.07000000000005</v>
      </c>
      <c r="NG117" s="78">
        <v>536.6</v>
      </c>
      <c r="NH117" s="78">
        <v>595.02</v>
      </c>
      <c r="NI117" s="78">
        <v>648.79999999999995</v>
      </c>
      <c r="NJ117" s="78">
        <v>494.96</v>
      </c>
      <c r="NK117" s="78">
        <v>550.72</v>
      </c>
      <c r="NL117" s="78">
        <v>507.75</v>
      </c>
      <c r="NM117" s="78">
        <v>575.91</v>
      </c>
      <c r="NN117" s="78">
        <v>655.9</v>
      </c>
      <c r="NO117" s="78">
        <v>596.71</v>
      </c>
      <c r="NP117" s="78">
        <v>476.37</v>
      </c>
      <c r="NQ117" s="78">
        <v>438.27</v>
      </c>
      <c r="NR117" s="78">
        <v>418.53</v>
      </c>
      <c r="NS117" s="78">
        <v>505.67</v>
      </c>
      <c r="NT117" s="78">
        <v>527.82000000000005</v>
      </c>
      <c r="NU117" s="78">
        <v>567.22</v>
      </c>
      <c r="NV117" s="78">
        <v>593.97</v>
      </c>
      <c r="NW117" s="78">
        <v>529.10599999999999</v>
      </c>
      <c r="NX117" s="78">
        <v>687.92899999999997</v>
      </c>
      <c r="NY117" s="78">
        <v>853.08199999999999</v>
      </c>
      <c r="NZ117" s="78">
        <v>682.178</v>
      </c>
      <c r="OA117" s="78">
        <v>726.46600000000001</v>
      </c>
      <c r="OB117" s="78">
        <v>783.57799999999997</v>
      </c>
      <c r="OC117" s="78">
        <v>782.01700000000005</v>
      </c>
      <c r="OD117" s="78">
        <v>819.83</v>
      </c>
      <c r="OE117" s="78">
        <v>797.15800000000002</v>
      </c>
      <c r="OF117" s="78">
        <v>797.78399999999999</v>
      </c>
      <c r="OG117" s="99">
        <v>876.98</v>
      </c>
      <c r="OH117" s="78">
        <v>780.12</v>
      </c>
      <c r="OI117" s="78">
        <v>789.99800000000005</v>
      </c>
      <c r="OJ117" s="78">
        <v>751.13</v>
      </c>
      <c r="OK117" s="78">
        <v>827.98900000000003</v>
      </c>
      <c r="OL117" s="78">
        <v>887.94799999999998</v>
      </c>
      <c r="OM117" s="78">
        <v>909.48599999999999</v>
      </c>
      <c r="ON117" s="78">
        <v>799.61</v>
      </c>
      <c r="OO117" s="78">
        <v>912.37</v>
      </c>
      <c r="OP117" s="78">
        <v>799.18</v>
      </c>
      <c r="OQ117" s="78">
        <v>870.82500000000005</v>
      </c>
      <c r="OR117" s="78">
        <v>804.40200000000004</v>
      </c>
      <c r="OS117" s="78">
        <v>812.69</v>
      </c>
      <c r="OT117" s="78">
        <v>921.12</v>
      </c>
      <c r="OU117" s="78">
        <v>848.34</v>
      </c>
      <c r="OV117" s="78">
        <v>800.09</v>
      </c>
      <c r="OW117" s="78">
        <v>873.77</v>
      </c>
      <c r="OX117" s="78">
        <v>905.12</v>
      </c>
      <c r="OY117" s="78">
        <v>722.91600000000005</v>
      </c>
      <c r="OZ117" s="78">
        <v>696.7</v>
      </c>
      <c r="PA117" s="78">
        <v>762.78800000000001</v>
      </c>
      <c r="PB117" s="78">
        <v>718.71500000000003</v>
      </c>
      <c r="PC117" s="78">
        <v>546.9</v>
      </c>
      <c r="PD117" s="78">
        <v>279.76</v>
      </c>
      <c r="PE117" s="78">
        <v>806.20600000000002</v>
      </c>
      <c r="PF117" s="78">
        <v>799.08100000000002</v>
      </c>
      <c r="PG117" s="78">
        <v>846.97</v>
      </c>
      <c r="PH117" s="78">
        <v>748.12</v>
      </c>
      <c r="PI117" s="78">
        <v>781.96</v>
      </c>
      <c r="PJ117" s="78">
        <v>780.89400000000001</v>
      </c>
      <c r="PK117" s="78">
        <v>703.23400000000004</v>
      </c>
      <c r="PL117" s="78">
        <v>682.53</v>
      </c>
      <c r="PM117" s="78">
        <v>806.47299999999996</v>
      </c>
      <c r="PN117" s="78">
        <v>774.81700000000001</v>
      </c>
      <c r="PO117" s="78">
        <v>796.30600000000004</v>
      </c>
      <c r="PP117" s="78">
        <v>790.66300000000001</v>
      </c>
      <c r="PQ117" s="78">
        <v>625.78599999999994</v>
      </c>
      <c r="PR117" s="78">
        <v>827.54499999999996</v>
      </c>
      <c r="PS117" s="78">
        <v>878.22199999999998</v>
      </c>
      <c r="PT117" s="78">
        <v>762.06399999999996</v>
      </c>
      <c r="PU117" s="78">
        <v>587.19000000000005</v>
      </c>
      <c r="PV117" s="78">
        <v>807.27499999999998</v>
      </c>
      <c r="PW117" s="78">
        <v>994.16099999999994</v>
      </c>
      <c r="PX117" s="78">
        <v>949.57</v>
      </c>
      <c r="PY117" s="78">
        <v>865.82</v>
      </c>
      <c r="PZ117" s="78">
        <v>742.702</v>
      </c>
      <c r="QA117" s="78">
        <v>765.44</v>
      </c>
      <c r="QB117" s="78">
        <v>755.03</v>
      </c>
      <c r="QC117" s="78">
        <v>699.62</v>
      </c>
      <c r="QD117" s="78">
        <v>773.81500000000005</v>
      </c>
      <c r="QE117" s="78">
        <v>751.34</v>
      </c>
      <c r="QF117" s="78">
        <v>697.68</v>
      </c>
      <c r="QG117" s="78">
        <v>734.25</v>
      </c>
      <c r="QH117" s="78">
        <v>615.42100000000005</v>
      </c>
      <c r="QI117" s="78">
        <v>694.6</v>
      </c>
      <c r="QJ117" s="78">
        <v>641.48</v>
      </c>
      <c r="QK117" s="78">
        <v>692.17</v>
      </c>
      <c r="QL117" s="78">
        <v>751.77</v>
      </c>
      <c r="QM117" s="78">
        <v>760.3</v>
      </c>
      <c r="QN117" s="78">
        <v>691.41</v>
      </c>
      <c r="QO117" s="78">
        <v>760.745</v>
      </c>
      <c r="QP117" s="78">
        <v>732.5</v>
      </c>
      <c r="QQ117" s="78">
        <v>724.01499999999999</v>
      </c>
      <c r="QR117" s="78">
        <v>800.23</v>
      </c>
      <c r="QS117" s="78">
        <v>784.02</v>
      </c>
      <c r="QT117" s="78">
        <v>830.55</v>
      </c>
      <c r="QU117" s="78">
        <v>792.87</v>
      </c>
      <c r="QV117" s="78">
        <v>750.54</v>
      </c>
      <c r="QW117" s="78">
        <v>693.6</v>
      </c>
      <c r="QX117" s="78">
        <v>685.76</v>
      </c>
      <c r="QY117" s="78">
        <v>747.1</v>
      </c>
      <c r="QZ117" s="78">
        <v>588.68499999999995</v>
      </c>
      <c r="RA117" s="78">
        <v>753.42</v>
      </c>
      <c r="RB117" s="78">
        <v>768.21</v>
      </c>
      <c r="RC117" s="78">
        <v>810.43</v>
      </c>
      <c r="RD117" s="78">
        <v>412.86399999999998</v>
      </c>
      <c r="RE117" s="78">
        <v>704.92</v>
      </c>
      <c r="RF117" s="78">
        <v>707.38499999999999</v>
      </c>
      <c r="RG117" s="78">
        <v>718.27</v>
      </c>
      <c r="RH117" s="78">
        <v>749.995</v>
      </c>
      <c r="RI117" s="78">
        <v>692.44</v>
      </c>
      <c r="RJ117" s="78">
        <v>768.45500000000004</v>
      </c>
      <c r="RK117" s="78">
        <v>769.23500000000001</v>
      </c>
      <c r="RL117" s="78">
        <v>716.06</v>
      </c>
      <c r="RM117" s="78">
        <v>730.59</v>
      </c>
      <c r="RN117" s="78">
        <v>736.92499999999995</v>
      </c>
      <c r="RO117" s="78">
        <v>757.36</v>
      </c>
      <c r="RP117" s="78">
        <v>841.93</v>
      </c>
      <c r="RQ117" s="78">
        <v>725.42</v>
      </c>
      <c r="RR117" s="78">
        <v>708.15599999999995</v>
      </c>
      <c r="RS117" s="78">
        <v>449.72</v>
      </c>
      <c r="RT117" s="78">
        <v>742.36599999999999</v>
      </c>
      <c r="RU117" s="78">
        <v>691.54</v>
      </c>
      <c r="RV117" s="78">
        <v>686.49</v>
      </c>
      <c r="RW117" s="78">
        <v>579.64</v>
      </c>
      <c r="RX117" s="78">
        <v>656.91</v>
      </c>
      <c r="RY117" s="78">
        <v>667.72</v>
      </c>
      <c r="RZ117" s="78">
        <v>706.57</v>
      </c>
      <c r="SA117" s="78">
        <v>694</v>
      </c>
      <c r="SB117" s="78">
        <v>579.33000000000004</v>
      </c>
      <c r="SC117" s="78">
        <v>631.91999999999996</v>
      </c>
      <c r="SD117" s="78">
        <v>635.87400000000002</v>
      </c>
      <c r="SE117" s="78">
        <v>777.30499999999995</v>
      </c>
      <c r="SF117" s="78">
        <v>661.41099999999994</v>
      </c>
      <c r="SG117" s="78">
        <v>736.36599999999999</v>
      </c>
      <c r="SH117" s="78">
        <v>637.65899999999999</v>
      </c>
      <c r="SI117" s="78">
        <v>758.39599999999996</v>
      </c>
      <c r="SJ117" s="78">
        <v>654.54499999999996</v>
      </c>
      <c r="SK117" s="78">
        <v>711.505</v>
      </c>
      <c r="SL117" s="78">
        <v>726.64400000000001</v>
      </c>
      <c r="SM117" s="78">
        <v>772.33</v>
      </c>
      <c r="SN117" s="78">
        <v>711.58500000000004</v>
      </c>
      <c r="SO117" s="78">
        <v>693.81</v>
      </c>
      <c r="SP117" s="78">
        <v>672.5</v>
      </c>
      <c r="SQ117" s="78">
        <v>668.625</v>
      </c>
      <c r="SR117" s="78">
        <v>693.57</v>
      </c>
      <c r="SS117" s="78">
        <v>682.69</v>
      </c>
      <c r="ST117" s="78">
        <v>766.19500000000005</v>
      </c>
      <c r="SU117" s="78">
        <v>649.21</v>
      </c>
      <c r="SV117" s="78">
        <v>711.94</v>
      </c>
      <c r="SW117" s="78">
        <v>663.03</v>
      </c>
      <c r="SX117" s="78">
        <v>642.72500000000002</v>
      </c>
      <c r="SY117" s="78">
        <v>600.07500000000005</v>
      </c>
      <c r="SZ117" s="78">
        <v>592.94500000000005</v>
      </c>
      <c r="TA117" s="78">
        <v>653.13099999999997</v>
      </c>
      <c r="TB117" s="78">
        <v>707.71500000000003</v>
      </c>
      <c r="TC117" s="78">
        <v>682.11500000000001</v>
      </c>
      <c r="TD117" s="78">
        <v>413.69</v>
      </c>
      <c r="TE117" s="78">
        <v>752.62</v>
      </c>
      <c r="TF117" s="78">
        <v>648.28</v>
      </c>
      <c r="TG117" s="78">
        <v>726.69600000000003</v>
      </c>
      <c r="TH117" s="78">
        <v>672.82500000000005</v>
      </c>
      <c r="TI117" s="78">
        <v>762.34900000000005</v>
      </c>
      <c r="TJ117" s="78">
        <v>630.90499999999997</v>
      </c>
      <c r="TK117" s="78">
        <v>731.78499999999997</v>
      </c>
      <c r="TL117" s="78">
        <v>841.08500000000004</v>
      </c>
      <c r="TM117" s="78">
        <v>798.99099999999999</v>
      </c>
      <c r="TN117" s="78">
        <v>788.44200000000001</v>
      </c>
      <c r="TO117" s="78">
        <v>806.62199999999996</v>
      </c>
      <c r="TP117" s="78">
        <v>869.02499999999998</v>
      </c>
      <c r="TQ117" s="78">
        <v>879.93499999999995</v>
      </c>
      <c r="TR117" s="78">
        <v>574.93499999999995</v>
      </c>
      <c r="TS117" s="78">
        <v>917.59</v>
      </c>
      <c r="TT117" s="78">
        <v>850.245</v>
      </c>
      <c r="TU117" s="78">
        <v>910.27</v>
      </c>
      <c r="TV117" s="78">
        <v>915.35</v>
      </c>
      <c r="TW117" s="78">
        <v>830.52800000000002</v>
      </c>
      <c r="TX117" s="78">
        <v>696.59</v>
      </c>
      <c r="TY117" s="78">
        <v>741.10299999999995</v>
      </c>
      <c r="TZ117" s="78">
        <v>767.44399999999996</v>
      </c>
      <c r="UA117" s="78">
        <v>765.53599999999994</v>
      </c>
      <c r="UB117" s="78">
        <v>715.25699999999995</v>
      </c>
      <c r="UC117" s="78">
        <v>776.64499999999998</v>
      </c>
      <c r="UD117" s="78">
        <v>756.35699999999997</v>
      </c>
      <c r="UE117" s="78">
        <v>764.46400000000006</v>
      </c>
      <c r="UF117" s="78">
        <v>830.97199999999998</v>
      </c>
      <c r="UG117" s="78">
        <v>858.86500000000001</v>
      </c>
      <c r="UH117" s="78">
        <v>844.58</v>
      </c>
      <c r="UI117" s="78">
        <v>937.94899999999996</v>
      </c>
      <c r="UJ117" s="78">
        <v>836.95899999999995</v>
      </c>
      <c r="UK117" s="78">
        <v>876</v>
      </c>
      <c r="UL117" s="78">
        <v>820.86699999999996</v>
      </c>
      <c r="UM117" s="78">
        <v>840.697</v>
      </c>
      <c r="UN117" s="78">
        <v>829.24400000000003</v>
      </c>
      <c r="UO117" s="78">
        <v>952.75</v>
      </c>
      <c r="UP117" s="78">
        <v>912.08900000000006</v>
      </c>
    </row>
    <row r="118" spans="1:562" ht="15" x14ac:dyDescent="0.25">
      <c r="A118" s="126" t="str">
        <f t="shared" si="152"/>
        <v>Tunja, Complejo de Servicios del Sur</v>
      </c>
      <c r="B118" s="126" t="s">
        <v>624</v>
      </c>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c r="CN118" s="78"/>
      <c r="CO118" s="78"/>
      <c r="CP118" s="78"/>
      <c r="CQ118" s="78"/>
      <c r="CR118" s="78"/>
      <c r="CS118" s="78"/>
      <c r="CT118" s="78"/>
      <c r="CU118" s="78"/>
      <c r="CV118" s="78"/>
      <c r="CW118" s="78"/>
      <c r="CX118" s="78"/>
      <c r="CY118" s="78"/>
      <c r="CZ118" s="78"/>
      <c r="DA118" s="78"/>
      <c r="DB118" s="78"/>
      <c r="DC118" s="78"/>
      <c r="DD118" s="78"/>
      <c r="DE118" s="78"/>
      <c r="DF118" s="78"/>
      <c r="DG118" s="78"/>
      <c r="DH118" s="78"/>
      <c r="DI118" s="78"/>
      <c r="DJ118" s="78"/>
      <c r="DK118" s="78"/>
      <c r="DL118" s="78"/>
      <c r="DM118" s="78"/>
      <c r="DN118" s="78"/>
      <c r="DO118" s="78"/>
      <c r="DP118" s="78"/>
      <c r="DQ118" s="78"/>
      <c r="DR118" s="78"/>
      <c r="DS118" s="78"/>
      <c r="DT118" s="78"/>
      <c r="DU118" s="78"/>
      <c r="DV118" s="78"/>
      <c r="DW118" s="78"/>
      <c r="DX118" s="78"/>
      <c r="DY118" s="78"/>
      <c r="DZ118" s="78"/>
      <c r="EA118" s="78"/>
      <c r="EB118" s="78"/>
      <c r="EC118" s="78"/>
      <c r="ED118" s="78"/>
      <c r="EE118" s="78"/>
      <c r="EF118" s="78"/>
      <c r="EG118" s="78"/>
      <c r="EH118" s="78"/>
      <c r="EI118" s="78"/>
      <c r="EJ118" s="78"/>
      <c r="EK118" s="78"/>
      <c r="EL118" s="78"/>
      <c r="EM118" s="78"/>
      <c r="EN118" s="78"/>
      <c r="EO118" s="78"/>
      <c r="EP118" s="78"/>
      <c r="EQ118" s="78"/>
      <c r="ER118" s="78"/>
      <c r="ES118" s="78"/>
      <c r="ET118" s="78"/>
      <c r="EU118" s="78"/>
      <c r="EV118" s="78"/>
      <c r="EW118" s="78"/>
      <c r="EX118" s="78"/>
      <c r="EY118" s="78"/>
      <c r="EZ118" s="78"/>
      <c r="FA118" s="78"/>
      <c r="FB118" s="78"/>
      <c r="FC118" s="78"/>
      <c r="FD118" s="78"/>
      <c r="FE118" s="78"/>
      <c r="FF118" s="78"/>
      <c r="FG118" s="78"/>
      <c r="FH118" s="78"/>
      <c r="FI118" s="78"/>
      <c r="FJ118" s="78"/>
      <c r="FK118" s="78"/>
      <c r="FL118" s="78"/>
      <c r="FM118" s="78"/>
      <c r="FN118" s="78"/>
      <c r="FO118" s="78"/>
      <c r="FP118" s="78"/>
      <c r="FQ118" s="78"/>
      <c r="FR118" s="78"/>
      <c r="FS118" s="78"/>
      <c r="FT118" s="78"/>
      <c r="FU118" s="78"/>
      <c r="FV118" s="78"/>
      <c r="FW118" s="78"/>
      <c r="FX118" s="78"/>
      <c r="FY118" s="78"/>
      <c r="FZ118" s="78"/>
      <c r="GA118" s="78"/>
      <c r="GB118" s="78"/>
      <c r="GC118" s="78"/>
      <c r="GD118" s="78"/>
      <c r="GE118" s="78"/>
      <c r="GF118" s="78"/>
      <c r="GG118" s="78">
        <v>80.156000000000006</v>
      </c>
      <c r="GH118" s="78">
        <v>115.46200000000003</v>
      </c>
      <c r="GI118" s="78">
        <v>82.027000000000001</v>
      </c>
      <c r="GJ118" s="78">
        <v>112.53</v>
      </c>
      <c r="GK118" s="78">
        <v>101.37</v>
      </c>
      <c r="GL118" s="78">
        <v>97.668000000000006</v>
      </c>
      <c r="GM118" s="78">
        <v>117.52000000000002</v>
      </c>
      <c r="GN118" s="78">
        <v>107.08800000000001</v>
      </c>
      <c r="GO118" s="78">
        <v>74.585000000000008</v>
      </c>
      <c r="GP118" s="78">
        <v>92.456000000000017</v>
      </c>
      <c r="GQ118" s="78">
        <v>77.63900000000001</v>
      </c>
      <c r="GR118" s="78">
        <v>111.80600000000003</v>
      </c>
      <c r="GS118" s="78">
        <v>66.632000000000005</v>
      </c>
      <c r="GT118" s="78">
        <v>142.203</v>
      </c>
      <c r="GU118" s="78">
        <v>82.032999999999987</v>
      </c>
      <c r="GV118" s="78">
        <v>99.893999999999991</v>
      </c>
      <c r="GW118" s="78">
        <v>101.83900000000001</v>
      </c>
      <c r="GX118" s="78">
        <v>102.92400000000004</v>
      </c>
      <c r="GY118" s="78">
        <v>79.564999999999998</v>
      </c>
      <c r="GZ118" s="78">
        <v>50.606000000000002</v>
      </c>
      <c r="HA118" s="78">
        <v>72.528000000000006</v>
      </c>
      <c r="HB118" s="78">
        <v>79.736000000000018</v>
      </c>
      <c r="HC118" s="78">
        <v>46.056000000000004</v>
      </c>
      <c r="HD118" s="78">
        <v>35.300000000000004</v>
      </c>
      <c r="HE118" s="78">
        <v>43.188000000000002</v>
      </c>
      <c r="HF118" s="78">
        <v>52.891999999999996</v>
      </c>
      <c r="HG118" s="78">
        <v>41.900000000000006</v>
      </c>
      <c r="HH118" s="78">
        <v>31.067</v>
      </c>
      <c r="HI118" s="78">
        <v>55.753999999999998</v>
      </c>
      <c r="HJ118" s="78">
        <v>59.347999999999999</v>
      </c>
      <c r="HK118" s="78">
        <v>50.258000000000003</v>
      </c>
      <c r="HL118" s="78">
        <v>46.552999999999997</v>
      </c>
      <c r="HM118" s="78">
        <v>62.292000000000009</v>
      </c>
      <c r="HN118" s="78">
        <v>67.572999999999993</v>
      </c>
      <c r="HO118" s="78">
        <v>69.699999999999989</v>
      </c>
      <c r="HP118" s="78">
        <v>45.792000000000002</v>
      </c>
      <c r="HQ118" s="78">
        <v>52.317999999999998</v>
      </c>
      <c r="HR118" s="78">
        <v>1.6</v>
      </c>
      <c r="HS118" s="78">
        <v>50.671999999999997</v>
      </c>
      <c r="HT118" s="78">
        <v>53.196000000000005</v>
      </c>
      <c r="HU118" s="78">
        <v>64.885999999999996</v>
      </c>
      <c r="HV118" s="78">
        <v>39.762</v>
      </c>
      <c r="HW118" s="78">
        <v>16.936</v>
      </c>
      <c r="HX118" s="78">
        <v>41.281999999999996</v>
      </c>
      <c r="HY118" s="78">
        <v>22.591999999999999</v>
      </c>
      <c r="HZ118" s="78">
        <v>18.552</v>
      </c>
      <c r="IA118" s="78">
        <v>26.744</v>
      </c>
      <c r="IB118" s="78">
        <v>28.247999999999998</v>
      </c>
      <c r="IC118" s="78">
        <v>28.823999999999998</v>
      </c>
      <c r="ID118" s="78">
        <v>40.368000000000002</v>
      </c>
      <c r="IE118" s="78">
        <v>34.323999999999998</v>
      </c>
      <c r="IF118" s="78">
        <v>18.512</v>
      </c>
      <c r="IG118" s="78">
        <v>8</v>
      </c>
      <c r="IH118" s="78">
        <v>0</v>
      </c>
      <c r="II118" s="78">
        <v>5.2</v>
      </c>
      <c r="IJ118" s="78">
        <v>3.2</v>
      </c>
      <c r="IK118" s="78">
        <v>3.2</v>
      </c>
      <c r="IL118" s="78">
        <v>3.2</v>
      </c>
      <c r="IM118" s="78">
        <v>8.1999999999999993</v>
      </c>
      <c r="IN118" s="78">
        <v>4.7</v>
      </c>
      <c r="IO118" s="78">
        <v>3.2</v>
      </c>
      <c r="IP118" s="78">
        <v>3.2</v>
      </c>
      <c r="IQ118" s="78">
        <v>4.8</v>
      </c>
      <c r="IR118" s="78">
        <v>3.2</v>
      </c>
      <c r="IS118" s="78">
        <v>1.6</v>
      </c>
      <c r="IT118" s="78">
        <v>1.6</v>
      </c>
      <c r="IU118" s="78">
        <v>3.2</v>
      </c>
      <c r="IV118" s="78">
        <v>3.2</v>
      </c>
      <c r="IW118" s="78">
        <v>3.2</v>
      </c>
      <c r="IX118" s="78">
        <v>3.2</v>
      </c>
      <c r="IY118" s="78">
        <v>3.2</v>
      </c>
      <c r="IZ118" s="78">
        <v>3.2</v>
      </c>
      <c r="JA118" s="78">
        <v>1.6</v>
      </c>
      <c r="JB118" s="78">
        <v>0</v>
      </c>
      <c r="JC118" s="78">
        <v>0</v>
      </c>
      <c r="JD118" s="78">
        <v>3.2</v>
      </c>
      <c r="JE118" s="78">
        <v>3.2</v>
      </c>
      <c r="JF118" s="78">
        <v>1.6</v>
      </c>
      <c r="JG118" s="78">
        <v>3.2</v>
      </c>
      <c r="JH118" s="78">
        <v>0</v>
      </c>
      <c r="JI118" s="78">
        <v>3.2</v>
      </c>
      <c r="JJ118" s="78">
        <v>0</v>
      </c>
      <c r="JK118" s="78">
        <v>3.2</v>
      </c>
      <c r="JL118" s="78">
        <v>0</v>
      </c>
      <c r="JM118" s="97">
        <v>3</v>
      </c>
      <c r="JN118" s="78">
        <v>0</v>
      </c>
      <c r="JO118" s="78">
        <v>0</v>
      </c>
      <c r="JP118" s="78">
        <v>1.6</v>
      </c>
      <c r="JQ118" s="78">
        <v>1</v>
      </c>
      <c r="JR118" s="78">
        <v>1.6</v>
      </c>
      <c r="JS118" s="78">
        <v>0</v>
      </c>
      <c r="JT118" s="78">
        <v>0</v>
      </c>
      <c r="JU118" s="78">
        <v>1.6</v>
      </c>
      <c r="JV118" s="78">
        <v>1.6</v>
      </c>
      <c r="JW118" s="78">
        <v>0</v>
      </c>
      <c r="JX118" s="78">
        <v>1.6</v>
      </c>
      <c r="JY118" s="78">
        <v>3.2</v>
      </c>
      <c r="JZ118" s="78">
        <v>0</v>
      </c>
      <c r="KA118" s="78">
        <v>0</v>
      </c>
      <c r="KB118" s="78">
        <v>0</v>
      </c>
      <c r="KC118" s="78">
        <v>1.6</v>
      </c>
      <c r="KD118" s="78">
        <v>1.6</v>
      </c>
      <c r="KE118" s="78">
        <v>0</v>
      </c>
      <c r="KF118" s="78">
        <v>0</v>
      </c>
      <c r="KG118" s="78">
        <v>1.6</v>
      </c>
      <c r="KH118" s="78">
        <v>0</v>
      </c>
      <c r="KI118" s="78">
        <v>1.6</v>
      </c>
      <c r="KJ118" s="78">
        <v>3.2</v>
      </c>
      <c r="KK118" s="78">
        <v>0</v>
      </c>
      <c r="KL118" s="78">
        <v>0</v>
      </c>
      <c r="KM118" s="78">
        <v>0</v>
      </c>
      <c r="KN118" s="78">
        <v>0</v>
      </c>
      <c r="KO118" s="78">
        <v>0</v>
      </c>
      <c r="KP118" s="78">
        <v>0</v>
      </c>
      <c r="KQ118" s="78">
        <v>0</v>
      </c>
      <c r="KR118" s="78">
        <v>0</v>
      </c>
      <c r="KS118" s="78">
        <v>0</v>
      </c>
      <c r="KT118" s="78">
        <v>1.6</v>
      </c>
      <c r="KU118" s="78">
        <v>0</v>
      </c>
      <c r="KV118" s="78">
        <v>0</v>
      </c>
      <c r="KW118" s="78">
        <v>0</v>
      </c>
      <c r="KX118" s="78">
        <v>0</v>
      </c>
      <c r="KY118" s="78">
        <v>1.6</v>
      </c>
      <c r="KZ118" s="78">
        <v>1.6</v>
      </c>
      <c r="LA118" s="78">
        <v>1.6</v>
      </c>
      <c r="LB118" s="78">
        <v>1.6</v>
      </c>
      <c r="LC118" s="78">
        <v>0</v>
      </c>
      <c r="LD118" s="98">
        <v>0.6</v>
      </c>
      <c r="LE118" s="98">
        <v>1.6</v>
      </c>
      <c r="LF118" s="98">
        <v>1.6</v>
      </c>
      <c r="LG118" s="98">
        <v>2.4</v>
      </c>
      <c r="LH118" s="98"/>
      <c r="LI118" s="78">
        <v>0</v>
      </c>
      <c r="LJ118" s="78">
        <v>1.6</v>
      </c>
      <c r="LK118" s="78">
        <v>0</v>
      </c>
      <c r="LL118" s="78">
        <v>0</v>
      </c>
      <c r="LM118" s="98">
        <v>1.6</v>
      </c>
      <c r="LN118" s="98">
        <v>1.6</v>
      </c>
      <c r="LO118" s="78">
        <v>0</v>
      </c>
      <c r="LP118" s="78">
        <v>0</v>
      </c>
      <c r="LQ118" s="78">
        <v>0</v>
      </c>
      <c r="LR118" s="78">
        <v>5</v>
      </c>
      <c r="LS118" s="78">
        <v>0</v>
      </c>
      <c r="LT118" s="78">
        <v>0</v>
      </c>
      <c r="LU118" s="78">
        <v>0</v>
      </c>
      <c r="LV118" s="78">
        <v>1.6</v>
      </c>
      <c r="LW118" s="78">
        <v>0</v>
      </c>
      <c r="LX118" s="78">
        <v>0</v>
      </c>
      <c r="LY118" s="78">
        <v>0</v>
      </c>
      <c r="LZ118" s="78">
        <v>0</v>
      </c>
      <c r="MA118" s="78">
        <v>0</v>
      </c>
      <c r="MB118" s="78">
        <v>0</v>
      </c>
      <c r="MC118" s="78">
        <v>0</v>
      </c>
      <c r="MD118" s="78">
        <v>0</v>
      </c>
      <c r="ME118" s="78">
        <v>0</v>
      </c>
      <c r="MF118" s="78">
        <v>0</v>
      </c>
      <c r="MG118" s="78">
        <v>1.6</v>
      </c>
      <c r="MH118" s="78">
        <v>1.6</v>
      </c>
      <c r="MI118" s="78">
        <v>2.4</v>
      </c>
      <c r="MJ118" s="78">
        <v>4</v>
      </c>
      <c r="MK118" s="78">
        <v>1.6</v>
      </c>
      <c r="ML118" s="78">
        <v>0</v>
      </c>
      <c r="MM118" s="78">
        <v>1.6</v>
      </c>
      <c r="MN118" s="78">
        <v>1.6</v>
      </c>
      <c r="MO118" s="78">
        <v>1.6</v>
      </c>
      <c r="MP118" s="78">
        <v>4.5999999999999996</v>
      </c>
      <c r="MQ118" s="78">
        <v>2.4</v>
      </c>
      <c r="MR118" s="78">
        <v>1.6</v>
      </c>
      <c r="MS118" s="78">
        <v>6.4</v>
      </c>
      <c r="MT118" s="78">
        <v>4.2</v>
      </c>
      <c r="MU118" s="78">
        <v>1.6</v>
      </c>
      <c r="MV118" s="78">
        <v>1.6</v>
      </c>
      <c r="MW118" s="78">
        <v>3.2</v>
      </c>
      <c r="MX118" s="78">
        <v>1.6</v>
      </c>
      <c r="MY118" s="78">
        <v>3.2</v>
      </c>
      <c r="MZ118" s="78">
        <v>4</v>
      </c>
      <c r="NA118" s="78">
        <v>4</v>
      </c>
      <c r="NB118" s="78">
        <v>4.0999999999999996</v>
      </c>
      <c r="NC118" s="78">
        <v>0</v>
      </c>
      <c r="ND118" s="78">
        <v>3.4</v>
      </c>
      <c r="NE118" s="78">
        <v>2.88</v>
      </c>
      <c r="NF118" s="78">
        <v>2.88</v>
      </c>
      <c r="NG118" s="78">
        <v>4</v>
      </c>
      <c r="NH118" s="78">
        <v>2.56</v>
      </c>
      <c r="NI118" s="78">
        <v>1.6</v>
      </c>
      <c r="NJ118" s="78">
        <v>5.7</v>
      </c>
      <c r="NK118" s="78">
        <v>4.88</v>
      </c>
      <c r="NL118" s="78">
        <v>0.8</v>
      </c>
      <c r="NM118" s="78">
        <v>2.56</v>
      </c>
      <c r="NN118" s="78">
        <v>1.6</v>
      </c>
      <c r="NO118" s="78">
        <v>1.5</v>
      </c>
      <c r="NP118" s="78">
        <v>0</v>
      </c>
      <c r="NQ118" s="78">
        <v>1.6</v>
      </c>
      <c r="NR118" s="78">
        <v>1.28</v>
      </c>
      <c r="NS118" s="78">
        <v>0</v>
      </c>
      <c r="NT118" s="78">
        <v>0</v>
      </c>
      <c r="NU118" s="78">
        <v>0</v>
      </c>
      <c r="NV118" s="78">
        <v>0</v>
      </c>
      <c r="NW118" s="78">
        <v>0</v>
      </c>
      <c r="NX118" s="78">
        <v>0</v>
      </c>
      <c r="NY118" s="78">
        <v>0</v>
      </c>
      <c r="NZ118" s="78">
        <v>1.6</v>
      </c>
      <c r="OA118" s="78">
        <v>0</v>
      </c>
      <c r="OB118" s="78">
        <v>4</v>
      </c>
      <c r="OC118" s="78">
        <v>2</v>
      </c>
      <c r="OD118" s="78">
        <v>1</v>
      </c>
      <c r="OE118" s="78">
        <v>5.88</v>
      </c>
      <c r="OF118" s="78">
        <v>3</v>
      </c>
      <c r="OG118" s="99">
        <v>2</v>
      </c>
      <c r="OH118" s="78">
        <v>2</v>
      </c>
      <c r="OI118" s="78">
        <v>0</v>
      </c>
      <c r="OJ118" s="78">
        <v>2</v>
      </c>
      <c r="OK118" s="78">
        <v>0</v>
      </c>
      <c r="OL118" s="78">
        <v>0</v>
      </c>
      <c r="OM118" s="78">
        <v>4</v>
      </c>
      <c r="ON118" s="78">
        <v>2</v>
      </c>
      <c r="OO118" s="78">
        <v>3</v>
      </c>
      <c r="OP118" s="78">
        <v>0</v>
      </c>
      <c r="OQ118" s="78">
        <v>5</v>
      </c>
      <c r="OR118" s="78">
        <v>0</v>
      </c>
      <c r="OS118" s="78">
        <v>3</v>
      </c>
      <c r="OT118" s="78">
        <v>2</v>
      </c>
      <c r="OU118" s="78">
        <v>3</v>
      </c>
      <c r="OV118" s="78">
        <v>0</v>
      </c>
      <c r="OW118" s="78">
        <v>2</v>
      </c>
      <c r="OX118" s="78">
        <v>0</v>
      </c>
      <c r="OY118" s="78">
        <v>0</v>
      </c>
      <c r="OZ118" s="78">
        <v>0</v>
      </c>
      <c r="PA118" s="78">
        <v>0</v>
      </c>
      <c r="PB118" s="78">
        <v>0</v>
      </c>
      <c r="PC118" s="78">
        <v>0</v>
      </c>
      <c r="PD118" s="78">
        <v>0</v>
      </c>
      <c r="PE118" s="78">
        <v>0</v>
      </c>
      <c r="PF118" s="78">
        <v>0</v>
      </c>
      <c r="PG118" s="78">
        <v>0</v>
      </c>
      <c r="PH118" s="78">
        <v>0</v>
      </c>
      <c r="PI118" s="78">
        <v>0</v>
      </c>
      <c r="PJ118" s="78">
        <v>2</v>
      </c>
      <c r="PK118" s="78">
        <v>2.5</v>
      </c>
      <c r="PL118" s="78">
        <v>1.64</v>
      </c>
      <c r="PM118" s="78">
        <v>4.7</v>
      </c>
      <c r="PN118" s="78">
        <v>0</v>
      </c>
      <c r="PO118" s="78">
        <v>1.62</v>
      </c>
      <c r="PP118" s="78">
        <v>1.35</v>
      </c>
      <c r="PQ118" s="78">
        <v>5</v>
      </c>
      <c r="PR118" s="78">
        <v>4</v>
      </c>
      <c r="PS118" s="78">
        <v>1.04</v>
      </c>
      <c r="PT118" s="78">
        <v>1.88</v>
      </c>
      <c r="PU118" s="78">
        <v>0.38</v>
      </c>
      <c r="PV118" s="78">
        <v>8.6999999999999993</v>
      </c>
      <c r="PW118" s="78">
        <v>1.52</v>
      </c>
      <c r="PX118" s="78">
        <v>15.6</v>
      </c>
      <c r="PY118" s="78">
        <v>2.65</v>
      </c>
      <c r="PZ118" s="78">
        <v>2</v>
      </c>
      <c r="QA118" s="78">
        <v>0</v>
      </c>
      <c r="QB118" s="78">
        <v>1.1000000000000001</v>
      </c>
      <c r="QC118" s="78">
        <v>2</v>
      </c>
      <c r="QD118" s="78">
        <v>0</v>
      </c>
      <c r="QE118" s="78">
        <v>0</v>
      </c>
      <c r="QF118" s="78">
        <v>0</v>
      </c>
      <c r="QG118" s="78">
        <v>2</v>
      </c>
      <c r="QH118" s="78">
        <v>0</v>
      </c>
      <c r="QI118" s="78">
        <v>0.9</v>
      </c>
      <c r="QJ118" s="78">
        <v>4.0999999999999996</v>
      </c>
      <c r="QK118" s="78">
        <v>2</v>
      </c>
      <c r="QL118" s="78">
        <v>0</v>
      </c>
      <c r="QM118" s="78">
        <v>0</v>
      </c>
      <c r="QN118" s="78">
        <v>1</v>
      </c>
      <c r="QO118" s="78">
        <v>0</v>
      </c>
      <c r="QP118" s="78">
        <v>0</v>
      </c>
      <c r="QQ118" s="78">
        <v>0</v>
      </c>
      <c r="QR118" s="78">
        <v>0</v>
      </c>
      <c r="QS118" s="78">
        <v>0</v>
      </c>
      <c r="QT118" s="78">
        <v>2</v>
      </c>
      <c r="QU118" s="78">
        <v>0</v>
      </c>
      <c r="QV118" s="78">
        <v>0</v>
      </c>
      <c r="QW118" s="78">
        <v>0</v>
      </c>
      <c r="QX118" s="78">
        <v>2.8</v>
      </c>
      <c r="QY118" s="78">
        <v>0</v>
      </c>
      <c r="QZ118" s="78">
        <v>1.5</v>
      </c>
      <c r="RA118" s="78">
        <v>0</v>
      </c>
      <c r="RB118" s="78">
        <v>1.2</v>
      </c>
      <c r="RC118" s="78">
        <v>0</v>
      </c>
      <c r="RD118" s="78">
        <v>0</v>
      </c>
      <c r="RE118" s="78">
        <v>0</v>
      </c>
      <c r="RF118" s="78">
        <v>0.4</v>
      </c>
      <c r="RG118" s="78">
        <v>1.92</v>
      </c>
      <c r="RH118" s="78">
        <v>0</v>
      </c>
      <c r="RI118" s="78">
        <v>0</v>
      </c>
      <c r="RJ118" s="78">
        <v>0</v>
      </c>
      <c r="RK118" s="78">
        <v>0</v>
      </c>
      <c r="RL118" s="78">
        <v>0</v>
      </c>
      <c r="RM118" s="78">
        <v>0</v>
      </c>
      <c r="RN118" s="78">
        <v>0</v>
      </c>
      <c r="RO118" s="78">
        <v>0.32</v>
      </c>
      <c r="RP118" s="78">
        <v>2</v>
      </c>
      <c r="RQ118" s="78">
        <v>0</v>
      </c>
      <c r="RR118" s="78">
        <v>0</v>
      </c>
      <c r="RS118" s="78">
        <v>2</v>
      </c>
      <c r="RT118" s="78">
        <v>0</v>
      </c>
      <c r="RU118" s="78">
        <v>0</v>
      </c>
      <c r="RV118" s="78">
        <v>1.008</v>
      </c>
      <c r="RW118" s="78">
        <v>0.5</v>
      </c>
      <c r="RX118" s="78">
        <v>0</v>
      </c>
      <c r="RY118" s="78">
        <v>0</v>
      </c>
      <c r="RZ118" s="78">
        <v>0.77</v>
      </c>
      <c r="SA118" s="78">
        <v>1</v>
      </c>
      <c r="SB118" s="78">
        <v>0</v>
      </c>
      <c r="SC118" s="78">
        <v>0</v>
      </c>
      <c r="SD118" s="78">
        <v>0.22</v>
      </c>
      <c r="SE118" s="78">
        <v>0.22</v>
      </c>
      <c r="SF118" s="78">
        <v>0</v>
      </c>
      <c r="SG118" s="78">
        <v>0</v>
      </c>
      <c r="SH118" s="78">
        <v>0.77</v>
      </c>
      <c r="SI118" s="78">
        <v>0.66</v>
      </c>
      <c r="SJ118" s="78">
        <v>0</v>
      </c>
      <c r="SK118" s="78">
        <v>0</v>
      </c>
      <c r="SL118" s="78">
        <v>0.66</v>
      </c>
      <c r="SM118" s="78">
        <v>0.22</v>
      </c>
      <c r="SN118" s="78">
        <v>0</v>
      </c>
      <c r="SO118" s="78">
        <v>0</v>
      </c>
      <c r="SP118" s="78">
        <v>7.5</v>
      </c>
      <c r="SQ118" s="78">
        <v>0.33</v>
      </c>
      <c r="SR118" s="78">
        <v>0</v>
      </c>
      <c r="SS118" s="78">
        <v>0</v>
      </c>
      <c r="ST118" s="78">
        <v>2.7</v>
      </c>
      <c r="SU118" s="78">
        <v>0</v>
      </c>
      <c r="SV118" s="78">
        <v>0</v>
      </c>
      <c r="SW118" s="78">
        <v>0</v>
      </c>
      <c r="SX118" s="78">
        <v>0</v>
      </c>
      <c r="SY118" s="78">
        <v>1.04</v>
      </c>
      <c r="SZ118" s="78">
        <v>0</v>
      </c>
      <c r="TA118" s="78">
        <v>0.5</v>
      </c>
      <c r="TB118" s="78">
        <v>0</v>
      </c>
      <c r="TC118" s="78">
        <v>0.22</v>
      </c>
      <c r="TD118" s="78">
        <v>0</v>
      </c>
      <c r="TE118" s="78">
        <v>0.22</v>
      </c>
      <c r="TF118" s="78">
        <v>0</v>
      </c>
      <c r="TG118" s="78">
        <v>0.22</v>
      </c>
      <c r="TH118" s="78">
        <v>0</v>
      </c>
      <c r="TI118" s="78">
        <v>0.22</v>
      </c>
      <c r="TJ118" s="78">
        <v>0</v>
      </c>
      <c r="TK118" s="78">
        <v>0</v>
      </c>
      <c r="TL118" s="78">
        <v>0</v>
      </c>
      <c r="TM118" s="78">
        <v>0</v>
      </c>
      <c r="TN118" s="78">
        <v>0</v>
      </c>
      <c r="TO118" s="78">
        <v>2.5499999999999998</v>
      </c>
      <c r="TP118" s="78">
        <v>0</v>
      </c>
      <c r="TQ118" s="78">
        <v>0.33</v>
      </c>
      <c r="TR118" s="78">
        <v>0</v>
      </c>
      <c r="TS118" s="78">
        <v>0.55000000000000004</v>
      </c>
      <c r="TT118" s="78">
        <v>0</v>
      </c>
      <c r="TU118" s="78">
        <v>0.22</v>
      </c>
      <c r="TV118" s="78">
        <v>0</v>
      </c>
      <c r="TW118" s="78">
        <v>5.32</v>
      </c>
      <c r="TX118" s="78">
        <v>0</v>
      </c>
      <c r="TY118" s="78">
        <v>6.15</v>
      </c>
      <c r="TZ118" s="78">
        <v>0.157</v>
      </c>
      <c r="UA118" s="78">
        <v>0</v>
      </c>
      <c r="UB118" s="78">
        <v>0.32500000000000001</v>
      </c>
      <c r="UC118" s="78">
        <v>0</v>
      </c>
      <c r="UD118" s="78">
        <v>2.46</v>
      </c>
      <c r="UE118" s="78">
        <v>2.0499999999999998</v>
      </c>
      <c r="UF118" s="78">
        <v>0.25</v>
      </c>
      <c r="UG118" s="78">
        <v>1.1299999999999999</v>
      </c>
      <c r="UH118" s="78">
        <v>0</v>
      </c>
      <c r="UI118" s="78">
        <v>25.77</v>
      </c>
      <c r="UJ118" s="78">
        <v>8</v>
      </c>
      <c r="UK118" s="78">
        <v>1</v>
      </c>
      <c r="UL118" s="78">
        <v>190</v>
      </c>
      <c r="UM118" s="78">
        <v>102.01</v>
      </c>
      <c r="UN118" s="78">
        <v>174.52</v>
      </c>
      <c r="UO118" s="78">
        <v>52.41</v>
      </c>
      <c r="UP118" s="78">
        <v>136.05000000000001</v>
      </c>
    </row>
    <row r="119" spans="1:562" x14ac:dyDescent="0.2">
      <c r="A119" s="100" t="str">
        <f t="shared" si="152"/>
        <v>Tunja, Complejo de Servicios del Sur</v>
      </c>
      <c r="B119" s="100" t="s">
        <v>635</v>
      </c>
      <c r="C119" s="101"/>
      <c r="D119" s="101"/>
      <c r="E119" s="101"/>
      <c r="F119" s="101"/>
      <c r="G119" s="101"/>
      <c r="H119" s="101"/>
      <c r="I119" s="101"/>
      <c r="J119" s="101"/>
      <c r="K119" s="101"/>
      <c r="L119" s="101"/>
      <c r="M119" s="101"/>
      <c r="N119" s="101"/>
      <c r="O119" s="101"/>
      <c r="P119" s="101"/>
      <c r="Q119" s="101"/>
      <c r="R119" s="101"/>
      <c r="S119" s="101"/>
      <c r="T119" s="101"/>
      <c r="U119" s="101"/>
      <c r="V119" s="101"/>
      <c r="W119" s="101"/>
      <c r="X119" s="101"/>
      <c r="Y119" s="101"/>
      <c r="Z119" s="101"/>
      <c r="AA119" s="101"/>
      <c r="AB119" s="101"/>
      <c r="AC119" s="101"/>
      <c r="AD119" s="101"/>
      <c r="AE119" s="101"/>
      <c r="AF119" s="101"/>
      <c r="AG119" s="101"/>
      <c r="AH119" s="101"/>
      <c r="AI119" s="101"/>
      <c r="AJ119" s="101"/>
      <c r="AK119" s="101"/>
      <c r="AL119" s="101"/>
      <c r="AM119" s="101"/>
      <c r="AN119" s="101"/>
      <c r="AO119" s="101"/>
      <c r="AP119" s="101"/>
      <c r="AQ119" s="101"/>
      <c r="AR119" s="101"/>
      <c r="AS119" s="101"/>
      <c r="AT119" s="101"/>
      <c r="AU119" s="101"/>
      <c r="AV119" s="101"/>
      <c r="AW119" s="101"/>
      <c r="AX119" s="101"/>
      <c r="AY119" s="101"/>
      <c r="AZ119" s="101"/>
      <c r="BA119" s="101"/>
      <c r="BB119" s="101"/>
      <c r="BC119" s="101"/>
      <c r="BD119" s="101"/>
      <c r="BE119" s="101"/>
      <c r="BF119" s="101"/>
      <c r="BG119" s="101"/>
      <c r="BH119" s="101"/>
      <c r="BI119" s="101"/>
      <c r="BJ119" s="101"/>
      <c r="BK119" s="101"/>
      <c r="BL119" s="101"/>
      <c r="BM119" s="101"/>
      <c r="BN119" s="101"/>
      <c r="BO119" s="101"/>
      <c r="BP119" s="101"/>
      <c r="BQ119" s="101"/>
      <c r="BR119" s="101"/>
      <c r="BS119" s="101"/>
      <c r="BT119" s="101"/>
      <c r="BU119" s="101"/>
      <c r="BV119" s="101"/>
      <c r="BW119" s="101"/>
      <c r="BX119" s="101"/>
      <c r="BY119" s="101"/>
      <c r="BZ119" s="101"/>
      <c r="CA119" s="101"/>
      <c r="CB119" s="101"/>
      <c r="CC119" s="101"/>
      <c r="CD119" s="101"/>
      <c r="CE119" s="101"/>
      <c r="CF119" s="101"/>
      <c r="CG119" s="101"/>
      <c r="CH119" s="101"/>
      <c r="CI119" s="101"/>
      <c r="CJ119" s="101"/>
      <c r="CK119" s="101"/>
      <c r="CL119" s="101"/>
      <c r="CM119" s="101"/>
      <c r="CN119" s="101"/>
      <c r="CO119" s="101"/>
      <c r="CP119" s="101"/>
      <c r="CQ119" s="101"/>
      <c r="CR119" s="101"/>
      <c r="CS119" s="101"/>
      <c r="CT119" s="101"/>
      <c r="CU119" s="101"/>
      <c r="CV119" s="101"/>
      <c r="CW119" s="101"/>
      <c r="CX119" s="101"/>
      <c r="CY119" s="101"/>
      <c r="CZ119" s="101"/>
      <c r="DA119" s="101"/>
      <c r="DB119" s="101"/>
      <c r="DC119" s="101"/>
      <c r="DD119" s="101"/>
      <c r="DE119" s="101"/>
      <c r="DF119" s="101"/>
      <c r="DG119" s="101"/>
      <c r="DH119" s="101"/>
      <c r="DI119" s="101"/>
      <c r="DJ119" s="101"/>
      <c r="DK119" s="101"/>
      <c r="DL119" s="101"/>
      <c r="DM119" s="101"/>
      <c r="DN119" s="101"/>
      <c r="DO119" s="101"/>
      <c r="DP119" s="101"/>
      <c r="DQ119" s="101"/>
      <c r="DR119" s="101"/>
      <c r="DS119" s="101"/>
      <c r="DT119" s="101"/>
      <c r="DU119" s="101"/>
      <c r="DV119" s="101"/>
      <c r="DW119" s="101"/>
      <c r="DX119" s="101"/>
      <c r="DY119" s="101"/>
      <c r="DZ119" s="101"/>
      <c r="EA119" s="101"/>
      <c r="EB119" s="101"/>
      <c r="EC119" s="101"/>
      <c r="ED119" s="101"/>
      <c r="EE119" s="101"/>
      <c r="EF119" s="101"/>
      <c r="EG119" s="101"/>
      <c r="EH119" s="101"/>
      <c r="EI119" s="101"/>
      <c r="EJ119" s="101"/>
      <c r="EK119" s="101"/>
      <c r="EL119" s="101"/>
      <c r="EM119" s="101"/>
      <c r="EN119" s="101"/>
      <c r="EO119" s="101"/>
      <c r="EP119" s="101"/>
      <c r="EQ119" s="101"/>
      <c r="ER119" s="101"/>
      <c r="ES119" s="101"/>
      <c r="ET119" s="101"/>
      <c r="EU119" s="101"/>
      <c r="EV119" s="101"/>
      <c r="EW119" s="101"/>
      <c r="EX119" s="101"/>
      <c r="EY119" s="101"/>
      <c r="EZ119" s="101"/>
      <c r="FA119" s="101"/>
      <c r="FB119" s="101"/>
      <c r="FC119" s="101"/>
      <c r="FD119" s="101"/>
      <c r="FE119" s="101"/>
      <c r="FF119" s="101"/>
      <c r="FG119" s="101"/>
      <c r="FH119" s="101"/>
      <c r="FI119" s="101"/>
      <c r="FJ119" s="101"/>
      <c r="FK119" s="101"/>
      <c r="FL119" s="101"/>
      <c r="FM119" s="101"/>
      <c r="FN119" s="101"/>
      <c r="FO119" s="101"/>
      <c r="FP119" s="101"/>
      <c r="FQ119" s="101"/>
      <c r="FR119" s="101"/>
      <c r="FS119" s="101"/>
      <c r="FT119" s="101"/>
      <c r="FU119" s="101"/>
      <c r="FV119" s="101"/>
      <c r="FW119" s="101"/>
      <c r="FX119" s="101"/>
      <c r="FY119" s="101"/>
      <c r="FZ119" s="101"/>
      <c r="GA119" s="101"/>
      <c r="GB119" s="101"/>
      <c r="GC119" s="101"/>
      <c r="GD119" s="101"/>
      <c r="GE119" s="101"/>
      <c r="GF119" s="101"/>
      <c r="GG119" s="101">
        <v>1260.271</v>
      </c>
      <c r="GH119" s="101">
        <v>1493.212</v>
      </c>
      <c r="GI119" s="101">
        <v>1300.4269999999999</v>
      </c>
      <c r="GJ119" s="101">
        <v>1379.6000000000001</v>
      </c>
      <c r="GK119" s="101">
        <v>1466.82</v>
      </c>
      <c r="GL119" s="101">
        <v>1433.4179999999999</v>
      </c>
      <c r="GM119" s="101">
        <v>1488.67</v>
      </c>
      <c r="GN119" s="101">
        <v>1311.5880000000002</v>
      </c>
      <c r="GO119" s="101">
        <v>1683.0550000000003</v>
      </c>
      <c r="GP119" s="101">
        <v>1423.806</v>
      </c>
      <c r="GQ119" s="101">
        <v>1477.0790000000002</v>
      </c>
      <c r="GR119" s="101">
        <v>1513.9660000000001</v>
      </c>
      <c r="GS119" s="101">
        <v>1451.952</v>
      </c>
      <c r="GT119" s="101">
        <v>1604.4580000000001</v>
      </c>
      <c r="GU119" s="101">
        <v>1651.0829999999999</v>
      </c>
      <c r="GV119" s="101">
        <v>1670.509</v>
      </c>
      <c r="GW119" s="101">
        <v>1702.3890000000001</v>
      </c>
      <c r="GX119" s="101">
        <v>1529.924</v>
      </c>
      <c r="GY119" s="101">
        <f>SUM(GY115:GY118)</f>
        <v>1421.9349999999999</v>
      </c>
      <c r="GZ119" s="101">
        <f>SUM(GZ115:GZ118)</f>
        <v>1451.356</v>
      </c>
      <c r="HA119" s="101">
        <f>SUM(HA115:HA118)</f>
        <v>1431.923</v>
      </c>
      <c r="HB119" s="101">
        <v>1482.4860000000001</v>
      </c>
      <c r="HC119" s="101">
        <v>851.65599999999995</v>
      </c>
      <c r="HD119" s="101">
        <v>1214.6500000000001</v>
      </c>
      <c r="HE119" s="101">
        <f t="shared" ref="HE119:IW119" si="153">SUM(HE115:HE118)</f>
        <v>1283.4880000000001</v>
      </c>
      <c r="HF119" s="101">
        <f t="shared" si="153"/>
        <v>1289.3420000000001</v>
      </c>
      <c r="HG119" s="101">
        <f t="shared" si="153"/>
        <v>1290.77</v>
      </c>
      <c r="HH119" s="101">
        <f t="shared" si="153"/>
        <v>1213.2469999999998</v>
      </c>
      <c r="HI119" s="101">
        <f t="shared" si="153"/>
        <v>1169.079</v>
      </c>
      <c r="HJ119" s="101">
        <f t="shared" si="153"/>
        <v>1257.028</v>
      </c>
      <c r="HK119" s="101">
        <f t="shared" si="153"/>
        <v>1259.0629999999999</v>
      </c>
      <c r="HL119" s="101">
        <f t="shared" si="153"/>
        <v>1289.893</v>
      </c>
      <c r="HM119" s="101">
        <f t="shared" si="153"/>
        <v>1308.242</v>
      </c>
      <c r="HN119" s="101">
        <f t="shared" si="153"/>
        <v>1210.498</v>
      </c>
      <c r="HO119" s="101">
        <f t="shared" si="153"/>
        <v>1279.8999999999999</v>
      </c>
      <c r="HP119" s="101">
        <f t="shared" si="153"/>
        <v>1211.2919999999999</v>
      </c>
      <c r="HQ119" s="101">
        <f t="shared" si="153"/>
        <v>1491.2080000000003</v>
      </c>
      <c r="HR119" s="101">
        <f t="shared" si="153"/>
        <v>931.89</v>
      </c>
      <c r="HS119" s="101">
        <f t="shared" si="153"/>
        <v>1262.0220000000002</v>
      </c>
      <c r="HT119" s="101">
        <f t="shared" si="153"/>
        <v>1244.546</v>
      </c>
      <c r="HU119" s="101">
        <f t="shared" si="153"/>
        <v>1332.1059999999998</v>
      </c>
      <c r="HV119" s="101">
        <f t="shared" si="153"/>
        <v>1540.5220000000002</v>
      </c>
      <c r="HW119" s="101">
        <f t="shared" si="153"/>
        <v>1584.366</v>
      </c>
      <c r="HX119" s="101">
        <f t="shared" si="153"/>
        <v>1499.6420000000001</v>
      </c>
      <c r="HY119" s="101">
        <f t="shared" si="153"/>
        <v>1300.0720000000003</v>
      </c>
      <c r="HZ119" s="101">
        <f t="shared" si="153"/>
        <v>1451.932</v>
      </c>
      <c r="IA119" s="101">
        <f t="shared" si="153"/>
        <v>1230.704</v>
      </c>
      <c r="IB119" s="101">
        <f t="shared" si="153"/>
        <v>1409.1779999999999</v>
      </c>
      <c r="IC119" s="101">
        <f t="shared" si="153"/>
        <v>985.87399999999991</v>
      </c>
      <c r="ID119" s="101">
        <f t="shared" si="153"/>
        <v>1193.1279999999999</v>
      </c>
      <c r="IE119" s="101">
        <f t="shared" si="153"/>
        <v>1331.0440000000001</v>
      </c>
      <c r="IF119" s="101">
        <f t="shared" si="153"/>
        <v>1349.162</v>
      </c>
      <c r="IG119" s="101">
        <f t="shared" si="153"/>
        <v>1488.9499999999998</v>
      </c>
      <c r="IH119" s="101">
        <f t="shared" si="153"/>
        <v>944.98</v>
      </c>
      <c r="II119" s="101">
        <f t="shared" si="153"/>
        <v>1657.7619999999999</v>
      </c>
      <c r="IJ119" s="101">
        <f t="shared" si="153"/>
        <v>1525.7200000000003</v>
      </c>
      <c r="IK119" s="101">
        <f t="shared" si="153"/>
        <v>1441.6899999999998</v>
      </c>
      <c r="IL119" s="101">
        <f t="shared" si="153"/>
        <v>1560.76</v>
      </c>
      <c r="IM119" s="101">
        <f t="shared" si="153"/>
        <v>1884.51</v>
      </c>
      <c r="IN119" s="101">
        <f t="shared" si="153"/>
        <v>1676.5300000000002</v>
      </c>
      <c r="IO119" s="101">
        <f t="shared" si="153"/>
        <v>1710.78</v>
      </c>
      <c r="IP119" s="101">
        <f t="shared" si="153"/>
        <v>1562.0700000000002</v>
      </c>
      <c r="IQ119" s="101">
        <f t="shared" si="153"/>
        <v>1723.89</v>
      </c>
      <c r="IR119" s="101">
        <f t="shared" si="153"/>
        <v>1636.6500000000003</v>
      </c>
      <c r="IS119" s="101">
        <f t="shared" si="153"/>
        <v>1719.0650000000001</v>
      </c>
      <c r="IT119" s="101">
        <f t="shared" si="153"/>
        <v>1574.6</v>
      </c>
      <c r="IU119" s="101">
        <f t="shared" si="153"/>
        <v>1641.58</v>
      </c>
      <c r="IV119" s="101">
        <f t="shared" si="153"/>
        <v>1770.2900000000002</v>
      </c>
      <c r="IW119" s="101">
        <f t="shared" si="153"/>
        <v>1580.55</v>
      </c>
      <c r="IX119" s="101">
        <f>SUM(IX115:IX118)</f>
        <v>1654.29</v>
      </c>
      <c r="IY119" s="101">
        <f t="shared" ref="IY119" si="154">SUM(IY115:IY118)</f>
        <v>1701.5</v>
      </c>
      <c r="IZ119" s="101">
        <f>SUM(IZ115:IZ118)</f>
        <v>1795.8200000000002</v>
      </c>
      <c r="JA119" s="101">
        <f>SUM(JA115:JA118)</f>
        <v>1877.0859999999998</v>
      </c>
      <c r="JB119" s="101">
        <f>SUM(JB115:JB118)</f>
        <v>1489.65</v>
      </c>
      <c r="JC119" s="101">
        <f>SUM(JC115:JC118)</f>
        <v>898.60500000000002</v>
      </c>
      <c r="JD119" s="101">
        <v>1655.5350000000001</v>
      </c>
      <c r="JE119" s="101">
        <f t="shared" ref="JE119:LL119" si="155">SUM(JE115:JE118)</f>
        <v>1755.1089999999999</v>
      </c>
      <c r="JF119" s="101">
        <f t="shared" si="155"/>
        <v>1901.7299999999998</v>
      </c>
      <c r="JG119" s="101">
        <f t="shared" si="155"/>
        <v>1818.6699999999998</v>
      </c>
      <c r="JH119" s="101">
        <f t="shared" si="155"/>
        <v>1732.5099999999998</v>
      </c>
      <c r="JI119" s="101">
        <f t="shared" si="155"/>
        <v>1592.5449999999998</v>
      </c>
      <c r="JJ119" s="101">
        <f t="shared" si="155"/>
        <v>1354.528</v>
      </c>
      <c r="JK119" s="101">
        <f t="shared" si="155"/>
        <v>1620.8500000000001</v>
      </c>
      <c r="JL119" s="101">
        <f t="shared" si="155"/>
        <v>1440.1249999999998</v>
      </c>
      <c r="JM119" s="101">
        <f t="shared" si="155"/>
        <v>1782.6949999999999</v>
      </c>
      <c r="JN119" s="101">
        <f t="shared" si="155"/>
        <v>1627.385</v>
      </c>
      <c r="JO119" s="101">
        <f t="shared" si="155"/>
        <v>1867.5549999999998</v>
      </c>
      <c r="JP119" s="101">
        <f t="shared" si="155"/>
        <v>851.76600000000008</v>
      </c>
      <c r="JQ119" s="101">
        <f t="shared" si="155"/>
        <v>1630.37</v>
      </c>
      <c r="JR119" s="101">
        <f t="shared" si="155"/>
        <v>1802.1149999999998</v>
      </c>
      <c r="JS119" s="101">
        <f t="shared" si="155"/>
        <v>1692.9060000000002</v>
      </c>
      <c r="JT119" s="101">
        <f t="shared" si="155"/>
        <v>1698.29</v>
      </c>
      <c r="JU119" s="101">
        <f t="shared" si="155"/>
        <v>1830.62</v>
      </c>
      <c r="JV119" s="101">
        <f t="shared" si="155"/>
        <v>1524.7950000000001</v>
      </c>
      <c r="JW119" s="101">
        <f t="shared" si="155"/>
        <v>1536.5549999999998</v>
      </c>
      <c r="JX119" s="101">
        <f t="shared" si="155"/>
        <v>1730.752</v>
      </c>
      <c r="JY119" s="101">
        <f t="shared" si="155"/>
        <v>1251.865</v>
      </c>
      <c r="JZ119" s="101">
        <f t="shared" si="155"/>
        <v>1391.355</v>
      </c>
      <c r="KA119" s="101">
        <f t="shared" si="155"/>
        <v>1131.4099999999999</v>
      </c>
      <c r="KB119" s="101">
        <f t="shared" si="155"/>
        <v>1363.6599999999999</v>
      </c>
      <c r="KC119" s="101">
        <f t="shared" si="155"/>
        <v>1156.7549999999999</v>
      </c>
      <c r="KD119" s="101">
        <f t="shared" si="155"/>
        <v>1343.78</v>
      </c>
      <c r="KE119" s="101">
        <f t="shared" si="155"/>
        <v>1256.0749999999998</v>
      </c>
      <c r="KF119" s="101">
        <f t="shared" si="155"/>
        <v>1437.23</v>
      </c>
      <c r="KG119" s="102">
        <f t="shared" si="155"/>
        <v>1234.8239999999998</v>
      </c>
      <c r="KH119" s="102">
        <f t="shared" si="155"/>
        <v>1530.7250000000001</v>
      </c>
      <c r="KI119" s="102">
        <f t="shared" si="155"/>
        <v>1328.1799999999998</v>
      </c>
      <c r="KJ119" s="102">
        <f t="shared" si="155"/>
        <v>1608.22</v>
      </c>
      <c r="KK119" s="102">
        <f t="shared" si="155"/>
        <v>1532.0230000000001</v>
      </c>
      <c r="KL119" s="102">
        <f t="shared" si="155"/>
        <v>1485.1999999999998</v>
      </c>
      <c r="KM119" s="102">
        <f t="shared" si="155"/>
        <v>1600.7100000000003</v>
      </c>
      <c r="KN119" s="101">
        <f t="shared" si="155"/>
        <v>1556.145</v>
      </c>
      <c r="KO119" s="102">
        <f t="shared" si="155"/>
        <v>1662.3649999999998</v>
      </c>
      <c r="KP119" s="102">
        <f t="shared" si="155"/>
        <v>1608.96</v>
      </c>
      <c r="KQ119" s="102">
        <f t="shared" si="155"/>
        <v>1788.0260000000001</v>
      </c>
      <c r="KR119" s="102">
        <f t="shared" si="155"/>
        <v>1509.53</v>
      </c>
      <c r="KS119" s="102">
        <f t="shared" si="155"/>
        <v>1644.0149999999999</v>
      </c>
      <c r="KT119" s="102">
        <f t="shared" si="155"/>
        <v>1326.7499999999998</v>
      </c>
      <c r="KU119" s="102">
        <f t="shared" si="155"/>
        <v>1464.04</v>
      </c>
      <c r="KV119" s="102">
        <f t="shared" si="155"/>
        <v>1713.5349999999999</v>
      </c>
      <c r="KW119" s="102">
        <f t="shared" si="155"/>
        <v>2042.94</v>
      </c>
      <c r="KX119" s="102">
        <f t="shared" si="155"/>
        <v>1449.45</v>
      </c>
      <c r="KY119" s="102">
        <f t="shared" si="155"/>
        <v>1669.1599999999999</v>
      </c>
      <c r="KZ119" s="102">
        <f t="shared" si="155"/>
        <v>1741.9299999999998</v>
      </c>
      <c r="LA119" s="102">
        <f t="shared" si="155"/>
        <v>2075.0899999999997</v>
      </c>
      <c r="LB119" s="102">
        <f t="shared" si="155"/>
        <v>1349.1399999999999</v>
      </c>
      <c r="LC119" s="102">
        <f t="shared" si="155"/>
        <v>732.60500000000002</v>
      </c>
      <c r="LD119" s="102">
        <f t="shared" si="155"/>
        <v>1689.56</v>
      </c>
      <c r="LE119" s="102">
        <f t="shared" si="155"/>
        <v>1731.6849999999999</v>
      </c>
      <c r="LF119" s="102">
        <f t="shared" si="155"/>
        <v>1680.4649999999999</v>
      </c>
      <c r="LG119" s="102">
        <f t="shared" si="155"/>
        <v>1721.21</v>
      </c>
      <c r="LH119" s="102">
        <f t="shared" si="155"/>
        <v>1695.2049999999999</v>
      </c>
      <c r="LI119" s="102">
        <f t="shared" si="155"/>
        <v>1697.2449999999999</v>
      </c>
      <c r="LJ119" s="102">
        <f t="shared" si="155"/>
        <v>1625.8549999999998</v>
      </c>
      <c r="LK119" s="102">
        <f t="shared" si="155"/>
        <v>1640.405</v>
      </c>
      <c r="LL119" s="102">
        <f t="shared" si="155"/>
        <v>1521.2550000000001</v>
      </c>
      <c r="LM119" s="102">
        <f>SUM(LM115:LM118)</f>
        <v>1519.11</v>
      </c>
      <c r="LN119" s="102">
        <f>SUM(LN115:LN118)</f>
        <v>1565.31</v>
      </c>
      <c r="LO119" s="102">
        <f>SUM(LO115:LO118)</f>
        <v>1465.105</v>
      </c>
      <c r="LP119" s="102">
        <f>SUM(LP115:LP118)</f>
        <v>1347.3899999999999</v>
      </c>
      <c r="LQ119" s="102">
        <f>SUM(LQ115:LQ118)</f>
        <v>1638.1200000000003</v>
      </c>
      <c r="LR119" s="102">
        <v>1725.97</v>
      </c>
      <c r="LS119" s="102">
        <f t="shared" ref="LS119:MD119" si="156">SUM(LS115:LS118)</f>
        <v>953.73</v>
      </c>
      <c r="LT119" s="102">
        <f t="shared" si="156"/>
        <v>2050.16</v>
      </c>
      <c r="LU119" s="102">
        <f t="shared" si="156"/>
        <v>1854.6750000000002</v>
      </c>
      <c r="LV119" s="102">
        <f t="shared" si="156"/>
        <v>1575.885</v>
      </c>
      <c r="LW119" s="102">
        <f t="shared" si="156"/>
        <v>1645.915</v>
      </c>
      <c r="LX119" s="102">
        <f t="shared" si="156"/>
        <v>1613.27</v>
      </c>
      <c r="LY119" s="102">
        <f t="shared" si="156"/>
        <v>1508.0700000000002</v>
      </c>
      <c r="LZ119" s="102">
        <f t="shared" si="156"/>
        <v>1353.4949999999999</v>
      </c>
      <c r="MA119" s="102">
        <f t="shared" si="156"/>
        <v>1334.31</v>
      </c>
      <c r="MB119" s="102">
        <f t="shared" si="156"/>
        <v>1402.1</v>
      </c>
      <c r="MC119" s="102">
        <f t="shared" si="156"/>
        <v>1238.7800000000002</v>
      </c>
      <c r="MD119" s="102">
        <f t="shared" si="156"/>
        <v>1429.35</v>
      </c>
      <c r="ME119" s="102">
        <f>SUM(ME115:ME118)</f>
        <v>1692.8600000000001</v>
      </c>
      <c r="MF119" s="102">
        <f>SUM(MF115:MF118)</f>
        <v>1502.175</v>
      </c>
      <c r="MG119" s="102">
        <v>1587.14</v>
      </c>
      <c r="MH119" s="102">
        <v>1404.77</v>
      </c>
      <c r="MI119" s="102">
        <v>1536.2</v>
      </c>
      <c r="MJ119" s="102">
        <v>1517.77</v>
      </c>
      <c r="MK119" s="102">
        <v>1630.6599999999999</v>
      </c>
      <c r="ML119" s="102">
        <v>1596.278</v>
      </c>
      <c r="MM119" s="102">
        <v>1844.3820000000001</v>
      </c>
      <c r="MN119" s="102">
        <v>1708.94</v>
      </c>
      <c r="MO119" s="102">
        <v>1615.0129999999999</v>
      </c>
      <c r="MP119" s="102">
        <v>1899.845</v>
      </c>
      <c r="MQ119" s="102">
        <v>1552.105</v>
      </c>
      <c r="MR119" s="102">
        <v>1764.0250000000001</v>
      </c>
      <c r="MS119" s="102">
        <v>1906.0350000000001</v>
      </c>
      <c r="MT119" s="102">
        <v>1877.979</v>
      </c>
      <c r="MU119" s="102">
        <v>1957.848</v>
      </c>
      <c r="MV119" s="102">
        <v>1974.3179999999998</v>
      </c>
      <c r="MW119" s="102">
        <v>1915.1899999999998</v>
      </c>
      <c r="MX119" s="102">
        <v>1575.1</v>
      </c>
      <c r="MY119" s="102">
        <v>2203.6859999999997</v>
      </c>
      <c r="MZ119" s="102">
        <v>2098.62</v>
      </c>
      <c r="NA119" s="102">
        <v>2331.5100000000002</v>
      </c>
      <c r="NB119" s="102">
        <v>1580.1999999999998</v>
      </c>
      <c r="NC119" s="102">
        <v>1238.893</v>
      </c>
      <c r="ND119" s="102">
        <v>1333.69</v>
      </c>
      <c r="NE119" s="102">
        <v>1904.2600000000002</v>
      </c>
      <c r="NF119" s="102">
        <v>2035.3150000000001</v>
      </c>
      <c r="NG119" s="102">
        <v>1624.14</v>
      </c>
      <c r="NH119" s="102">
        <v>2087.7199999999998</v>
      </c>
      <c r="NI119" s="102">
        <v>2138.0319999999997</v>
      </c>
      <c r="NJ119" s="102">
        <v>1502.175</v>
      </c>
      <c r="NK119" s="102">
        <v>1607.64</v>
      </c>
      <c r="NL119" s="102">
        <v>1775.9749999999999</v>
      </c>
      <c r="NM119" s="102">
        <v>1965.1669999999999</v>
      </c>
      <c r="NN119" s="102">
        <v>1930.704</v>
      </c>
      <c r="NO119" s="102">
        <v>1895.58</v>
      </c>
      <c r="NP119" s="102">
        <v>1498.69</v>
      </c>
      <c r="NQ119" s="102">
        <v>1518.84</v>
      </c>
      <c r="NR119" s="102">
        <v>1234.05</v>
      </c>
      <c r="NS119" s="102">
        <v>1887.655</v>
      </c>
      <c r="NT119" s="102">
        <v>1893.93</v>
      </c>
      <c r="NU119" s="102">
        <v>1953.48</v>
      </c>
      <c r="NV119" s="102">
        <v>2113.09</v>
      </c>
      <c r="NW119" s="102">
        <v>1996.672</v>
      </c>
      <c r="NX119" s="102">
        <v>2156.4630000000002</v>
      </c>
      <c r="NY119" s="102">
        <v>2686.2489999999998</v>
      </c>
      <c r="NZ119" s="102">
        <v>2446.7039999999997</v>
      </c>
      <c r="OA119" s="102">
        <v>2641.7429999999999</v>
      </c>
      <c r="OB119" s="102">
        <v>2621.3490000000002</v>
      </c>
      <c r="OC119" s="102">
        <v>2276.4009999999998</v>
      </c>
      <c r="OD119" s="102">
        <v>2208.6039999999998</v>
      </c>
      <c r="OE119" s="102">
        <v>2460.877</v>
      </c>
      <c r="OF119" s="102">
        <v>2129.3409999999999</v>
      </c>
      <c r="OG119" s="102">
        <f>SUM(OG115:OG118)</f>
        <v>2563.6080000000002</v>
      </c>
      <c r="OH119" s="103">
        <v>2313.5789999999997</v>
      </c>
      <c r="OI119" s="103">
        <v>2158.5680000000002</v>
      </c>
      <c r="OJ119" s="103">
        <v>1971.6289999999999</v>
      </c>
      <c r="OK119" s="103">
        <v>2546.6990000000001</v>
      </c>
      <c r="OL119" s="103">
        <v>2372.413</v>
      </c>
      <c r="OM119" s="103">
        <v>2647.1</v>
      </c>
      <c r="ON119" s="103">
        <v>2611.7370000000001</v>
      </c>
      <c r="OO119" s="103">
        <v>2541.7350000000001</v>
      </c>
      <c r="OP119" s="103">
        <v>2566.9250000000002</v>
      </c>
      <c r="OQ119" s="103">
        <v>2416.4350000000004</v>
      </c>
      <c r="OR119" s="103">
        <v>2512.7160000000003</v>
      </c>
      <c r="OS119" s="103">
        <v>2856.7710000000002</v>
      </c>
      <c r="OT119" s="103">
        <v>2698.32</v>
      </c>
      <c r="OU119" s="103">
        <v>2437.9120000000003</v>
      </c>
      <c r="OV119" s="103">
        <v>2562.48</v>
      </c>
      <c r="OW119" s="103">
        <v>2705.3739999999998</v>
      </c>
      <c r="OX119" s="103">
        <v>2895.4780000000001</v>
      </c>
      <c r="OY119" s="103">
        <v>2449.7860000000001</v>
      </c>
      <c r="OZ119" s="103">
        <v>2287.59</v>
      </c>
      <c r="PA119" s="103">
        <v>2603.623</v>
      </c>
      <c r="PB119" s="103">
        <v>2431.9100000000003</v>
      </c>
      <c r="PC119" s="103">
        <v>1469.1419999999998</v>
      </c>
      <c r="PD119" s="103">
        <v>805.52</v>
      </c>
      <c r="PE119" s="103">
        <v>2275.277</v>
      </c>
      <c r="PF119" s="103">
        <v>2489.9659999999999</v>
      </c>
      <c r="PG119" s="103">
        <v>2243.855</v>
      </c>
      <c r="PH119" s="103">
        <v>2209.34</v>
      </c>
      <c r="PI119" s="103">
        <v>2331.8000000000002</v>
      </c>
      <c r="PJ119" s="103">
        <v>2674.674</v>
      </c>
      <c r="PK119" s="103">
        <v>2583.9049999999997</v>
      </c>
      <c r="PL119" s="103">
        <v>2401.5139999999997</v>
      </c>
      <c r="PM119" s="103">
        <v>2971.6049999999996</v>
      </c>
      <c r="PN119" s="103">
        <v>3005.585</v>
      </c>
      <c r="PO119" s="103">
        <v>2662.06</v>
      </c>
      <c r="PP119" s="103">
        <v>2780.5049999999997</v>
      </c>
      <c r="PQ119" s="103">
        <v>2053.44</v>
      </c>
      <c r="PR119" s="103">
        <v>3010.2939999999999</v>
      </c>
      <c r="PS119" s="103">
        <v>3276.3040000000001</v>
      </c>
      <c r="PT119" s="103">
        <v>2958.4470000000001</v>
      </c>
      <c r="PU119" s="103">
        <v>2259.7600000000002</v>
      </c>
      <c r="PV119" s="103">
        <v>2253.357</v>
      </c>
      <c r="PW119" s="103">
        <v>3214.8910000000001</v>
      </c>
      <c r="PX119" s="103">
        <v>3391.7110000000002</v>
      </c>
      <c r="PY119" s="103">
        <v>2658.3589999999999</v>
      </c>
      <c r="PZ119" s="103">
        <v>2709.982</v>
      </c>
      <c r="QA119" s="103">
        <v>2529.6419999999998</v>
      </c>
      <c r="QB119" s="103">
        <v>2147.6060000000002</v>
      </c>
      <c r="QC119" s="103">
        <v>2565.1019999999999</v>
      </c>
      <c r="QD119" s="103">
        <v>2392.7550000000001</v>
      </c>
      <c r="QE119" s="103">
        <v>2167.6620000000003</v>
      </c>
      <c r="QF119" s="103">
        <v>2368.143</v>
      </c>
      <c r="QG119" s="103">
        <v>2146.0950000000003</v>
      </c>
      <c r="QH119" s="103">
        <v>2148.973</v>
      </c>
      <c r="QI119" s="103">
        <v>2528.0660000000003</v>
      </c>
      <c r="QJ119" s="103">
        <v>2041.2840000000001</v>
      </c>
      <c r="QK119" s="103">
        <v>2445.6150000000002</v>
      </c>
      <c r="QL119" s="103">
        <v>2427.4700000000003</v>
      </c>
      <c r="QM119" s="103">
        <v>2092.3049999999998</v>
      </c>
      <c r="QN119" s="103">
        <v>2400.27</v>
      </c>
      <c r="QO119" s="103">
        <v>2289.1030000000001</v>
      </c>
      <c r="QP119" s="103">
        <v>2071.04</v>
      </c>
      <c r="QQ119" s="103">
        <v>1913.625</v>
      </c>
      <c r="QR119" s="103">
        <v>2410.36</v>
      </c>
      <c r="QS119" s="103">
        <v>2535.6999999999998</v>
      </c>
      <c r="QT119" s="103">
        <v>2291.9699999999998</v>
      </c>
      <c r="QU119" s="103">
        <v>2134.2600000000002</v>
      </c>
      <c r="QV119" s="103">
        <v>2438.4349999999999</v>
      </c>
      <c r="QW119" s="103">
        <v>2471.6999999999998</v>
      </c>
      <c r="QX119" s="103">
        <v>1894.845</v>
      </c>
      <c r="QY119" s="103">
        <v>1966.9090000000001</v>
      </c>
      <c r="QZ119" s="103">
        <v>1810.365</v>
      </c>
      <c r="RA119" s="103">
        <v>2242.27</v>
      </c>
      <c r="RB119" s="103">
        <v>2143.25</v>
      </c>
      <c r="RC119" s="103">
        <v>1936.8</v>
      </c>
      <c r="RD119" s="103">
        <v>1495.2059999999999</v>
      </c>
      <c r="RE119" s="103">
        <v>2093.9699999999998</v>
      </c>
      <c r="RF119" s="103">
        <v>1880.617</v>
      </c>
      <c r="RG119" s="103">
        <v>1980.865</v>
      </c>
      <c r="RH119" s="103">
        <v>2151.395</v>
      </c>
      <c r="RI119" s="103">
        <v>2242.4879999999998</v>
      </c>
      <c r="RJ119" s="103">
        <v>2281.0650000000001</v>
      </c>
      <c r="RK119" s="103">
        <v>2188.7249999999999</v>
      </c>
      <c r="RL119" s="103">
        <v>2284.4949999999999</v>
      </c>
      <c r="RM119" s="103">
        <v>2296.52</v>
      </c>
      <c r="RN119" s="102">
        <v>2263.6439999999998</v>
      </c>
      <c r="RO119" s="102">
        <v>2180.52</v>
      </c>
      <c r="RP119" s="102">
        <v>2390.94</v>
      </c>
      <c r="RQ119" s="102">
        <v>2717.4749999999999</v>
      </c>
      <c r="RR119" s="102">
        <v>2053.3240000000001</v>
      </c>
      <c r="RS119" s="102">
        <v>1541.943</v>
      </c>
      <c r="RT119" s="102">
        <v>2826.056</v>
      </c>
      <c r="RU119" s="102">
        <v>2826.1819999999998</v>
      </c>
      <c r="RV119" s="102">
        <v>2225.8649999999998</v>
      </c>
      <c r="RW119" s="102">
        <v>2072.17</v>
      </c>
      <c r="RX119" s="102">
        <v>2489.1149999999998</v>
      </c>
      <c r="RY119" s="103">
        <v>2582.6099999999997</v>
      </c>
      <c r="RZ119" s="103">
        <v>1885.384</v>
      </c>
      <c r="SA119" s="103">
        <v>1998</v>
      </c>
      <c r="SB119" s="103">
        <v>1749.8339999999998</v>
      </c>
      <c r="SC119" s="103">
        <v>1923.3400000000001</v>
      </c>
      <c r="SD119" s="103">
        <v>1902.8879999999999</v>
      </c>
      <c r="SE119" s="103">
        <v>2159.1799999999998</v>
      </c>
      <c r="SF119" s="103">
        <v>2110.6909999999998</v>
      </c>
      <c r="SG119" s="103">
        <v>1996.346</v>
      </c>
      <c r="SH119" s="103">
        <v>1731.259</v>
      </c>
      <c r="SI119" s="103">
        <v>1981.0619999999999</v>
      </c>
      <c r="SJ119" s="103">
        <v>1899.9299999999998</v>
      </c>
      <c r="SK119" s="103">
        <v>2311.6710000000003</v>
      </c>
      <c r="SL119" s="103">
        <v>2078.4699999999998</v>
      </c>
      <c r="SM119" s="103">
        <v>1987.4649999999999</v>
      </c>
      <c r="SN119" s="103">
        <v>2154.098</v>
      </c>
      <c r="SO119" s="103">
        <v>2241.8050000000003</v>
      </c>
      <c r="SP119" s="103">
        <v>2057.59</v>
      </c>
      <c r="SQ119" s="103">
        <v>1853.5449999999998</v>
      </c>
      <c r="SR119" s="103">
        <v>1972.7600000000002</v>
      </c>
      <c r="SS119" s="103">
        <v>1861.98</v>
      </c>
      <c r="ST119" s="103">
        <v>1997.7990000000002</v>
      </c>
      <c r="SU119" s="103">
        <v>1773.0500000000002</v>
      </c>
      <c r="SV119" s="103">
        <v>1806.5439999999999</v>
      </c>
      <c r="SW119" s="103">
        <v>1844.56</v>
      </c>
      <c r="SX119" s="103">
        <v>1843.6149999999998</v>
      </c>
      <c r="SY119" s="103">
        <v>1670.385</v>
      </c>
      <c r="SZ119" s="103">
        <v>1837.2249999999999</v>
      </c>
      <c r="TA119" s="103">
        <v>1814.3910000000001</v>
      </c>
      <c r="TB119" s="103">
        <v>2146.7950000000001</v>
      </c>
      <c r="TC119" s="103">
        <v>1951.625</v>
      </c>
      <c r="TD119" s="103">
        <v>1118.56</v>
      </c>
      <c r="TE119" s="103">
        <v>2063.8179999999998</v>
      </c>
      <c r="TF119" s="103">
        <v>1981.9199999999998</v>
      </c>
      <c r="TG119" s="103">
        <v>1988.6659999999999</v>
      </c>
      <c r="TH119" s="103">
        <v>2069.4250000000002</v>
      </c>
      <c r="TI119" s="103">
        <v>2146.529</v>
      </c>
      <c r="TJ119" s="103">
        <v>2518.8150000000001</v>
      </c>
      <c r="TK119" s="103">
        <v>1953.0549999999998</v>
      </c>
      <c r="TL119" s="103">
        <v>2675.875</v>
      </c>
      <c r="TM119" s="103">
        <v>2094.0190000000002</v>
      </c>
      <c r="TN119" s="103">
        <v>2735.5619999999999</v>
      </c>
      <c r="TO119" s="103">
        <v>2032.942</v>
      </c>
      <c r="TP119" s="103">
        <v>2749.1109999999999</v>
      </c>
      <c r="TQ119" s="103">
        <v>2703.645</v>
      </c>
      <c r="TR119" s="103">
        <v>2663.5169999999998</v>
      </c>
      <c r="TS119" s="103">
        <v>2735.95</v>
      </c>
      <c r="TT119" s="103">
        <v>2774.895</v>
      </c>
      <c r="TU119" s="103">
        <v>2669.0459999999998</v>
      </c>
      <c r="TV119" s="103">
        <v>2468.69</v>
      </c>
      <c r="TW119" s="103">
        <v>2574.0880000000002</v>
      </c>
      <c r="TX119" s="103">
        <v>2068.3829999999998</v>
      </c>
      <c r="TY119" s="103">
        <v>2528.6130000000003</v>
      </c>
      <c r="TZ119" s="103">
        <v>2809.3850000000002</v>
      </c>
      <c r="UA119" s="103">
        <v>2662.9650000000001</v>
      </c>
      <c r="UB119" s="103">
        <v>2099.701</v>
      </c>
      <c r="UC119" s="103">
        <v>2439.6849999999999</v>
      </c>
      <c r="UD119" s="103">
        <v>2470.1689999999999</v>
      </c>
      <c r="UE119" s="103">
        <v>2369.058</v>
      </c>
      <c r="UF119" s="103">
        <v>2378.056</v>
      </c>
      <c r="UG119" s="103">
        <v>2616.8850000000002</v>
      </c>
      <c r="UH119" s="103">
        <v>2335.3360000000002</v>
      </c>
      <c r="UI119" s="103">
        <v>2457.1350000000002</v>
      </c>
      <c r="UJ119" s="103">
        <v>2756.712</v>
      </c>
      <c r="UK119" s="103">
        <v>2331</v>
      </c>
      <c r="UL119" s="103">
        <v>2692.4569999999999</v>
      </c>
      <c r="UM119" s="103">
        <v>2891.34</v>
      </c>
      <c r="UN119" s="103">
        <v>2676.91</v>
      </c>
      <c r="UO119" s="103">
        <v>2980.0340000000001</v>
      </c>
      <c r="UP119" s="103">
        <v>2885.3310000000001</v>
      </c>
    </row>
    <row r="120" spans="1:562" ht="15" x14ac:dyDescent="0.25">
      <c r="A120" s="112" t="s">
        <v>636</v>
      </c>
      <c r="B120" s="112" t="s">
        <v>621</v>
      </c>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c r="AA120" s="93"/>
      <c r="AB120" s="93"/>
      <c r="AC120" s="93"/>
      <c r="AD120" s="93"/>
      <c r="AE120" s="93"/>
      <c r="AF120" s="93"/>
      <c r="AG120" s="93"/>
      <c r="AH120" s="93"/>
      <c r="AI120" s="93"/>
      <c r="AJ120" s="93"/>
      <c r="AK120" s="93"/>
      <c r="AL120" s="93"/>
      <c r="AM120" s="93"/>
      <c r="AN120" s="93"/>
      <c r="AO120" s="93"/>
      <c r="AP120" s="93"/>
      <c r="AQ120" s="93"/>
      <c r="AR120" s="93"/>
      <c r="AS120" s="93"/>
      <c r="AT120" s="93"/>
      <c r="AU120" s="93"/>
      <c r="AV120" s="93"/>
      <c r="AW120" s="93"/>
      <c r="AX120" s="93"/>
      <c r="AY120" s="93"/>
      <c r="AZ120" s="93"/>
      <c r="BA120" s="93"/>
      <c r="BB120" s="93"/>
      <c r="BC120" s="93"/>
      <c r="BD120" s="93"/>
      <c r="BE120" s="93"/>
      <c r="BF120" s="93"/>
      <c r="BG120" s="93"/>
      <c r="BH120" s="93"/>
      <c r="BI120" s="93"/>
      <c r="BJ120" s="93"/>
      <c r="BK120" s="93"/>
      <c r="BL120" s="93"/>
      <c r="BM120" s="93"/>
      <c r="BN120" s="93"/>
      <c r="BO120" s="93"/>
      <c r="BP120" s="93"/>
      <c r="BQ120" s="93"/>
      <c r="BR120" s="93"/>
      <c r="BS120" s="93"/>
      <c r="BT120" s="93"/>
      <c r="BU120" s="93"/>
      <c r="BV120" s="93"/>
      <c r="BW120" s="93"/>
      <c r="BX120" s="93"/>
      <c r="BY120" s="93"/>
      <c r="BZ120" s="93"/>
      <c r="CA120" s="93"/>
      <c r="CB120" s="93"/>
      <c r="CC120" s="93"/>
      <c r="CD120" s="93"/>
      <c r="CE120" s="93"/>
      <c r="CF120" s="93"/>
      <c r="CG120" s="93"/>
      <c r="CH120" s="93"/>
      <c r="CI120" s="93"/>
      <c r="CJ120" s="93"/>
      <c r="CK120" s="93"/>
      <c r="CL120" s="93"/>
      <c r="CM120" s="93"/>
      <c r="CN120" s="93"/>
      <c r="CO120" s="93"/>
      <c r="CP120" s="93"/>
      <c r="CQ120" s="93"/>
      <c r="CR120" s="93"/>
      <c r="CS120" s="93"/>
      <c r="CT120" s="93"/>
      <c r="CU120" s="93"/>
      <c r="CV120" s="93"/>
      <c r="CW120" s="93"/>
      <c r="CX120" s="93"/>
      <c r="CY120" s="93"/>
      <c r="CZ120" s="93"/>
      <c r="DA120" s="93"/>
      <c r="DB120" s="93"/>
      <c r="DC120" s="93"/>
      <c r="DD120" s="93"/>
      <c r="DE120" s="93"/>
      <c r="DF120" s="93"/>
      <c r="DG120" s="93"/>
      <c r="DH120" s="93"/>
      <c r="DI120" s="93"/>
      <c r="DJ120" s="93"/>
      <c r="DK120" s="93"/>
      <c r="DL120" s="93"/>
      <c r="DM120" s="93"/>
      <c r="DN120" s="93"/>
      <c r="DO120" s="93"/>
      <c r="DP120" s="93"/>
      <c r="DQ120" s="93"/>
      <c r="DR120" s="93"/>
      <c r="DS120" s="93"/>
      <c r="DT120" s="93"/>
      <c r="DU120" s="93"/>
      <c r="DV120" s="93"/>
      <c r="DW120" s="93"/>
      <c r="DX120" s="93"/>
      <c r="DY120" s="93"/>
      <c r="DZ120" s="93"/>
      <c r="EA120" s="93"/>
      <c r="EB120" s="93"/>
      <c r="EC120" s="93"/>
      <c r="ED120" s="93"/>
      <c r="EE120" s="93"/>
      <c r="EF120" s="93"/>
      <c r="EG120" s="93"/>
      <c r="EH120" s="93"/>
      <c r="EI120" s="93"/>
      <c r="EJ120" s="93"/>
      <c r="EK120" s="93"/>
      <c r="EL120" s="93"/>
      <c r="EM120" s="93"/>
      <c r="EN120" s="93"/>
      <c r="EO120" s="93"/>
      <c r="EP120" s="93"/>
      <c r="EQ120" s="93"/>
      <c r="ER120" s="93"/>
      <c r="ES120" s="93"/>
      <c r="ET120" s="93"/>
      <c r="EU120" s="93"/>
      <c r="EV120" s="93"/>
      <c r="EW120" s="93"/>
      <c r="EX120" s="93"/>
      <c r="EY120" s="93"/>
      <c r="EZ120" s="93"/>
      <c r="FA120" s="93"/>
      <c r="FB120" s="93"/>
      <c r="FC120" s="93"/>
      <c r="FD120" s="93"/>
      <c r="FE120" s="93"/>
      <c r="FF120" s="93"/>
      <c r="FG120" s="93"/>
      <c r="FH120" s="93"/>
      <c r="FI120" s="93"/>
      <c r="FJ120" s="93"/>
      <c r="FK120" s="93"/>
      <c r="FL120" s="93"/>
      <c r="FM120" s="93"/>
      <c r="FN120" s="93"/>
      <c r="FO120" s="93"/>
      <c r="FP120" s="93"/>
      <c r="FQ120" s="93"/>
      <c r="FR120" s="93"/>
      <c r="FS120" s="93"/>
      <c r="FT120" s="93"/>
      <c r="FU120" s="93"/>
      <c r="FV120" s="93"/>
      <c r="FW120" s="93"/>
      <c r="FX120" s="93"/>
      <c r="FY120" s="93"/>
      <c r="FZ120" s="93"/>
      <c r="GA120" s="93"/>
      <c r="GB120" s="93"/>
      <c r="GC120" s="93"/>
      <c r="GD120" s="93"/>
      <c r="GE120" s="93"/>
      <c r="GF120" s="93"/>
      <c r="GG120" s="93"/>
      <c r="GH120" s="93"/>
      <c r="GI120" s="93"/>
      <c r="GJ120" s="93"/>
      <c r="GK120" s="93"/>
      <c r="GL120" s="93"/>
      <c r="GM120" s="93"/>
      <c r="GN120" s="93"/>
      <c r="GO120" s="93"/>
      <c r="GP120" s="93"/>
      <c r="GQ120" s="93"/>
      <c r="GR120" s="93"/>
      <c r="GS120" s="93"/>
      <c r="GT120" s="93"/>
      <c r="GU120" s="93"/>
      <c r="GV120" s="93"/>
      <c r="GW120" s="93"/>
      <c r="GX120" s="93"/>
      <c r="GY120" s="93"/>
      <c r="GZ120" s="93"/>
      <c r="HA120" s="93"/>
      <c r="HB120" s="93"/>
      <c r="HC120" s="93"/>
      <c r="HD120" s="93"/>
      <c r="HE120" s="93"/>
      <c r="HF120" s="93"/>
      <c r="HG120" s="93"/>
      <c r="HH120" s="93"/>
      <c r="HI120" s="93"/>
      <c r="HJ120" s="93"/>
      <c r="HK120" s="93"/>
      <c r="HL120" s="93"/>
      <c r="HM120" s="93"/>
      <c r="HN120" s="93"/>
      <c r="HO120" s="93"/>
      <c r="HP120" s="93"/>
      <c r="HQ120" s="93"/>
      <c r="HR120" s="93"/>
      <c r="HS120" s="93"/>
      <c r="HT120" s="93"/>
      <c r="HU120" s="93"/>
      <c r="HV120" s="93"/>
      <c r="HW120" s="93"/>
      <c r="HX120" s="93"/>
      <c r="HY120" s="93"/>
      <c r="HZ120" s="93"/>
      <c r="IA120" s="93"/>
      <c r="IB120" s="93"/>
      <c r="IC120" s="93"/>
      <c r="ID120" s="93"/>
      <c r="IE120" s="93"/>
      <c r="IF120" s="93"/>
      <c r="IG120" s="93"/>
      <c r="IH120" s="93"/>
      <c r="II120" s="93"/>
      <c r="IJ120" s="93"/>
      <c r="IK120" s="93"/>
      <c r="IL120" s="93"/>
      <c r="IM120" s="93"/>
      <c r="IN120" s="93"/>
      <c r="IO120" s="93"/>
      <c r="IP120" s="93"/>
      <c r="IQ120" s="93"/>
      <c r="IR120" s="93"/>
      <c r="IS120" s="93"/>
      <c r="IT120" s="93"/>
      <c r="IU120" s="93"/>
      <c r="IV120" s="93"/>
      <c r="IW120" s="93"/>
      <c r="IX120" s="93"/>
      <c r="IY120" s="93"/>
      <c r="IZ120" s="93"/>
      <c r="JA120" s="93"/>
      <c r="JB120" s="93"/>
      <c r="JC120" s="93"/>
      <c r="JD120" s="93"/>
      <c r="JE120" s="93"/>
      <c r="JF120" s="93"/>
      <c r="JG120" s="93"/>
      <c r="JH120" s="93"/>
      <c r="JI120" s="93"/>
      <c r="JJ120" s="93"/>
      <c r="JK120" s="93"/>
      <c r="JL120" s="78">
        <v>208.19</v>
      </c>
      <c r="JM120" s="97">
        <v>210.56</v>
      </c>
      <c r="JN120" s="97">
        <v>197.75</v>
      </c>
      <c r="JO120" s="78">
        <v>196.215</v>
      </c>
      <c r="JP120" s="78">
        <v>109.03</v>
      </c>
      <c r="JQ120" s="78">
        <v>219.04999999999998</v>
      </c>
      <c r="JR120" s="78">
        <v>200.68499999999997</v>
      </c>
      <c r="JS120" s="78">
        <v>239</v>
      </c>
      <c r="JT120" s="78">
        <v>237.64500000000001</v>
      </c>
      <c r="JU120" s="78">
        <v>193.4</v>
      </c>
      <c r="JV120" s="78">
        <v>215.28899999999999</v>
      </c>
      <c r="JW120" s="78">
        <v>187.6</v>
      </c>
      <c r="JX120" s="78">
        <v>229.63500000000005</v>
      </c>
      <c r="JY120" s="78">
        <v>266.18299999999999</v>
      </c>
      <c r="JZ120" s="78">
        <v>330.601</v>
      </c>
      <c r="KA120" s="78">
        <v>266.12800000000004</v>
      </c>
      <c r="KB120" s="78">
        <v>372.863</v>
      </c>
      <c r="KC120" s="78">
        <v>303.44800000000004</v>
      </c>
      <c r="KD120" s="78">
        <v>315.68599999999998</v>
      </c>
      <c r="KE120" s="78">
        <v>298.01600000000002</v>
      </c>
      <c r="KF120" s="78">
        <v>249.21299999999999</v>
      </c>
      <c r="KG120" s="78">
        <v>206.51300000000001</v>
      </c>
      <c r="KH120" s="78">
        <v>268.16299999999995</v>
      </c>
      <c r="KI120" s="78">
        <v>233.86799999999997</v>
      </c>
      <c r="KJ120" s="78">
        <v>286.22300000000001</v>
      </c>
      <c r="KK120" s="78">
        <v>241.91300000000001</v>
      </c>
      <c r="KL120" s="78">
        <v>321.79500000000002</v>
      </c>
      <c r="KM120" s="78">
        <v>292.53299999999996</v>
      </c>
      <c r="KN120" s="78">
        <v>307.64300000000003</v>
      </c>
      <c r="KO120" s="78">
        <v>344.40300000000002</v>
      </c>
      <c r="KP120" s="78">
        <v>419.49100000000004</v>
      </c>
      <c r="KQ120" s="78">
        <v>223.68299999999996</v>
      </c>
      <c r="KR120" s="78">
        <v>263.95100000000002</v>
      </c>
      <c r="KS120" s="78">
        <v>260.49299999999999</v>
      </c>
      <c r="KT120" s="78">
        <v>330.76599999999996</v>
      </c>
      <c r="KU120" s="78">
        <v>426.97299999999996</v>
      </c>
      <c r="KV120" s="78">
        <v>384.39100000000002</v>
      </c>
      <c r="KW120" s="78">
        <v>371.49100000000004</v>
      </c>
      <c r="KX120" s="78">
        <v>323.69600000000003</v>
      </c>
      <c r="KY120" s="78">
        <v>231.22800000000001</v>
      </c>
      <c r="KZ120" s="78">
        <v>376.96099999999996</v>
      </c>
      <c r="LA120" s="78">
        <v>355.29599999999999</v>
      </c>
      <c r="LB120" s="78">
        <v>404.61799999999994</v>
      </c>
      <c r="LC120" s="78">
        <v>226.476</v>
      </c>
      <c r="LD120" s="78">
        <v>332.21999999999997</v>
      </c>
      <c r="LE120" s="78">
        <v>346.71000000000004</v>
      </c>
      <c r="LF120" s="78">
        <v>308.94499999999994</v>
      </c>
      <c r="LG120" s="78">
        <v>212.76499999999999</v>
      </c>
      <c r="LH120" s="78">
        <v>356.39000000000004</v>
      </c>
      <c r="LI120" s="78">
        <v>305.53000000000003</v>
      </c>
      <c r="LJ120" s="78">
        <v>225.047</v>
      </c>
      <c r="LK120" s="78">
        <v>343.72499999999997</v>
      </c>
      <c r="LL120" s="78">
        <v>275.72800000000001</v>
      </c>
      <c r="LM120" s="78">
        <v>309.5019999999999</v>
      </c>
      <c r="LN120" s="78">
        <v>297.44000000000005</v>
      </c>
      <c r="LO120" s="78">
        <v>317.35599999999999</v>
      </c>
      <c r="LP120" s="78">
        <v>352.42</v>
      </c>
      <c r="LQ120" s="78">
        <v>280.27999999999997</v>
      </c>
      <c r="LR120" s="78">
        <v>362.84300000000002</v>
      </c>
      <c r="LS120" s="78">
        <v>181.90299999999999</v>
      </c>
      <c r="LT120" s="78">
        <v>317.8950000000001</v>
      </c>
      <c r="LU120" s="78">
        <v>432.44400000000002</v>
      </c>
      <c r="LV120" s="78">
        <v>421.6</v>
      </c>
      <c r="LW120" s="78">
        <v>379.31300000000005</v>
      </c>
      <c r="LX120" s="78">
        <v>301.40500000000003</v>
      </c>
      <c r="LY120" s="78">
        <v>239.79400000000001</v>
      </c>
      <c r="LZ120" s="78">
        <v>230.11799999999997</v>
      </c>
      <c r="MA120" s="78">
        <v>308.65100000000001</v>
      </c>
      <c r="MB120" s="78">
        <v>331.00599999999997</v>
      </c>
      <c r="MC120" s="78">
        <v>294.69900000000001</v>
      </c>
      <c r="MD120" s="78">
        <v>375.101</v>
      </c>
      <c r="ME120" s="98">
        <v>272.298</v>
      </c>
      <c r="MF120" s="98">
        <v>342.476</v>
      </c>
      <c r="MG120" s="98">
        <v>389.31099999999998</v>
      </c>
      <c r="MH120" s="98">
        <v>370.36500000000001</v>
      </c>
      <c r="MI120" s="78">
        <v>392.5625</v>
      </c>
      <c r="MJ120" s="78">
        <v>340.64</v>
      </c>
      <c r="MK120" s="78">
        <v>409.05</v>
      </c>
      <c r="ML120" s="78">
        <v>338.30549999999999</v>
      </c>
      <c r="MM120" s="78">
        <v>486.03649999999999</v>
      </c>
      <c r="MN120" s="78">
        <v>336.32100000000003</v>
      </c>
      <c r="MO120" s="78">
        <v>461.04500000000002</v>
      </c>
      <c r="MP120" s="78">
        <v>311.13249999999999</v>
      </c>
      <c r="MQ120" s="78">
        <v>429.56400000000002</v>
      </c>
      <c r="MR120" s="78">
        <v>403.15249999999997</v>
      </c>
      <c r="MS120" s="78">
        <v>453.697</v>
      </c>
      <c r="MT120" s="78">
        <v>320.94099999999997</v>
      </c>
      <c r="MU120" s="78">
        <v>279.16699999999997</v>
      </c>
      <c r="MV120" s="78">
        <v>394.75900000000001</v>
      </c>
      <c r="MW120" s="78">
        <v>338.71600000000001</v>
      </c>
      <c r="MX120" s="78">
        <v>396.221</v>
      </c>
      <c r="MY120" s="78">
        <v>296.60649999999998</v>
      </c>
      <c r="MZ120" s="78">
        <v>404.79500000000002</v>
      </c>
      <c r="NA120" s="78">
        <v>294.45350000000002</v>
      </c>
      <c r="NB120" s="78">
        <v>299.34899999999999</v>
      </c>
      <c r="NC120" s="78">
        <v>234.46250000000001</v>
      </c>
      <c r="ND120" s="78">
        <v>298.59500000000003</v>
      </c>
      <c r="NE120" s="78">
        <v>354.6925</v>
      </c>
      <c r="NF120" s="78">
        <v>276.83249999999998</v>
      </c>
      <c r="NG120" s="78">
        <v>388.113</v>
      </c>
      <c r="NH120" s="78">
        <v>409.11250000000001</v>
      </c>
      <c r="NI120" s="78">
        <v>334.39350000000002</v>
      </c>
      <c r="NJ120" s="78">
        <v>364.02800000000002</v>
      </c>
      <c r="NK120" s="78">
        <v>484.46899999999999</v>
      </c>
      <c r="NL120" s="78">
        <v>392.9975</v>
      </c>
      <c r="NM120" s="78">
        <v>336.04500000000002</v>
      </c>
      <c r="NN120" s="78">
        <v>370.721</v>
      </c>
      <c r="NO120" s="78">
        <v>553.56299999999999</v>
      </c>
      <c r="NP120" s="78">
        <v>350.642</v>
      </c>
      <c r="NQ120" s="78">
        <v>365.67</v>
      </c>
      <c r="NR120" s="78">
        <v>251.57499999999999</v>
      </c>
      <c r="NS120" s="78">
        <v>406.50700000000001</v>
      </c>
      <c r="NT120" s="78">
        <v>526.89499999999998</v>
      </c>
      <c r="NU120" s="78">
        <v>358.29250000000002</v>
      </c>
      <c r="NV120" s="78">
        <v>456.66500000000002</v>
      </c>
      <c r="NW120" s="78">
        <v>337.72949999999997</v>
      </c>
      <c r="NX120" s="78">
        <v>470.84800000000001</v>
      </c>
      <c r="NY120" s="78">
        <v>410.28899999999999</v>
      </c>
      <c r="NZ120" s="78">
        <v>397.18700000000001</v>
      </c>
      <c r="OA120" s="78">
        <v>234.20599999999999</v>
      </c>
      <c r="OB120" s="78">
        <v>257.32600000000002</v>
      </c>
      <c r="OC120" s="78">
        <v>220.68299999999999</v>
      </c>
      <c r="OD120" s="78">
        <v>333.11799999999999</v>
      </c>
      <c r="OE120" s="78">
        <v>316.08249999999998</v>
      </c>
      <c r="OF120" s="78">
        <v>300.95</v>
      </c>
      <c r="OG120" s="99">
        <v>365.399</v>
      </c>
      <c r="OH120" s="78">
        <v>380.51850000000002</v>
      </c>
      <c r="OI120" s="78">
        <v>227.36600000000001</v>
      </c>
      <c r="OJ120" s="78">
        <v>264.17250000000001</v>
      </c>
      <c r="OK120" s="78">
        <v>386.14499999999998</v>
      </c>
      <c r="OL120" s="78">
        <v>341.91500000000002</v>
      </c>
      <c r="OM120" s="78">
        <v>425.76249999999999</v>
      </c>
      <c r="ON120" s="78">
        <v>452.21499999999997</v>
      </c>
      <c r="OO120" s="78">
        <v>447.76499999999999</v>
      </c>
      <c r="OP120" s="78">
        <v>330.52249999999998</v>
      </c>
      <c r="OQ120" s="78">
        <v>489.92599999999999</v>
      </c>
      <c r="OR120" s="78">
        <v>404.66849999999999</v>
      </c>
      <c r="OS120" s="78">
        <v>500.13350000000003</v>
      </c>
      <c r="OT120" s="78">
        <v>432.70800000000003</v>
      </c>
      <c r="OU120" s="78">
        <v>312.34199999999998</v>
      </c>
      <c r="OV120" s="78">
        <v>421.50200000000001</v>
      </c>
      <c r="OW120" s="78">
        <v>447.80250000000001</v>
      </c>
      <c r="OX120" s="78">
        <v>326.517</v>
      </c>
      <c r="OY120" s="78">
        <v>379.78300000000002</v>
      </c>
      <c r="OZ120" s="78">
        <v>340.39949999999999</v>
      </c>
      <c r="PA120" s="78">
        <v>286.94049999999999</v>
      </c>
      <c r="PB120" s="78">
        <v>372.21</v>
      </c>
      <c r="PC120" s="78">
        <v>346.49</v>
      </c>
      <c r="PD120" s="78">
        <v>238.745</v>
      </c>
      <c r="PE120" s="78">
        <v>393.39550000000003</v>
      </c>
      <c r="PF120" s="78">
        <v>336.33249999999998</v>
      </c>
      <c r="PG120" s="78">
        <v>297.86</v>
      </c>
      <c r="PH120" s="78">
        <v>345.95499999999998</v>
      </c>
      <c r="PI120" s="78">
        <v>266.702</v>
      </c>
      <c r="PJ120" s="78">
        <v>267.6705</v>
      </c>
      <c r="PK120" s="78">
        <v>529.64599999999996</v>
      </c>
      <c r="PL120" s="78">
        <v>358.08699999999999</v>
      </c>
      <c r="PM120" s="78">
        <v>532.83000000000004</v>
      </c>
      <c r="PN120" s="78">
        <v>372.30500000000001</v>
      </c>
      <c r="PO120" s="78">
        <v>458.05</v>
      </c>
      <c r="PP120" s="78">
        <v>499.79</v>
      </c>
      <c r="PQ120" s="78">
        <v>227.21100000000001</v>
      </c>
      <c r="PR120" s="78">
        <v>373.2045</v>
      </c>
      <c r="PS120" s="78">
        <v>328.44349999999997</v>
      </c>
      <c r="PT120" s="78">
        <v>303.971</v>
      </c>
      <c r="PU120" s="78">
        <v>252.73500000000001</v>
      </c>
      <c r="PV120" s="78">
        <v>212.70500000000001</v>
      </c>
      <c r="PW120" s="78">
        <v>276.95999999999998</v>
      </c>
      <c r="PX120" s="78">
        <v>433.59199999999998</v>
      </c>
      <c r="PY120" s="78">
        <v>306.887</v>
      </c>
      <c r="PZ120" s="78">
        <v>411.17700000000002</v>
      </c>
      <c r="QA120" s="78">
        <v>321.41199999999998</v>
      </c>
      <c r="QB120" s="78">
        <v>348.50349999999997</v>
      </c>
      <c r="QC120" s="78">
        <v>256.26499999999999</v>
      </c>
      <c r="QD120" s="78">
        <v>368.39</v>
      </c>
      <c r="QE120" s="78">
        <v>243.22800000000001</v>
      </c>
      <c r="QF120" s="78">
        <v>291.76</v>
      </c>
      <c r="QG120" s="78">
        <v>326.142</v>
      </c>
      <c r="QH120" s="78">
        <v>256.52800000000002</v>
      </c>
      <c r="QI120" s="78">
        <v>247.92</v>
      </c>
      <c r="QJ120" s="78">
        <v>273.32900000000001</v>
      </c>
      <c r="QK120" s="78">
        <v>295.4785</v>
      </c>
      <c r="QL120" s="78">
        <v>289.495</v>
      </c>
      <c r="QM120" s="78">
        <v>303.4665</v>
      </c>
      <c r="QN120" s="78">
        <v>301.16000000000003</v>
      </c>
      <c r="QO120" s="78">
        <v>320.77100000000002</v>
      </c>
      <c r="QP120" s="78">
        <v>293.57799999999997</v>
      </c>
      <c r="QQ120" s="78">
        <v>475.20600000000002</v>
      </c>
      <c r="QR120" s="78">
        <v>324.38749999999999</v>
      </c>
      <c r="QS120" s="78">
        <v>352.74900000000002</v>
      </c>
      <c r="QT120" s="78">
        <v>286.83100000000002</v>
      </c>
      <c r="QU120" s="78">
        <v>438.12599999999998</v>
      </c>
      <c r="QV120" s="78">
        <v>320.12099999999998</v>
      </c>
      <c r="QW120" s="78">
        <v>357.49400000000003</v>
      </c>
      <c r="QX120" s="78">
        <v>339.27749999999997</v>
      </c>
      <c r="QY120" s="78">
        <v>269.14800000000002</v>
      </c>
      <c r="QZ120" s="78">
        <v>193.071</v>
      </c>
      <c r="RA120" s="78">
        <v>230.52699999999999</v>
      </c>
      <c r="RB120" s="78">
        <v>207.87700000000001</v>
      </c>
      <c r="RC120" s="78">
        <v>311.19799999999998</v>
      </c>
      <c r="RD120" s="78">
        <v>306.86099999999999</v>
      </c>
      <c r="RE120" s="78">
        <v>305.95299999999997</v>
      </c>
      <c r="RF120" s="78">
        <v>293.51299999999998</v>
      </c>
      <c r="RG120" s="78">
        <v>306.7045</v>
      </c>
      <c r="RH120" s="78">
        <v>236.679</v>
      </c>
      <c r="RI120" s="78">
        <v>338.29649999999998</v>
      </c>
      <c r="RJ120" s="78">
        <v>430.55500000000001</v>
      </c>
      <c r="RK120" s="78">
        <v>357.65899999999999</v>
      </c>
      <c r="RL120" s="78">
        <v>271.08499999999998</v>
      </c>
      <c r="RM120" s="78">
        <v>231.91200000000001</v>
      </c>
      <c r="RN120" s="78">
        <v>268.03500000000003</v>
      </c>
      <c r="RO120" s="78">
        <v>379.65499999999997</v>
      </c>
      <c r="RP120" s="78">
        <v>404</v>
      </c>
      <c r="RQ120" s="78">
        <v>422.61</v>
      </c>
      <c r="RR120" s="78">
        <v>445.00400000000002</v>
      </c>
      <c r="RS120" s="78">
        <v>228.59</v>
      </c>
      <c r="RT120" s="78">
        <v>417.4</v>
      </c>
      <c r="RU120" s="78">
        <v>342.73500000000001</v>
      </c>
      <c r="RV120" s="78">
        <v>379.31900000000002</v>
      </c>
      <c r="RW120" s="78">
        <v>447.91</v>
      </c>
      <c r="RX120" s="78">
        <v>419.01499999999999</v>
      </c>
      <c r="RY120" s="78">
        <v>309.01900000000001</v>
      </c>
      <c r="RZ120" s="78">
        <v>358.61</v>
      </c>
      <c r="SA120" s="78">
        <v>366</v>
      </c>
      <c r="SB120" s="78">
        <v>286.875</v>
      </c>
      <c r="SC120" s="78">
        <v>336.45499999999998</v>
      </c>
      <c r="SD120" s="78">
        <v>323.02999999999997</v>
      </c>
      <c r="SE120" s="78">
        <v>241.095</v>
      </c>
      <c r="SF120" s="78">
        <v>422.30500000000001</v>
      </c>
      <c r="SG120" s="78">
        <v>309.45</v>
      </c>
      <c r="SH120" s="78">
        <v>261.48500000000001</v>
      </c>
      <c r="SI120" s="78">
        <v>276.495</v>
      </c>
      <c r="SJ120" s="78">
        <v>295.67</v>
      </c>
      <c r="SK120" s="78">
        <v>312.89999999999998</v>
      </c>
      <c r="SL120" s="78">
        <v>308.43</v>
      </c>
      <c r="SM120" s="78">
        <v>325.20499999999998</v>
      </c>
      <c r="SN120" s="78">
        <v>294.16000000000003</v>
      </c>
      <c r="SO120" s="78">
        <v>308.005</v>
      </c>
      <c r="SP120" s="78">
        <v>379.09750000000003</v>
      </c>
      <c r="SQ120" s="78">
        <v>345.745</v>
      </c>
      <c r="SR120" s="78">
        <v>322.78500000000003</v>
      </c>
      <c r="SS120" s="78">
        <v>427.435</v>
      </c>
      <c r="ST120" s="78">
        <v>337.61</v>
      </c>
      <c r="SU120" s="78">
        <v>294.89999999999998</v>
      </c>
      <c r="SV120" s="78">
        <v>330.66</v>
      </c>
      <c r="SW120" s="78">
        <v>318.38</v>
      </c>
      <c r="SX120" s="78">
        <v>314.64</v>
      </c>
      <c r="SY120" s="78">
        <v>258.16250000000002</v>
      </c>
      <c r="SZ120" s="78">
        <v>219.18</v>
      </c>
      <c r="TA120" s="78">
        <v>218.32</v>
      </c>
      <c r="TB120" s="78">
        <v>260.01249999999999</v>
      </c>
      <c r="TC120" s="78">
        <v>257.86500000000001</v>
      </c>
      <c r="TD120" s="78">
        <v>161.184</v>
      </c>
      <c r="TE120" s="78">
        <v>227.96</v>
      </c>
      <c r="TF120" s="78">
        <v>256.95249999999999</v>
      </c>
      <c r="TG120" s="78">
        <v>183.65</v>
      </c>
      <c r="TH120" s="78">
        <v>241.935</v>
      </c>
      <c r="TI120" s="78">
        <v>272.08</v>
      </c>
      <c r="TJ120" s="78">
        <v>228.47499999999999</v>
      </c>
      <c r="TK120" s="78">
        <v>183.245</v>
      </c>
      <c r="TL120" s="78">
        <v>360.63499999999999</v>
      </c>
      <c r="TM120" s="78">
        <v>267.29000000000002</v>
      </c>
      <c r="TN120" s="78">
        <v>321.84500000000003</v>
      </c>
      <c r="TO120" s="78">
        <v>313.98500000000001</v>
      </c>
      <c r="TP120" s="78">
        <v>307.29500000000002</v>
      </c>
      <c r="TQ120" s="78">
        <v>488.64499999999998</v>
      </c>
      <c r="TR120" s="78">
        <v>165.72</v>
      </c>
      <c r="TS120" s="78">
        <v>387.23</v>
      </c>
      <c r="TT120" s="78">
        <v>370.69</v>
      </c>
      <c r="TU120" s="78">
        <v>276.27</v>
      </c>
      <c r="TV120" s="78">
        <v>430.93</v>
      </c>
      <c r="TW120" s="78">
        <v>342.34249999999997</v>
      </c>
      <c r="TX120" s="78">
        <v>392.70249999999999</v>
      </c>
      <c r="TY120" s="78">
        <v>445.27499999999998</v>
      </c>
      <c r="TZ120" s="78">
        <v>346.96499999999997</v>
      </c>
      <c r="UA120" s="78">
        <v>353.27249999999998</v>
      </c>
      <c r="UB120" s="78">
        <v>218.45500000000001</v>
      </c>
      <c r="UC120" s="78">
        <v>386.78500000000003</v>
      </c>
      <c r="UD120" s="78">
        <v>173.38499999999999</v>
      </c>
      <c r="UE120" s="78">
        <v>289.185</v>
      </c>
      <c r="UF120" s="78">
        <v>276.42</v>
      </c>
      <c r="UG120" s="78">
        <v>258.69</v>
      </c>
      <c r="UH120" s="78">
        <v>382.63499999999999</v>
      </c>
      <c r="UI120" s="78">
        <v>407.17500000000001</v>
      </c>
      <c r="UJ120" s="78">
        <v>407.495</v>
      </c>
      <c r="UK120" s="78">
        <v>415</v>
      </c>
      <c r="UL120" s="78">
        <v>470.26499999999999</v>
      </c>
      <c r="UM120" s="78">
        <v>495.22</v>
      </c>
      <c r="UN120" s="78">
        <v>464.64600000000002</v>
      </c>
      <c r="UO120" s="78">
        <v>486.76</v>
      </c>
      <c r="UP120" s="78">
        <v>485.495</v>
      </c>
    </row>
    <row r="121" spans="1:562" ht="15" x14ac:dyDescent="0.25">
      <c r="A121" s="112" t="str">
        <f t="shared" ref="A121:A124" si="157">+A120</f>
        <v>Valledupar, Mercabastos y Mercado Nuevo</v>
      </c>
      <c r="B121" s="112" t="s">
        <v>622</v>
      </c>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c r="AA121" s="93"/>
      <c r="AB121" s="93"/>
      <c r="AC121" s="93"/>
      <c r="AD121" s="93"/>
      <c r="AE121" s="93"/>
      <c r="AF121" s="93"/>
      <c r="AG121" s="93"/>
      <c r="AH121" s="93"/>
      <c r="AI121" s="93"/>
      <c r="AJ121" s="93"/>
      <c r="AK121" s="93"/>
      <c r="AL121" s="93"/>
      <c r="AM121" s="93"/>
      <c r="AN121" s="93"/>
      <c r="AO121" s="93"/>
      <c r="AP121" s="93"/>
      <c r="AQ121" s="93"/>
      <c r="AR121" s="93"/>
      <c r="AS121" s="93"/>
      <c r="AT121" s="93"/>
      <c r="AU121" s="93"/>
      <c r="AV121" s="93"/>
      <c r="AW121" s="93"/>
      <c r="AX121" s="93"/>
      <c r="AY121" s="93"/>
      <c r="AZ121" s="93"/>
      <c r="BA121" s="93"/>
      <c r="BB121" s="93"/>
      <c r="BC121" s="93"/>
      <c r="BD121" s="93"/>
      <c r="BE121" s="93"/>
      <c r="BF121" s="93"/>
      <c r="BG121" s="93"/>
      <c r="BH121" s="93"/>
      <c r="BI121" s="93"/>
      <c r="BJ121" s="93"/>
      <c r="BK121" s="93"/>
      <c r="BL121" s="93"/>
      <c r="BM121" s="93"/>
      <c r="BN121" s="93"/>
      <c r="BO121" s="93"/>
      <c r="BP121" s="93"/>
      <c r="BQ121" s="93"/>
      <c r="BR121" s="93"/>
      <c r="BS121" s="93"/>
      <c r="BT121" s="93"/>
      <c r="BU121" s="93"/>
      <c r="BV121" s="93"/>
      <c r="BW121" s="93"/>
      <c r="BX121" s="93"/>
      <c r="BY121" s="93"/>
      <c r="BZ121" s="93"/>
      <c r="CA121" s="93"/>
      <c r="CB121" s="93"/>
      <c r="CC121" s="93"/>
      <c r="CD121" s="93"/>
      <c r="CE121" s="93"/>
      <c r="CF121" s="93"/>
      <c r="CG121" s="93"/>
      <c r="CH121" s="93"/>
      <c r="CI121" s="93"/>
      <c r="CJ121" s="93"/>
      <c r="CK121" s="93"/>
      <c r="CL121" s="93"/>
      <c r="CM121" s="93"/>
      <c r="CN121" s="93"/>
      <c r="CO121" s="93"/>
      <c r="CP121" s="93"/>
      <c r="CQ121" s="93"/>
      <c r="CR121" s="93"/>
      <c r="CS121" s="93"/>
      <c r="CT121" s="93"/>
      <c r="CU121" s="93"/>
      <c r="CV121" s="93"/>
      <c r="CW121" s="93"/>
      <c r="CX121" s="93"/>
      <c r="CY121" s="93"/>
      <c r="CZ121" s="93"/>
      <c r="DA121" s="93"/>
      <c r="DB121" s="93"/>
      <c r="DC121" s="93"/>
      <c r="DD121" s="93"/>
      <c r="DE121" s="93"/>
      <c r="DF121" s="93"/>
      <c r="DG121" s="93"/>
      <c r="DH121" s="93"/>
      <c r="DI121" s="93"/>
      <c r="DJ121" s="93"/>
      <c r="DK121" s="93"/>
      <c r="DL121" s="93"/>
      <c r="DM121" s="93"/>
      <c r="DN121" s="93"/>
      <c r="DO121" s="93"/>
      <c r="DP121" s="93"/>
      <c r="DQ121" s="93"/>
      <c r="DR121" s="93"/>
      <c r="DS121" s="93"/>
      <c r="DT121" s="93"/>
      <c r="DU121" s="93"/>
      <c r="DV121" s="93"/>
      <c r="DW121" s="93"/>
      <c r="DX121" s="93"/>
      <c r="DY121" s="93"/>
      <c r="DZ121" s="93"/>
      <c r="EA121" s="93"/>
      <c r="EB121" s="93"/>
      <c r="EC121" s="93"/>
      <c r="ED121" s="93"/>
      <c r="EE121" s="93"/>
      <c r="EF121" s="93"/>
      <c r="EG121" s="93"/>
      <c r="EH121" s="93"/>
      <c r="EI121" s="93"/>
      <c r="EJ121" s="93"/>
      <c r="EK121" s="93"/>
      <c r="EL121" s="93"/>
      <c r="EM121" s="93"/>
      <c r="EN121" s="93"/>
      <c r="EO121" s="93"/>
      <c r="EP121" s="93"/>
      <c r="EQ121" s="93"/>
      <c r="ER121" s="93"/>
      <c r="ES121" s="93"/>
      <c r="ET121" s="93"/>
      <c r="EU121" s="93"/>
      <c r="EV121" s="93"/>
      <c r="EW121" s="93"/>
      <c r="EX121" s="93"/>
      <c r="EY121" s="93"/>
      <c r="EZ121" s="93"/>
      <c r="FA121" s="93"/>
      <c r="FB121" s="93"/>
      <c r="FC121" s="93"/>
      <c r="FD121" s="93"/>
      <c r="FE121" s="93"/>
      <c r="FF121" s="93"/>
      <c r="FG121" s="93"/>
      <c r="FH121" s="93"/>
      <c r="FI121" s="93"/>
      <c r="FJ121" s="93"/>
      <c r="FK121" s="93"/>
      <c r="FL121" s="93"/>
      <c r="FM121" s="93"/>
      <c r="FN121" s="93"/>
      <c r="FO121" s="93"/>
      <c r="FP121" s="93"/>
      <c r="FQ121" s="93"/>
      <c r="FR121" s="93"/>
      <c r="FS121" s="93"/>
      <c r="FT121" s="93"/>
      <c r="FU121" s="93"/>
      <c r="FV121" s="93"/>
      <c r="FW121" s="93"/>
      <c r="FX121" s="93"/>
      <c r="FY121" s="93"/>
      <c r="FZ121" s="93"/>
      <c r="GA121" s="93"/>
      <c r="GB121" s="93"/>
      <c r="GC121" s="93"/>
      <c r="GD121" s="93"/>
      <c r="GE121" s="93"/>
      <c r="GF121" s="93"/>
      <c r="GG121" s="93"/>
      <c r="GH121" s="93"/>
      <c r="GI121" s="93"/>
      <c r="GJ121" s="93"/>
      <c r="GK121" s="93"/>
      <c r="GL121" s="93"/>
      <c r="GM121" s="93"/>
      <c r="GN121" s="93"/>
      <c r="GO121" s="93"/>
      <c r="GP121" s="93"/>
      <c r="GQ121" s="93"/>
      <c r="GR121" s="93"/>
      <c r="GS121" s="93"/>
      <c r="GT121" s="93"/>
      <c r="GU121" s="93"/>
      <c r="GV121" s="93"/>
      <c r="GW121" s="93"/>
      <c r="GX121" s="93"/>
      <c r="GY121" s="93"/>
      <c r="GZ121" s="93"/>
      <c r="HA121" s="93"/>
      <c r="HB121" s="93"/>
      <c r="HC121" s="93"/>
      <c r="HD121" s="93"/>
      <c r="HE121" s="93"/>
      <c r="HF121" s="93"/>
      <c r="HG121" s="93"/>
      <c r="HH121" s="93"/>
      <c r="HI121" s="93"/>
      <c r="HJ121" s="93"/>
      <c r="HK121" s="93"/>
      <c r="HL121" s="93"/>
      <c r="HM121" s="93"/>
      <c r="HN121" s="93"/>
      <c r="HO121" s="93"/>
      <c r="HP121" s="93"/>
      <c r="HQ121" s="93"/>
      <c r="HR121" s="93"/>
      <c r="HS121" s="93"/>
      <c r="HT121" s="93"/>
      <c r="HU121" s="93"/>
      <c r="HV121" s="93"/>
      <c r="HW121" s="93"/>
      <c r="HX121" s="93"/>
      <c r="HY121" s="93"/>
      <c r="HZ121" s="93"/>
      <c r="IA121" s="93"/>
      <c r="IB121" s="93"/>
      <c r="IC121" s="93"/>
      <c r="ID121" s="93"/>
      <c r="IE121" s="93"/>
      <c r="IF121" s="93"/>
      <c r="IG121" s="93"/>
      <c r="IH121" s="93"/>
      <c r="II121" s="93"/>
      <c r="IJ121" s="93"/>
      <c r="IK121" s="93"/>
      <c r="IL121" s="93"/>
      <c r="IM121" s="93"/>
      <c r="IN121" s="93"/>
      <c r="IO121" s="93"/>
      <c r="IP121" s="93"/>
      <c r="IQ121" s="93"/>
      <c r="IR121" s="93"/>
      <c r="IS121" s="93"/>
      <c r="IT121" s="93"/>
      <c r="IU121" s="93"/>
      <c r="IV121" s="93"/>
      <c r="IW121" s="93"/>
      <c r="IX121" s="93"/>
      <c r="IY121" s="93"/>
      <c r="IZ121" s="93"/>
      <c r="JA121" s="93"/>
      <c r="JB121" s="93"/>
      <c r="JC121" s="93"/>
      <c r="JD121" s="93"/>
      <c r="JE121" s="93"/>
      <c r="JF121" s="93"/>
      <c r="JG121" s="93"/>
      <c r="JH121" s="93"/>
      <c r="JI121" s="93"/>
      <c r="JJ121" s="93"/>
      <c r="JK121" s="93"/>
      <c r="JL121" s="78">
        <v>256.89999999999998</v>
      </c>
      <c r="JM121" s="97">
        <v>146.75</v>
      </c>
      <c r="JN121" s="97">
        <v>245.39999999999998</v>
      </c>
      <c r="JO121" s="78">
        <v>296.47499999999997</v>
      </c>
      <c r="JP121" s="78">
        <v>167.85</v>
      </c>
      <c r="JQ121" s="78">
        <v>223.30499999999998</v>
      </c>
      <c r="JR121" s="78">
        <v>261.935</v>
      </c>
      <c r="JS121" s="78">
        <v>307.41499999999996</v>
      </c>
      <c r="JT121" s="78">
        <v>341.69</v>
      </c>
      <c r="JU121" s="78">
        <v>223.23999999999998</v>
      </c>
      <c r="JV121" s="78">
        <v>249.45000000000002</v>
      </c>
      <c r="JW121" s="78">
        <v>275.35000000000002</v>
      </c>
      <c r="JX121" s="78">
        <v>283.35000000000002</v>
      </c>
      <c r="JY121" s="78">
        <v>326.57</v>
      </c>
      <c r="JZ121" s="78">
        <v>301.08</v>
      </c>
      <c r="KA121" s="78">
        <v>252.42500000000001</v>
      </c>
      <c r="KB121" s="78">
        <v>330.35</v>
      </c>
      <c r="KC121" s="78">
        <v>265.35999999999996</v>
      </c>
      <c r="KD121" s="78">
        <v>272.95999999999998</v>
      </c>
      <c r="KE121" s="78">
        <v>245.23000000000002</v>
      </c>
      <c r="KF121" s="78">
        <v>400.78000000000003</v>
      </c>
      <c r="KG121" s="78">
        <v>337.95000000000005</v>
      </c>
      <c r="KH121" s="78">
        <v>295.14000000000004</v>
      </c>
      <c r="KI121" s="78">
        <v>303.55000000000007</v>
      </c>
      <c r="KJ121" s="78">
        <v>336.51</v>
      </c>
      <c r="KK121" s="78">
        <v>289.66999999999996</v>
      </c>
      <c r="KL121" s="78">
        <v>240.39999999999998</v>
      </c>
      <c r="KM121" s="78">
        <v>272.09999999999997</v>
      </c>
      <c r="KN121" s="78">
        <v>314.7</v>
      </c>
      <c r="KO121" s="78">
        <v>290.21000000000004</v>
      </c>
      <c r="KP121" s="78">
        <v>277.02000000000004</v>
      </c>
      <c r="KQ121" s="78">
        <v>296.64999999999998</v>
      </c>
      <c r="KR121" s="78">
        <v>299.67</v>
      </c>
      <c r="KS121" s="78">
        <v>351.4</v>
      </c>
      <c r="KT121" s="78">
        <v>300.89999999999998</v>
      </c>
      <c r="KU121" s="78">
        <v>348.49</v>
      </c>
      <c r="KV121" s="78">
        <v>311.05999999999995</v>
      </c>
      <c r="KW121" s="78">
        <v>337.3</v>
      </c>
      <c r="KX121" s="78">
        <v>295.18</v>
      </c>
      <c r="KY121" s="78">
        <v>295.58000000000004</v>
      </c>
      <c r="KZ121" s="78">
        <v>364.1</v>
      </c>
      <c r="LA121" s="78">
        <v>375.19000000000005</v>
      </c>
      <c r="LB121" s="78">
        <v>372.49</v>
      </c>
      <c r="LC121" s="78">
        <v>266.67000000000007</v>
      </c>
      <c r="LD121" s="78">
        <v>387.84999999999997</v>
      </c>
      <c r="LE121" s="78">
        <v>422.55</v>
      </c>
      <c r="LF121" s="78">
        <v>366.96999999999997</v>
      </c>
      <c r="LG121" s="78">
        <v>392.96</v>
      </c>
      <c r="LH121" s="78">
        <v>320</v>
      </c>
      <c r="LI121" s="78">
        <v>402.99999999999994</v>
      </c>
      <c r="LJ121" s="78">
        <v>331.78000000000003</v>
      </c>
      <c r="LK121" s="78">
        <v>286.25</v>
      </c>
      <c r="LL121" s="78">
        <v>347.83000000000004</v>
      </c>
      <c r="LM121" s="78">
        <v>316.77</v>
      </c>
      <c r="LN121" s="78">
        <v>269.45999999999998</v>
      </c>
      <c r="LO121" s="78">
        <v>310.81</v>
      </c>
      <c r="LP121" s="78">
        <v>321.25</v>
      </c>
      <c r="LQ121" s="78">
        <v>328.54999999999995</v>
      </c>
      <c r="LR121" s="78">
        <v>314.26000000000005</v>
      </c>
      <c r="LS121" s="78">
        <v>190.57000000000002</v>
      </c>
      <c r="LT121" s="78">
        <v>289.49999999999994</v>
      </c>
      <c r="LU121" s="78">
        <v>387.98</v>
      </c>
      <c r="LV121" s="78">
        <v>303.89999999999998</v>
      </c>
      <c r="LW121" s="78">
        <v>271.74999999999994</v>
      </c>
      <c r="LX121" s="78">
        <v>348.05</v>
      </c>
      <c r="LY121" s="78">
        <v>382.48999999999995</v>
      </c>
      <c r="LZ121" s="78">
        <v>388.95000000000005</v>
      </c>
      <c r="MA121" s="78">
        <v>369.59000000000003</v>
      </c>
      <c r="MB121" s="78">
        <v>377.78999999999996</v>
      </c>
      <c r="MC121" s="78">
        <v>364.04999999999995</v>
      </c>
      <c r="MD121" s="78">
        <v>321.45000000000005</v>
      </c>
      <c r="ME121" s="98">
        <v>380.78000000000003</v>
      </c>
      <c r="MF121" s="98">
        <v>401.3</v>
      </c>
      <c r="MG121" s="98">
        <v>294.61</v>
      </c>
      <c r="MH121" s="98">
        <v>335.05</v>
      </c>
      <c r="MI121" s="78">
        <v>329.03</v>
      </c>
      <c r="MJ121" s="78">
        <v>406.39</v>
      </c>
      <c r="MK121" s="78">
        <v>336.8</v>
      </c>
      <c r="ML121" s="78">
        <v>312.42</v>
      </c>
      <c r="MM121" s="78">
        <v>323.64999999999998</v>
      </c>
      <c r="MN121" s="78">
        <v>352.23500000000001</v>
      </c>
      <c r="MO121" s="78">
        <v>290.54000000000002</v>
      </c>
      <c r="MP121" s="78">
        <v>446.57</v>
      </c>
      <c r="MQ121" s="78">
        <v>436.24</v>
      </c>
      <c r="MR121" s="78">
        <v>342.75</v>
      </c>
      <c r="MS121" s="78">
        <v>349.5</v>
      </c>
      <c r="MT121" s="78">
        <v>435.16399999999999</v>
      </c>
      <c r="MU121" s="78">
        <v>402.56</v>
      </c>
      <c r="MV121" s="78">
        <v>425.95</v>
      </c>
      <c r="MW121" s="78">
        <v>418.67</v>
      </c>
      <c r="MX121" s="78">
        <v>547.91999999999996</v>
      </c>
      <c r="MY121" s="78">
        <v>451.54399999999998</v>
      </c>
      <c r="MZ121" s="78">
        <v>445.37</v>
      </c>
      <c r="NA121" s="78">
        <v>392.53</v>
      </c>
      <c r="NB121" s="78">
        <v>314.20999999999998</v>
      </c>
      <c r="NC121" s="78">
        <v>269.01</v>
      </c>
      <c r="ND121" s="78">
        <v>410.79</v>
      </c>
      <c r="NE121" s="78">
        <v>495.39</v>
      </c>
      <c r="NF121" s="78">
        <v>491.78</v>
      </c>
      <c r="NG121" s="78">
        <v>484.58</v>
      </c>
      <c r="NH121" s="78">
        <v>432.13</v>
      </c>
      <c r="NI121" s="78">
        <v>533.29</v>
      </c>
      <c r="NJ121" s="78">
        <v>355.15</v>
      </c>
      <c r="NK121" s="78">
        <v>542.77</v>
      </c>
      <c r="NL121" s="78">
        <v>367.65</v>
      </c>
      <c r="NM121" s="78">
        <v>360.55</v>
      </c>
      <c r="NN121" s="78">
        <v>485.1</v>
      </c>
      <c r="NO121" s="78">
        <v>288.14999999999998</v>
      </c>
      <c r="NP121" s="78">
        <v>296.18</v>
      </c>
      <c r="NQ121" s="78">
        <v>515.52</v>
      </c>
      <c r="NR121" s="78">
        <v>314.55</v>
      </c>
      <c r="NS121" s="78">
        <v>404.7</v>
      </c>
      <c r="NT121" s="78">
        <v>352.05</v>
      </c>
      <c r="NU121" s="78">
        <v>374.9</v>
      </c>
      <c r="NV121" s="78">
        <v>406.58</v>
      </c>
      <c r="NW121" s="78">
        <v>362.15</v>
      </c>
      <c r="NX121" s="78">
        <v>449.65</v>
      </c>
      <c r="NY121" s="78">
        <v>397.76</v>
      </c>
      <c r="NZ121" s="78">
        <v>488.78</v>
      </c>
      <c r="OA121" s="78">
        <v>334.4</v>
      </c>
      <c r="OB121" s="78">
        <v>356.2</v>
      </c>
      <c r="OC121" s="78">
        <v>344.62</v>
      </c>
      <c r="OD121" s="78">
        <v>418.32</v>
      </c>
      <c r="OE121" s="78">
        <v>499.75</v>
      </c>
      <c r="OF121" s="78">
        <v>336.24</v>
      </c>
      <c r="OG121" s="99">
        <v>444.39</v>
      </c>
      <c r="OH121" s="78">
        <v>517.62</v>
      </c>
      <c r="OI121" s="78">
        <v>454.2</v>
      </c>
      <c r="OJ121" s="78">
        <v>483.6</v>
      </c>
      <c r="OK121" s="78">
        <v>540.15</v>
      </c>
      <c r="OL121" s="78">
        <v>535.20000000000005</v>
      </c>
      <c r="OM121" s="78">
        <v>475.4</v>
      </c>
      <c r="ON121" s="78">
        <v>503.2</v>
      </c>
      <c r="OO121" s="78">
        <v>541.39</v>
      </c>
      <c r="OP121" s="78">
        <v>534.16</v>
      </c>
      <c r="OQ121" s="78">
        <v>588.35</v>
      </c>
      <c r="OR121" s="78">
        <v>580.1</v>
      </c>
      <c r="OS121" s="78">
        <v>527.54999999999995</v>
      </c>
      <c r="OT121" s="78">
        <v>504.08600000000001</v>
      </c>
      <c r="OU121" s="78">
        <v>470.47</v>
      </c>
      <c r="OV121" s="78">
        <v>482.75</v>
      </c>
      <c r="OW121" s="78">
        <v>568.32000000000005</v>
      </c>
      <c r="OX121" s="78">
        <v>442</v>
      </c>
      <c r="OY121" s="78">
        <v>431.78</v>
      </c>
      <c r="OZ121" s="78">
        <v>561.29999999999995</v>
      </c>
      <c r="PA121" s="78">
        <v>506.9</v>
      </c>
      <c r="PB121" s="78">
        <v>553.25</v>
      </c>
      <c r="PC121" s="78">
        <v>407.35</v>
      </c>
      <c r="PD121" s="78">
        <v>329.08</v>
      </c>
      <c r="PE121" s="78">
        <v>522.08500000000004</v>
      </c>
      <c r="PF121" s="78">
        <v>460.85</v>
      </c>
      <c r="PG121" s="78">
        <v>451.71</v>
      </c>
      <c r="PH121" s="78">
        <v>509.3</v>
      </c>
      <c r="PI121" s="78">
        <v>459.66</v>
      </c>
      <c r="PJ121" s="78">
        <v>455.05</v>
      </c>
      <c r="PK121" s="78">
        <v>547.04</v>
      </c>
      <c r="PL121" s="78">
        <v>494.44</v>
      </c>
      <c r="PM121" s="78">
        <v>386.62</v>
      </c>
      <c r="PN121" s="78">
        <v>372.07</v>
      </c>
      <c r="PO121" s="78">
        <v>381.64</v>
      </c>
      <c r="PP121" s="78">
        <v>491.55</v>
      </c>
      <c r="PQ121" s="78">
        <v>278.08</v>
      </c>
      <c r="PR121" s="78">
        <v>497.04</v>
      </c>
      <c r="PS121" s="78">
        <v>441.77</v>
      </c>
      <c r="PT121" s="78">
        <v>572.54999999999995</v>
      </c>
      <c r="PU121" s="78">
        <v>474.5</v>
      </c>
      <c r="PV121" s="78">
        <v>340.55</v>
      </c>
      <c r="PW121" s="78">
        <v>493.4</v>
      </c>
      <c r="PX121" s="78">
        <v>513.33000000000004</v>
      </c>
      <c r="PY121" s="78">
        <v>493.53</v>
      </c>
      <c r="PZ121" s="78">
        <v>410.57</v>
      </c>
      <c r="QA121" s="78">
        <v>528.27</v>
      </c>
      <c r="QB121" s="78">
        <v>350.36</v>
      </c>
      <c r="QC121" s="78">
        <v>416.98</v>
      </c>
      <c r="QD121" s="78">
        <v>443.36</v>
      </c>
      <c r="QE121" s="78">
        <v>369.63</v>
      </c>
      <c r="QF121" s="78">
        <v>399.99</v>
      </c>
      <c r="QG121" s="78">
        <v>398.95</v>
      </c>
      <c r="QH121" s="78">
        <v>489.22</v>
      </c>
      <c r="QI121" s="78">
        <v>481.98</v>
      </c>
      <c r="QJ121" s="78">
        <v>391.38</v>
      </c>
      <c r="QK121" s="78">
        <v>436.43</v>
      </c>
      <c r="QL121" s="78">
        <v>451.59</v>
      </c>
      <c r="QM121" s="78">
        <v>401.54500000000002</v>
      </c>
      <c r="QN121" s="78">
        <v>415.82</v>
      </c>
      <c r="QO121" s="78">
        <v>410.60500000000002</v>
      </c>
      <c r="QP121" s="78">
        <v>470.76</v>
      </c>
      <c r="QQ121" s="78">
        <v>423.38</v>
      </c>
      <c r="QR121" s="78">
        <v>406.82</v>
      </c>
      <c r="QS121" s="78">
        <v>300.89</v>
      </c>
      <c r="QT121" s="78">
        <v>414.08</v>
      </c>
      <c r="QU121" s="78">
        <v>399.89</v>
      </c>
      <c r="QV121" s="78">
        <v>487.61</v>
      </c>
      <c r="QW121" s="78">
        <v>460.42099999999999</v>
      </c>
      <c r="QX121" s="78">
        <v>439.63400000000001</v>
      </c>
      <c r="QY121" s="78">
        <v>358.39</v>
      </c>
      <c r="QZ121" s="78">
        <v>249.99</v>
      </c>
      <c r="RA121" s="78">
        <v>488.11</v>
      </c>
      <c r="RB121" s="78">
        <v>471.06</v>
      </c>
      <c r="RC121" s="78">
        <v>521.41</v>
      </c>
      <c r="RD121" s="78">
        <v>352.55</v>
      </c>
      <c r="RE121" s="78">
        <v>405.94</v>
      </c>
      <c r="RF121" s="78">
        <v>436.71</v>
      </c>
      <c r="RG121" s="78">
        <v>414.98</v>
      </c>
      <c r="RH121" s="78">
        <v>336.38</v>
      </c>
      <c r="RI121" s="78">
        <v>229.5</v>
      </c>
      <c r="RJ121" s="78">
        <v>349.81</v>
      </c>
      <c r="RK121" s="78">
        <v>368.21</v>
      </c>
      <c r="RL121" s="78">
        <v>243.25</v>
      </c>
      <c r="RM121" s="78">
        <v>366.2</v>
      </c>
      <c r="RN121" s="78">
        <v>272.01</v>
      </c>
      <c r="RO121" s="78">
        <v>202.19</v>
      </c>
      <c r="RP121" s="78">
        <v>326.14999999999998</v>
      </c>
      <c r="RQ121" s="78">
        <v>404.26</v>
      </c>
      <c r="RR121" s="78">
        <v>480</v>
      </c>
      <c r="RS121" s="78">
        <v>195.6</v>
      </c>
      <c r="RT121" s="78">
        <v>432.5</v>
      </c>
      <c r="RU121" s="78">
        <v>392.85</v>
      </c>
      <c r="RV121" s="78">
        <v>250.4</v>
      </c>
      <c r="RW121" s="78">
        <v>448.12</v>
      </c>
      <c r="RX121" s="78">
        <v>300.85000000000002</v>
      </c>
      <c r="RY121" s="78">
        <v>343.5</v>
      </c>
      <c r="RZ121" s="78">
        <v>295.5</v>
      </c>
      <c r="SA121" s="78">
        <v>378</v>
      </c>
      <c r="SB121" s="78">
        <v>320.2</v>
      </c>
      <c r="SC121" s="78">
        <v>265.5</v>
      </c>
      <c r="SD121" s="78">
        <v>284.3</v>
      </c>
      <c r="SE121" s="78">
        <v>265</v>
      </c>
      <c r="SF121" s="78">
        <v>399.75</v>
      </c>
      <c r="SG121" s="78">
        <v>334.05</v>
      </c>
      <c r="SH121" s="78">
        <v>419.25</v>
      </c>
      <c r="SI121" s="78">
        <v>419.6</v>
      </c>
      <c r="SJ121" s="78">
        <v>481.25</v>
      </c>
      <c r="SK121" s="78">
        <v>404.1</v>
      </c>
      <c r="SL121" s="78">
        <v>496.2</v>
      </c>
      <c r="SM121" s="78">
        <v>405.8</v>
      </c>
      <c r="SN121" s="78">
        <v>446.6</v>
      </c>
      <c r="SO121" s="78">
        <v>360.1</v>
      </c>
      <c r="SP121" s="78">
        <v>485.5</v>
      </c>
      <c r="SQ121" s="78">
        <v>433</v>
      </c>
      <c r="SR121" s="78">
        <v>321.75</v>
      </c>
      <c r="SS121" s="78">
        <v>357.15</v>
      </c>
      <c r="ST121" s="78">
        <v>344.8</v>
      </c>
      <c r="SU121" s="78">
        <v>290.45</v>
      </c>
      <c r="SV121" s="78">
        <v>308.10000000000002</v>
      </c>
      <c r="SW121" s="78">
        <v>264.35000000000002</v>
      </c>
      <c r="SX121" s="78">
        <v>229.25</v>
      </c>
      <c r="SY121" s="78">
        <v>287.39999999999998</v>
      </c>
      <c r="SZ121" s="78">
        <v>407.45</v>
      </c>
      <c r="TA121" s="78">
        <v>320.75</v>
      </c>
      <c r="TB121" s="78">
        <v>327.60000000000002</v>
      </c>
      <c r="TC121" s="78">
        <v>317.05</v>
      </c>
      <c r="TD121" s="78">
        <v>309.62</v>
      </c>
      <c r="TE121" s="78">
        <v>244.3</v>
      </c>
      <c r="TF121" s="78">
        <v>335.3</v>
      </c>
      <c r="TG121" s="78">
        <v>247.4</v>
      </c>
      <c r="TH121" s="78">
        <v>299.7</v>
      </c>
      <c r="TI121" s="78">
        <v>337.6</v>
      </c>
      <c r="TJ121" s="78">
        <v>328.74</v>
      </c>
      <c r="TK121" s="78">
        <v>356.05</v>
      </c>
      <c r="TL121" s="78">
        <v>253.14</v>
      </c>
      <c r="TM121" s="78">
        <v>353.45</v>
      </c>
      <c r="TN121" s="78">
        <v>315</v>
      </c>
      <c r="TO121" s="78">
        <v>315.89999999999998</v>
      </c>
      <c r="TP121" s="78">
        <v>306.89999999999998</v>
      </c>
      <c r="TQ121" s="78">
        <v>421.4</v>
      </c>
      <c r="TR121" s="78">
        <v>158.94999999999999</v>
      </c>
      <c r="TS121" s="78">
        <v>356.65</v>
      </c>
      <c r="TT121" s="78">
        <v>278.3</v>
      </c>
      <c r="TU121" s="78">
        <v>304.85000000000002</v>
      </c>
      <c r="TV121" s="78">
        <v>331.23</v>
      </c>
      <c r="TW121" s="78">
        <v>322.2</v>
      </c>
      <c r="TX121" s="78">
        <v>317.60000000000002</v>
      </c>
      <c r="TY121" s="78">
        <v>286.2</v>
      </c>
      <c r="TZ121" s="78">
        <v>412.9</v>
      </c>
      <c r="UA121" s="78">
        <v>355.49</v>
      </c>
      <c r="UB121" s="78">
        <v>332.5</v>
      </c>
      <c r="UC121" s="78">
        <v>407.95</v>
      </c>
      <c r="UD121" s="78">
        <v>295.55</v>
      </c>
      <c r="UE121" s="78">
        <v>239.65</v>
      </c>
      <c r="UF121" s="78">
        <v>314</v>
      </c>
      <c r="UG121" s="78">
        <v>316</v>
      </c>
      <c r="UH121" s="78">
        <v>310.3</v>
      </c>
      <c r="UI121" s="78">
        <v>357.8</v>
      </c>
      <c r="UJ121" s="78">
        <v>360.5</v>
      </c>
      <c r="UK121" s="78">
        <v>390</v>
      </c>
      <c r="UL121" s="78">
        <v>372.8</v>
      </c>
      <c r="UM121" s="78">
        <v>365.3</v>
      </c>
      <c r="UN121" s="78">
        <v>463.85</v>
      </c>
      <c r="UO121" s="78">
        <v>411.75</v>
      </c>
      <c r="UP121" s="78">
        <v>399.75</v>
      </c>
    </row>
    <row r="122" spans="1:562" ht="15" x14ac:dyDescent="0.25">
      <c r="A122" s="112" t="str">
        <f t="shared" si="157"/>
        <v>Valledupar, Mercabastos y Mercado Nuevo</v>
      </c>
      <c r="B122" s="112" t="s">
        <v>623</v>
      </c>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c r="AA122" s="93"/>
      <c r="AB122" s="93"/>
      <c r="AC122" s="93"/>
      <c r="AD122" s="93"/>
      <c r="AE122" s="93"/>
      <c r="AF122" s="93"/>
      <c r="AG122" s="93"/>
      <c r="AH122" s="93"/>
      <c r="AI122" s="93"/>
      <c r="AJ122" s="93"/>
      <c r="AK122" s="93"/>
      <c r="AL122" s="93"/>
      <c r="AM122" s="93"/>
      <c r="AN122" s="93"/>
      <c r="AO122" s="93"/>
      <c r="AP122" s="93"/>
      <c r="AQ122" s="93"/>
      <c r="AR122" s="93"/>
      <c r="AS122" s="93"/>
      <c r="AT122" s="93"/>
      <c r="AU122" s="93"/>
      <c r="AV122" s="93"/>
      <c r="AW122" s="93"/>
      <c r="AX122" s="93"/>
      <c r="AY122" s="93"/>
      <c r="AZ122" s="93"/>
      <c r="BA122" s="93"/>
      <c r="BB122" s="93"/>
      <c r="BC122" s="93"/>
      <c r="BD122" s="93"/>
      <c r="BE122" s="93"/>
      <c r="BF122" s="93"/>
      <c r="BG122" s="93"/>
      <c r="BH122" s="93"/>
      <c r="BI122" s="93"/>
      <c r="BJ122" s="93"/>
      <c r="BK122" s="93"/>
      <c r="BL122" s="93"/>
      <c r="BM122" s="93"/>
      <c r="BN122" s="93"/>
      <c r="BO122" s="93"/>
      <c r="BP122" s="93"/>
      <c r="BQ122" s="93"/>
      <c r="BR122" s="93"/>
      <c r="BS122" s="93"/>
      <c r="BT122" s="93"/>
      <c r="BU122" s="93"/>
      <c r="BV122" s="93"/>
      <c r="BW122" s="93"/>
      <c r="BX122" s="93"/>
      <c r="BY122" s="93"/>
      <c r="BZ122" s="93"/>
      <c r="CA122" s="93"/>
      <c r="CB122" s="93"/>
      <c r="CC122" s="93"/>
      <c r="CD122" s="93"/>
      <c r="CE122" s="93"/>
      <c r="CF122" s="93"/>
      <c r="CG122" s="93"/>
      <c r="CH122" s="93"/>
      <c r="CI122" s="93"/>
      <c r="CJ122" s="93"/>
      <c r="CK122" s="93"/>
      <c r="CL122" s="93"/>
      <c r="CM122" s="93"/>
      <c r="CN122" s="93"/>
      <c r="CO122" s="93"/>
      <c r="CP122" s="93"/>
      <c r="CQ122" s="93"/>
      <c r="CR122" s="93"/>
      <c r="CS122" s="93"/>
      <c r="CT122" s="93"/>
      <c r="CU122" s="93"/>
      <c r="CV122" s="93"/>
      <c r="CW122" s="93"/>
      <c r="CX122" s="93"/>
      <c r="CY122" s="93"/>
      <c r="CZ122" s="93"/>
      <c r="DA122" s="93"/>
      <c r="DB122" s="93"/>
      <c r="DC122" s="93"/>
      <c r="DD122" s="93"/>
      <c r="DE122" s="93"/>
      <c r="DF122" s="93"/>
      <c r="DG122" s="93"/>
      <c r="DH122" s="93"/>
      <c r="DI122" s="93"/>
      <c r="DJ122" s="93"/>
      <c r="DK122" s="93"/>
      <c r="DL122" s="93"/>
      <c r="DM122" s="93"/>
      <c r="DN122" s="93"/>
      <c r="DO122" s="93"/>
      <c r="DP122" s="93"/>
      <c r="DQ122" s="93"/>
      <c r="DR122" s="93"/>
      <c r="DS122" s="93"/>
      <c r="DT122" s="93"/>
      <c r="DU122" s="93"/>
      <c r="DV122" s="93"/>
      <c r="DW122" s="93"/>
      <c r="DX122" s="93"/>
      <c r="DY122" s="93"/>
      <c r="DZ122" s="93"/>
      <c r="EA122" s="93"/>
      <c r="EB122" s="93"/>
      <c r="EC122" s="93"/>
      <c r="ED122" s="93"/>
      <c r="EE122" s="93"/>
      <c r="EF122" s="93"/>
      <c r="EG122" s="93"/>
      <c r="EH122" s="93"/>
      <c r="EI122" s="93"/>
      <c r="EJ122" s="93"/>
      <c r="EK122" s="93"/>
      <c r="EL122" s="93"/>
      <c r="EM122" s="93"/>
      <c r="EN122" s="93"/>
      <c r="EO122" s="93"/>
      <c r="EP122" s="93"/>
      <c r="EQ122" s="93"/>
      <c r="ER122" s="93"/>
      <c r="ES122" s="93"/>
      <c r="ET122" s="93"/>
      <c r="EU122" s="93"/>
      <c r="EV122" s="93"/>
      <c r="EW122" s="93"/>
      <c r="EX122" s="93"/>
      <c r="EY122" s="93"/>
      <c r="EZ122" s="93"/>
      <c r="FA122" s="93"/>
      <c r="FB122" s="93"/>
      <c r="FC122" s="93"/>
      <c r="FD122" s="93"/>
      <c r="FE122" s="93"/>
      <c r="FF122" s="93"/>
      <c r="FG122" s="93"/>
      <c r="FH122" s="93"/>
      <c r="FI122" s="93"/>
      <c r="FJ122" s="93"/>
      <c r="FK122" s="93"/>
      <c r="FL122" s="93"/>
      <c r="FM122" s="93"/>
      <c r="FN122" s="93"/>
      <c r="FO122" s="93"/>
      <c r="FP122" s="93"/>
      <c r="FQ122" s="93"/>
      <c r="FR122" s="93"/>
      <c r="FS122" s="93"/>
      <c r="FT122" s="93"/>
      <c r="FU122" s="93"/>
      <c r="FV122" s="93"/>
      <c r="FW122" s="93"/>
      <c r="FX122" s="93"/>
      <c r="FY122" s="93"/>
      <c r="FZ122" s="93"/>
      <c r="GA122" s="93"/>
      <c r="GB122" s="93"/>
      <c r="GC122" s="93"/>
      <c r="GD122" s="93"/>
      <c r="GE122" s="93"/>
      <c r="GF122" s="93"/>
      <c r="GG122" s="93"/>
      <c r="GH122" s="93"/>
      <c r="GI122" s="93"/>
      <c r="GJ122" s="93"/>
      <c r="GK122" s="93"/>
      <c r="GL122" s="93"/>
      <c r="GM122" s="93"/>
      <c r="GN122" s="93"/>
      <c r="GO122" s="93"/>
      <c r="GP122" s="93"/>
      <c r="GQ122" s="93"/>
      <c r="GR122" s="93"/>
      <c r="GS122" s="93"/>
      <c r="GT122" s="93"/>
      <c r="GU122" s="93"/>
      <c r="GV122" s="93"/>
      <c r="GW122" s="93"/>
      <c r="GX122" s="93"/>
      <c r="GY122" s="93"/>
      <c r="GZ122" s="93"/>
      <c r="HA122" s="93"/>
      <c r="HB122" s="93"/>
      <c r="HC122" s="93"/>
      <c r="HD122" s="93"/>
      <c r="HE122" s="93"/>
      <c r="HF122" s="93"/>
      <c r="HG122" s="93"/>
      <c r="HH122" s="93"/>
      <c r="HI122" s="93"/>
      <c r="HJ122" s="93"/>
      <c r="HK122" s="93"/>
      <c r="HL122" s="93"/>
      <c r="HM122" s="93"/>
      <c r="HN122" s="93"/>
      <c r="HO122" s="93"/>
      <c r="HP122" s="93"/>
      <c r="HQ122" s="93"/>
      <c r="HR122" s="93"/>
      <c r="HS122" s="93"/>
      <c r="HT122" s="93"/>
      <c r="HU122" s="93"/>
      <c r="HV122" s="93"/>
      <c r="HW122" s="93"/>
      <c r="HX122" s="93"/>
      <c r="HY122" s="93"/>
      <c r="HZ122" s="93"/>
      <c r="IA122" s="93"/>
      <c r="IB122" s="93"/>
      <c r="IC122" s="93"/>
      <c r="ID122" s="93"/>
      <c r="IE122" s="93"/>
      <c r="IF122" s="93"/>
      <c r="IG122" s="93"/>
      <c r="IH122" s="93"/>
      <c r="II122" s="93"/>
      <c r="IJ122" s="93"/>
      <c r="IK122" s="93"/>
      <c r="IL122" s="93"/>
      <c r="IM122" s="93"/>
      <c r="IN122" s="93"/>
      <c r="IO122" s="93"/>
      <c r="IP122" s="93"/>
      <c r="IQ122" s="93"/>
      <c r="IR122" s="93"/>
      <c r="IS122" s="93"/>
      <c r="IT122" s="93"/>
      <c r="IU122" s="93"/>
      <c r="IV122" s="93"/>
      <c r="IW122" s="93"/>
      <c r="IX122" s="93"/>
      <c r="IY122" s="93"/>
      <c r="IZ122" s="93"/>
      <c r="JA122" s="93"/>
      <c r="JB122" s="93"/>
      <c r="JC122" s="93"/>
      <c r="JD122" s="93"/>
      <c r="JE122" s="93"/>
      <c r="JF122" s="93"/>
      <c r="JG122" s="93"/>
      <c r="JH122" s="93"/>
      <c r="JI122" s="93"/>
      <c r="JJ122" s="93"/>
      <c r="JK122" s="93"/>
      <c r="JL122" s="78">
        <v>160.33799999999999</v>
      </c>
      <c r="JM122" s="97">
        <v>133.459</v>
      </c>
      <c r="JN122" s="97">
        <v>152.97800000000004</v>
      </c>
      <c r="JO122" s="78">
        <v>140.15500000000003</v>
      </c>
      <c r="JP122" s="78">
        <v>99.325999999999979</v>
      </c>
      <c r="JQ122" s="78">
        <v>175.25800000000001</v>
      </c>
      <c r="JR122" s="78">
        <v>164.74699999999999</v>
      </c>
      <c r="JS122" s="78">
        <v>167.31700000000001</v>
      </c>
      <c r="JT122" s="78">
        <v>152.95699999999999</v>
      </c>
      <c r="JU122" s="78">
        <v>169.24699999999999</v>
      </c>
      <c r="JV122" s="78">
        <v>166.44499999999999</v>
      </c>
      <c r="JW122" s="78">
        <v>179.10499999999999</v>
      </c>
      <c r="JX122" s="78">
        <v>144.23400000000004</v>
      </c>
      <c r="JY122" s="78">
        <v>159.09399999999997</v>
      </c>
      <c r="JZ122" s="78">
        <v>165.71600000000001</v>
      </c>
      <c r="KA122" s="78">
        <v>152.52700000000002</v>
      </c>
      <c r="KB122" s="78">
        <v>157.126</v>
      </c>
      <c r="KC122" s="78">
        <v>148.53800000000001</v>
      </c>
      <c r="KD122" s="78">
        <v>144.489</v>
      </c>
      <c r="KE122" s="78">
        <v>150.93299999999999</v>
      </c>
      <c r="KF122" s="78">
        <v>147.24400000000003</v>
      </c>
      <c r="KG122" s="78">
        <v>143.79200000000003</v>
      </c>
      <c r="KH122" s="78">
        <v>184.381</v>
      </c>
      <c r="KI122" s="78">
        <v>166.14099999999999</v>
      </c>
      <c r="KJ122" s="78">
        <v>163.58199999999999</v>
      </c>
      <c r="KK122" s="78">
        <v>177.49500000000003</v>
      </c>
      <c r="KL122" s="78">
        <v>160.73500000000001</v>
      </c>
      <c r="KM122" s="78">
        <v>185.53700000000001</v>
      </c>
      <c r="KN122" s="78">
        <v>178.096</v>
      </c>
      <c r="KO122" s="78">
        <v>176.37400000000002</v>
      </c>
      <c r="KP122" s="78">
        <v>149.82</v>
      </c>
      <c r="KQ122" s="78">
        <v>184.19299999999998</v>
      </c>
      <c r="KR122" s="78">
        <v>201.261</v>
      </c>
      <c r="KS122" s="78">
        <v>170.63400000000001</v>
      </c>
      <c r="KT122" s="78">
        <v>168.49800000000002</v>
      </c>
      <c r="KU122" s="78">
        <v>181.316</v>
      </c>
      <c r="KV122" s="78">
        <v>185.41</v>
      </c>
      <c r="KW122" s="78">
        <v>204.405</v>
      </c>
      <c r="KX122" s="78">
        <v>142.63499999999999</v>
      </c>
      <c r="KY122" s="78">
        <v>143.67999999999998</v>
      </c>
      <c r="KZ122" s="78">
        <v>183.99100000000001</v>
      </c>
      <c r="LA122" s="78">
        <v>156.27999999999997</v>
      </c>
      <c r="LB122" s="78">
        <v>167.71800000000002</v>
      </c>
      <c r="LC122" s="78">
        <v>140.11099999999999</v>
      </c>
      <c r="LD122" s="78">
        <v>174.70499999999998</v>
      </c>
      <c r="LE122" s="78">
        <v>174.38899999999998</v>
      </c>
      <c r="LF122" s="78">
        <v>145.21799999999999</v>
      </c>
      <c r="LG122" s="78">
        <v>163.25399999999996</v>
      </c>
      <c r="LH122" s="78">
        <v>165.68799999999993</v>
      </c>
      <c r="LI122" s="78">
        <v>170.62300000000005</v>
      </c>
      <c r="LJ122" s="78">
        <v>210.88300000000001</v>
      </c>
      <c r="LK122" s="78">
        <v>204.67300000000003</v>
      </c>
      <c r="LL122" s="78">
        <v>232.03900000000002</v>
      </c>
      <c r="LM122" s="78">
        <v>218.36899999999997</v>
      </c>
      <c r="LN122" s="78">
        <v>220.59199999999998</v>
      </c>
      <c r="LO122" s="78">
        <v>206.86099999999999</v>
      </c>
      <c r="LP122" s="78">
        <v>223.934</v>
      </c>
      <c r="LQ122" s="78">
        <v>211.11199999999997</v>
      </c>
      <c r="LR122" s="78">
        <v>244.751</v>
      </c>
      <c r="LS122" s="78">
        <v>133.322</v>
      </c>
      <c r="LT122" s="78">
        <v>240.42</v>
      </c>
      <c r="LU122" s="78">
        <v>225.76099999999997</v>
      </c>
      <c r="LV122" s="78">
        <v>185.75400000000005</v>
      </c>
      <c r="LW122" s="78">
        <v>218.81899999999999</v>
      </c>
      <c r="LX122" s="78">
        <v>228.59300000000002</v>
      </c>
      <c r="LY122" s="78">
        <v>201.68400000000003</v>
      </c>
      <c r="LZ122" s="78">
        <v>247.261</v>
      </c>
      <c r="MA122" s="78">
        <v>215.13800000000003</v>
      </c>
      <c r="MB122" s="78">
        <v>228.23600000000005</v>
      </c>
      <c r="MC122" s="78">
        <v>200.41800000000001</v>
      </c>
      <c r="MD122" s="78">
        <v>199.43899999999996</v>
      </c>
      <c r="ME122" s="98">
        <v>212.84399999999997</v>
      </c>
      <c r="MF122" s="98">
        <v>209.16200000000001</v>
      </c>
      <c r="MG122" s="98">
        <v>240.99600000000001</v>
      </c>
      <c r="MH122" s="98">
        <v>279.12400000000002</v>
      </c>
      <c r="MI122" s="78">
        <v>301.60899999999998</v>
      </c>
      <c r="MJ122" s="78">
        <v>292.40350000000001</v>
      </c>
      <c r="MK122" s="78">
        <v>268.04199999999997</v>
      </c>
      <c r="ML122" s="78">
        <v>264.01799999999997</v>
      </c>
      <c r="MM122" s="78">
        <v>253.744</v>
      </c>
      <c r="MN122" s="78">
        <v>281.976</v>
      </c>
      <c r="MO122" s="78">
        <v>249.44</v>
      </c>
      <c r="MP122" s="78">
        <v>214.751</v>
      </c>
      <c r="MQ122" s="78">
        <v>245.18299999999999</v>
      </c>
      <c r="MR122" s="78">
        <v>239.98500000000001</v>
      </c>
      <c r="MS122" s="78">
        <v>221.46199999999999</v>
      </c>
      <c r="MT122" s="78">
        <v>236.21799999999999</v>
      </c>
      <c r="MU122" s="78">
        <v>256.71800000000002</v>
      </c>
      <c r="MV122" s="78">
        <v>215.691</v>
      </c>
      <c r="MW122" s="78">
        <v>255.95500000000001</v>
      </c>
      <c r="MX122" s="78">
        <v>267.39299999999997</v>
      </c>
      <c r="MY122" s="78">
        <v>257.93599999999998</v>
      </c>
      <c r="MZ122" s="78">
        <v>219.76300000000001</v>
      </c>
      <c r="NA122" s="78">
        <v>243.51900000000001</v>
      </c>
      <c r="NB122" s="78">
        <v>152.82</v>
      </c>
      <c r="NC122" s="78">
        <v>182.30600000000001</v>
      </c>
      <c r="ND122" s="78">
        <v>188.23400000000001</v>
      </c>
      <c r="NE122" s="78">
        <v>255.12899999999999</v>
      </c>
      <c r="NF122" s="78">
        <v>257.82</v>
      </c>
      <c r="NG122" s="78">
        <v>210.34200000000001</v>
      </c>
      <c r="NH122" s="78">
        <v>273.78899999999999</v>
      </c>
      <c r="NI122" s="78">
        <v>274.459</v>
      </c>
      <c r="NJ122" s="78">
        <v>222.63499999999999</v>
      </c>
      <c r="NK122" s="78">
        <v>301.11399999999998</v>
      </c>
      <c r="NL122" s="78">
        <v>251.26300000000001</v>
      </c>
      <c r="NM122" s="78">
        <v>315.976</v>
      </c>
      <c r="NN122" s="78">
        <v>271.28500000000003</v>
      </c>
      <c r="NO122" s="78">
        <v>163.35</v>
      </c>
      <c r="NP122" s="78">
        <v>162.46299999999999</v>
      </c>
      <c r="NQ122" s="78">
        <v>201.84</v>
      </c>
      <c r="NR122" s="78">
        <v>157.54499999999999</v>
      </c>
      <c r="NS122" s="78">
        <v>249.767</v>
      </c>
      <c r="NT122" s="78">
        <v>221.577</v>
      </c>
      <c r="NU122" s="78">
        <v>215.87799999999999</v>
      </c>
      <c r="NV122" s="78">
        <v>231.346</v>
      </c>
      <c r="NW122" s="78">
        <v>265.72000000000003</v>
      </c>
      <c r="NX122" s="78">
        <v>283.851</v>
      </c>
      <c r="NY122" s="78">
        <v>262.56900000000002</v>
      </c>
      <c r="NZ122" s="78">
        <v>236.72900000000001</v>
      </c>
      <c r="OA122" s="78">
        <v>195.56700000000001</v>
      </c>
      <c r="OB122" s="78">
        <v>233.99199999999999</v>
      </c>
      <c r="OC122" s="78">
        <v>226.089</v>
      </c>
      <c r="OD122" s="78">
        <v>289.315</v>
      </c>
      <c r="OE122" s="78">
        <v>255.06899999999999</v>
      </c>
      <c r="OF122" s="78">
        <v>226.119</v>
      </c>
      <c r="OG122" s="99">
        <v>266.166</v>
      </c>
      <c r="OH122" s="78">
        <v>287.642</v>
      </c>
      <c r="OI122" s="78">
        <v>242.81899999999999</v>
      </c>
      <c r="OJ122" s="78">
        <v>302.238</v>
      </c>
      <c r="OK122" s="78">
        <v>250.15199999999999</v>
      </c>
      <c r="OL122" s="78">
        <v>261.10399999999998</v>
      </c>
      <c r="OM122" s="78">
        <v>292.33100000000002</v>
      </c>
      <c r="ON122" s="78">
        <v>332.28500000000003</v>
      </c>
      <c r="OO122" s="78">
        <v>263.00299999999999</v>
      </c>
      <c r="OP122" s="78">
        <v>263.71899999999999</v>
      </c>
      <c r="OQ122" s="78">
        <v>285.67399999999998</v>
      </c>
      <c r="OR122" s="78">
        <v>309.46199999999999</v>
      </c>
      <c r="OS122" s="78">
        <v>273.065</v>
      </c>
      <c r="OT122" s="78">
        <v>304.99799999999999</v>
      </c>
      <c r="OU122" s="78">
        <v>285.90600000000001</v>
      </c>
      <c r="OV122" s="78">
        <v>313.80799999999999</v>
      </c>
      <c r="OW122" s="78">
        <v>319.69400000000002</v>
      </c>
      <c r="OX122" s="78">
        <v>320.92899999999997</v>
      </c>
      <c r="OY122" s="78">
        <v>297.49200000000002</v>
      </c>
      <c r="OZ122" s="78">
        <v>282.16199999999998</v>
      </c>
      <c r="PA122" s="78">
        <v>233.70099999999999</v>
      </c>
      <c r="PB122" s="78">
        <v>271.51299999999998</v>
      </c>
      <c r="PC122" s="78">
        <v>198.822</v>
      </c>
      <c r="PD122" s="78">
        <v>162.13999999999999</v>
      </c>
      <c r="PE122" s="78">
        <v>264.685</v>
      </c>
      <c r="PF122" s="78">
        <v>277.44200000000001</v>
      </c>
      <c r="PG122" s="78">
        <v>304.649</v>
      </c>
      <c r="PH122" s="78">
        <v>320.81299999999999</v>
      </c>
      <c r="PI122" s="78">
        <v>281.339</v>
      </c>
      <c r="PJ122" s="78">
        <v>294.25200000000001</v>
      </c>
      <c r="PK122" s="78">
        <v>292.39</v>
      </c>
      <c r="PL122" s="78">
        <v>247.08099999999999</v>
      </c>
      <c r="PM122" s="78">
        <v>316.74900000000002</v>
      </c>
      <c r="PN122" s="78">
        <v>352.24700000000001</v>
      </c>
      <c r="PO122" s="78">
        <v>287.06099999999998</v>
      </c>
      <c r="PP122" s="78">
        <v>369.34199999999998</v>
      </c>
      <c r="PQ122" s="78">
        <v>169.126</v>
      </c>
      <c r="PR122" s="78">
        <v>293.08100000000002</v>
      </c>
      <c r="PS122" s="78">
        <v>323.51299999999998</v>
      </c>
      <c r="PT122" s="78">
        <v>333.291</v>
      </c>
      <c r="PU122" s="78">
        <v>271.02800000000002</v>
      </c>
      <c r="PV122" s="78">
        <v>230.09399999999999</v>
      </c>
      <c r="PW122" s="78">
        <v>364.42399999999998</v>
      </c>
      <c r="PX122" s="78">
        <v>326.72899999999998</v>
      </c>
      <c r="PY122" s="78">
        <v>331.27499999999998</v>
      </c>
      <c r="PZ122" s="78">
        <v>309.76799999999997</v>
      </c>
      <c r="QA122" s="78">
        <v>316.834</v>
      </c>
      <c r="QB122" s="78">
        <v>312.19200000000001</v>
      </c>
      <c r="QC122" s="78">
        <v>349.96199999999999</v>
      </c>
      <c r="QD122" s="78">
        <v>348.74599999999998</v>
      </c>
      <c r="QE122" s="78">
        <v>332.99400000000003</v>
      </c>
      <c r="QF122" s="78">
        <v>315.85500000000002</v>
      </c>
      <c r="QG122" s="78">
        <v>326.20299999999997</v>
      </c>
      <c r="QH122" s="78">
        <v>247.619</v>
      </c>
      <c r="QI122" s="78">
        <v>305.34199999999998</v>
      </c>
      <c r="QJ122" s="78">
        <v>313.27800000000002</v>
      </c>
      <c r="QK122" s="78">
        <v>297.834</v>
      </c>
      <c r="QL122" s="78">
        <v>335.928</v>
      </c>
      <c r="QM122" s="78">
        <v>287.68200000000002</v>
      </c>
      <c r="QN122" s="78">
        <v>315.53199999999998</v>
      </c>
      <c r="QO122" s="78">
        <v>312.346</v>
      </c>
      <c r="QP122" s="78">
        <v>333.62799999999999</v>
      </c>
      <c r="QQ122" s="78">
        <v>300.286</v>
      </c>
      <c r="QR122" s="78">
        <v>300.55099999999999</v>
      </c>
      <c r="QS122" s="78">
        <v>248.30199999999999</v>
      </c>
      <c r="QT122" s="78">
        <v>336.29700000000003</v>
      </c>
      <c r="QU122" s="78">
        <v>271.64100000000002</v>
      </c>
      <c r="QV122" s="78">
        <v>300.43599999999998</v>
      </c>
      <c r="QW122" s="78">
        <v>351.27300000000002</v>
      </c>
      <c r="QX122" s="78">
        <v>296.399</v>
      </c>
      <c r="QY122" s="78">
        <v>298.55900000000003</v>
      </c>
      <c r="QZ122" s="78">
        <v>227.98500000000001</v>
      </c>
      <c r="RA122" s="78">
        <v>279.334</v>
      </c>
      <c r="RB122" s="78">
        <v>315.2</v>
      </c>
      <c r="RC122" s="78">
        <v>355.15899999999999</v>
      </c>
      <c r="RD122" s="78">
        <v>304.86399999999998</v>
      </c>
      <c r="RE122" s="78">
        <v>364.58100000000002</v>
      </c>
      <c r="RF122" s="78">
        <v>276.03800000000001</v>
      </c>
      <c r="RG122" s="78">
        <v>312.19400000000002</v>
      </c>
      <c r="RH122" s="78">
        <v>295.25299999999999</v>
      </c>
      <c r="RI122" s="78">
        <v>306.37</v>
      </c>
      <c r="RJ122" s="78">
        <v>266.80900000000003</v>
      </c>
      <c r="RK122" s="78">
        <v>225.024</v>
      </c>
      <c r="RL122" s="78">
        <v>215.64699999999999</v>
      </c>
      <c r="RM122" s="78">
        <v>264.70999999999998</v>
      </c>
      <c r="RN122" s="78">
        <v>245.774</v>
      </c>
      <c r="RO122" s="78">
        <v>235.93199999999999</v>
      </c>
      <c r="RP122" s="78">
        <v>319.435</v>
      </c>
      <c r="RQ122" s="78">
        <v>356.11799999999999</v>
      </c>
      <c r="RR122" s="78">
        <v>261.22899999999998</v>
      </c>
      <c r="RS122" s="78">
        <v>207.65</v>
      </c>
      <c r="RT122" s="78">
        <v>314.29500000000002</v>
      </c>
      <c r="RU122" s="78">
        <v>305.73099999999999</v>
      </c>
      <c r="RV122" s="78">
        <v>286.81099999999998</v>
      </c>
      <c r="RW122" s="78">
        <v>318.13</v>
      </c>
      <c r="RX122" s="78">
        <v>303.05500000000001</v>
      </c>
      <c r="RY122" s="78">
        <v>288.88900000000001</v>
      </c>
      <c r="RZ122" s="78">
        <v>343.73500000000001</v>
      </c>
      <c r="SA122" s="78">
        <v>320</v>
      </c>
      <c r="SB122" s="78">
        <v>268.15300000000002</v>
      </c>
      <c r="SC122" s="78">
        <v>279.42500000000001</v>
      </c>
      <c r="SD122" s="78">
        <v>308.77100000000002</v>
      </c>
      <c r="SE122" s="78">
        <v>295.18400000000003</v>
      </c>
      <c r="SF122" s="78">
        <v>309.399</v>
      </c>
      <c r="SG122" s="78">
        <v>292.19900000000001</v>
      </c>
      <c r="SH122" s="78">
        <v>277.755</v>
      </c>
      <c r="SI122" s="78">
        <v>317.988</v>
      </c>
      <c r="SJ122" s="78">
        <v>329.41</v>
      </c>
      <c r="SK122" s="78">
        <v>325.45999999999998</v>
      </c>
      <c r="SL122" s="78">
        <v>327.875</v>
      </c>
      <c r="SM122" s="78">
        <v>294.63</v>
      </c>
      <c r="SN122" s="78">
        <v>317.85000000000002</v>
      </c>
      <c r="SO122" s="78">
        <v>296.93599999999998</v>
      </c>
      <c r="SP122" s="78">
        <v>240.34299999999999</v>
      </c>
      <c r="SQ122" s="78">
        <v>291.92500000000001</v>
      </c>
      <c r="SR122" s="78">
        <v>326.63400000000001</v>
      </c>
      <c r="SS122" s="78">
        <v>272.185</v>
      </c>
      <c r="ST122" s="78">
        <v>251.78</v>
      </c>
      <c r="SU122" s="78">
        <v>261.12</v>
      </c>
      <c r="SV122" s="78">
        <v>268.85000000000002</v>
      </c>
      <c r="SW122" s="78">
        <v>270.65499999999997</v>
      </c>
      <c r="SX122" s="78">
        <v>256.13499999999999</v>
      </c>
      <c r="SY122" s="78">
        <v>290.89999999999998</v>
      </c>
      <c r="SZ122" s="78">
        <v>282.62799999999999</v>
      </c>
      <c r="TA122" s="78">
        <v>195.35900000000001</v>
      </c>
      <c r="TB122" s="78">
        <v>275.05</v>
      </c>
      <c r="TC122" s="78">
        <v>248.48500000000001</v>
      </c>
      <c r="TD122" s="78">
        <v>131.255</v>
      </c>
      <c r="TE122" s="78">
        <v>215.34899999999999</v>
      </c>
      <c r="TF122" s="78">
        <v>171.56800000000001</v>
      </c>
      <c r="TG122" s="78">
        <v>225.72499999999999</v>
      </c>
      <c r="TH122" s="78">
        <v>224.99100000000001</v>
      </c>
      <c r="TI122" s="78">
        <v>265.48</v>
      </c>
      <c r="TJ122" s="78">
        <v>247.19499999999999</v>
      </c>
      <c r="TK122" s="78">
        <v>225.42599999999999</v>
      </c>
      <c r="TL122" s="78">
        <v>257.65600000000001</v>
      </c>
      <c r="TM122" s="78">
        <v>285.18200000000002</v>
      </c>
      <c r="TN122" s="78">
        <v>296.23</v>
      </c>
      <c r="TO122" s="78">
        <v>288.29599999999999</v>
      </c>
      <c r="TP122" s="78">
        <v>309.14999999999998</v>
      </c>
      <c r="TQ122" s="78">
        <v>274.15199999999999</v>
      </c>
      <c r="TR122" s="78">
        <v>180.75899999999999</v>
      </c>
      <c r="TS122" s="78">
        <v>248.04599999999999</v>
      </c>
      <c r="TT122" s="78">
        <v>274.005</v>
      </c>
      <c r="TU122" s="78">
        <v>248.48500000000001</v>
      </c>
      <c r="TV122" s="78">
        <v>247.53299999999999</v>
      </c>
      <c r="TW122" s="78">
        <v>266.05599999999998</v>
      </c>
      <c r="TX122" s="78">
        <v>249.422</v>
      </c>
      <c r="TY122" s="78">
        <v>249.595</v>
      </c>
      <c r="TZ122" s="78">
        <v>266.60599999999999</v>
      </c>
      <c r="UA122" s="78">
        <v>270.37099999999998</v>
      </c>
      <c r="UB122" s="78">
        <v>246.29499999999999</v>
      </c>
      <c r="UC122" s="78">
        <v>281.83999999999997</v>
      </c>
      <c r="UD122" s="78">
        <v>212.57900000000001</v>
      </c>
      <c r="UE122" s="78">
        <v>196.37</v>
      </c>
      <c r="UF122" s="78">
        <v>257.65699999999998</v>
      </c>
      <c r="UG122" s="78">
        <v>232.48</v>
      </c>
      <c r="UH122" s="78">
        <v>210.71600000000001</v>
      </c>
      <c r="UI122" s="78">
        <v>246.845</v>
      </c>
      <c r="UJ122" s="78">
        <v>273.77999999999997</v>
      </c>
      <c r="UK122" s="78">
        <v>244</v>
      </c>
      <c r="UL122" s="78">
        <v>229.12</v>
      </c>
      <c r="UM122" s="78">
        <v>229.57499999999999</v>
      </c>
      <c r="UN122" s="78">
        <v>249.26499999999999</v>
      </c>
      <c r="UO122" s="78">
        <v>230.81399999999999</v>
      </c>
      <c r="UP122" s="78">
        <v>216.91300000000001</v>
      </c>
    </row>
    <row r="123" spans="1:562" ht="15" x14ac:dyDescent="0.25">
      <c r="A123" s="112" t="str">
        <f t="shared" si="157"/>
        <v>Valledupar, Mercabastos y Mercado Nuevo</v>
      </c>
      <c r="B123" s="112" t="s">
        <v>624</v>
      </c>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c r="AA123" s="93"/>
      <c r="AB123" s="93"/>
      <c r="AC123" s="93"/>
      <c r="AD123" s="93"/>
      <c r="AE123" s="93"/>
      <c r="AF123" s="93"/>
      <c r="AG123" s="93"/>
      <c r="AH123" s="93"/>
      <c r="AI123" s="93"/>
      <c r="AJ123" s="93"/>
      <c r="AK123" s="93"/>
      <c r="AL123" s="93"/>
      <c r="AM123" s="93"/>
      <c r="AN123" s="93"/>
      <c r="AO123" s="93"/>
      <c r="AP123" s="93"/>
      <c r="AQ123" s="93"/>
      <c r="AR123" s="93"/>
      <c r="AS123" s="93"/>
      <c r="AT123" s="93"/>
      <c r="AU123" s="93"/>
      <c r="AV123" s="93"/>
      <c r="AW123" s="93"/>
      <c r="AX123" s="93"/>
      <c r="AY123" s="93"/>
      <c r="AZ123" s="93"/>
      <c r="BA123" s="93"/>
      <c r="BB123" s="93"/>
      <c r="BC123" s="93"/>
      <c r="BD123" s="93"/>
      <c r="BE123" s="93"/>
      <c r="BF123" s="93"/>
      <c r="BG123" s="93"/>
      <c r="BH123" s="93"/>
      <c r="BI123" s="93"/>
      <c r="BJ123" s="93"/>
      <c r="BK123" s="93"/>
      <c r="BL123" s="93"/>
      <c r="BM123" s="93"/>
      <c r="BN123" s="93"/>
      <c r="BO123" s="93"/>
      <c r="BP123" s="93"/>
      <c r="BQ123" s="93"/>
      <c r="BR123" s="93"/>
      <c r="BS123" s="93"/>
      <c r="BT123" s="93"/>
      <c r="BU123" s="93"/>
      <c r="BV123" s="93"/>
      <c r="BW123" s="93"/>
      <c r="BX123" s="93"/>
      <c r="BY123" s="93"/>
      <c r="BZ123" s="93"/>
      <c r="CA123" s="93"/>
      <c r="CB123" s="93"/>
      <c r="CC123" s="93"/>
      <c r="CD123" s="93"/>
      <c r="CE123" s="93"/>
      <c r="CF123" s="93"/>
      <c r="CG123" s="93"/>
      <c r="CH123" s="93"/>
      <c r="CI123" s="93"/>
      <c r="CJ123" s="93"/>
      <c r="CK123" s="93"/>
      <c r="CL123" s="93"/>
      <c r="CM123" s="93"/>
      <c r="CN123" s="93"/>
      <c r="CO123" s="93"/>
      <c r="CP123" s="93"/>
      <c r="CQ123" s="93"/>
      <c r="CR123" s="93"/>
      <c r="CS123" s="93"/>
      <c r="CT123" s="93"/>
      <c r="CU123" s="93"/>
      <c r="CV123" s="93"/>
      <c r="CW123" s="93"/>
      <c r="CX123" s="93"/>
      <c r="CY123" s="93"/>
      <c r="CZ123" s="93"/>
      <c r="DA123" s="93"/>
      <c r="DB123" s="93"/>
      <c r="DC123" s="93"/>
      <c r="DD123" s="93"/>
      <c r="DE123" s="93"/>
      <c r="DF123" s="93"/>
      <c r="DG123" s="93"/>
      <c r="DH123" s="93"/>
      <c r="DI123" s="93"/>
      <c r="DJ123" s="93"/>
      <c r="DK123" s="93"/>
      <c r="DL123" s="93"/>
      <c r="DM123" s="93"/>
      <c r="DN123" s="93"/>
      <c r="DO123" s="93"/>
      <c r="DP123" s="93"/>
      <c r="DQ123" s="93"/>
      <c r="DR123" s="93"/>
      <c r="DS123" s="93"/>
      <c r="DT123" s="93"/>
      <c r="DU123" s="93"/>
      <c r="DV123" s="93"/>
      <c r="DW123" s="93"/>
      <c r="DX123" s="93"/>
      <c r="DY123" s="93"/>
      <c r="DZ123" s="93"/>
      <c r="EA123" s="93"/>
      <c r="EB123" s="93"/>
      <c r="EC123" s="93"/>
      <c r="ED123" s="93"/>
      <c r="EE123" s="93"/>
      <c r="EF123" s="93"/>
      <c r="EG123" s="93"/>
      <c r="EH123" s="93"/>
      <c r="EI123" s="93"/>
      <c r="EJ123" s="93"/>
      <c r="EK123" s="93"/>
      <c r="EL123" s="93"/>
      <c r="EM123" s="93"/>
      <c r="EN123" s="93"/>
      <c r="EO123" s="93"/>
      <c r="EP123" s="93"/>
      <c r="EQ123" s="93"/>
      <c r="ER123" s="93"/>
      <c r="ES123" s="93"/>
      <c r="ET123" s="93"/>
      <c r="EU123" s="93"/>
      <c r="EV123" s="93"/>
      <c r="EW123" s="93"/>
      <c r="EX123" s="93"/>
      <c r="EY123" s="93"/>
      <c r="EZ123" s="93"/>
      <c r="FA123" s="93"/>
      <c r="FB123" s="93"/>
      <c r="FC123" s="93"/>
      <c r="FD123" s="93"/>
      <c r="FE123" s="93"/>
      <c r="FF123" s="93"/>
      <c r="FG123" s="93"/>
      <c r="FH123" s="93"/>
      <c r="FI123" s="93"/>
      <c r="FJ123" s="93"/>
      <c r="FK123" s="93"/>
      <c r="FL123" s="93"/>
      <c r="FM123" s="93"/>
      <c r="FN123" s="93"/>
      <c r="FO123" s="93"/>
      <c r="FP123" s="93"/>
      <c r="FQ123" s="93"/>
      <c r="FR123" s="93"/>
      <c r="FS123" s="93"/>
      <c r="FT123" s="93"/>
      <c r="FU123" s="93"/>
      <c r="FV123" s="93"/>
      <c r="FW123" s="93"/>
      <c r="FX123" s="93"/>
      <c r="FY123" s="93"/>
      <c r="FZ123" s="93"/>
      <c r="GA123" s="93"/>
      <c r="GB123" s="93"/>
      <c r="GC123" s="93"/>
      <c r="GD123" s="93"/>
      <c r="GE123" s="93"/>
      <c r="GF123" s="93"/>
      <c r="GG123" s="93"/>
      <c r="GH123" s="93"/>
      <c r="GI123" s="93"/>
      <c r="GJ123" s="93"/>
      <c r="GK123" s="93"/>
      <c r="GL123" s="93"/>
      <c r="GM123" s="93"/>
      <c r="GN123" s="93"/>
      <c r="GO123" s="93"/>
      <c r="GP123" s="93"/>
      <c r="GQ123" s="93"/>
      <c r="GR123" s="93"/>
      <c r="GS123" s="93"/>
      <c r="GT123" s="93"/>
      <c r="GU123" s="93"/>
      <c r="GV123" s="93"/>
      <c r="GW123" s="93"/>
      <c r="GX123" s="93"/>
      <c r="GY123" s="93"/>
      <c r="GZ123" s="93"/>
      <c r="HA123" s="93"/>
      <c r="HB123" s="93"/>
      <c r="HC123" s="93"/>
      <c r="HD123" s="93"/>
      <c r="HE123" s="93"/>
      <c r="HF123" s="93"/>
      <c r="HG123" s="93"/>
      <c r="HH123" s="93"/>
      <c r="HI123" s="93"/>
      <c r="HJ123" s="93"/>
      <c r="HK123" s="93"/>
      <c r="HL123" s="93"/>
      <c r="HM123" s="93"/>
      <c r="HN123" s="93"/>
      <c r="HO123" s="93"/>
      <c r="HP123" s="93"/>
      <c r="HQ123" s="93"/>
      <c r="HR123" s="93"/>
      <c r="HS123" s="93"/>
      <c r="HT123" s="93"/>
      <c r="HU123" s="93"/>
      <c r="HV123" s="93"/>
      <c r="HW123" s="93"/>
      <c r="HX123" s="93"/>
      <c r="HY123" s="93"/>
      <c r="HZ123" s="93"/>
      <c r="IA123" s="93"/>
      <c r="IB123" s="93"/>
      <c r="IC123" s="93"/>
      <c r="ID123" s="93"/>
      <c r="IE123" s="93"/>
      <c r="IF123" s="93"/>
      <c r="IG123" s="93"/>
      <c r="IH123" s="93"/>
      <c r="II123" s="93"/>
      <c r="IJ123" s="93"/>
      <c r="IK123" s="93"/>
      <c r="IL123" s="93"/>
      <c r="IM123" s="93"/>
      <c r="IN123" s="93"/>
      <c r="IO123" s="93"/>
      <c r="IP123" s="93"/>
      <c r="IQ123" s="93"/>
      <c r="IR123" s="93"/>
      <c r="IS123" s="93"/>
      <c r="IT123" s="93"/>
      <c r="IU123" s="93"/>
      <c r="IV123" s="93"/>
      <c r="IW123" s="93"/>
      <c r="IX123" s="93"/>
      <c r="IY123" s="93"/>
      <c r="IZ123" s="93"/>
      <c r="JA123" s="93"/>
      <c r="JB123" s="93"/>
      <c r="JC123" s="93"/>
      <c r="JD123" s="93"/>
      <c r="JE123" s="93"/>
      <c r="JF123" s="93"/>
      <c r="JG123" s="93"/>
      <c r="JH123" s="93"/>
      <c r="JI123" s="93"/>
      <c r="JJ123" s="93"/>
      <c r="JK123" s="93"/>
      <c r="JL123" s="78">
        <v>312.149</v>
      </c>
      <c r="JM123" s="97">
        <v>442.07100000000003</v>
      </c>
      <c r="JN123" s="97">
        <v>389.13200000000001</v>
      </c>
      <c r="JO123" s="78">
        <v>462.995</v>
      </c>
      <c r="JP123" s="78">
        <v>310.03399999999999</v>
      </c>
      <c r="JQ123" s="78">
        <v>596.721</v>
      </c>
      <c r="JR123" s="78">
        <v>354.92200000000003</v>
      </c>
      <c r="JS123" s="78">
        <v>342.38099999999997</v>
      </c>
      <c r="JT123" s="78">
        <v>360.89799999999997</v>
      </c>
      <c r="JU123" s="78">
        <v>371.69299999999998</v>
      </c>
      <c r="JV123" s="78">
        <v>304.87700000000007</v>
      </c>
      <c r="JW123" s="78">
        <v>370.89299999999997</v>
      </c>
      <c r="JX123" s="78">
        <v>316.95600000000002</v>
      </c>
      <c r="JY123" s="78">
        <v>219.75700000000001</v>
      </c>
      <c r="JZ123" s="78">
        <v>214.32599999999996</v>
      </c>
      <c r="KA123" s="78">
        <v>427.74199999999996</v>
      </c>
      <c r="KB123" s="78">
        <v>192.09800000000001</v>
      </c>
      <c r="KC123" s="78">
        <v>200.99199999999999</v>
      </c>
      <c r="KD123" s="78">
        <v>342.303</v>
      </c>
      <c r="KE123" s="78">
        <v>169.893</v>
      </c>
      <c r="KF123" s="78">
        <v>211.60499999999996</v>
      </c>
      <c r="KG123" s="78">
        <v>176.995</v>
      </c>
      <c r="KH123" s="78">
        <v>161.125</v>
      </c>
      <c r="KI123" s="78">
        <v>349.05700000000002</v>
      </c>
      <c r="KJ123" s="78">
        <v>266.88100000000003</v>
      </c>
      <c r="KK123" s="78">
        <v>338.44399999999996</v>
      </c>
      <c r="KL123" s="78">
        <v>325.33400000000006</v>
      </c>
      <c r="KM123" s="78">
        <v>365.65200000000004</v>
      </c>
      <c r="KN123" s="78">
        <v>177.666</v>
      </c>
      <c r="KO123" s="78">
        <v>263.23599999999999</v>
      </c>
      <c r="KP123" s="78">
        <v>406.27599999999995</v>
      </c>
      <c r="KQ123" s="78">
        <v>302.00900000000001</v>
      </c>
      <c r="KR123" s="78">
        <v>351.233</v>
      </c>
      <c r="KS123" s="78">
        <v>356.07400000000007</v>
      </c>
      <c r="KT123" s="78">
        <v>425.86699999999996</v>
      </c>
      <c r="KU123" s="78">
        <v>354.67100000000005</v>
      </c>
      <c r="KV123" s="78">
        <v>315.28599999999994</v>
      </c>
      <c r="KW123" s="78">
        <v>327.05400000000003</v>
      </c>
      <c r="KX123" s="78">
        <v>238.01999999999998</v>
      </c>
      <c r="KY123" s="78">
        <v>339.51300000000003</v>
      </c>
      <c r="KZ123" s="78">
        <v>261.50099999999998</v>
      </c>
      <c r="LA123" s="78">
        <v>365.92900000000003</v>
      </c>
      <c r="LB123" s="78">
        <v>202.66900000000001</v>
      </c>
      <c r="LC123" s="78">
        <v>254.273</v>
      </c>
      <c r="LD123" s="78">
        <v>257.899</v>
      </c>
      <c r="LE123" s="78">
        <v>441.51000000000005</v>
      </c>
      <c r="LF123" s="78">
        <v>460.60699999999997</v>
      </c>
      <c r="LG123" s="78">
        <v>422.74799999999999</v>
      </c>
      <c r="LH123" s="78">
        <v>425.21000000000004</v>
      </c>
      <c r="LI123" s="78">
        <v>338.76800000000003</v>
      </c>
      <c r="LJ123" s="78">
        <v>402.37699999999995</v>
      </c>
      <c r="LK123" s="78">
        <v>265.59299999999996</v>
      </c>
      <c r="LL123" s="78">
        <v>337.96000000000004</v>
      </c>
      <c r="LM123" s="78">
        <v>430.20500000000004</v>
      </c>
      <c r="LN123" s="78">
        <v>298.404</v>
      </c>
      <c r="LO123" s="78">
        <v>337.17599999999999</v>
      </c>
      <c r="LP123" s="78">
        <v>365.86199999999997</v>
      </c>
      <c r="LQ123" s="78">
        <v>469.16500000000008</v>
      </c>
      <c r="LR123" s="78">
        <v>316.81799999999998</v>
      </c>
      <c r="LS123" s="78">
        <v>235.00299999999999</v>
      </c>
      <c r="LT123" s="78">
        <v>299.464</v>
      </c>
      <c r="LU123" s="78">
        <v>277.113</v>
      </c>
      <c r="LV123" s="78">
        <v>311.34900000000005</v>
      </c>
      <c r="LW123" s="78">
        <v>225.33500000000001</v>
      </c>
      <c r="LX123" s="78">
        <v>229.791</v>
      </c>
      <c r="LY123" s="78">
        <v>256.28800000000001</v>
      </c>
      <c r="LZ123" s="78">
        <v>211.30899999999997</v>
      </c>
      <c r="MA123" s="78">
        <v>218.07900000000001</v>
      </c>
      <c r="MB123" s="78">
        <v>214.90699999999998</v>
      </c>
      <c r="MC123" s="78">
        <v>287.14100000000002</v>
      </c>
      <c r="MD123" s="78">
        <v>403.59599999999995</v>
      </c>
      <c r="ME123" s="98">
        <v>300.73099999999999</v>
      </c>
      <c r="MF123" s="98">
        <v>237.16000000000003</v>
      </c>
      <c r="MG123" s="98">
        <v>337.41800000000001</v>
      </c>
      <c r="MH123" s="98">
        <v>468.75359999999995</v>
      </c>
      <c r="MI123" s="78">
        <v>465.649</v>
      </c>
      <c r="MJ123" s="78">
        <v>235.20599999999999</v>
      </c>
      <c r="MK123" s="78">
        <v>432.71</v>
      </c>
      <c r="ML123" s="78">
        <v>289.83479999999997</v>
      </c>
      <c r="MM123" s="78">
        <v>489.16699999999997</v>
      </c>
      <c r="MN123" s="78">
        <v>375.92200000000003</v>
      </c>
      <c r="MO123" s="78">
        <v>323.11399999999998</v>
      </c>
      <c r="MP123" s="78">
        <v>484.84100000000001</v>
      </c>
      <c r="MQ123" s="78">
        <v>208.05099999999999</v>
      </c>
      <c r="MR123" s="78">
        <v>314.04399999999998</v>
      </c>
      <c r="MS123" s="78">
        <v>320.53100000000001</v>
      </c>
      <c r="MT123" s="78">
        <v>267.68099999999998</v>
      </c>
      <c r="MU123" s="78">
        <v>317.24599999999998</v>
      </c>
      <c r="MV123" s="78">
        <v>193.6</v>
      </c>
      <c r="MW123" s="78">
        <v>421.62099999999998</v>
      </c>
      <c r="MX123" s="78">
        <v>187.714</v>
      </c>
      <c r="MY123" s="78">
        <v>310.13200000000001</v>
      </c>
      <c r="MZ123" s="78">
        <v>244.04499999999999</v>
      </c>
      <c r="NA123" s="78">
        <v>271.78500000000003</v>
      </c>
      <c r="NB123" s="78">
        <v>215.88200000000001</v>
      </c>
      <c r="NC123" s="78">
        <v>231.262</v>
      </c>
      <c r="ND123" s="78">
        <v>129.167</v>
      </c>
      <c r="NE123" s="78">
        <v>359.50020000000001</v>
      </c>
      <c r="NF123" s="78">
        <v>260.55599999999998</v>
      </c>
      <c r="NG123" s="78">
        <v>303.72899999999998</v>
      </c>
      <c r="NH123" s="78">
        <v>254.12200000000001</v>
      </c>
      <c r="NI123" s="78">
        <v>297.93700000000001</v>
      </c>
      <c r="NJ123" s="78">
        <v>234.554</v>
      </c>
      <c r="NK123" s="78">
        <v>217.32</v>
      </c>
      <c r="NL123" s="78">
        <v>188.87899999999999</v>
      </c>
      <c r="NM123" s="78">
        <v>348.45499999999998</v>
      </c>
      <c r="NN123" s="78">
        <v>253.58199999999999</v>
      </c>
      <c r="NO123" s="78">
        <v>234.482</v>
      </c>
      <c r="NP123" s="78">
        <v>204.57</v>
      </c>
      <c r="NQ123" s="78">
        <v>340.73200000000003</v>
      </c>
      <c r="NR123" s="78">
        <v>203.87100000000001</v>
      </c>
      <c r="NS123" s="78">
        <v>369.16</v>
      </c>
      <c r="NT123" s="78">
        <v>332.81900000000002</v>
      </c>
      <c r="NU123" s="78">
        <v>320.17500000000001</v>
      </c>
      <c r="NV123" s="78">
        <v>225.73500000000001</v>
      </c>
      <c r="NW123" s="78">
        <v>303.57799999999997</v>
      </c>
      <c r="NX123" s="78">
        <v>240.697</v>
      </c>
      <c r="NY123" s="78">
        <v>366.40499999999997</v>
      </c>
      <c r="NZ123" s="78">
        <v>162.49</v>
      </c>
      <c r="OA123" s="78">
        <v>270.35500000000002</v>
      </c>
      <c r="OB123" s="78">
        <v>155.32300000000001</v>
      </c>
      <c r="OC123" s="78">
        <v>142.155</v>
      </c>
      <c r="OD123" s="78">
        <v>240.63</v>
      </c>
      <c r="OE123" s="78">
        <v>254.56399999999999</v>
      </c>
      <c r="OF123" s="78">
        <v>199.83</v>
      </c>
      <c r="OG123" s="99">
        <v>278.57799999999997</v>
      </c>
      <c r="OH123" s="78">
        <v>459.79</v>
      </c>
      <c r="OI123" s="78">
        <v>145.17400000000001</v>
      </c>
      <c r="OJ123" s="78">
        <v>283.303</v>
      </c>
      <c r="OK123" s="78">
        <v>131.37799999999999</v>
      </c>
      <c r="OL123" s="78">
        <v>221.04900000000001</v>
      </c>
      <c r="OM123" s="78">
        <v>264.33100000000002</v>
      </c>
      <c r="ON123" s="78">
        <v>560.476</v>
      </c>
      <c r="OO123" s="78">
        <v>390.66</v>
      </c>
      <c r="OP123" s="78">
        <v>371.82</v>
      </c>
      <c r="OQ123" s="78">
        <v>237.65600000000001</v>
      </c>
      <c r="OR123" s="78">
        <v>191.49299999999999</v>
      </c>
      <c r="OS123" s="78">
        <v>445.86099999999999</v>
      </c>
      <c r="OT123" s="78">
        <v>329.48399999999998</v>
      </c>
      <c r="OU123" s="78">
        <v>307.077</v>
      </c>
      <c r="OV123" s="78">
        <v>208.00200000000001</v>
      </c>
      <c r="OW123" s="78">
        <v>264.48899999999998</v>
      </c>
      <c r="OX123" s="78">
        <v>204.209</v>
      </c>
      <c r="OY123" s="78">
        <v>325.56200000000001</v>
      </c>
      <c r="OZ123" s="78">
        <v>210.749</v>
      </c>
      <c r="PA123" s="78">
        <v>327.202</v>
      </c>
      <c r="PB123" s="78">
        <v>209.803</v>
      </c>
      <c r="PC123" s="78">
        <v>203.26900000000001</v>
      </c>
      <c r="PD123" s="78">
        <v>78.793999999999997</v>
      </c>
      <c r="PE123" s="78">
        <v>171.471</v>
      </c>
      <c r="PF123" s="78">
        <v>272.49900000000002</v>
      </c>
      <c r="PG123" s="78">
        <v>181.178</v>
      </c>
      <c r="PH123" s="78">
        <v>269.125</v>
      </c>
      <c r="PI123" s="78">
        <v>164.351</v>
      </c>
      <c r="PJ123" s="78">
        <v>164.251</v>
      </c>
      <c r="PK123" s="78">
        <v>288.93799999999999</v>
      </c>
      <c r="PL123" s="78">
        <v>284.92200000000003</v>
      </c>
      <c r="PM123" s="78">
        <v>143.739</v>
      </c>
      <c r="PN123" s="78">
        <v>299.23700000000002</v>
      </c>
      <c r="PO123" s="78">
        <v>263.30200000000002</v>
      </c>
      <c r="PP123" s="78">
        <v>194.428</v>
      </c>
      <c r="PQ123" s="78">
        <v>74.58</v>
      </c>
      <c r="PR123" s="78">
        <v>435.17599999999999</v>
      </c>
      <c r="PS123" s="78">
        <v>241.89599999999999</v>
      </c>
      <c r="PT123" s="78">
        <v>266.82900000000001</v>
      </c>
      <c r="PU123" s="78">
        <v>310.5095</v>
      </c>
      <c r="PV123" s="78">
        <v>265.98700000000002</v>
      </c>
      <c r="PW123" s="78">
        <v>184.2175</v>
      </c>
      <c r="PX123" s="78">
        <v>339.74099999999999</v>
      </c>
      <c r="PY123" s="78">
        <v>243.98</v>
      </c>
      <c r="PZ123" s="78">
        <v>189.71</v>
      </c>
      <c r="QA123" s="78">
        <v>202.82</v>
      </c>
      <c r="QB123" s="78">
        <v>183.476</v>
      </c>
      <c r="QC123" s="78">
        <v>300.45</v>
      </c>
      <c r="QD123" s="78">
        <v>247.22200000000001</v>
      </c>
      <c r="QE123" s="78">
        <v>414.21499999999997</v>
      </c>
      <c r="QF123" s="78">
        <v>229.625</v>
      </c>
      <c r="QG123" s="78">
        <v>296.73</v>
      </c>
      <c r="QH123" s="78">
        <v>296.61799999999999</v>
      </c>
      <c r="QI123" s="78">
        <v>332.63799999999998</v>
      </c>
      <c r="QJ123" s="78">
        <v>445.0745</v>
      </c>
      <c r="QK123" s="78">
        <v>191.738</v>
      </c>
      <c r="QL123" s="78">
        <v>263.72000000000003</v>
      </c>
      <c r="QM123" s="78">
        <v>292.24200000000002</v>
      </c>
      <c r="QN123" s="78">
        <v>419.47500000000002</v>
      </c>
      <c r="QO123" s="78">
        <v>432.70400000000001</v>
      </c>
      <c r="QP123" s="78">
        <v>474.96600000000001</v>
      </c>
      <c r="QQ123" s="78">
        <v>295.84800000000001</v>
      </c>
      <c r="QR123" s="78">
        <v>362.64400000000001</v>
      </c>
      <c r="QS123" s="78">
        <v>315.3</v>
      </c>
      <c r="QT123" s="78">
        <v>379.84399999999999</v>
      </c>
      <c r="QU123" s="78">
        <v>316.25700000000001</v>
      </c>
      <c r="QV123" s="78">
        <v>377.98700000000002</v>
      </c>
      <c r="QW123" s="78">
        <v>395.37700000000001</v>
      </c>
      <c r="QX123" s="78">
        <v>464.91199999999998</v>
      </c>
      <c r="QY123" s="78">
        <v>497.476</v>
      </c>
      <c r="QZ123" s="78">
        <v>378.41800000000001</v>
      </c>
      <c r="RA123" s="78">
        <v>237.66300000000001</v>
      </c>
      <c r="RB123" s="78">
        <v>505.98399999999998</v>
      </c>
      <c r="RC123" s="78">
        <v>453.55799999999999</v>
      </c>
      <c r="RD123" s="78">
        <v>268.29500000000002</v>
      </c>
      <c r="RE123" s="78">
        <v>297.27499999999998</v>
      </c>
      <c r="RF123" s="78">
        <v>553.23299999999995</v>
      </c>
      <c r="RG123" s="78">
        <v>549.26700000000005</v>
      </c>
      <c r="RH123" s="78">
        <v>476.41300000000001</v>
      </c>
      <c r="RI123" s="78">
        <v>471.97899999999998</v>
      </c>
      <c r="RJ123" s="78">
        <v>419.34</v>
      </c>
      <c r="RK123" s="78">
        <v>414.57</v>
      </c>
      <c r="RL123" s="78">
        <v>376.411</v>
      </c>
      <c r="RM123" s="78">
        <v>304.154</v>
      </c>
      <c r="RN123" s="78">
        <v>421.6</v>
      </c>
      <c r="RO123" s="78">
        <v>357.51</v>
      </c>
      <c r="RP123" s="78">
        <v>428.88</v>
      </c>
      <c r="RQ123" s="78">
        <v>400.41300000000001</v>
      </c>
      <c r="RR123" s="78">
        <v>333.06</v>
      </c>
      <c r="RS123" s="78">
        <v>96.3</v>
      </c>
      <c r="RT123" s="78">
        <v>249.4</v>
      </c>
      <c r="RU123" s="78">
        <v>203.15</v>
      </c>
      <c r="RV123" s="78">
        <v>112.2</v>
      </c>
      <c r="RW123" s="78">
        <v>228.33</v>
      </c>
      <c r="RX123" s="78">
        <v>169.4</v>
      </c>
      <c r="RY123" s="78">
        <v>197.85</v>
      </c>
      <c r="RZ123" s="78">
        <v>282.5</v>
      </c>
      <c r="SA123" s="78">
        <v>217</v>
      </c>
      <c r="SB123" s="78">
        <v>261.24</v>
      </c>
      <c r="SC123" s="78">
        <v>187.07499999999999</v>
      </c>
      <c r="SD123" s="78">
        <v>255.85</v>
      </c>
      <c r="SE123" s="78">
        <v>317.94</v>
      </c>
      <c r="SF123" s="78">
        <v>323.99799999999999</v>
      </c>
      <c r="SG123" s="78">
        <v>461.55</v>
      </c>
      <c r="SH123" s="78">
        <v>351.35</v>
      </c>
      <c r="SI123" s="78">
        <v>211.25</v>
      </c>
      <c r="SJ123" s="78">
        <v>176.25</v>
      </c>
      <c r="SK123" s="78">
        <v>314.85000000000002</v>
      </c>
      <c r="SL123" s="78">
        <v>240.65</v>
      </c>
      <c r="SM123" s="78">
        <v>152.57499999999999</v>
      </c>
      <c r="SN123" s="78">
        <v>217.65</v>
      </c>
      <c r="SO123" s="78">
        <v>176.95</v>
      </c>
      <c r="SP123" s="78">
        <v>174.95</v>
      </c>
      <c r="SQ123" s="78">
        <v>150.94999999999999</v>
      </c>
      <c r="SR123" s="78">
        <v>325.8</v>
      </c>
      <c r="SS123" s="78">
        <v>236.95</v>
      </c>
      <c r="ST123" s="78">
        <v>378.74</v>
      </c>
      <c r="SU123" s="78">
        <v>477.21</v>
      </c>
      <c r="SV123" s="78">
        <v>464.05</v>
      </c>
      <c r="SW123" s="78">
        <v>231.55</v>
      </c>
      <c r="SX123" s="78">
        <v>340.85199999999998</v>
      </c>
      <c r="SY123" s="78">
        <v>457.85</v>
      </c>
      <c r="SZ123" s="78">
        <v>384.29</v>
      </c>
      <c r="TA123" s="78">
        <v>405.55</v>
      </c>
      <c r="TB123" s="78">
        <v>231.8</v>
      </c>
      <c r="TC123" s="78">
        <v>297.60000000000002</v>
      </c>
      <c r="TD123" s="78">
        <v>312.85000000000002</v>
      </c>
      <c r="TE123" s="78">
        <v>287.47500000000002</v>
      </c>
      <c r="TF123" s="78">
        <v>231.57499999999999</v>
      </c>
      <c r="TG123" s="78">
        <v>178.8</v>
      </c>
      <c r="TH123" s="78">
        <v>416.25</v>
      </c>
      <c r="TI123" s="78">
        <v>274.7</v>
      </c>
      <c r="TJ123" s="78">
        <v>226.1</v>
      </c>
      <c r="TK123" s="78">
        <v>253.15</v>
      </c>
      <c r="TL123" s="78">
        <v>272.10000000000002</v>
      </c>
      <c r="TM123" s="78">
        <v>259.18</v>
      </c>
      <c r="TN123" s="78">
        <v>127.05</v>
      </c>
      <c r="TO123" s="78">
        <v>131.6</v>
      </c>
      <c r="TP123" s="78">
        <v>328.35</v>
      </c>
      <c r="TQ123" s="78">
        <v>246.85</v>
      </c>
      <c r="TR123" s="78">
        <v>276.38</v>
      </c>
      <c r="TS123" s="78">
        <v>420.35</v>
      </c>
      <c r="TT123" s="78">
        <v>407.3</v>
      </c>
      <c r="TU123" s="78">
        <v>555.97</v>
      </c>
      <c r="TV123" s="78">
        <v>434.86</v>
      </c>
      <c r="TW123" s="78">
        <v>374.57</v>
      </c>
      <c r="TX123" s="78">
        <v>214.24</v>
      </c>
      <c r="TY123" s="78">
        <v>254.25</v>
      </c>
      <c r="TZ123" s="78">
        <v>291.2</v>
      </c>
      <c r="UA123" s="78">
        <v>224.85</v>
      </c>
      <c r="UB123" s="78">
        <v>242.9</v>
      </c>
      <c r="UC123" s="78">
        <v>232.4</v>
      </c>
      <c r="UD123" s="78">
        <v>174.65</v>
      </c>
      <c r="UE123" s="78">
        <v>219.48699999999999</v>
      </c>
      <c r="UF123" s="78">
        <v>323.89999999999998</v>
      </c>
      <c r="UG123" s="78">
        <v>209.35</v>
      </c>
      <c r="UH123" s="78">
        <v>295.7</v>
      </c>
      <c r="UI123" s="78">
        <v>149.69999999999999</v>
      </c>
      <c r="UJ123" s="78">
        <v>305.39999999999998</v>
      </c>
      <c r="UK123" s="78">
        <v>196</v>
      </c>
      <c r="UL123" s="78">
        <v>259</v>
      </c>
      <c r="UM123" s="78">
        <v>189.55</v>
      </c>
      <c r="UN123" s="78">
        <v>252.32499999999999</v>
      </c>
      <c r="UO123" s="78">
        <v>215.2</v>
      </c>
      <c r="UP123" s="78">
        <v>241.64</v>
      </c>
    </row>
    <row r="124" spans="1:562" x14ac:dyDescent="0.2">
      <c r="A124" s="100" t="str">
        <f t="shared" si="157"/>
        <v>Valledupar, Mercabastos y Mercado Nuevo</v>
      </c>
      <c r="B124" s="100" t="s">
        <v>626</v>
      </c>
      <c r="C124" s="101"/>
      <c r="D124" s="101"/>
      <c r="E124" s="101"/>
      <c r="F124" s="101"/>
      <c r="G124" s="101"/>
      <c r="H124" s="101"/>
      <c r="I124" s="101"/>
      <c r="J124" s="101"/>
      <c r="K124" s="101"/>
      <c r="L124" s="101"/>
      <c r="M124" s="101"/>
      <c r="N124" s="101"/>
      <c r="O124" s="101"/>
      <c r="P124" s="101"/>
      <c r="Q124" s="101"/>
      <c r="R124" s="101"/>
      <c r="S124" s="101"/>
      <c r="T124" s="101"/>
      <c r="U124" s="101"/>
      <c r="V124" s="101"/>
      <c r="W124" s="101"/>
      <c r="X124" s="101"/>
      <c r="Y124" s="101"/>
      <c r="Z124" s="101"/>
      <c r="AA124" s="101"/>
      <c r="AB124" s="101"/>
      <c r="AC124" s="101"/>
      <c r="AD124" s="101"/>
      <c r="AE124" s="101"/>
      <c r="AF124" s="101"/>
      <c r="AG124" s="101"/>
      <c r="AH124" s="101"/>
      <c r="AI124" s="101"/>
      <c r="AJ124" s="101"/>
      <c r="AK124" s="101"/>
      <c r="AL124" s="101"/>
      <c r="AM124" s="101"/>
      <c r="AN124" s="101"/>
      <c r="AO124" s="101"/>
      <c r="AP124" s="101"/>
      <c r="AQ124" s="101"/>
      <c r="AR124" s="101"/>
      <c r="AS124" s="101"/>
      <c r="AT124" s="101"/>
      <c r="AU124" s="101"/>
      <c r="AV124" s="101"/>
      <c r="AW124" s="101"/>
      <c r="AX124" s="101"/>
      <c r="AY124" s="101"/>
      <c r="AZ124" s="101"/>
      <c r="BA124" s="101"/>
      <c r="BB124" s="101"/>
      <c r="BC124" s="101"/>
      <c r="BD124" s="101"/>
      <c r="BE124" s="101"/>
      <c r="BF124" s="101"/>
      <c r="BG124" s="101"/>
      <c r="BH124" s="101"/>
      <c r="BI124" s="101"/>
      <c r="BJ124" s="101"/>
      <c r="BK124" s="101"/>
      <c r="BL124" s="101"/>
      <c r="BM124" s="101"/>
      <c r="BN124" s="101"/>
      <c r="BO124" s="101"/>
      <c r="BP124" s="101"/>
      <c r="BQ124" s="101"/>
      <c r="BR124" s="101"/>
      <c r="BS124" s="101"/>
      <c r="BT124" s="101"/>
      <c r="BU124" s="101"/>
      <c r="BV124" s="101"/>
      <c r="BW124" s="101"/>
      <c r="BX124" s="101"/>
      <c r="BY124" s="101"/>
      <c r="BZ124" s="101"/>
      <c r="CA124" s="101"/>
      <c r="CB124" s="101"/>
      <c r="CC124" s="101"/>
      <c r="CD124" s="101"/>
      <c r="CE124" s="101"/>
      <c r="CF124" s="101"/>
      <c r="CG124" s="101"/>
      <c r="CH124" s="101"/>
      <c r="CI124" s="101"/>
      <c r="CJ124" s="101"/>
      <c r="CK124" s="101"/>
      <c r="CL124" s="101"/>
      <c r="CM124" s="101"/>
      <c r="CN124" s="101"/>
      <c r="CO124" s="101"/>
      <c r="CP124" s="101"/>
      <c r="CQ124" s="101"/>
      <c r="CR124" s="101"/>
      <c r="CS124" s="101"/>
      <c r="CT124" s="101"/>
      <c r="CU124" s="101"/>
      <c r="CV124" s="101"/>
      <c r="CW124" s="101"/>
      <c r="CX124" s="101"/>
      <c r="CY124" s="101"/>
      <c r="CZ124" s="101"/>
      <c r="DA124" s="101"/>
      <c r="DB124" s="101"/>
      <c r="DC124" s="101"/>
      <c r="DD124" s="101"/>
      <c r="DE124" s="101"/>
      <c r="DF124" s="101"/>
      <c r="DG124" s="101"/>
      <c r="DH124" s="101"/>
      <c r="DI124" s="101"/>
      <c r="DJ124" s="101"/>
      <c r="DK124" s="101"/>
      <c r="DL124" s="101"/>
      <c r="DM124" s="101"/>
      <c r="DN124" s="101"/>
      <c r="DO124" s="101"/>
      <c r="DP124" s="101"/>
      <c r="DQ124" s="101"/>
      <c r="DR124" s="101"/>
      <c r="DS124" s="101"/>
      <c r="DT124" s="101"/>
      <c r="DU124" s="101"/>
      <c r="DV124" s="101"/>
      <c r="DW124" s="101"/>
      <c r="DX124" s="101"/>
      <c r="DY124" s="101"/>
      <c r="DZ124" s="101"/>
      <c r="EA124" s="101"/>
      <c r="EB124" s="101"/>
      <c r="EC124" s="101"/>
      <c r="ED124" s="101"/>
      <c r="EE124" s="101"/>
      <c r="EF124" s="101"/>
      <c r="EG124" s="101"/>
      <c r="EH124" s="101"/>
      <c r="EI124" s="101"/>
      <c r="EJ124" s="101"/>
      <c r="EK124" s="101"/>
      <c r="EL124" s="101"/>
      <c r="EM124" s="101"/>
      <c r="EN124" s="101"/>
      <c r="EO124" s="101"/>
      <c r="EP124" s="101"/>
      <c r="EQ124" s="101"/>
      <c r="ER124" s="101"/>
      <c r="ES124" s="101"/>
      <c r="ET124" s="101"/>
      <c r="EU124" s="101"/>
      <c r="EV124" s="101"/>
      <c r="EW124" s="101"/>
      <c r="EX124" s="101"/>
      <c r="EY124" s="101"/>
      <c r="EZ124" s="101"/>
      <c r="FA124" s="101"/>
      <c r="FB124" s="101"/>
      <c r="FC124" s="101"/>
      <c r="FD124" s="101"/>
      <c r="FE124" s="101"/>
      <c r="FF124" s="101"/>
      <c r="FG124" s="101"/>
      <c r="FH124" s="101"/>
      <c r="FI124" s="101"/>
      <c r="FJ124" s="101"/>
      <c r="FK124" s="101"/>
      <c r="FL124" s="101"/>
      <c r="FM124" s="101"/>
      <c r="FN124" s="101"/>
      <c r="FO124" s="101"/>
      <c r="FP124" s="101"/>
      <c r="FQ124" s="101"/>
      <c r="FR124" s="101"/>
      <c r="FS124" s="101"/>
      <c r="FT124" s="101"/>
      <c r="FU124" s="101"/>
      <c r="FV124" s="101"/>
      <c r="FW124" s="101"/>
      <c r="FX124" s="101"/>
      <c r="FY124" s="101"/>
      <c r="FZ124" s="101"/>
      <c r="GA124" s="101"/>
      <c r="GB124" s="101"/>
      <c r="GC124" s="101"/>
      <c r="GD124" s="101"/>
      <c r="GE124" s="101"/>
      <c r="GF124" s="101"/>
      <c r="GG124" s="101"/>
      <c r="GH124" s="101"/>
      <c r="GI124" s="101"/>
      <c r="GJ124" s="101"/>
      <c r="GK124" s="101"/>
      <c r="GL124" s="101"/>
      <c r="GM124" s="101"/>
      <c r="GN124" s="101"/>
      <c r="GO124" s="101"/>
      <c r="GP124" s="101"/>
      <c r="GQ124" s="101"/>
      <c r="GR124" s="101"/>
      <c r="GS124" s="101"/>
      <c r="GT124" s="101"/>
      <c r="GU124" s="101"/>
      <c r="GV124" s="101"/>
      <c r="GW124" s="101"/>
      <c r="GX124" s="101"/>
      <c r="GY124" s="101"/>
      <c r="GZ124" s="101"/>
      <c r="HA124" s="101"/>
      <c r="HB124" s="101"/>
      <c r="HC124" s="101"/>
      <c r="HD124" s="101"/>
      <c r="HE124" s="101"/>
      <c r="HF124" s="101"/>
      <c r="HG124" s="101"/>
      <c r="HH124" s="101"/>
      <c r="HI124" s="101"/>
      <c r="HJ124" s="101"/>
      <c r="HK124" s="101"/>
      <c r="HL124" s="101"/>
      <c r="HM124" s="101"/>
      <c r="HN124" s="101"/>
      <c r="HO124" s="101"/>
      <c r="HP124" s="101"/>
      <c r="HQ124" s="101"/>
      <c r="HR124" s="101"/>
      <c r="HS124" s="101"/>
      <c r="HT124" s="101"/>
      <c r="HU124" s="101"/>
      <c r="HV124" s="101"/>
      <c r="HW124" s="101"/>
      <c r="HX124" s="101"/>
      <c r="HY124" s="101"/>
      <c r="HZ124" s="101"/>
      <c r="IA124" s="101"/>
      <c r="IB124" s="101"/>
      <c r="IC124" s="101"/>
      <c r="ID124" s="101"/>
      <c r="IE124" s="101"/>
      <c r="IF124" s="101"/>
      <c r="IG124" s="101"/>
      <c r="IH124" s="101"/>
      <c r="II124" s="101"/>
      <c r="IJ124" s="101"/>
      <c r="IK124" s="101"/>
      <c r="IL124" s="101"/>
      <c r="IM124" s="101"/>
      <c r="IN124" s="101"/>
      <c r="IO124" s="101"/>
      <c r="IP124" s="101"/>
      <c r="IQ124" s="101"/>
      <c r="IR124" s="101"/>
      <c r="IS124" s="101"/>
      <c r="IT124" s="101"/>
      <c r="IU124" s="101"/>
      <c r="IV124" s="101"/>
      <c r="IW124" s="101"/>
      <c r="IX124" s="101"/>
      <c r="IY124" s="101"/>
      <c r="IZ124" s="101"/>
      <c r="JA124" s="101"/>
      <c r="JB124" s="101"/>
      <c r="JC124" s="101"/>
      <c r="JD124" s="101"/>
      <c r="JE124" s="101"/>
      <c r="JF124" s="101"/>
      <c r="JG124" s="101"/>
      <c r="JH124" s="101"/>
      <c r="JI124" s="101"/>
      <c r="JJ124" s="101"/>
      <c r="JK124" s="101"/>
      <c r="JL124" s="101">
        <f t="shared" ref="JL124:LL124" si="158">SUM(JL120:JL123)</f>
        <v>937.577</v>
      </c>
      <c r="JM124" s="101">
        <f t="shared" si="158"/>
        <v>932.84</v>
      </c>
      <c r="JN124" s="101">
        <f t="shared" si="158"/>
        <v>985.26</v>
      </c>
      <c r="JO124" s="101">
        <f t="shared" si="158"/>
        <v>1095.8400000000001</v>
      </c>
      <c r="JP124" s="101">
        <f t="shared" si="158"/>
        <v>686.24</v>
      </c>
      <c r="JQ124" s="101">
        <f t="shared" si="158"/>
        <v>1214.3339999999998</v>
      </c>
      <c r="JR124" s="101">
        <f t="shared" si="158"/>
        <v>982.28899999999999</v>
      </c>
      <c r="JS124" s="101">
        <f t="shared" si="158"/>
        <v>1056.1129999999998</v>
      </c>
      <c r="JT124" s="101">
        <f t="shared" si="158"/>
        <v>1093.19</v>
      </c>
      <c r="JU124" s="101">
        <f t="shared" si="158"/>
        <v>957.57999999999993</v>
      </c>
      <c r="JV124" s="101">
        <f t="shared" si="158"/>
        <v>936.06100000000004</v>
      </c>
      <c r="JW124" s="101">
        <f t="shared" si="158"/>
        <v>1012.9480000000001</v>
      </c>
      <c r="JX124" s="101">
        <f t="shared" si="158"/>
        <v>974.17500000000018</v>
      </c>
      <c r="JY124" s="101">
        <f t="shared" si="158"/>
        <v>971.60399999999981</v>
      </c>
      <c r="JZ124" s="101">
        <f t="shared" si="158"/>
        <v>1011.723</v>
      </c>
      <c r="KA124" s="101">
        <f t="shared" si="158"/>
        <v>1098.8220000000001</v>
      </c>
      <c r="KB124" s="101">
        <f t="shared" si="158"/>
        <v>1052.4369999999999</v>
      </c>
      <c r="KC124" s="101">
        <f t="shared" si="158"/>
        <v>918.33799999999997</v>
      </c>
      <c r="KD124" s="101">
        <f t="shared" si="158"/>
        <v>1075.4380000000001</v>
      </c>
      <c r="KE124" s="101">
        <f t="shared" si="158"/>
        <v>864.07200000000012</v>
      </c>
      <c r="KF124" s="101">
        <f t="shared" si="158"/>
        <v>1008.8420000000001</v>
      </c>
      <c r="KG124" s="102">
        <f t="shared" si="158"/>
        <v>865.25000000000011</v>
      </c>
      <c r="KH124" s="102">
        <f t="shared" si="158"/>
        <v>908.80899999999997</v>
      </c>
      <c r="KI124" s="102">
        <f t="shared" si="158"/>
        <v>1052.616</v>
      </c>
      <c r="KJ124" s="102">
        <f t="shared" si="158"/>
        <v>1053.1959999999999</v>
      </c>
      <c r="KK124" s="102">
        <f t="shared" si="158"/>
        <v>1047.5219999999999</v>
      </c>
      <c r="KL124" s="102">
        <f t="shared" si="158"/>
        <v>1048.2640000000001</v>
      </c>
      <c r="KM124" s="102">
        <f t="shared" si="158"/>
        <v>1115.8220000000001</v>
      </c>
      <c r="KN124" s="102">
        <f t="shared" si="158"/>
        <v>978.10500000000002</v>
      </c>
      <c r="KO124" s="102">
        <f t="shared" si="158"/>
        <v>1074.223</v>
      </c>
      <c r="KP124" s="102">
        <f t="shared" si="158"/>
        <v>1252.607</v>
      </c>
      <c r="KQ124" s="102">
        <f t="shared" si="158"/>
        <v>1006.535</v>
      </c>
      <c r="KR124" s="102">
        <f t="shared" si="158"/>
        <v>1116.115</v>
      </c>
      <c r="KS124" s="102">
        <f t="shared" si="158"/>
        <v>1138.6010000000001</v>
      </c>
      <c r="KT124" s="102">
        <f t="shared" si="158"/>
        <v>1226.0309999999999</v>
      </c>
      <c r="KU124" s="102">
        <f t="shared" si="158"/>
        <v>1311.45</v>
      </c>
      <c r="KV124" s="102">
        <f t="shared" si="158"/>
        <v>1196.1469999999999</v>
      </c>
      <c r="KW124" s="102">
        <f t="shared" si="158"/>
        <v>1240.25</v>
      </c>
      <c r="KX124" s="102">
        <f t="shared" si="158"/>
        <v>999.53099999999995</v>
      </c>
      <c r="KY124" s="102">
        <f t="shared" si="158"/>
        <v>1010.001</v>
      </c>
      <c r="KZ124" s="102">
        <f t="shared" si="158"/>
        <v>1186.5529999999999</v>
      </c>
      <c r="LA124" s="102">
        <f t="shared" si="158"/>
        <v>1252.6950000000002</v>
      </c>
      <c r="LB124" s="102">
        <f t="shared" si="158"/>
        <v>1147.4950000000001</v>
      </c>
      <c r="LC124" s="102">
        <f t="shared" si="158"/>
        <v>887.53000000000009</v>
      </c>
      <c r="LD124" s="102">
        <f t="shared" si="158"/>
        <v>1152.674</v>
      </c>
      <c r="LE124" s="102">
        <f t="shared" si="158"/>
        <v>1385.1590000000001</v>
      </c>
      <c r="LF124" s="102">
        <f t="shared" si="158"/>
        <v>1281.7399999999998</v>
      </c>
      <c r="LG124" s="102">
        <f t="shared" si="158"/>
        <v>1191.7269999999999</v>
      </c>
      <c r="LH124" s="102">
        <f t="shared" si="158"/>
        <v>1267.288</v>
      </c>
      <c r="LI124" s="102">
        <f t="shared" si="158"/>
        <v>1217.921</v>
      </c>
      <c r="LJ124" s="102">
        <f t="shared" si="158"/>
        <v>1170.087</v>
      </c>
      <c r="LK124" s="102">
        <f t="shared" si="158"/>
        <v>1100.241</v>
      </c>
      <c r="LL124" s="102">
        <f t="shared" si="158"/>
        <v>1193.557</v>
      </c>
      <c r="LM124" s="102">
        <f>SUM(LM120:LM123)</f>
        <v>1274.846</v>
      </c>
      <c r="LN124" s="102">
        <f>SUM(LN120:LN123)</f>
        <v>1085.8960000000002</v>
      </c>
      <c r="LO124" s="102">
        <f>SUM(LO120:LO123)</f>
        <v>1172.203</v>
      </c>
      <c r="LP124" s="102">
        <f>SUM(LP120:LP123)</f>
        <v>1263.4659999999999</v>
      </c>
      <c r="LQ124" s="102">
        <f>SUM(LQ120:LQ123)</f>
        <v>1289.107</v>
      </c>
      <c r="LR124" s="102">
        <v>1238.672</v>
      </c>
      <c r="LS124" s="102">
        <f t="shared" ref="LS124:MD124" si="159">SUM(LS120:LS123)</f>
        <v>740.798</v>
      </c>
      <c r="LT124" s="102">
        <f t="shared" si="159"/>
        <v>1147.279</v>
      </c>
      <c r="LU124" s="102">
        <f t="shared" si="159"/>
        <v>1323.298</v>
      </c>
      <c r="LV124" s="102">
        <f t="shared" si="159"/>
        <v>1222.6030000000001</v>
      </c>
      <c r="LW124" s="102">
        <f t="shared" si="159"/>
        <v>1095.2169999999999</v>
      </c>
      <c r="LX124" s="102">
        <f t="shared" si="159"/>
        <v>1107.8389999999999</v>
      </c>
      <c r="LY124" s="102">
        <f t="shared" si="159"/>
        <v>1080.2560000000001</v>
      </c>
      <c r="LZ124" s="102">
        <f t="shared" si="159"/>
        <v>1077.6379999999999</v>
      </c>
      <c r="MA124" s="102">
        <f t="shared" si="159"/>
        <v>1111.4580000000001</v>
      </c>
      <c r="MB124" s="102">
        <f t="shared" si="159"/>
        <v>1151.9389999999999</v>
      </c>
      <c r="MC124" s="102">
        <f t="shared" si="159"/>
        <v>1146.308</v>
      </c>
      <c r="MD124" s="102">
        <f t="shared" si="159"/>
        <v>1299.586</v>
      </c>
      <c r="ME124" s="102">
        <f>SUM(ME120:ME123)</f>
        <v>1166.6529999999998</v>
      </c>
      <c r="MF124" s="102">
        <f>SUM(MF120:MF123)</f>
        <v>1190.0980000000002</v>
      </c>
      <c r="MG124" s="102">
        <v>1262.335</v>
      </c>
      <c r="MH124" s="102">
        <v>1453.2926</v>
      </c>
      <c r="MI124" s="102">
        <v>1488.8505</v>
      </c>
      <c r="MJ124" s="102">
        <v>1274.6395</v>
      </c>
      <c r="MK124" s="102">
        <v>1446.6020000000001</v>
      </c>
      <c r="ML124" s="102">
        <v>1204.5783000000001</v>
      </c>
      <c r="MM124" s="102">
        <v>1552.5974999999999</v>
      </c>
      <c r="MN124" s="102">
        <v>1346.4540000000002</v>
      </c>
      <c r="MO124" s="102">
        <v>1324.1390000000001</v>
      </c>
      <c r="MP124" s="102">
        <v>1457.2945</v>
      </c>
      <c r="MQ124" s="102">
        <v>1319.038</v>
      </c>
      <c r="MR124" s="102">
        <v>1299.9314999999999</v>
      </c>
      <c r="MS124" s="102">
        <v>1345.19</v>
      </c>
      <c r="MT124" s="102">
        <v>1260.0039999999999</v>
      </c>
      <c r="MU124" s="102">
        <v>1255.691</v>
      </c>
      <c r="MV124" s="102">
        <v>1230</v>
      </c>
      <c r="MW124" s="102">
        <v>1434.962</v>
      </c>
      <c r="MX124" s="102">
        <v>1399.248</v>
      </c>
      <c r="MY124" s="102">
        <v>1316.2184999999999</v>
      </c>
      <c r="MZ124" s="102">
        <v>1313.973</v>
      </c>
      <c r="NA124" s="102">
        <v>1202.2874999999999</v>
      </c>
      <c r="NB124" s="102">
        <v>982.26099999999997</v>
      </c>
      <c r="NC124" s="102">
        <v>917.04050000000007</v>
      </c>
      <c r="ND124" s="102">
        <v>1026.7860000000001</v>
      </c>
      <c r="NE124" s="102">
        <v>1464.7116999999998</v>
      </c>
      <c r="NF124" s="102">
        <v>1286.9884999999999</v>
      </c>
      <c r="NG124" s="102">
        <v>1386.7639999999999</v>
      </c>
      <c r="NH124" s="102">
        <v>1369.1534999999999</v>
      </c>
      <c r="NI124" s="102">
        <v>1440.0794999999998</v>
      </c>
      <c r="NJ124" s="102">
        <v>1176.367</v>
      </c>
      <c r="NK124" s="102">
        <v>1545.673</v>
      </c>
      <c r="NL124" s="102">
        <v>1200.7895000000001</v>
      </c>
      <c r="NM124" s="102">
        <v>1361.0260000000001</v>
      </c>
      <c r="NN124" s="102">
        <v>1380.6880000000001</v>
      </c>
      <c r="NO124" s="102">
        <v>1239.5450000000001</v>
      </c>
      <c r="NP124" s="102">
        <v>1013.855</v>
      </c>
      <c r="NQ124" s="102">
        <v>1423.7619999999999</v>
      </c>
      <c r="NR124" s="102">
        <v>927.54099999999994</v>
      </c>
      <c r="NS124" s="102">
        <v>1430.134</v>
      </c>
      <c r="NT124" s="102">
        <v>1433.3409999999999</v>
      </c>
      <c r="NU124" s="102">
        <v>1269.2455</v>
      </c>
      <c r="NV124" s="102">
        <v>1320.326</v>
      </c>
      <c r="NW124" s="102">
        <v>1269.1775</v>
      </c>
      <c r="NX124" s="102">
        <v>1445.0460000000003</v>
      </c>
      <c r="NY124" s="102">
        <v>1437.0229999999999</v>
      </c>
      <c r="NZ124" s="102">
        <v>1285.1859999999999</v>
      </c>
      <c r="OA124" s="102">
        <v>1034.528</v>
      </c>
      <c r="OB124" s="102">
        <v>1002.841</v>
      </c>
      <c r="OC124" s="102">
        <v>933.54700000000003</v>
      </c>
      <c r="OD124" s="102">
        <v>1281.383</v>
      </c>
      <c r="OE124" s="102">
        <v>1325.4655</v>
      </c>
      <c r="OF124" s="102">
        <v>1063.1389999999999</v>
      </c>
      <c r="OG124" s="102">
        <f>SUM(OG120:OG123)</f>
        <v>1354.5329999999999</v>
      </c>
      <c r="OH124" s="103">
        <v>1645.5705</v>
      </c>
      <c r="OI124" s="103">
        <v>1069.559</v>
      </c>
      <c r="OJ124" s="103">
        <v>1333.3135000000002</v>
      </c>
      <c r="OK124" s="103">
        <v>1307.8249999999998</v>
      </c>
      <c r="OL124" s="103">
        <v>1359.268</v>
      </c>
      <c r="OM124" s="103">
        <v>1457.8245000000002</v>
      </c>
      <c r="ON124" s="103">
        <v>1848.1759999999999</v>
      </c>
      <c r="OO124" s="103">
        <v>1642.818</v>
      </c>
      <c r="OP124" s="103">
        <v>1500.2214999999999</v>
      </c>
      <c r="OQ124" s="103">
        <v>1601.606</v>
      </c>
      <c r="OR124" s="103">
        <v>1485.7235000000001</v>
      </c>
      <c r="OS124" s="103">
        <v>1746.6095</v>
      </c>
      <c r="OT124" s="103">
        <v>1571.2760000000001</v>
      </c>
      <c r="OU124" s="103">
        <v>1375.7950000000001</v>
      </c>
      <c r="OV124" s="103">
        <v>1426.0619999999999</v>
      </c>
      <c r="OW124" s="103">
        <v>1600.3055000000002</v>
      </c>
      <c r="OX124" s="103">
        <v>1293.655</v>
      </c>
      <c r="OY124" s="103">
        <v>1434.6170000000002</v>
      </c>
      <c r="OZ124" s="103">
        <v>1394.6105</v>
      </c>
      <c r="PA124" s="103">
        <v>1354.7435</v>
      </c>
      <c r="PB124" s="103">
        <v>1406.7759999999998</v>
      </c>
      <c r="PC124" s="103">
        <v>1155.931</v>
      </c>
      <c r="PD124" s="103">
        <v>808.75900000000001</v>
      </c>
      <c r="PE124" s="103">
        <v>1351.6365000000001</v>
      </c>
      <c r="PF124" s="103">
        <v>1347.1234999999999</v>
      </c>
      <c r="PG124" s="103">
        <v>1235.3969999999999</v>
      </c>
      <c r="PH124" s="103">
        <v>1445.193</v>
      </c>
      <c r="PI124" s="103">
        <v>1172.0520000000001</v>
      </c>
      <c r="PJ124" s="103">
        <v>1181.2235000000001</v>
      </c>
      <c r="PK124" s="103">
        <v>1658.0140000000001</v>
      </c>
      <c r="PL124" s="103">
        <v>1384.53</v>
      </c>
      <c r="PM124" s="103">
        <v>1379.9380000000001</v>
      </c>
      <c r="PN124" s="103">
        <v>1395.8590000000002</v>
      </c>
      <c r="PO124" s="103">
        <v>1390.0529999999999</v>
      </c>
      <c r="PP124" s="103">
        <v>1555.1100000000001</v>
      </c>
      <c r="PQ124" s="103">
        <v>748.99700000000007</v>
      </c>
      <c r="PR124" s="103">
        <v>1598.5014999999999</v>
      </c>
      <c r="PS124" s="103">
        <v>1335.6224999999999</v>
      </c>
      <c r="PT124" s="103">
        <v>1476.6409999999998</v>
      </c>
      <c r="PU124" s="103">
        <v>1308.7725</v>
      </c>
      <c r="PV124" s="103">
        <v>1049.336</v>
      </c>
      <c r="PW124" s="103">
        <v>1319.0014999999999</v>
      </c>
      <c r="PX124" s="103">
        <v>1613.3920000000001</v>
      </c>
      <c r="PY124" s="103">
        <v>1375.672</v>
      </c>
      <c r="PZ124" s="103">
        <v>1321.2250000000001</v>
      </c>
      <c r="QA124" s="103">
        <v>1369.336</v>
      </c>
      <c r="QB124" s="103">
        <v>1194.5315000000001</v>
      </c>
      <c r="QC124" s="103">
        <v>1323.6569999999999</v>
      </c>
      <c r="QD124" s="103">
        <v>1407.7180000000001</v>
      </c>
      <c r="QE124" s="103">
        <v>1360.067</v>
      </c>
      <c r="QF124" s="103">
        <v>1237.23</v>
      </c>
      <c r="QG124" s="103">
        <v>1348.0250000000001</v>
      </c>
      <c r="QH124" s="103">
        <v>1289.9850000000001</v>
      </c>
      <c r="QI124" s="103">
        <v>1367.8799999999999</v>
      </c>
      <c r="QJ124" s="103">
        <v>1423.0615</v>
      </c>
      <c r="QK124" s="103">
        <v>1221.4805000000001</v>
      </c>
      <c r="QL124" s="103">
        <v>1340.7329999999999</v>
      </c>
      <c r="QM124" s="103">
        <v>1284.9355</v>
      </c>
      <c r="QN124" s="103">
        <v>1451.9870000000001</v>
      </c>
      <c r="QO124" s="103">
        <v>1476.4259999999999</v>
      </c>
      <c r="QP124" s="103">
        <v>1572.932</v>
      </c>
      <c r="QQ124" s="103">
        <v>1494.72</v>
      </c>
      <c r="QR124" s="103">
        <v>1394.4024999999999</v>
      </c>
      <c r="QS124" s="103">
        <v>1217.241</v>
      </c>
      <c r="QT124" s="103">
        <v>1417.0519999999999</v>
      </c>
      <c r="QU124" s="103">
        <v>1425.914</v>
      </c>
      <c r="QV124" s="103">
        <v>1486.154</v>
      </c>
      <c r="QW124" s="103">
        <v>1564.5650000000001</v>
      </c>
      <c r="QX124" s="103">
        <v>1540.2225000000001</v>
      </c>
      <c r="QY124" s="103">
        <v>1423.5730000000001</v>
      </c>
      <c r="QZ124" s="103">
        <v>1049.4639999999999</v>
      </c>
      <c r="RA124" s="103">
        <v>1235.634</v>
      </c>
      <c r="RB124" s="103">
        <v>1500.1210000000001</v>
      </c>
      <c r="RC124" s="103">
        <v>1641.325</v>
      </c>
      <c r="RD124" s="103">
        <v>1232.57</v>
      </c>
      <c r="RE124" s="103">
        <v>1373.749</v>
      </c>
      <c r="RF124" s="103">
        <v>1559.4939999999999</v>
      </c>
      <c r="RG124" s="103">
        <v>1583.1455000000001</v>
      </c>
      <c r="RH124" s="103">
        <v>1344.7249999999999</v>
      </c>
      <c r="RI124" s="103">
        <v>1346.1455000000001</v>
      </c>
      <c r="RJ124" s="103">
        <v>1466.5139999999999</v>
      </c>
      <c r="RK124" s="103">
        <v>1365.463</v>
      </c>
      <c r="RL124" s="103">
        <v>1106.393</v>
      </c>
      <c r="RM124" s="103">
        <v>1166.9760000000001</v>
      </c>
      <c r="RN124" s="102">
        <v>1207.4190000000001</v>
      </c>
      <c r="RO124" s="102">
        <v>1175.287</v>
      </c>
      <c r="RP124" s="102">
        <v>1478.4649999999999</v>
      </c>
      <c r="RQ124" s="102">
        <v>1583.4010000000001</v>
      </c>
      <c r="RR124" s="102">
        <v>1519.2929999999999</v>
      </c>
      <c r="RS124" s="102">
        <v>728.14</v>
      </c>
      <c r="RT124" s="102">
        <v>1413.595</v>
      </c>
      <c r="RU124" s="102">
        <v>1244.4660000000001</v>
      </c>
      <c r="RV124" s="102">
        <v>1028.73</v>
      </c>
      <c r="RW124" s="102">
        <v>1442.4899999999998</v>
      </c>
      <c r="RX124" s="102">
        <v>1192.3200000000002</v>
      </c>
      <c r="RY124" s="103">
        <v>1139.258</v>
      </c>
      <c r="RZ124" s="103">
        <v>1280.345</v>
      </c>
      <c r="SA124" s="103">
        <v>1281</v>
      </c>
      <c r="SB124" s="103">
        <v>1136.4680000000001</v>
      </c>
      <c r="SC124" s="103">
        <v>1068.4549999999999</v>
      </c>
      <c r="SD124" s="103">
        <v>1171.951</v>
      </c>
      <c r="SE124" s="103">
        <v>1119.2190000000001</v>
      </c>
      <c r="SF124" s="103">
        <v>1455.4520000000002</v>
      </c>
      <c r="SG124" s="103">
        <v>1397.249</v>
      </c>
      <c r="SH124" s="103">
        <v>1309.8399999999999</v>
      </c>
      <c r="SI124" s="103">
        <v>1225.3330000000001</v>
      </c>
      <c r="SJ124" s="103">
        <v>1282.5800000000002</v>
      </c>
      <c r="SK124" s="103">
        <v>1357.31</v>
      </c>
      <c r="SL124" s="103">
        <v>1373.1550000000002</v>
      </c>
      <c r="SM124" s="103">
        <v>1178.21</v>
      </c>
      <c r="SN124" s="103">
        <v>1276.2600000000002</v>
      </c>
      <c r="SO124" s="103">
        <v>1141.991</v>
      </c>
      <c r="SP124" s="103">
        <v>1279.8905000000002</v>
      </c>
      <c r="SQ124" s="103">
        <v>1221.6200000000001</v>
      </c>
      <c r="SR124" s="103">
        <v>1296.9690000000001</v>
      </c>
      <c r="SS124" s="103">
        <v>1293.72</v>
      </c>
      <c r="ST124" s="103">
        <v>1312.93</v>
      </c>
      <c r="SU124" s="103">
        <v>1323.6799999999998</v>
      </c>
      <c r="SV124" s="103">
        <v>1371.66</v>
      </c>
      <c r="SW124" s="103">
        <v>1084.9349999999999</v>
      </c>
      <c r="SX124" s="103">
        <v>1140.877</v>
      </c>
      <c r="SY124" s="103">
        <v>1294.3125</v>
      </c>
      <c r="SZ124" s="103">
        <v>1293.548</v>
      </c>
      <c r="TA124" s="103">
        <v>1139.979</v>
      </c>
      <c r="TB124" s="103">
        <v>1094.4624999999999</v>
      </c>
      <c r="TC124" s="103">
        <v>1121</v>
      </c>
      <c r="TD124" s="103">
        <v>914.90899999999999</v>
      </c>
      <c r="TE124" s="103">
        <v>975.08399999999995</v>
      </c>
      <c r="TF124" s="103">
        <v>995.39550000000008</v>
      </c>
      <c r="TG124" s="103">
        <v>835.57500000000005</v>
      </c>
      <c r="TH124" s="103">
        <v>1182.876</v>
      </c>
      <c r="TI124" s="103">
        <v>1149.8600000000001</v>
      </c>
      <c r="TJ124" s="103">
        <v>1030.51</v>
      </c>
      <c r="TK124" s="103">
        <v>1017.871</v>
      </c>
      <c r="TL124" s="103">
        <v>1143.5309999999999</v>
      </c>
      <c r="TM124" s="103">
        <v>1165.1020000000001</v>
      </c>
      <c r="TN124" s="103">
        <v>1060.125</v>
      </c>
      <c r="TO124" s="103">
        <v>1049.7809999999999</v>
      </c>
      <c r="TP124" s="103">
        <v>1251.6949999999999</v>
      </c>
      <c r="TQ124" s="103">
        <v>1431.047</v>
      </c>
      <c r="TR124" s="103">
        <v>781.80899999999997</v>
      </c>
      <c r="TS124" s="103">
        <v>1412.2760000000001</v>
      </c>
      <c r="TT124" s="103">
        <v>1330.2950000000001</v>
      </c>
      <c r="TU124" s="103">
        <v>1385.575</v>
      </c>
      <c r="TV124" s="103">
        <v>1444.5530000000001</v>
      </c>
      <c r="TW124" s="103">
        <v>1305.1685</v>
      </c>
      <c r="TX124" s="103">
        <v>1173.9645</v>
      </c>
      <c r="TY124" s="103">
        <v>1235.32</v>
      </c>
      <c r="TZ124" s="103">
        <v>1317.671</v>
      </c>
      <c r="UA124" s="103">
        <v>1203.9835</v>
      </c>
      <c r="UB124" s="103">
        <v>1040.1500000000001</v>
      </c>
      <c r="UC124" s="103">
        <v>1308.9749999999999</v>
      </c>
      <c r="UD124" s="103">
        <v>856.16399999999999</v>
      </c>
      <c r="UE124" s="103">
        <v>944.69200000000001</v>
      </c>
      <c r="UF124" s="103">
        <v>1171.9770000000001</v>
      </c>
      <c r="UG124" s="103">
        <v>1016.52</v>
      </c>
      <c r="UH124" s="103">
        <v>1199.3509999999999</v>
      </c>
      <c r="UI124" s="103">
        <v>1161.52</v>
      </c>
      <c r="UJ124" s="103">
        <v>1347.1750000000002</v>
      </c>
      <c r="UK124" s="103">
        <v>1245</v>
      </c>
      <c r="UL124" s="103">
        <v>1331.1849999999999</v>
      </c>
      <c r="UM124" s="103">
        <v>1279.645</v>
      </c>
      <c r="UN124" s="103">
        <v>1430.086</v>
      </c>
      <c r="UO124" s="103">
        <v>1344.5239999999999</v>
      </c>
      <c r="UP124" s="103">
        <v>1343.798</v>
      </c>
    </row>
    <row r="125" spans="1:562" ht="15" x14ac:dyDescent="0.25">
      <c r="A125" s="126" t="s">
        <v>637</v>
      </c>
      <c r="B125" s="126" t="s">
        <v>621</v>
      </c>
      <c r="C125" s="78">
        <v>383.786</v>
      </c>
      <c r="D125" s="78">
        <v>346.34500000000003</v>
      </c>
      <c r="E125" s="78">
        <v>375.14</v>
      </c>
      <c r="F125" s="78">
        <v>416.66899999999998</v>
      </c>
      <c r="G125" s="78">
        <v>414.53800000000001</v>
      </c>
      <c r="H125" s="78">
        <v>437.88499999999999</v>
      </c>
      <c r="I125" s="78">
        <v>454.72500000000002</v>
      </c>
      <c r="J125" s="78">
        <v>425.86200000000002</v>
      </c>
      <c r="K125" s="78">
        <v>352.57</v>
      </c>
      <c r="L125" s="78">
        <v>397.25</v>
      </c>
      <c r="M125" s="78">
        <v>371.85899999999998</v>
      </c>
      <c r="N125" s="78">
        <v>213.18</v>
      </c>
      <c r="O125" s="78">
        <v>452.26499999999999</v>
      </c>
      <c r="P125" s="78">
        <v>448.625</v>
      </c>
      <c r="Q125" s="78">
        <v>360.49299999999999</v>
      </c>
      <c r="R125" s="78">
        <v>436.62599999999998</v>
      </c>
      <c r="S125" s="78">
        <v>375.88499999999999</v>
      </c>
      <c r="T125" s="78">
        <v>351.17200000000003</v>
      </c>
      <c r="U125" s="78">
        <v>502.61500000000001</v>
      </c>
      <c r="V125" s="78">
        <v>396.48599999999999</v>
      </c>
      <c r="W125" s="78">
        <v>316.82</v>
      </c>
      <c r="X125" s="78">
        <v>434.226</v>
      </c>
      <c r="Y125" s="78">
        <v>389.79</v>
      </c>
      <c r="Z125" s="78">
        <v>361.90300000000002</v>
      </c>
      <c r="AA125" s="78">
        <v>424.91500000000002</v>
      </c>
      <c r="AB125" s="78">
        <v>380.94400000000002</v>
      </c>
      <c r="AC125" s="78">
        <v>405.04500000000002</v>
      </c>
      <c r="AD125" s="78">
        <v>389.36599999999999</v>
      </c>
      <c r="AE125" s="78">
        <v>385.48500000000001</v>
      </c>
      <c r="AF125" s="78">
        <v>326.29199999999997</v>
      </c>
      <c r="AG125" s="78">
        <v>401.38900000000001</v>
      </c>
      <c r="AH125" s="78">
        <v>386.19299999999998</v>
      </c>
      <c r="AI125" s="78">
        <v>311.48500000000001</v>
      </c>
      <c r="AJ125" s="78">
        <v>247.81</v>
      </c>
      <c r="AK125" s="78">
        <v>384.15600000000001</v>
      </c>
      <c r="AL125" s="78">
        <v>301.48500000000001</v>
      </c>
      <c r="AM125" s="78">
        <v>422.24</v>
      </c>
      <c r="AN125" s="78">
        <v>351.35300000000001</v>
      </c>
      <c r="AO125" s="78">
        <v>301.82</v>
      </c>
      <c r="AP125" s="78">
        <v>390.52300000000002</v>
      </c>
      <c r="AQ125" s="78">
        <v>385.58699999999999</v>
      </c>
      <c r="AR125" s="78">
        <v>364.63499999999999</v>
      </c>
      <c r="AS125" s="78">
        <v>483.488</v>
      </c>
      <c r="AT125" s="78">
        <v>390.86500000000001</v>
      </c>
      <c r="AU125" s="78">
        <v>337.94</v>
      </c>
      <c r="AV125" s="78">
        <v>377.03500000000003</v>
      </c>
      <c r="AW125" s="78">
        <v>372.41500000000002</v>
      </c>
      <c r="AX125" s="78">
        <v>443.47</v>
      </c>
      <c r="AY125" s="78">
        <v>364.49099999999999</v>
      </c>
      <c r="AZ125" s="78">
        <v>437.59</v>
      </c>
      <c r="BA125" s="78">
        <v>325.67</v>
      </c>
      <c r="BB125" s="78">
        <v>314.58</v>
      </c>
      <c r="BC125" s="78">
        <v>409.36</v>
      </c>
      <c r="BD125" s="78">
        <v>397.92500000000001</v>
      </c>
      <c r="BE125" s="78">
        <v>394.44</v>
      </c>
      <c r="BF125" s="78">
        <v>188.67099999999999</v>
      </c>
      <c r="BG125" s="78">
        <v>465.44499999999999</v>
      </c>
      <c r="BH125" s="78">
        <v>456.86500000000001</v>
      </c>
      <c r="BI125" s="78">
        <v>502.03300000000002</v>
      </c>
      <c r="BJ125" s="78">
        <v>359.61399999999998</v>
      </c>
      <c r="BK125" s="78">
        <v>482.04500000000002</v>
      </c>
      <c r="BL125" s="78">
        <v>427.44499999999999</v>
      </c>
      <c r="BM125" s="78">
        <v>483.262</v>
      </c>
      <c r="BN125" s="78">
        <v>432.81</v>
      </c>
      <c r="BO125" s="78">
        <v>454.791</v>
      </c>
      <c r="BP125" s="78">
        <v>398.87799999999999</v>
      </c>
      <c r="BQ125" s="78">
        <v>558.87</v>
      </c>
      <c r="BR125" s="78">
        <v>153.714</v>
      </c>
      <c r="BS125" s="78">
        <v>419.90499999999997</v>
      </c>
      <c r="BT125" s="78">
        <v>352.9</v>
      </c>
      <c r="BU125" s="78">
        <v>375.80099999999999</v>
      </c>
      <c r="BV125" s="78">
        <v>344.298</v>
      </c>
      <c r="BW125" s="78">
        <v>364.233</v>
      </c>
      <c r="BX125" s="78">
        <v>406.86500000000001</v>
      </c>
      <c r="BY125" s="78">
        <v>436.10300000000001</v>
      </c>
      <c r="BZ125" s="78">
        <v>333.548</v>
      </c>
      <c r="CA125" s="78">
        <v>320.30200000000002</v>
      </c>
      <c r="CB125" s="78">
        <v>381.87</v>
      </c>
      <c r="CC125" s="78">
        <v>365.56599999999997</v>
      </c>
      <c r="CD125" s="78">
        <v>352.18400000000003</v>
      </c>
      <c r="CE125" s="78">
        <v>336.322</v>
      </c>
      <c r="CF125" s="78">
        <v>356.63400000000001</v>
      </c>
      <c r="CG125" s="78">
        <v>384.38299999999998</v>
      </c>
      <c r="CH125" s="78">
        <v>338.46499999999997</v>
      </c>
      <c r="CI125" s="78">
        <v>402.79700000000003</v>
      </c>
      <c r="CJ125" s="78">
        <v>336.74</v>
      </c>
      <c r="CK125" s="78">
        <v>320.89800000000002</v>
      </c>
      <c r="CL125" s="78">
        <v>337.25599999999997</v>
      </c>
      <c r="CM125" s="78">
        <v>397.46399999999994</v>
      </c>
      <c r="CN125" s="78">
        <v>383.91300000000007</v>
      </c>
      <c r="CO125" s="78">
        <v>418.79900000000004</v>
      </c>
      <c r="CP125" s="78">
        <v>350.16899999999998</v>
      </c>
      <c r="CQ125" s="78">
        <v>389.01499999999999</v>
      </c>
      <c r="CR125" s="78">
        <v>377.57600000000008</v>
      </c>
      <c r="CS125" s="78">
        <v>371.21400000000006</v>
      </c>
      <c r="CT125" s="78">
        <v>322.44400000000013</v>
      </c>
      <c r="CU125" s="78">
        <v>381.11500000000001</v>
      </c>
      <c r="CV125" s="78">
        <v>338.50299999999993</v>
      </c>
      <c r="CW125" s="78">
        <v>381.4050000000002</v>
      </c>
      <c r="CX125" s="78">
        <v>325.08700000000005</v>
      </c>
      <c r="CY125" s="78">
        <v>366.77600000000001</v>
      </c>
      <c r="CZ125" s="78">
        <v>379.52800000000008</v>
      </c>
      <c r="DA125" s="78">
        <v>452</v>
      </c>
      <c r="DB125" s="78">
        <v>311.42700000000002</v>
      </c>
      <c r="DC125" s="78">
        <v>204.81500000000003</v>
      </c>
      <c r="DD125" s="78">
        <v>374.1359999999998</v>
      </c>
      <c r="DE125" s="78">
        <v>413.76700000000028</v>
      </c>
      <c r="DF125" s="78">
        <v>368.57599999999996</v>
      </c>
      <c r="DG125" s="78">
        <v>369.86400000000015</v>
      </c>
      <c r="DH125" s="78">
        <v>362.06599999999992</v>
      </c>
      <c r="DI125" s="78">
        <v>371.07</v>
      </c>
      <c r="DJ125" s="78">
        <v>398.77099999999996</v>
      </c>
      <c r="DK125" s="78">
        <v>395.23999999999984</v>
      </c>
      <c r="DL125" s="78">
        <v>393.71200000000005</v>
      </c>
      <c r="DM125" s="78">
        <v>330.97600000000011</v>
      </c>
      <c r="DN125" s="78">
        <v>414.92199999999991</v>
      </c>
      <c r="DO125" s="78">
        <v>445.27999999999986</v>
      </c>
      <c r="DP125" s="78">
        <v>180.76200000000003</v>
      </c>
      <c r="DQ125" s="78">
        <v>412.46699999999981</v>
      </c>
      <c r="DR125" s="78">
        <v>358.89700000000016</v>
      </c>
      <c r="DS125" s="78">
        <v>409.44499999999999</v>
      </c>
      <c r="DT125" s="78">
        <v>407.13000000000005</v>
      </c>
      <c r="DU125" s="78">
        <v>435.13100000000014</v>
      </c>
      <c r="DV125" s="78">
        <v>386.15000000000009</v>
      </c>
      <c r="DW125" s="78">
        <v>373.07000000000005</v>
      </c>
      <c r="DX125" s="78">
        <v>358.92500000000007</v>
      </c>
      <c r="DY125" s="78">
        <v>365.19299999999998</v>
      </c>
      <c r="DZ125" s="78">
        <v>399.65499999999997</v>
      </c>
      <c r="EA125" s="78">
        <v>415.69800000000004</v>
      </c>
      <c r="EB125" s="78">
        <v>386.11799999999999</v>
      </c>
      <c r="EC125" s="78">
        <v>358.54600000000005</v>
      </c>
      <c r="ED125" s="78">
        <v>418.10200000000003</v>
      </c>
      <c r="EE125" s="78">
        <v>357.04299999999995</v>
      </c>
      <c r="EF125" s="78">
        <v>356.05599999999998</v>
      </c>
      <c r="EG125" s="78">
        <v>405.76</v>
      </c>
      <c r="EH125" s="78">
        <v>370.43100000000004</v>
      </c>
      <c r="EI125" s="78">
        <v>383.024</v>
      </c>
      <c r="EJ125" s="78">
        <v>309.48700000000002</v>
      </c>
      <c r="EK125" s="78">
        <v>305.53499999999991</v>
      </c>
      <c r="EL125" s="78">
        <v>411.7974999999999</v>
      </c>
      <c r="EM125" s="78">
        <v>354.654</v>
      </c>
      <c r="EN125" s="78">
        <v>388.64099999999991</v>
      </c>
      <c r="EO125" s="78">
        <v>371.17400000000004</v>
      </c>
      <c r="EP125" s="78">
        <v>406.8239999999999</v>
      </c>
      <c r="EQ125" s="78">
        <v>415.58999999999992</v>
      </c>
      <c r="ER125" s="78">
        <v>365.86400000000003</v>
      </c>
      <c r="ES125" s="78">
        <v>369.96500000000009</v>
      </c>
      <c r="ET125" s="78">
        <v>425.88599999999997</v>
      </c>
      <c r="EU125" s="78">
        <v>394.66400000000004</v>
      </c>
      <c r="EV125" s="78">
        <v>468.74500000000006</v>
      </c>
      <c r="EW125" s="78">
        <v>418.79200000000026</v>
      </c>
      <c r="EX125" s="78">
        <v>399.93300000000005</v>
      </c>
      <c r="EY125" s="78">
        <v>359.9910000000001</v>
      </c>
      <c r="EZ125" s="78">
        <v>418.55100000000004</v>
      </c>
      <c r="FA125" s="78">
        <v>497.77650000000011</v>
      </c>
      <c r="FB125" s="78">
        <v>288.45799999999997</v>
      </c>
      <c r="FC125" s="78">
        <v>234.15</v>
      </c>
      <c r="FD125" s="78">
        <v>399.25250000000011</v>
      </c>
      <c r="FE125" s="78">
        <v>350.30250000000007</v>
      </c>
      <c r="FF125" s="78">
        <v>423.98400000000009</v>
      </c>
      <c r="FG125" s="78">
        <v>370.18200000000019</v>
      </c>
      <c r="FH125" s="78">
        <v>378.3</v>
      </c>
      <c r="FI125" s="78">
        <v>420.67200000000025</v>
      </c>
      <c r="FJ125" s="78">
        <v>314.41050000000001</v>
      </c>
      <c r="FK125" s="78">
        <v>354.76499999999999</v>
      </c>
      <c r="FL125" s="78">
        <v>347.88249999999999</v>
      </c>
      <c r="FM125" s="78">
        <v>331.57850000000019</v>
      </c>
      <c r="FN125" s="78">
        <v>354.05800000000011</v>
      </c>
      <c r="FO125" s="78">
        <v>211.30149999999998</v>
      </c>
      <c r="FP125" s="78">
        <v>329.60200000000003</v>
      </c>
      <c r="FQ125" s="78">
        <v>301.524</v>
      </c>
      <c r="FR125" s="78">
        <v>298.10999999999996</v>
      </c>
      <c r="FS125" s="78">
        <v>337.40799999999996</v>
      </c>
      <c r="FT125" s="78">
        <v>315.53900000000016</v>
      </c>
      <c r="FU125" s="78">
        <v>332.721</v>
      </c>
      <c r="FV125" s="78">
        <v>310.2109999999999</v>
      </c>
      <c r="FW125" s="78">
        <v>324.8189999999999</v>
      </c>
      <c r="FX125" s="78">
        <v>373.45050000000015</v>
      </c>
      <c r="FY125" s="78">
        <v>320.17849999999993</v>
      </c>
      <c r="FZ125" s="78">
        <v>309.411</v>
      </c>
      <c r="GA125" s="78">
        <v>329.26900000000006</v>
      </c>
      <c r="GB125" s="78">
        <v>325.64999999999998</v>
      </c>
      <c r="GC125" s="78">
        <v>321.39550000000003</v>
      </c>
      <c r="GD125" s="78">
        <v>248.61799999999999</v>
      </c>
      <c r="GE125" s="78">
        <v>280.04850000000005</v>
      </c>
      <c r="GF125" s="78">
        <v>306.25600000000003</v>
      </c>
      <c r="GG125" s="78">
        <v>334.42900000000003</v>
      </c>
      <c r="GH125" s="78">
        <v>314.53949999999992</v>
      </c>
      <c r="GI125" s="78">
        <v>334.18800000000005</v>
      </c>
      <c r="GJ125" s="78">
        <v>354.55300000000005</v>
      </c>
      <c r="GK125" s="78">
        <v>372.904</v>
      </c>
      <c r="GL125" s="78">
        <v>343.61850000000021</v>
      </c>
      <c r="GM125" s="78">
        <v>374.56999999999965</v>
      </c>
      <c r="GN125" s="78">
        <v>394.40799999999973</v>
      </c>
      <c r="GO125" s="78">
        <v>365.428</v>
      </c>
      <c r="GP125" s="78">
        <v>373.87899999999996</v>
      </c>
      <c r="GQ125" s="78">
        <v>353.92549999999994</v>
      </c>
      <c r="GR125" s="78">
        <v>316.70699999999999</v>
      </c>
      <c r="GS125" s="78">
        <v>395.38600000000008</v>
      </c>
      <c r="GT125" s="78">
        <v>354.80450000000008</v>
      </c>
      <c r="GU125" s="78">
        <v>357.79500000000002</v>
      </c>
      <c r="GV125" s="78">
        <v>358.36050000000006</v>
      </c>
      <c r="GW125" s="78">
        <v>324.29649999999998</v>
      </c>
      <c r="GX125" s="78">
        <v>362.55999999999995</v>
      </c>
      <c r="GY125" s="78">
        <v>352.8479999999999</v>
      </c>
      <c r="GZ125" s="78">
        <v>339.96000000000004</v>
      </c>
      <c r="HA125" s="78">
        <v>399.666</v>
      </c>
      <c r="HB125" s="78">
        <v>378.471</v>
      </c>
      <c r="HC125" s="78">
        <v>355.82699999999994</v>
      </c>
      <c r="HD125" s="78">
        <v>408.72499999999991</v>
      </c>
      <c r="HE125" s="78">
        <v>362.81899999999996</v>
      </c>
      <c r="HF125" s="78">
        <v>410.28299999999996</v>
      </c>
      <c r="HG125" s="78">
        <v>348.84699999999998</v>
      </c>
      <c r="HH125" s="78">
        <v>396.46399999999988</v>
      </c>
      <c r="HI125" s="78">
        <v>426.60799999999995</v>
      </c>
      <c r="HJ125" s="78">
        <v>310.50200000000001</v>
      </c>
      <c r="HK125" s="78">
        <v>365.839</v>
      </c>
      <c r="HL125" s="78">
        <v>348.46899999999999</v>
      </c>
      <c r="HM125" s="78">
        <v>362.51199999999994</v>
      </c>
      <c r="HN125" s="78">
        <v>296.983</v>
      </c>
      <c r="HO125" s="78">
        <v>307.60200000000009</v>
      </c>
      <c r="HP125" s="78">
        <v>302.27100000000002</v>
      </c>
      <c r="HQ125" s="78">
        <v>400.79199999999997</v>
      </c>
      <c r="HR125" s="78">
        <v>199.21600000000001</v>
      </c>
      <c r="HS125" s="78">
        <v>347.85299999999995</v>
      </c>
      <c r="HT125" s="78">
        <v>288.84999999999997</v>
      </c>
      <c r="HU125" s="78">
        <v>340.54200000000003</v>
      </c>
      <c r="HV125" s="78">
        <v>326.13499999999999</v>
      </c>
      <c r="HW125" s="78">
        <v>342.80999999999989</v>
      </c>
      <c r="HX125" s="78">
        <v>294.15500000000003</v>
      </c>
      <c r="HY125" s="78">
        <v>342.68</v>
      </c>
      <c r="HZ125" s="78">
        <v>329.29199999999997</v>
      </c>
      <c r="IA125" s="78">
        <v>389.06</v>
      </c>
      <c r="IB125" s="78">
        <v>339.416</v>
      </c>
      <c r="IC125" s="78">
        <v>399.17300000000006</v>
      </c>
      <c r="ID125" s="78">
        <v>363.05799999999999</v>
      </c>
      <c r="IE125" s="78">
        <v>368.17199999999997</v>
      </c>
      <c r="IF125" s="78">
        <v>353.40999999999997</v>
      </c>
      <c r="IG125" s="78">
        <v>347.48800000000006</v>
      </c>
      <c r="IH125" s="78">
        <v>401.09200000000004</v>
      </c>
      <c r="II125" s="78">
        <v>366.35500000000008</v>
      </c>
      <c r="IJ125" s="78">
        <v>395.86999999999995</v>
      </c>
      <c r="IK125" s="78">
        <v>357.87</v>
      </c>
      <c r="IL125" s="78">
        <v>499.90600000000006</v>
      </c>
      <c r="IM125" s="78">
        <v>296.35300000000001</v>
      </c>
      <c r="IN125" s="78">
        <v>417.23200000000003</v>
      </c>
      <c r="IO125" s="78">
        <v>337.46499999999997</v>
      </c>
      <c r="IP125" s="78">
        <v>417.93299999999994</v>
      </c>
      <c r="IQ125" s="78">
        <v>425.26999999999992</v>
      </c>
      <c r="IR125" s="78">
        <v>340.33199999999999</v>
      </c>
      <c r="IS125" s="78">
        <v>355.17299999999989</v>
      </c>
      <c r="IT125" s="78">
        <v>379.44799999999998</v>
      </c>
      <c r="IU125" s="78">
        <v>372.75099999999992</v>
      </c>
      <c r="IV125" s="78">
        <v>365.30099999999999</v>
      </c>
      <c r="IW125" s="78">
        <v>424.50300000000004</v>
      </c>
      <c r="IX125" s="78">
        <v>409.66099999999994</v>
      </c>
      <c r="IY125" s="78">
        <v>406.09699999999998</v>
      </c>
      <c r="IZ125" s="78">
        <v>458.77499999999998</v>
      </c>
      <c r="JA125" s="78">
        <v>442.47499999999997</v>
      </c>
      <c r="JB125" s="78">
        <v>365.77399999999994</v>
      </c>
      <c r="JC125" s="78">
        <v>343.22999999999996</v>
      </c>
      <c r="JD125" s="78">
        <v>447.15200000000004</v>
      </c>
      <c r="JE125" s="78">
        <v>406.8250000000001</v>
      </c>
      <c r="JF125" s="78">
        <v>434.90700000000015</v>
      </c>
      <c r="JG125" s="78">
        <v>453.12299999999999</v>
      </c>
      <c r="JH125" s="78">
        <v>493.98499999999996</v>
      </c>
      <c r="JI125" s="78">
        <v>480.19199999999995</v>
      </c>
      <c r="JJ125" s="78">
        <v>480.27500000000009</v>
      </c>
      <c r="JK125" s="78">
        <v>417.51700000000005</v>
      </c>
      <c r="JL125" s="78">
        <v>454.44000000000005</v>
      </c>
      <c r="JM125" s="97">
        <v>372.0390000000001</v>
      </c>
      <c r="JN125" s="78">
        <v>421.75300000000004</v>
      </c>
      <c r="JO125" s="78">
        <v>481.834</v>
      </c>
      <c r="JP125" s="78">
        <v>278.23500000000001</v>
      </c>
      <c r="JQ125" s="78">
        <v>398.38400000000001</v>
      </c>
      <c r="JR125" s="78">
        <v>436.4849999999999</v>
      </c>
      <c r="JS125" s="78">
        <v>361.911</v>
      </c>
      <c r="JT125" s="78">
        <v>417.43800000000005</v>
      </c>
      <c r="JU125" s="78">
        <v>369.19499999999999</v>
      </c>
      <c r="JV125" s="78">
        <v>444.13700000000006</v>
      </c>
      <c r="JW125" s="78">
        <v>390.84799999999996</v>
      </c>
      <c r="JX125" s="78">
        <v>345.1330000000001</v>
      </c>
      <c r="JY125" s="78">
        <v>366.74100000000004</v>
      </c>
      <c r="JZ125" s="78">
        <v>452.96400000000006</v>
      </c>
      <c r="KA125" s="78">
        <v>349.65100000000001</v>
      </c>
      <c r="KB125" s="78">
        <v>409.44500000000005</v>
      </c>
      <c r="KC125" s="78">
        <v>348.53899999999999</v>
      </c>
      <c r="KD125" s="78">
        <v>388.71700000000004</v>
      </c>
      <c r="KE125" s="78">
        <v>401.50099999999998</v>
      </c>
      <c r="KF125" s="78">
        <v>386.41200000000003</v>
      </c>
      <c r="KG125" s="78">
        <v>325.84499999999997</v>
      </c>
      <c r="KH125" s="78">
        <v>295.31499999999994</v>
      </c>
      <c r="KI125" s="78">
        <v>385.15499999999997</v>
      </c>
      <c r="KJ125" s="78">
        <v>343.29999999999995</v>
      </c>
      <c r="KK125" s="78">
        <v>324.55699999999996</v>
      </c>
      <c r="KL125" s="78">
        <v>391.84499999999997</v>
      </c>
      <c r="KM125" s="78">
        <v>417.73</v>
      </c>
      <c r="KN125" s="78">
        <v>459.10300000000001</v>
      </c>
      <c r="KO125" s="78">
        <v>367.762</v>
      </c>
      <c r="KP125" s="78">
        <v>453.86399999999998</v>
      </c>
      <c r="KQ125" s="78">
        <v>411.07299999999998</v>
      </c>
      <c r="KR125" s="78">
        <v>388.46</v>
      </c>
      <c r="KS125" s="78">
        <v>404.05</v>
      </c>
      <c r="KT125" s="78">
        <v>379.71399999999994</v>
      </c>
      <c r="KU125" s="78">
        <v>375.90999999999997</v>
      </c>
      <c r="KV125" s="78">
        <v>398.39</v>
      </c>
      <c r="KW125" s="78">
        <v>411.57500000000005</v>
      </c>
      <c r="KX125" s="78">
        <v>368.79900000000004</v>
      </c>
      <c r="KY125" s="78">
        <v>376.36899999999997</v>
      </c>
      <c r="KZ125" s="78">
        <v>405.49500000000006</v>
      </c>
      <c r="LA125" s="78">
        <v>470.36500000000001</v>
      </c>
      <c r="LB125" s="78">
        <v>410.03800000000001</v>
      </c>
      <c r="LC125" s="78">
        <v>364.43700000000001</v>
      </c>
      <c r="LD125" s="78">
        <v>467.97</v>
      </c>
      <c r="LE125" s="78">
        <v>458.26799999999992</v>
      </c>
      <c r="LF125" s="78">
        <v>457.98000000000008</v>
      </c>
      <c r="LG125" s="78">
        <v>443.10000000000008</v>
      </c>
      <c r="LH125" s="78">
        <v>431.84699999999998</v>
      </c>
      <c r="LI125" s="78">
        <v>496.786</v>
      </c>
      <c r="LJ125" s="78">
        <v>501.57299999999992</v>
      </c>
      <c r="LK125" s="78">
        <v>496.95800000000003</v>
      </c>
      <c r="LL125" s="78">
        <v>500.50100000000009</v>
      </c>
      <c r="LM125" s="78">
        <v>460.28100000000006</v>
      </c>
      <c r="LN125" s="78">
        <v>439.83500000000004</v>
      </c>
      <c r="LO125" s="78">
        <v>445.51900000000001</v>
      </c>
      <c r="LP125" s="78">
        <v>469.37999999999988</v>
      </c>
      <c r="LQ125" s="78">
        <v>413.13299999999998</v>
      </c>
      <c r="LR125" s="78">
        <v>525.25999999999988</v>
      </c>
      <c r="LS125" s="78">
        <v>219.56399999999999</v>
      </c>
      <c r="LT125" s="78">
        <v>415.11499999999995</v>
      </c>
      <c r="LU125" s="78">
        <v>436.27499999999998</v>
      </c>
      <c r="LV125" s="78">
        <v>384.77199999999999</v>
      </c>
      <c r="LW125" s="78">
        <v>410.19399999999996</v>
      </c>
      <c r="LX125" s="78">
        <v>449.11800000000005</v>
      </c>
      <c r="LY125" s="78">
        <v>369.6939999999999</v>
      </c>
      <c r="LZ125" s="78">
        <v>427.51600000000002</v>
      </c>
      <c r="MA125" s="78">
        <v>413.45699999999994</v>
      </c>
      <c r="MB125" s="78">
        <v>420.72800000000001</v>
      </c>
      <c r="MC125" s="78">
        <v>391.13900000000001</v>
      </c>
      <c r="MD125" s="78">
        <v>428.09500000000008</v>
      </c>
      <c r="ME125" s="98">
        <v>407.40600000000006</v>
      </c>
      <c r="MF125" s="98">
        <v>438.67199999999991</v>
      </c>
      <c r="MG125" s="98">
        <v>437.78449999999998</v>
      </c>
      <c r="MH125" s="98">
        <v>457.10950000000003</v>
      </c>
      <c r="MI125" s="78">
        <v>448.911</v>
      </c>
      <c r="MJ125" s="78">
        <v>491.13900000000001</v>
      </c>
      <c r="MK125" s="78">
        <v>496.02350000000001</v>
      </c>
      <c r="ML125" s="78">
        <v>479.73450000000003</v>
      </c>
      <c r="MM125" s="78">
        <v>456.197</v>
      </c>
      <c r="MN125" s="78">
        <v>400.86750000000001</v>
      </c>
      <c r="MO125" s="78">
        <v>466.22649999999999</v>
      </c>
      <c r="MP125" s="78">
        <v>403.54599999999999</v>
      </c>
      <c r="MQ125" s="78">
        <v>460.89249999999998</v>
      </c>
      <c r="MR125" s="78">
        <v>413.351</v>
      </c>
      <c r="MS125" s="78">
        <v>420.43650000000002</v>
      </c>
      <c r="MT125" s="78">
        <v>413.56299999999999</v>
      </c>
      <c r="MU125" s="78">
        <v>432.58049999999997</v>
      </c>
      <c r="MV125" s="78">
        <v>362.49149999999997</v>
      </c>
      <c r="MW125" s="78">
        <v>407.6705</v>
      </c>
      <c r="MX125" s="78">
        <v>314.12849999999997</v>
      </c>
      <c r="MY125" s="78">
        <v>394.9545</v>
      </c>
      <c r="MZ125" s="78">
        <v>434.3365</v>
      </c>
      <c r="NA125" s="78">
        <v>431.78100000000001</v>
      </c>
      <c r="NB125" s="78">
        <v>284.17799999999988</v>
      </c>
      <c r="NC125" s="78">
        <v>270.45699999999999</v>
      </c>
      <c r="ND125" s="78">
        <v>341.70400000000001</v>
      </c>
      <c r="NE125" s="78">
        <v>393.07350000000002</v>
      </c>
      <c r="NF125" s="78">
        <v>409.51400000000001</v>
      </c>
      <c r="NG125" s="78">
        <v>382.47449999999998</v>
      </c>
      <c r="NH125" s="78">
        <v>450.00850000000003</v>
      </c>
      <c r="NI125" s="78">
        <v>449.1</v>
      </c>
      <c r="NJ125" s="78">
        <v>449.61700000000002</v>
      </c>
      <c r="NK125" s="78">
        <v>456.928</v>
      </c>
      <c r="NL125" s="78">
        <v>419.7835</v>
      </c>
      <c r="NM125" s="78">
        <v>487.59500000000003</v>
      </c>
      <c r="NN125" s="78">
        <v>480.31650000000002</v>
      </c>
      <c r="NO125" s="78">
        <v>438.60550000000001</v>
      </c>
      <c r="NP125" s="78">
        <v>342.50400000000002</v>
      </c>
      <c r="NQ125" s="78">
        <v>417.02100000000002</v>
      </c>
      <c r="NR125" s="78">
        <v>232.75450000000001</v>
      </c>
      <c r="NS125" s="78">
        <v>389.27949999999998</v>
      </c>
      <c r="NT125" s="78">
        <v>333.47949999999997</v>
      </c>
      <c r="NU125" s="78">
        <v>359.06349999999998</v>
      </c>
      <c r="NV125" s="78">
        <v>384.1105</v>
      </c>
      <c r="NW125" s="78">
        <v>387.19900000000001</v>
      </c>
      <c r="NX125" s="78">
        <v>609.09900000000005</v>
      </c>
      <c r="NY125" s="78">
        <v>468.84750000000003</v>
      </c>
      <c r="NZ125" s="78">
        <v>584.22249999999997</v>
      </c>
      <c r="OA125" s="78">
        <v>505.55950000000001</v>
      </c>
      <c r="OB125" s="78">
        <v>426.59899999999999</v>
      </c>
      <c r="OC125" s="78">
        <v>485.01799999999997</v>
      </c>
      <c r="OD125" s="78">
        <v>588.78650000000005</v>
      </c>
      <c r="OE125" s="78">
        <v>481.41300000000001</v>
      </c>
      <c r="OF125" s="78">
        <v>584.15200000000004</v>
      </c>
      <c r="OG125" s="99">
        <v>464.80349999999999</v>
      </c>
      <c r="OH125" s="78">
        <v>553.74599999999998</v>
      </c>
      <c r="OI125" s="78">
        <v>557.57249999999999</v>
      </c>
      <c r="OJ125" s="78">
        <v>504.80200000000002</v>
      </c>
      <c r="OK125" s="78">
        <v>551.20550000000003</v>
      </c>
      <c r="OL125" s="78">
        <v>514.29600000000005</v>
      </c>
      <c r="OM125" s="78">
        <v>573.27850000000001</v>
      </c>
      <c r="ON125" s="78">
        <v>570.36850000000004</v>
      </c>
      <c r="OO125" s="78">
        <v>603.03899999999999</v>
      </c>
      <c r="OP125" s="78">
        <v>545.68550000000005</v>
      </c>
      <c r="OQ125" s="78">
        <v>589.20650000000001</v>
      </c>
      <c r="OR125" s="78">
        <v>583.75149999999996</v>
      </c>
      <c r="OS125" s="78">
        <v>572.947</v>
      </c>
      <c r="OT125" s="78">
        <v>533.59849999999994</v>
      </c>
      <c r="OU125" s="78">
        <v>509.17</v>
      </c>
      <c r="OV125" s="78">
        <v>549.67700000000002</v>
      </c>
      <c r="OW125" s="78">
        <v>526.56849999999997</v>
      </c>
      <c r="OX125" s="78">
        <v>546.93600000000004</v>
      </c>
      <c r="OY125" s="78">
        <v>567.95650000000001</v>
      </c>
      <c r="OZ125" s="78">
        <v>578.42250000000001</v>
      </c>
      <c r="PA125" s="78">
        <v>588.61300000000006</v>
      </c>
      <c r="PB125" s="78">
        <v>625.95450000000005</v>
      </c>
      <c r="PC125" s="78">
        <v>508.42099999999999</v>
      </c>
      <c r="PD125" s="78">
        <v>352.80799999999999</v>
      </c>
      <c r="PE125" s="78">
        <v>593.75599999999997</v>
      </c>
      <c r="PF125" s="78">
        <v>584.81799999999998</v>
      </c>
      <c r="PG125" s="78">
        <v>609.03899999999999</v>
      </c>
      <c r="PH125" s="78">
        <v>564.96749999999997</v>
      </c>
      <c r="PI125" s="78">
        <v>612.11099999999999</v>
      </c>
      <c r="PJ125" s="78">
        <v>605.69050000000004</v>
      </c>
      <c r="PK125" s="78">
        <v>595.78250000000003</v>
      </c>
      <c r="PL125" s="78">
        <v>549.15800000000002</v>
      </c>
      <c r="PM125" s="78">
        <v>588.90499999999997</v>
      </c>
      <c r="PN125" s="78">
        <v>571.59950000000003</v>
      </c>
      <c r="PO125" s="78">
        <v>526.67700000000002</v>
      </c>
      <c r="PP125" s="78">
        <v>612.54999999999995</v>
      </c>
      <c r="PQ125" s="78">
        <v>411.89699999999999</v>
      </c>
      <c r="PR125" s="78">
        <v>565.87400000000002</v>
      </c>
      <c r="PS125" s="78">
        <v>547.83399999999995</v>
      </c>
      <c r="PT125" s="78">
        <v>532.154</v>
      </c>
      <c r="PU125" s="78">
        <v>362.73599999999999</v>
      </c>
      <c r="PV125" s="78">
        <v>436.66399999999999</v>
      </c>
      <c r="PW125" s="78">
        <v>486.22899999999998</v>
      </c>
      <c r="PX125" s="78">
        <v>537.46799999999996</v>
      </c>
      <c r="PY125" s="78">
        <v>529.89499999999998</v>
      </c>
      <c r="PZ125" s="78">
        <v>520.55799999999999</v>
      </c>
      <c r="QA125" s="78">
        <v>471.15600000000001</v>
      </c>
      <c r="QB125" s="78">
        <v>484.53899999999999</v>
      </c>
      <c r="QC125" s="78">
        <v>471.99400000000003</v>
      </c>
      <c r="QD125" s="78">
        <v>509.73</v>
      </c>
      <c r="QE125" s="78">
        <v>500.3965</v>
      </c>
      <c r="QF125" s="78">
        <v>508.75400000000002</v>
      </c>
      <c r="QG125" s="78">
        <v>467.86349999999999</v>
      </c>
      <c r="QH125" s="78">
        <v>465.81099999999998</v>
      </c>
      <c r="QI125" s="78">
        <v>508.49700000000001</v>
      </c>
      <c r="QJ125" s="78">
        <v>476.40350000000001</v>
      </c>
      <c r="QK125" s="78">
        <v>488.983</v>
      </c>
      <c r="QL125" s="78">
        <v>552.97199999999998</v>
      </c>
      <c r="QM125" s="78">
        <v>548.53099999999995</v>
      </c>
      <c r="QN125" s="78">
        <v>507.327</v>
      </c>
      <c r="QO125" s="78">
        <v>495.85399999999998</v>
      </c>
      <c r="QP125" s="78">
        <v>487.42450000000002</v>
      </c>
      <c r="QQ125" s="78">
        <v>512.94899999999996</v>
      </c>
      <c r="QR125" s="78">
        <v>488.60550000000001</v>
      </c>
      <c r="QS125" s="78">
        <v>486.96800000000002</v>
      </c>
      <c r="QT125" s="78">
        <v>513.23850000000004</v>
      </c>
      <c r="QU125" s="78">
        <v>488.11</v>
      </c>
      <c r="QV125" s="78">
        <v>493.88749999999999</v>
      </c>
      <c r="QW125" s="78">
        <v>447.44499999999999</v>
      </c>
      <c r="QX125" s="78">
        <v>458.43799999999999</v>
      </c>
      <c r="QY125" s="78">
        <v>447.95499999999998</v>
      </c>
      <c r="QZ125" s="78">
        <v>475.80900000000003</v>
      </c>
      <c r="RA125" s="78">
        <v>467.13499999999999</v>
      </c>
      <c r="RB125" s="78">
        <v>541.36900000000003</v>
      </c>
      <c r="RC125" s="78">
        <v>375.601</v>
      </c>
      <c r="RD125" s="78">
        <v>378.45499999999998</v>
      </c>
      <c r="RE125" s="78">
        <v>495.3725</v>
      </c>
      <c r="RF125" s="78">
        <v>431.75700000000001</v>
      </c>
      <c r="RG125" s="78">
        <v>477.93400000000003</v>
      </c>
      <c r="RH125" s="78">
        <v>426.71</v>
      </c>
      <c r="RI125" s="78">
        <v>444.57600000000002</v>
      </c>
      <c r="RJ125" s="78">
        <v>467.851</v>
      </c>
      <c r="RK125" s="78">
        <v>494.447</v>
      </c>
      <c r="RL125" s="78">
        <v>427.74700000000001</v>
      </c>
      <c r="RM125" s="78">
        <v>447.49450000000002</v>
      </c>
      <c r="RN125" s="78">
        <v>440.84199999999998</v>
      </c>
      <c r="RO125" s="78">
        <v>443.83199999999999</v>
      </c>
      <c r="RP125" s="78">
        <v>442.02800000000002</v>
      </c>
      <c r="RQ125" s="78">
        <v>452.59800000000001</v>
      </c>
      <c r="RR125" s="78">
        <v>486.53699999999998</v>
      </c>
      <c r="RS125" s="78">
        <v>328.17849999999999</v>
      </c>
      <c r="RT125" s="78">
        <v>449.971</v>
      </c>
      <c r="RU125" s="78">
        <v>440.14800000000002</v>
      </c>
      <c r="RV125" s="78">
        <v>436.911</v>
      </c>
      <c r="RW125" s="78">
        <v>421.10399999999998</v>
      </c>
      <c r="RX125" s="78">
        <v>456.41</v>
      </c>
      <c r="RY125" s="78">
        <v>383.005</v>
      </c>
      <c r="RZ125" s="78">
        <v>503.74900000000002</v>
      </c>
      <c r="SA125" s="78">
        <v>413</v>
      </c>
      <c r="SB125" s="78">
        <v>420.82900000000001</v>
      </c>
      <c r="SC125" s="78">
        <v>434.66899999999998</v>
      </c>
      <c r="SD125" s="78">
        <v>409.70600000000002</v>
      </c>
      <c r="SE125" s="78">
        <v>421.16649999999998</v>
      </c>
      <c r="SF125" s="78">
        <v>416.78550000000001</v>
      </c>
      <c r="SG125" s="78">
        <v>423.48700000000002</v>
      </c>
      <c r="SH125" s="78">
        <v>456.61399999999998</v>
      </c>
      <c r="SI125" s="78">
        <v>385.92750000000001</v>
      </c>
      <c r="SJ125" s="78">
        <v>420.58199999999999</v>
      </c>
      <c r="SK125" s="78">
        <v>467.45350000000002</v>
      </c>
      <c r="SL125" s="78">
        <v>432.4425</v>
      </c>
      <c r="SM125" s="78">
        <v>463.45</v>
      </c>
      <c r="SN125" s="78">
        <v>429.35399999999998</v>
      </c>
      <c r="SO125" s="78">
        <v>432.43900000000002</v>
      </c>
      <c r="SP125" s="78">
        <v>406.47449999999998</v>
      </c>
      <c r="SQ125" s="78">
        <v>426.37450000000001</v>
      </c>
      <c r="SR125" s="78">
        <v>419.53649999999999</v>
      </c>
      <c r="SS125" s="78">
        <v>422.46499999999997</v>
      </c>
      <c r="ST125" s="78">
        <v>426.423</v>
      </c>
      <c r="SU125" s="78">
        <v>413.19099999999997</v>
      </c>
      <c r="SV125" s="78">
        <v>417.18599999999998</v>
      </c>
      <c r="SW125" s="78">
        <v>420.303</v>
      </c>
      <c r="SX125" s="78">
        <v>435.47449999999998</v>
      </c>
      <c r="SY125" s="78">
        <v>399.31200000000001</v>
      </c>
      <c r="SZ125" s="78">
        <v>442.541</v>
      </c>
      <c r="TA125" s="78">
        <v>423.18299999999999</v>
      </c>
      <c r="TB125" s="78">
        <v>420.53399999999999</v>
      </c>
      <c r="TC125" s="78">
        <v>383.608</v>
      </c>
      <c r="TD125" s="78">
        <v>376.59699999999998</v>
      </c>
      <c r="TE125" s="78">
        <v>455.89699999999999</v>
      </c>
      <c r="TF125" s="78">
        <v>472.51100000000002</v>
      </c>
      <c r="TG125" s="78">
        <v>425.47399999999999</v>
      </c>
      <c r="TH125" s="78">
        <v>451.416</v>
      </c>
      <c r="TI125" s="78">
        <v>456.81799999999998</v>
      </c>
      <c r="TJ125" s="78">
        <v>479.08300000000003</v>
      </c>
      <c r="TK125" s="78">
        <v>407.19</v>
      </c>
      <c r="TL125" s="78">
        <v>447.06700000000001</v>
      </c>
      <c r="TM125" s="78">
        <v>447.98250000000002</v>
      </c>
      <c r="TN125" s="78">
        <v>390.95</v>
      </c>
      <c r="TO125" s="78">
        <v>434.82100000000003</v>
      </c>
      <c r="TP125" s="78">
        <v>418.02499999999998</v>
      </c>
      <c r="TQ125" s="78">
        <v>484.57</v>
      </c>
      <c r="TR125" s="78">
        <v>283.86200000000002</v>
      </c>
      <c r="TS125" s="78">
        <v>444.44200000000001</v>
      </c>
      <c r="TT125" s="78">
        <v>394.19549999999998</v>
      </c>
      <c r="TU125" s="78">
        <v>382.84100000000001</v>
      </c>
      <c r="TV125" s="78">
        <v>424.15199999999999</v>
      </c>
      <c r="TW125" s="78">
        <v>402.44600000000003</v>
      </c>
      <c r="TX125" s="78">
        <v>415.43099999999998</v>
      </c>
      <c r="TY125" s="78">
        <v>448.553</v>
      </c>
      <c r="TZ125" s="78">
        <v>416.48399999999998</v>
      </c>
      <c r="UA125" s="78">
        <v>423.65100000000001</v>
      </c>
      <c r="UB125" s="78">
        <v>388.89400000000001</v>
      </c>
      <c r="UC125" s="78">
        <v>339.85</v>
      </c>
      <c r="UD125" s="78">
        <v>371.62799999999999</v>
      </c>
      <c r="UE125" s="78">
        <v>403.0145</v>
      </c>
      <c r="UF125" s="78">
        <v>416.55</v>
      </c>
      <c r="UG125" s="78">
        <v>393.34899999999999</v>
      </c>
      <c r="UH125" s="78">
        <v>383.52</v>
      </c>
      <c r="UI125" s="78">
        <v>385.04300000000001</v>
      </c>
      <c r="UJ125" s="78">
        <v>416.27699999999999</v>
      </c>
      <c r="UK125" s="78">
        <v>364</v>
      </c>
      <c r="UL125" s="78">
        <v>423.745</v>
      </c>
      <c r="UM125" s="78">
        <v>416.88200000000001</v>
      </c>
      <c r="UN125" s="78">
        <v>418.14049999999997</v>
      </c>
      <c r="UO125" s="78">
        <v>368.33199999999999</v>
      </c>
      <c r="UP125" s="78">
        <v>425.52</v>
      </c>
    </row>
    <row r="126" spans="1:562" ht="15" x14ac:dyDescent="0.25">
      <c r="A126" s="126" t="str">
        <f t="shared" ref="A126:A129" si="160">+A125</f>
        <v>Villavicencio, Central de Abastos de Villavicencio</v>
      </c>
      <c r="B126" s="126" t="s">
        <v>622</v>
      </c>
      <c r="C126" s="78">
        <v>667.86500000000001</v>
      </c>
      <c r="D126" s="78">
        <v>682.11500000000001</v>
      </c>
      <c r="E126" s="78">
        <v>655.28499999999997</v>
      </c>
      <c r="F126" s="78">
        <v>715.1</v>
      </c>
      <c r="G126" s="78">
        <v>619.25</v>
      </c>
      <c r="H126" s="78">
        <v>716.32500000000005</v>
      </c>
      <c r="I126" s="78">
        <v>665.17499999999995</v>
      </c>
      <c r="J126" s="78">
        <v>650.22</v>
      </c>
      <c r="K126" s="78">
        <v>663.14499999999998</v>
      </c>
      <c r="L126" s="78">
        <v>701.45</v>
      </c>
      <c r="M126" s="78">
        <v>540.67499999999995</v>
      </c>
      <c r="N126" s="78">
        <v>381.97500000000002</v>
      </c>
      <c r="O126" s="78">
        <v>669.11</v>
      </c>
      <c r="P126" s="78">
        <v>649.375</v>
      </c>
      <c r="Q126" s="78">
        <v>619.005</v>
      </c>
      <c r="R126" s="78">
        <v>670.13</v>
      </c>
      <c r="S126" s="78">
        <v>610.11500000000001</v>
      </c>
      <c r="T126" s="78">
        <v>593.08000000000004</v>
      </c>
      <c r="U126" s="78">
        <v>660.66499999999996</v>
      </c>
      <c r="V126" s="78">
        <v>590.04499999999996</v>
      </c>
      <c r="W126" s="78">
        <v>621.85</v>
      </c>
      <c r="X126" s="78">
        <v>667.75</v>
      </c>
      <c r="Y126" s="78">
        <v>640.82500000000005</v>
      </c>
      <c r="Z126" s="78">
        <v>615.66999999999996</v>
      </c>
      <c r="AA126" s="78">
        <v>819</v>
      </c>
      <c r="AB126" s="78">
        <v>639.625</v>
      </c>
      <c r="AC126" s="78">
        <v>721.82500000000005</v>
      </c>
      <c r="AD126" s="78">
        <v>644.21500000000003</v>
      </c>
      <c r="AE126" s="78">
        <v>613.29499999999996</v>
      </c>
      <c r="AF126" s="78">
        <v>595.1</v>
      </c>
      <c r="AG126" s="78">
        <v>720.12</v>
      </c>
      <c r="AH126" s="78">
        <v>658.02499999999998</v>
      </c>
      <c r="AI126" s="78">
        <v>462.27499999999998</v>
      </c>
      <c r="AJ126" s="78">
        <v>475.07499999999999</v>
      </c>
      <c r="AK126" s="78">
        <v>595.08500000000004</v>
      </c>
      <c r="AL126" s="78">
        <v>509.1</v>
      </c>
      <c r="AM126" s="78">
        <v>542.36500000000001</v>
      </c>
      <c r="AN126" s="78">
        <v>582.71500000000003</v>
      </c>
      <c r="AO126" s="78">
        <v>510.73</v>
      </c>
      <c r="AP126" s="78">
        <v>675.99</v>
      </c>
      <c r="AQ126" s="78">
        <v>507.59</v>
      </c>
      <c r="AR126" s="78">
        <v>500.79500000000002</v>
      </c>
      <c r="AS126" s="78">
        <v>664.56</v>
      </c>
      <c r="AT126" s="78">
        <v>597.45000000000005</v>
      </c>
      <c r="AU126" s="78">
        <v>544.41999999999996</v>
      </c>
      <c r="AV126" s="78">
        <v>637.77</v>
      </c>
      <c r="AW126" s="78">
        <v>582.22</v>
      </c>
      <c r="AX126" s="78">
        <v>621.51</v>
      </c>
      <c r="AY126" s="78">
        <v>534.23</v>
      </c>
      <c r="AZ126" s="78">
        <v>557.02</v>
      </c>
      <c r="BA126" s="78">
        <v>495.71</v>
      </c>
      <c r="BB126" s="78">
        <v>551.98000000000013</v>
      </c>
      <c r="BC126" s="78">
        <v>668.22500000000002</v>
      </c>
      <c r="BD126" s="78">
        <v>572.85</v>
      </c>
      <c r="BE126" s="78">
        <v>535</v>
      </c>
      <c r="BF126" s="78">
        <v>233.47</v>
      </c>
      <c r="BG126" s="78">
        <v>620.15</v>
      </c>
      <c r="BH126" s="78">
        <v>659.57</v>
      </c>
      <c r="BI126" s="78">
        <v>646.88</v>
      </c>
      <c r="BJ126" s="78">
        <v>565.75</v>
      </c>
      <c r="BK126" s="78">
        <v>637.87</v>
      </c>
      <c r="BL126" s="78">
        <v>575.48</v>
      </c>
      <c r="BM126" s="78">
        <v>563.42999999999995</v>
      </c>
      <c r="BN126" s="78">
        <v>605.41</v>
      </c>
      <c r="BO126" s="78">
        <v>696.9</v>
      </c>
      <c r="BP126" s="78">
        <v>646.62</v>
      </c>
      <c r="BQ126" s="78">
        <v>802.27</v>
      </c>
      <c r="BR126" s="78">
        <v>325.3</v>
      </c>
      <c r="BS126" s="78">
        <v>583.91499999999996</v>
      </c>
      <c r="BT126" s="78">
        <v>609.83000000000004</v>
      </c>
      <c r="BU126" s="78">
        <v>537.33500000000004</v>
      </c>
      <c r="BV126" s="78">
        <v>552.625</v>
      </c>
      <c r="BW126" s="78">
        <v>635.95000000000005</v>
      </c>
      <c r="BX126" s="78">
        <v>598.92499999999995</v>
      </c>
      <c r="BY126" s="78">
        <v>634.08500000000004</v>
      </c>
      <c r="BZ126" s="78">
        <v>602.33000000000004</v>
      </c>
      <c r="CA126" s="78">
        <v>589.64</v>
      </c>
      <c r="CB126" s="78">
        <v>629.69000000000005</v>
      </c>
      <c r="CC126" s="78">
        <v>667.35</v>
      </c>
      <c r="CD126" s="78">
        <v>571.46</v>
      </c>
      <c r="CE126" s="78">
        <v>636.51499999999999</v>
      </c>
      <c r="CF126" s="78">
        <v>592.6</v>
      </c>
      <c r="CG126" s="78">
        <v>589.03499999999997</v>
      </c>
      <c r="CH126" s="78">
        <v>651.54</v>
      </c>
      <c r="CI126" s="78">
        <v>620.79</v>
      </c>
      <c r="CJ126" s="78">
        <v>578.87</v>
      </c>
      <c r="CK126" s="78">
        <v>650.13</v>
      </c>
      <c r="CL126" s="78">
        <v>614.17000000000019</v>
      </c>
      <c r="CM126" s="78">
        <v>612.28000000000009</v>
      </c>
      <c r="CN126" s="78">
        <v>515.79</v>
      </c>
      <c r="CO126" s="78">
        <v>603</v>
      </c>
      <c r="CP126" s="78">
        <v>630.62</v>
      </c>
      <c r="CQ126" s="78">
        <v>555.53</v>
      </c>
      <c r="CR126" s="78">
        <v>544.58999999999992</v>
      </c>
      <c r="CS126" s="78">
        <v>628.89</v>
      </c>
      <c r="CT126" s="78">
        <v>558.66999999999996</v>
      </c>
      <c r="CU126" s="78">
        <v>660.32999999999981</v>
      </c>
      <c r="CV126" s="78">
        <v>579.56500000000005</v>
      </c>
      <c r="CW126" s="78">
        <v>540.1099999999999</v>
      </c>
      <c r="CX126" s="78">
        <v>640.94999999999982</v>
      </c>
      <c r="CY126" s="78">
        <v>581.04</v>
      </c>
      <c r="CZ126" s="78">
        <v>584.13499999999999</v>
      </c>
      <c r="DA126" s="78">
        <v>749</v>
      </c>
      <c r="DB126" s="78">
        <v>543.12</v>
      </c>
      <c r="DC126" s="78">
        <v>383</v>
      </c>
      <c r="DD126" s="78">
        <v>525.14</v>
      </c>
      <c r="DE126" s="78">
        <v>547.67000000000007</v>
      </c>
      <c r="DF126" s="78">
        <v>576</v>
      </c>
      <c r="DG126" s="78">
        <v>552.11500000000001</v>
      </c>
      <c r="DH126" s="78">
        <v>524.94499999999994</v>
      </c>
      <c r="DI126" s="78">
        <v>539.22</v>
      </c>
      <c r="DJ126" s="78">
        <v>601.38</v>
      </c>
      <c r="DK126" s="78">
        <v>579.43999999999994</v>
      </c>
      <c r="DL126" s="78">
        <v>484.47499999999997</v>
      </c>
      <c r="DM126" s="78">
        <v>459.49999999999994</v>
      </c>
      <c r="DN126" s="78">
        <v>590.98500000000001</v>
      </c>
      <c r="DO126" s="78">
        <v>732.59</v>
      </c>
      <c r="DP126" s="78">
        <v>345.68999999999994</v>
      </c>
      <c r="DQ126" s="78">
        <v>564.90999999999985</v>
      </c>
      <c r="DR126" s="78">
        <v>587</v>
      </c>
      <c r="DS126" s="78">
        <v>630.995</v>
      </c>
      <c r="DT126" s="78">
        <v>576.28499999999997</v>
      </c>
      <c r="DU126" s="78">
        <v>585.65000000000009</v>
      </c>
      <c r="DV126" s="78">
        <v>488.98000000000008</v>
      </c>
      <c r="DW126" s="78">
        <v>531.60900000000015</v>
      </c>
      <c r="DX126" s="78">
        <v>589.43999999999994</v>
      </c>
      <c r="DY126" s="78">
        <v>558.23</v>
      </c>
      <c r="DZ126" s="78">
        <v>543.62000000000012</v>
      </c>
      <c r="EA126" s="78">
        <v>554.45500000000004</v>
      </c>
      <c r="EB126" s="78">
        <v>606.25000000000011</v>
      </c>
      <c r="EC126" s="78">
        <v>580.98</v>
      </c>
      <c r="ED126" s="78">
        <v>645.62000000000012</v>
      </c>
      <c r="EE126" s="78">
        <v>523.29999999999995</v>
      </c>
      <c r="EF126" s="78">
        <v>532.46</v>
      </c>
      <c r="EG126" s="78">
        <v>582.52</v>
      </c>
      <c r="EH126" s="78">
        <v>569.61999999999989</v>
      </c>
      <c r="EI126" s="78">
        <v>593.13000000000011</v>
      </c>
      <c r="EJ126" s="78">
        <v>659.37999999999988</v>
      </c>
      <c r="EK126" s="78">
        <v>606.13</v>
      </c>
      <c r="EL126" s="78">
        <v>530.85500000000002</v>
      </c>
      <c r="EM126" s="78">
        <v>523.24</v>
      </c>
      <c r="EN126" s="78">
        <v>500.80999999999995</v>
      </c>
      <c r="EO126" s="78">
        <v>542.6</v>
      </c>
      <c r="EP126" s="78">
        <v>554.25000000000011</v>
      </c>
      <c r="EQ126" s="78">
        <v>544.72500000000002</v>
      </c>
      <c r="ER126" s="78">
        <v>559.19999999999993</v>
      </c>
      <c r="ES126" s="78">
        <v>489.08</v>
      </c>
      <c r="ET126" s="78">
        <v>633.8499999999998</v>
      </c>
      <c r="EU126" s="78">
        <v>646.66999999999985</v>
      </c>
      <c r="EV126" s="78">
        <v>566.65</v>
      </c>
      <c r="EW126" s="78">
        <v>540.80500000000006</v>
      </c>
      <c r="EX126" s="78">
        <v>573.70999999999992</v>
      </c>
      <c r="EY126" s="78">
        <v>552.27</v>
      </c>
      <c r="EZ126" s="78">
        <v>595.95999999999992</v>
      </c>
      <c r="FA126" s="78">
        <v>762.86500000000012</v>
      </c>
      <c r="FB126" s="78">
        <v>522.30999999999995</v>
      </c>
      <c r="FC126" s="78">
        <v>436.91</v>
      </c>
      <c r="FD126" s="78">
        <v>635.45000000000016</v>
      </c>
      <c r="FE126" s="78">
        <v>632.81499999999994</v>
      </c>
      <c r="FF126" s="78">
        <v>655.46</v>
      </c>
      <c r="FG126" s="78">
        <v>636.86500000000001</v>
      </c>
      <c r="FH126" s="78">
        <v>566.54500000000007</v>
      </c>
      <c r="FI126" s="78">
        <v>516.8850000000001</v>
      </c>
      <c r="FJ126" s="78">
        <v>588.25000000000011</v>
      </c>
      <c r="FK126" s="78">
        <v>627.00999999999988</v>
      </c>
      <c r="FL126" s="78">
        <v>651.05499999999995</v>
      </c>
      <c r="FM126" s="78">
        <v>601.37499999999989</v>
      </c>
      <c r="FN126" s="78">
        <v>715.63000000000011</v>
      </c>
      <c r="FO126" s="78">
        <v>401.375</v>
      </c>
      <c r="FP126" s="78">
        <v>586.57000000000005</v>
      </c>
      <c r="FQ126" s="78">
        <v>572.7399999999999</v>
      </c>
      <c r="FR126" s="78">
        <v>591.69000000000005</v>
      </c>
      <c r="FS126" s="78">
        <v>584.88999999999987</v>
      </c>
      <c r="FT126" s="78">
        <v>533.72</v>
      </c>
      <c r="FU126" s="78">
        <v>479.04</v>
      </c>
      <c r="FV126" s="78">
        <v>574.04499999999996</v>
      </c>
      <c r="FW126" s="78">
        <v>539.16000000000008</v>
      </c>
      <c r="FX126" s="78">
        <v>564.11999999999989</v>
      </c>
      <c r="FY126" s="78">
        <v>512.61999999999989</v>
      </c>
      <c r="FZ126" s="78">
        <v>500.245</v>
      </c>
      <c r="GA126" s="78">
        <v>511.47500000000008</v>
      </c>
      <c r="GB126" s="78">
        <v>584.82500000000005</v>
      </c>
      <c r="GC126" s="78">
        <v>459.60500000000002</v>
      </c>
      <c r="GD126" s="78">
        <v>427.93499999999995</v>
      </c>
      <c r="GE126" s="78">
        <v>494.59000000000003</v>
      </c>
      <c r="GF126" s="78">
        <v>484.24</v>
      </c>
      <c r="GG126" s="78">
        <v>616.92500000000007</v>
      </c>
      <c r="GH126" s="78">
        <v>564.005</v>
      </c>
      <c r="GI126" s="78">
        <v>590.01000000000022</v>
      </c>
      <c r="GJ126" s="78">
        <v>601.83500000000004</v>
      </c>
      <c r="GK126" s="78">
        <v>625.67499999999984</v>
      </c>
      <c r="GL126" s="78">
        <v>667.18500000000006</v>
      </c>
      <c r="GM126" s="78">
        <v>632.96</v>
      </c>
      <c r="GN126" s="78">
        <v>526.53</v>
      </c>
      <c r="GO126" s="78">
        <v>579.18499999999995</v>
      </c>
      <c r="GP126" s="78">
        <v>662.78499999999997</v>
      </c>
      <c r="GQ126" s="78">
        <v>703.3119999999999</v>
      </c>
      <c r="GR126" s="78">
        <v>555.33999999999992</v>
      </c>
      <c r="GS126" s="78">
        <v>604.38</v>
      </c>
      <c r="GT126" s="78">
        <v>593.46999999999991</v>
      </c>
      <c r="GU126" s="78">
        <v>618.58999999999992</v>
      </c>
      <c r="GV126" s="78">
        <v>633.17999999999995</v>
      </c>
      <c r="GW126" s="78">
        <v>542.40000000000009</v>
      </c>
      <c r="GX126" s="78">
        <v>598.66000000000008</v>
      </c>
      <c r="GY126" s="78">
        <v>681.73</v>
      </c>
      <c r="GZ126" s="78">
        <v>608.43999999999994</v>
      </c>
      <c r="HA126" s="78">
        <v>634.50499999999988</v>
      </c>
      <c r="HB126" s="78">
        <v>634.495</v>
      </c>
      <c r="HC126" s="78">
        <v>664.57999999999993</v>
      </c>
      <c r="HD126" s="78">
        <v>716.82</v>
      </c>
      <c r="HE126" s="78">
        <v>558.87</v>
      </c>
      <c r="HF126" s="78">
        <v>577.65</v>
      </c>
      <c r="HG126" s="78">
        <v>549.10699999999997</v>
      </c>
      <c r="HH126" s="78">
        <v>732.37</v>
      </c>
      <c r="HI126" s="78">
        <v>605.92500000000007</v>
      </c>
      <c r="HJ126" s="78">
        <v>584.97500000000002</v>
      </c>
      <c r="HK126" s="78">
        <v>557.9</v>
      </c>
      <c r="HL126" s="78">
        <v>601.33500000000015</v>
      </c>
      <c r="HM126" s="78">
        <v>501.17500000000001</v>
      </c>
      <c r="HN126" s="78">
        <v>581.49</v>
      </c>
      <c r="HO126" s="78">
        <v>579.65000000000009</v>
      </c>
      <c r="HP126" s="78">
        <v>655.30500000000006</v>
      </c>
      <c r="HQ126" s="78">
        <v>767.95500000000004</v>
      </c>
      <c r="HR126" s="78">
        <v>282.06999999999994</v>
      </c>
      <c r="HS126" s="78">
        <v>615.57000000000005</v>
      </c>
      <c r="HT126" s="78">
        <v>634.33500000000004</v>
      </c>
      <c r="HU126" s="78">
        <v>555.08500000000004</v>
      </c>
      <c r="HV126" s="78">
        <v>674.61</v>
      </c>
      <c r="HW126" s="78">
        <v>581.23500000000001</v>
      </c>
      <c r="HX126" s="78">
        <v>641.64</v>
      </c>
      <c r="HY126" s="78">
        <v>617.93499999999995</v>
      </c>
      <c r="HZ126" s="78">
        <v>631.95000000000005</v>
      </c>
      <c r="IA126" s="78">
        <v>660.14499999999998</v>
      </c>
      <c r="IB126" s="78">
        <v>650.90499999999997</v>
      </c>
      <c r="IC126" s="78">
        <v>716.35</v>
      </c>
      <c r="ID126" s="78">
        <v>516.25</v>
      </c>
      <c r="IE126" s="78">
        <v>650.69500000000005</v>
      </c>
      <c r="IF126" s="78">
        <v>636.505</v>
      </c>
      <c r="IG126" s="78">
        <v>535.16</v>
      </c>
      <c r="IH126" s="78">
        <v>731.97</v>
      </c>
      <c r="II126" s="78">
        <v>628.25</v>
      </c>
      <c r="IJ126" s="78">
        <v>572.01</v>
      </c>
      <c r="IK126" s="78">
        <v>585.83000000000004</v>
      </c>
      <c r="IL126" s="78">
        <v>766.33</v>
      </c>
      <c r="IM126" s="78">
        <v>328.10500000000002</v>
      </c>
      <c r="IN126" s="78">
        <v>641.54999999999995</v>
      </c>
      <c r="IO126" s="78">
        <v>487.625</v>
      </c>
      <c r="IP126" s="78">
        <v>628.49999999999989</v>
      </c>
      <c r="IQ126" s="78">
        <v>560.96500000000003</v>
      </c>
      <c r="IR126" s="78">
        <v>613.37</v>
      </c>
      <c r="IS126" s="78">
        <v>572.21999999999991</v>
      </c>
      <c r="IT126" s="78">
        <v>539.30999999999995</v>
      </c>
      <c r="IU126" s="78">
        <v>546.31999999999994</v>
      </c>
      <c r="IV126" s="78">
        <v>627.6099999999999</v>
      </c>
      <c r="IW126" s="78">
        <v>602.9899999999999</v>
      </c>
      <c r="IX126" s="78">
        <v>564.92499999999995</v>
      </c>
      <c r="IY126" s="78">
        <v>660.64</v>
      </c>
      <c r="IZ126" s="78">
        <v>602.29</v>
      </c>
      <c r="JA126" s="78">
        <v>575.125</v>
      </c>
      <c r="JB126" s="78">
        <v>477.875</v>
      </c>
      <c r="JC126" s="78">
        <v>462.91499999999996</v>
      </c>
      <c r="JD126" s="78">
        <v>671.24</v>
      </c>
      <c r="JE126" s="78">
        <v>495.09000000000003</v>
      </c>
      <c r="JF126" s="78">
        <v>643.03499999999997</v>
      </c>
      <c r="JG126" s="78">
        <v>589.53</v>
      </c>
      <c r="JH126" s="78">
        <v>662.3</v>
      </c>
      <c r="JI126" s="78">
        <v>599.86</v>
      </c>
      <c r="JJ126" s="78">
        <v>651.03499999999997</v>
      </c>
      <c r="JK126" s="78">
        <v>582.03</v>
      </c>
      <c r="JL126" s="78">
        <v>701.99999999999989</v>
      </c>
      <c r="JM126" s="97">
        <v>584.32000000000005</v>
      </c>
      <c r="JN126" s="78">
        <v>683.08499999999992</v>
      </c>
      <c r="JO126" s="78">
        <v>789.35899999999992</v>
      </c>
      <c r="JP126" s="78">
        <v>355.98</v>
      </c>
      <c r="JQ126" s="78">
        <v>513.15000000000009</v>
      </c>
      <c r="JR126" s="78">
        <v>615.41999999999996</v>
      </c>
      <c r="JS126" s="78">
        <v>624.95000000000005</v>
      </c>
      <c r="JT126" s="78">
        <v>693.875</v>
      </c>
      <c r="JU126" s="78">
        <v>643.91</v>
      </c>
      <c r="JV126" s="78">
        <v>647.15000000000009</v>
      </c>
      <c r="JW126" s="78">
        <v>649.05000000000007</v>
      </c>
      <c r="JX126" s="78">
        <v>596.11</v>
      </c>
      <c r="JY126" s="78">
        <v>624.84</v>
      </c>
      <c r="JZ126" s="78">
        <v>693.57</v>
      </c>
      <c r="KA126" s="78">
        <v>663.87</v>
      </c>
      <c r="KB126" s="78">
        <v>669.84500000000003</v>
      </c>
      <c r="KC126" s="78">
        <v>580.89499999999998</v>
      </c>
      <c r="KD126" s="78">
        <v>591.375</v>
      </c>
      <c r="KE126" s="78">
        <v>563.77</v>
      </c>
      <c r="KF126" s="78">
        <v>570.94999999999993</v>
      </c>
      <c r="KG126" s="78">
        <v>626.2399999999999</v>
      </c>
      <c r="KH126" s="78">
        <v>633.42999999999995</v>
      </c>
      <c r="KI126" s="78">
        <v>513.76</v>
      </c>
      <c r="KJ126" s="78">
        <v>590.53000000000009</v>
      </c>
      <c r="KK126" s="78">
        <v>442.29</v>
      </c>
      <c r="KL126" s="78">
        <v>625.18000000000006</v>
      </c>
      <c r="KM126" s="78">
        <v>658.33499999999992</v>
      </c>
      <c r="KN126" s="78">
        <v>645.69500000000005</v>
      </c>
      <c r="KO126" s="78">
        <v>523.54999999999995</v>
      </c>
      <c r="KP126" s="78">
        <v>616.04499999999996</v>
      </c>
      <c r="KQ126" s="78">
        <v>592.66</v>
      </c>
      <c r="KR126" s="78">
        <v>663.04</v>
      </c>
      <c r="KS126" s="78">
        <v>526.97500000000002</v>
      </c>
      <c r="KT126" s="78">
        <v>629.875</v>
      </c>
      <c r="KU126" s="78">
        <v>533.375</v>
      </c>
      <c r="KV126" s="78">
        <v>576.85</v>
      </c>
      <c r="KW126" s="78">
        <v>583.29499999999996</v>
      </c>
      <c r="KX126" s="78">
        <v>571.25500000000011</v>
      </c>
      <c r="KY126" s="78">
        <v>612.6</v>
      </c>
      <c r="KZ126" s="78">
        <v>574.02499999999986</v>
      </c>
      <c r="LA126" s="78">
        <v>573.42200000000003</v>
      </c>
      <c r="LB126" s="78">
        <v>526.54999999999995</v>
      </c>
      <c r="LC126" s="78">
        <v>552.56499999999994</v>
      </c>
      <c r="LD126" s="78">
        <v>657.86700000000008</v>
      </c>
      <c r="LE126" s="78">
        <v>527.51499999999999</v>
      </c>
      <c r="LF126" s="78">
        <v>588.85500000000002</v>
      </c>
      <c r="LG126" s="78">
        <v>540.58500000000004</v>
      </c>
      <c r="LH126" s="78">
        <v>692.8900000000001</v>
      </c>
      <c r="LI126" s="78">
        <v>594.85</v>
      </c>
      <c r="LJ126" s="78">
        <v>551.15</v>
      </c>
      <c r="LK126" s="78">
        <v>523.89</v>
      </c>
      <c r="LL126" s="78">
        <v>647.30999999999995</v>
      </c>
      <c r="LM126" s="78">
        <v>527.875</v>
      </c>
      <c r="LN126" s="78">
        <v>622.34500000000003</v>
      </c>
      <c r="LO126" s="78">
        <v>586.625</v>
      </c>
      <c r="LP126" s="78">
        <v>615.11999999999989</v>
      </c>
      <c r="LQ126" s="78">
        <v>613.52</v>
      </c>
      <c r="LR126" s="78">
        <v>728.13499999999999</v>
      </c>
      <c r="LS126" s="78">
        <v>279.22500000000002</v>
      </c>
      <c r="LT126" s="78">
        <v>599.02499999999998</v>
      </c>
      <c r="LU126" s="78">
        <v>625.77499999999998</v>
      </c>
      <c r="LV126" s="78">
        <v>510.96500000000003</v>
      </c>
      <c r="LW126" s="78">
        <v>476.90000000000003</v>
      </c>
      <c r="LX126" s="78">
        <v>556.26</v>
      </c>
      <c r="LY126" s="78">
        <v>484.95699999999994</v>
      </c>
      <c r="LZ126" s="78">
        <v>613.20499999999993</v>
      </c>
      <c r="MA126" s="78">
        <v>570.25</v>
      </c>
      <c r="MB126" s="78">
        <v>596.529</v>
      </c>
      <c r="MC126" s="78">
        <v>556.92499999999995</v>
      </c>
      <c r="MD126" s="78">
        <v>740.23500000000001</v>
      </c>
      <c r="ME126" s="98">
        <v>656.84500000000003</v>
      </c>
      <c r="MF126" s="98">
        <v>686.51</v>
      </c>
      <c r="MG126" s="98">
        <v>641.10500000000002</v>
      </c>
      <c r="MH126" s="98">
        <v>661.41499999999996</v>
      </c>
      <c r="MI126" s="78">
        <v>660.09</v>
      </c>
      <c r="MJ126" s="78">
        <v>572.01499999999999</v>
      </c>
      <c r="MK126" s="78">
        <v>642.45000000000005</v>
      </c>
      <c r="ML126" s="78">
        <v>716.495</v>
      </c>
      <c r="MM126" s="78">
        <v>572.875</v>
      </c>
      <c r="MN126" s="78">
        <v>552.64</v>
      </c>
      <c r="MO126" s="78">
        <v>556.97</v>
      </c>
      <c r="MP126" s="78">
        <v>584.61249999999995</v>
      </c>
      <c r="MQ126" s="78">
        <v>617.79999999999995</v>
      </c>
      <c r="MR126" s="78">
        <v>681.22500000000002</v>
      </c>
      <c r="MS126" s="78">
        <v>612.07500000000005</v>
      </c>
      <c r="MT126" s="78">
        <v>640.625</v>
      </c>
      <c r="MU126" s="78">
        <v>663.5</v>
      </c>
      <c r="MV126" s="78">
        <v>677.92</v>
      </c>
      <c r="MW126" s="78">
        <v>597.505</v>
      </c>
      <c r="MX126" s="78">
        <v>648.995</v>
      </c>
      <c r="MY126" s="78">
        <v>629.18499999999995</v>
      </c>
      <c r="MZ126" s="78">
        <v>586.35</v>
      </c>
      <c r="NA126" s="78">
        <v>646.82500000000005</v>
      </c>
      <c r="NB126" s="78">
        <v>543.745</v>
      </c>
      <c r="NC126" s="78">
        <v>524.58000000000004</v>
      </c>
      <c r="ND126" s="78">
        <v>656.8</v>
      </c>
      <c r="NE126" s="78">
        <v>667.23500000000001</v>
      </c>
      <c r="NF126" s="78">
        <v>651.85</v>
      </c>
      <c r="NG126" s="78">
        <v>704.81</v>
      </c>
      <c r="NH126" s="78">
        <v>646.47</v>
      </c>
      <c r="NI126" s="78">
        <v>651.65</v>
      </c>
      <c r="NJ126" s="78">
        <v>668</v>
      </c>
      <c r="NK126" s="78">
        <v>667.77499999999998</v>
      </c>
      <c r="NL126" s="78">
        <v>689.1</v>
      </c>
      <c r="NM126" s="78">
        <v>662.61</v>
      </c>
      <c r="NN126" s="78">
        <v>727.86</v>
      </c>
      <c r="NO126" s="78">
        <v>702.54300000000001</v>
      </c>
      <c r="NP126" s="78">
        <v>521.505</v>
      </c>
      <c r="NQ126" s="78">
        <v>537.14</v>
      </c>
      <c r="NR126" s="78">
        <v>312.5</v>
      </c>
      <c r="NS126" s="78">
        <v>532.66700000000003</v>
      </c>
      <c r="NT126" s="78">
        <v>601.44000000000005</v>
      </c>
      <c r="NU126" s="78">
        <v>584.80999999999995</v>
      </c>
      <c r="NV126" s="78">
        <v>603.05999999999995</v>
      </c>
      <c r="NW126" s="78">
        <v>515.1</v>
      </c>
      <c r="NX126" s="78">
        <v>684.57500000000005</v>
      </c>
      <c r="NY126" s="78">
        <v>735.84</v>
      </c>
      <c r="NZ126" s="78">
        <v>778.64</v>
      </c>
      <c r="OA126" s="78">
        <v>832.16</v>
      </c>
      <c r="OB126" s="78">
        <v>743.73</v>
      </c>
      <c r="OC126" s="78">
        <v>796.91</v>
      </c>
      <c r="OD126" s="78">
        <v>915.43499999999995</v>
      </c>
      <c r="OE126" s="78">
        <v>799.23500000000001</v>
      </c>
      <c r="OF126" s="78">
        <v>750.68</v>
      </c>
      <c r="OG126" s="99">
        <v>757.37</v>
      </c>
      <c r="OH126" s="78">
        <v>840.88</v>
      </c>
      <c r="OI126" s="78">
        <v>777.01</v>
      </c>
      <c r="OJ126" s="78">
        <v>846.06</v>
      </c>
      <c r="OK126" s="78">
        <v>794.06500000000005</v>
      </c>
      <c r="OL126" s="78">
        <v>813.33</v>
      </c>
      <c r="OM126" s="78">
        <v>752.92499999999995</v>
      </c>
      <c r="ON126" s="78">
        <v>718.30499999999995</v>
      </c>
      <c r="OO126" s="78">
        <v>749.98500000000001</v>
      </c>
      <c r="OP126" s="78">
        <v>724.91499999999996</v>
      </c>
      <c r="OQ126" s="78">
        <v>768.56</v>
      </c>
      <c r="OR126" s="78">
        <v>817.08</v>
      </c>
      <c r="OS126" s="78">
        <v>713.61</v>
      </c>
      <c r="OT126" s="78">
        <v>735.09</v>
      </c>
      <c r="OU126" s="78">
        <v>777.1</v>
      </c>
      <c r="OV126" s="78">
        <v>720.64</v>
      </c>
      <c r="OW126" s="78">
        <v>785.48</v>
      </c>
      <c r="OX126" s="78">
        <v>779.505</v>
      </c>
      <c r="OY126" s="78">
        <v>730.21</v>
      </c>
      <c r="OZ126" s="78">
        <v>799.84</v>
      </c>
      <c r="PA126" s="78">
        <v>763.75</v>
      </c>
      <c r="PB126" s="78">
        <v>972.72</v>
      </c>
      <c r="PC126" s="78">
        <v>636.74</v>
      </c>
      <c r="PD126" s="78">
        <v>498.5</v>
      </c>
      <c r="PE126" s="78">
        <v>817.22500000000002</v>
      </c>
      <c r="PF126" s="78">
        <v>769.15</v>
      </c>
      <c r="PG126" s="78">
        <v>806.3</v>
      </c>
      <c r="PH126" s="78">
        <v>817.62</v>
      </c>
      <c r="PI126" s="78">
        <v>805.73</v>
      </c>
      <c r="PJ126" s="78">
        <v>796.17499999999995</v>
      </c>
      <c r="PK126" s="78">
        <v>817.92499999999995</v>
      </c>
      <c r="PL126" s="78">
        <v>753.85</v>
      </c>
      <c r="PM126" s="78">
        <v>816.51</v>
      </c>
      <c r="PN126" s="78">
        <v>736.62</v>
      </c>
      <c r="PO126" s="78">
        <v>738.14</v>
      </c>
      <c r="PP126" s="78">
        <v>907.13</v>
      </c>
      <c r="PQ126" s="78">
        <v>591.13</v>
      </c>
      <c r="PR126" s="78">
        <v>824.9</v>
      </c>
      <c r="PS126" s="78">
        <v>717.57500000000005</v>
      </c>
      <c r="PT126" s="78">
        <v>754.34</v>
      </c>
      <c r="PU126" s="78">
        <v>700.09</v>
      </c>
      <c r="PV126" s="78">
        <v>636.66</v>
      </c>
      <c r="PW126" s="78">
        <v>809.23</v>
      </c>
      <c r="PX126" s="78">
        <v>848.25</v>
      </c>
      <c r="PY126" s="78">
        <v>702.23</v>
      </c>
      <c r="PZ126" s="78">
        <v>777.17</v>
      </c>
      <c r="QA126" s="78">
        <v>767.35</v>
      </c>
      <c r="QB126" s="78">
        <v>769.7</v>
      </c>
      <c r="QC126" s="78">
        <v>828.67</v>
      </c>
      <c r="QD126" s="78">
        <v>842.72</v>
      </c>
      <c r="QE126" s="78">
        <v>772.31</v>
      </c>
      <c r="QF126" s="78">
        <v>713.1</v>
      </c>
      <c r="QG126" s="78">
        <v>754.08</v>
      </c>
      <c r="QH126" s="78">
        <v>812.79</v>
      </c>
      <c r="QI126" s="78">
        <v>820.09</v>
      </c>
      <c r="QJ126" s="78">
        <v>884.51</v>
      </c>
      <c r="QK126" s="78">
        <v>829.875</v>
      </c>
      <c r="QL126" s="78">
        <v>781.46</v>
      </c>
      <c r="QM126" s="78">
        <v>872.37</v>
      </c>
      <c r="QN126" s="78">
        <v>776.29</v>
      </c>
      <c r="QO126" s="78">
        <v>766.12</v>
      </c>
      <c r="QP126" s="78">
        <v>776.95</v>
      </c>
      <c r="QQ126" s="78">
        <v>819</v>
      </c>
      <c r="QR126" s="78">
        <v>764.005</v>
      </c>
      <c r="QS126" s="78">
        <v>792.46500000000003</v>
      </c>
      <c r="QT126" s="78">
        <v>804.81</v>
      </c>
      <c r="QU126" s="78">
        <v>741.19</v>
      </c>
      <c r="QV126" s="78">
        <v>750.49</v>
      </c>
      <c r="QW126" s="78">
        <v>766.16</v>
      </c>
      <c r="QX126" s="78">
        <v>782.24</v>
      </c>
      <c r="QY126" s="78">
        <v>794.29</v>
      </c>
      <c r="QZ126" s="78">
        <v>820.08</v>
      </c>
      <c r="RA126" s="78">
        <v>699.83</v>
      </c>
      <c r="RB126" s="78">
        <v>782.77</v>
      </c>
      <c r="RC126" s="78">
        <v>657.73</v>
      </c>
      <c r="RD126" s="78">
        <v>654.51</v>
      </c>
      <c r="RE126" s="78">
        <v>760.23500000000001</v>
      </c>
      <c r="RF126" s="78">
        <v>616.24</v>
      </c>
      <c r="RG126" s="78">
        <v>662.87</v>
      </c>
      <c r="RH126" s="78">
        <v>678.88</v>
      </c>
      <c r="RI126" s="78">
        <v>645.04999999999995</v>
      </c>
      <c r="RJ126" s="78">
        <v>710.91499999999996</v>
      </c>
      <c r="RK126" s="78">
        <v>699.25</v>
      </c>
      <c r="RL126" s="78">
        <v>719.62</v>
      </c>
      <c r="RM126" s="78">
        <v>726.89</v>
      </c>
      <c r="RN126" s="78">
        <v>650.59</v>
      </c>
      <c r="RO126" s="78">
        <v>683.88</v>
      </c>
      <c r="RP126" s="78">
        <v>766.85500000000002</v>
      </c>
      <c r="RQ126" s="78">
        <v>616.91999999999996</v>
      </c>
      <c r="RR126" s="78">
        <v>800.37</v>
      </c>
      <c r="RS126" s="78">
        <v>384.9</v>
      </c>
      <c r="RT126" s="78">
        <v>702.65</v>
      </c>
      <c r="RU126" s="78">
        <v>797.95</v>
      </c>
      <c r="RV126" s="78">
        <v>703.56</v>
      </c>
      <c r="RW126" s="78">
        <v>664.6</v>
      </c>
      <c r="RX126" s="78">
        <v>739.23</v>
      </c>
      <c r="RY126" s="78">
        <v>728.14</v>
      </c>
      <c r="RZ126" s="78">
        <v>749.2</v>
      </c>
      <c r="SA126" s="78">
        <v>792</v>
      </c>
      <c r="SB126" s="78">
        <v>776.68</v>
      </c>
      <c r="SC126" s="78">
        <v>707.69</v>
      </c>
      <c r="SD126" s="78">
        <v>704.63</v>
      </c>
      <c r="SE126" s="78">
        <v>792.82</v>
      </c>
      <c r="SF126" s="78">
        <v>699.3</v>
      </c>
      <c r="SG126" s="78">
        <v>755.2</v>
      </c>
      <c r="SH126" s="78">
        <v>728.44</v>
      </c>
      <c r="SI126" s="78">
        <v>813.3</v>
      </c>
      <c r="SJ126" s="78">
        <v>740.995</v>
      </c>
      <c r="SK126" s="78">
        <v>782.15</v>
      </c>
      <c r="SL126" s="78">
        <v>730.81</v>
      </c>
      <c r="SM126" s="78">
        <v>738.67499999999995</v>
      </c>
      <c r="SN126" s="78">
        <v>698.1</v>
      </c>
      <c r="SO126" s="78">
        <v>715.62</v>
      </c>
      <c r="SP126" s="78">
        <v>738.86500000000001</v>
      </c>
      <c r="SQ126" s="78">
        <v>801.8</v>
      </c>
      <c r="SR126" s="78">
        <v>650.45000000000005</v>
      </c>
      <c r="SS126" s="78">
        <v>654.45000000000005</v>
      </c>
      <c r="ST126" s="78">
        <v>714.3</v>
      </c>
      <c r="SU126" s="78">
        <v>730.06</v>
      </c>
      <c r="SV126" s="78">
        <v>739.2</v>
      </c>
      <c r="SW126" s="78">
        <v>700.53499999999997</v>
      </c>
      <c r="SX126" s="78">
        <v>789.33</v>
      </c>
      <c r="SY126" s="78">
        <v>687.14</v>
      </c>
      <c r="SZ126" s="78">
        <v>815.05</v>
      </c>
      <c r="TA126" s="78">
        <v>630.41</v>
      </c>
      <c r="TB126" s="78">
        <v>714.58</v>
      </c>
      <c r="TC126" s="78">
        <v>751.75</v>
      </c>
      <c r="TD126" s="78">
        <v>700.85</v>
      </c>
      <c r="TE126" s="78">
        <v>675.96</v>
      </c>
      <c r="TF126" s="78">
        <v>635.38</v>
      </c>
      <c r="TG126" s="78">
        <v>651.80999999999995</v>
      </c>
      <c r="TH126" s="78">
        <v>627.70000000000005</v>
      </c>
      <c r="TI126" s="78">
        <v>798.875</v>
      </c>
      <c r="TJ126" s="78">
        <v>664.35</v>
      </c>
      <c r="TK126" s="78">
        <v>713.6</v>
      </c>
      <c r="TL126" s="78">
        <v>703.67</v>
      </c>
      <c r="TM126" s="78">
        <v>693.91</v>
      </c>
      <c r="TN126" s="78">
        <v>556.84</v>
      </c>
      <c r="TO126" s="78">
        <v>752.94</v>
      </c>
      <c r="TP126" s="78">
        <v>746.35</v>
      </c>
      <c r="TQ126" s="78">
        <v>794.67</v>
      </c>
      <c r="TR126" s="78">
        <v>485.19</v>
      </c>
      <c r="TS126" s="78">
        <v>726.86</v>
      </c>
      <c r="TT126" s="78">
        <v>674.45</v>
      </c>
      <c r="TU126" s="78">
        <v>812.6</v>
      </c>
      <c r="TV126" s="78">
        <v>727.39</v>
      </c>
      <c r="TW126" s="78">
        <v>712.07500000000005</v>
      </c>
      <c r="TX126" s="78">
        <v>796.8</v>
      </c>
      <c r="TY126" s="78">
        <v>735.2</v>
      </c>
      <c r="TZ126" s="78">
        <v>750.67</v>
      </c>
      <c r="UA126" s="78">
        <v>815.61</v>
      </c>
      <c r="UB126" s="78">
        <v>781.12</v>
      </c>
      <c r="UC126" s="78">
        <v>758.55</v>
      </c>
      <c r="UD126" s="78">
        <v>722.15</v>
      </c>
      <c r="UE126" s="78">
        <v>786.8</v>
      </c>
      <c r="UF126" s="78">
        <v>655.84</v>
      </c>
      <c r="UG126" s="78">
        <v>602.66499999999996</v>
      </c>
      <c r="UH126" s="78">
        <v>706.55</v>
      </c>
      <c r="UI126" s="78">
        <v>701.77</v>
      </c>
      <c r="UJ126" s="78">
        <v>698</v>
      </c>
      <c r="UK126" s="78">
        <v>584</v>
      </c>
      <c r="UL126" s="78">
        <v>665.91</v>
      </c>
      <c r="UM126" s="78">
        <v>675.64</v>
      </c>
      <c r="UN126" s="78">
        <v>699.58</v>
      </c>
      <c r="UO126" s="78">
        <v>640.6</v>
      </c>
      <c r="UP126" s="78">
        <v>726.73</v>
      </c>
    </row>
    <row r="127" spans="1:562" ht="15" x14ac:dyDescent="0.25">
      <c r="A127" s="126" t="str">
        <f t="shared" si="160"/>
        <v>Villavicencio, Central de Abastos de Villavicencio</v>
      </c>
      <c r="B127" s="126" t="s">
        <v>623</v>
      </c>
      <c r="C127" s="78">
        <v>381.50200000000001</v>
      </c>
      <c r="D127" s="78">
        <v>376.28899999999999</v>
      </c>
      <c r="E127" s="78">
        <v>299.423</v>
      </c>
      <c r="F127" s="78">
        <v>314.721</v>
      </c>
      <c r="G127" s="78">
        <v>337.46100000000001</v>
      </c>
      <c r="H127" s="78">
        <v>305.70800000000003</v>
      </c>
      <c r="I127" s="78">
        <v>294.79199999999997</v>
      </c>
      <c r="J127" s="78">
        <v>452.53399999999999</v>
      </c>
      <c r="K127" s="78">
        <v>341.64800000000002</v>
      </c>
      <c r="L127" s="78">
        <v>302.66000000000003</v>
      </c>
      <c r="M127" s="78">
        <v>352.93400000000003</v>
      </c>
      <c r="N127" s="78">
        <v>234.58099999999999</v>
      </c>
      <c r="O127" s="78">
        <v>470.21899999999999</v>
      </c>
      <c r="P127" s="78">
        <v>457.06799999999998</v>
      </c>
      <c r="Q127" s="78">
        <v>389.01299999999998</v>
      </c>
      <c r="R127" s="78">
        <v>421.71199999999999</v>
      </c>
      <c r="S127" s="78">
        <v>415.84100000000001</v>
      </c>
      <c r="T127" s="78">
        <v>386.00099999999998</v>
      </c>
      <c r="U127" s="78">
        <v>448.95</v>
      </c>
      <c r="V127" s="78">
        <v>435.947</v>
      </c>
      <c r="W127" s="78">
        <v>374.25700000000001</v>
      </c>
      <c r="X127" s="78">
        <v>397.57799999999997</v>
      </c>
      <c r="Y127" s="78">
        <v>423.11099999999999</v>
      </c>
      <c r="Z127" s="78">
        <v>442.53899999999999</v>
      </c>
      <c r="AA127" s="78">
        <v>581.93799999999999</v>
      </c>
      <c r="AB127" s="78">
        <v>508.82299999999998</v>
      </c>
      <c r="AC127" s="78">
        <v>418.666</v>
      </c>
      <c r="AD127" s="78">
        <v>440.36700000000002</v>
      </c>
      <c r="AE127" s="78">
        <v>476.62</v>
      </c>
      <c r="AF127" s="78">
        <v>413.70299999999997</v>
      </c>
      <c r="AG127" s="78">
        <v>510.81099999999998</v>
      </c>
      <c r="AH127" s="78">
        <v>503.53500000000003</v>
      </c>
      <c r="AI127" s="78">
        <v>381.96499999999997</v>
      </c>
      <c r="AJ127" s="78">
        <v>382.77199999999999</v>
      </c>
      <c r="AK127" s="78">
        <v>429.58499999999998</v>
      </c>
      <c r="AL127" s="78">
        <v>481.12700000000001</v>
      </c>
      <c r="AM127" s="78">
        <v>534.83100000000002</v>
      </c>
      <c r="AN127" s="78">
        <v>476.471</v>
      </c>
      <c r="AO127" s="78">
        <v>460.464</v>
      </c>
      <c r="AP127" s="78">
        <v>517.47400000000005</v>
      </c>
      <c r="AQ127" s="78">
        <v>502.75900000000001</v>
      </c>
      <c r="AR127" s="78">
        <v>482.238</v>
      </c>
      <c r="AS127" s="78">
        <v>582.28599999999994</v>
      </c>
      <c r="AT127" s="78">
        <v>489.25</v>
      </c>
      <c r="AU127" s="78">
        <v>483.416</v>
      </c>
      <c r="AV127" s="78">
        <v>451.03</v>
      </c>
      <c r="AW127" s="78">
        <v>491.28100000000001</v>
      </c>
      <c r="AX127" s="78">
        <v>418.399</v>
      </c>
      <c r="AY127" s="78">
        <v>443.72300000000001</v>
      </c>
      <c r="AZ127" s="78">
        <v>420.45600000000002</v>
      </c>
      <c r="BA127" s="78">
        <v>399.40600000000001</v>
      </c>
      <c r="BB127" s="78">
        <v>341.81900000000002</v>
      </c>
      <c r="BC127" s="78">
        <v>477.79</v>
      </c>
      <c r="BD127" s="78">
        <v>459.79700000000003</v>
      </c>
      <c r="BE127" s="78">
        <v>424.53300000000002</v>
      </c>
      <c r="BF127" s="78">
        <v>145.89099999999999</v>
      </c>
      <c r="BG127" s="78">
        <v>511.69</v>
      </c>
      <c r="BH127" s="78">
        <v>463.67200000000003</v>
      </c>
      <c r="BI127" s="78">
        <v>442.42200000000003</v>
      </c>
      <c r="BJ127" s="78">
        <v>470.959</v>
      </c>
      <c r="BK127" s="78">
        <v>487.75099999999998</v>
      </c>
      <c r="BL127" s="78">
        <v>513.01800000000003</v>
      </c>
      <c r="BM127" s="78">
        <v>506.63600000000002</v>
      </c>
      <c r="BN127" s="78">
        <v>476.762</v>
      </c>
      <c r="BO127" s="78">
        <v>483.923</v>
      </c>
      <c r="BP127" s="78">
        <v>437.61099999999999</v>
      </c>
      <c r="BQ127" s="78">
        <v>692.66200000000003</v>
      </c>
      <c r="BR127" s="78">
        <v>150.38900000000001</v>
      </c>
      <c r="BS127" s="78">
        <v>458.24599999999998</v>
      </c>
      <c r="BT127" s="78">
        <v>435.315</v>
      </c>
      <c r="BU127" s="78">
        <v>425.77600000000001</v>
      </c>
      <c r="BV127" s="78">
        <v>447.529</v>
      </c>
      <c r="BW127" s="78">
        <v>425.26499999999999</v>
      </c>
      <c r="BX127" s="78">
        <v>441.52600000000001</v>
      </c>
      <c r="BY127" s="78">
        <v>447.62900000000002</v>
      </c>
      <c r="BZ127" s="78">
        <v>397.30799999999999</v>
      </c>
      <c r="CA127" s="78">
        <v>407.81900000000002</v>
      </c>
      <c r="CB127" s="78">
        <v>426.25172000000003</v>
      </c>
      <c r="CC127" s="78">
        <v>445.98159999999996</v>
      </c>
      <c r="CD127" s="78">
        <v>430.11500000000001</v>
      </c>
      <c r="CE127" s="78">
        <v>414.63200000000001</v>
      </c>
      <c r="CF127" s="78">
        <v>494.85300000000001</v>
      </c>
      <c r="CG127" s="78">
        <v>453.25400000000002</v>
      </c>
      <c r="CH127" s="78">
        <v>479.34399999999999</v>
      </c>
      <c r="CI127" s="78">
        <v>459.48</v>
      </c>
      <c r="CJ127" s="78">
        <v>386.86299999999994</v>
      </c>
      <c r="CK127" s="78">
        <v>499.22500000000002</v>
      </c>
      <c r="CL127" s="78">
        <v>433.98600000000005</v>
      </c>
      <c r="CM127" s="78">
        <v>454.39600000000002</v>
      </c>
      <c r="CN127" s="78">
        <v>474.74799999999993</v>
      </c>
      <c r="CO127" s="78">
        <v>484.30599999999993</v>
      </c>
      <c r="CP127" s="78">
        <v>404.73099999999999</v>
      </c>
      <c r="CQ127" s="78">
        <v>417.56799999999998</v>
      </c>
      <c r="CR127" s="78">
        <v>486.85500000000002</v>
      </c>
      <c r="CS127" s="78">
        <v>462.38199999999995</v>
      </c>
      <c r="CT127" s="78">
        <v>432.49099999999993</v>
      </c>
      <c r="CU127" s="78">
        <v>426.56600000000003</v>
      </c>
      <c r="CV127" s="78">
        <v>435.38599999999997</v>
      </c>
      <c r="CW127" s="78">
        <v>446.86700000000008</v>
      </c>
      <c r="CX127" s="78">
        <v>419.96299999999985</v>
      </c>
      <c r="CY127" s="78">
        <v>401.60899999999998</v>
      </c>
      <c r="CZ127" s="78">
        <v>408.67199999999991</v>
      </c>
      <c r="DA127" s="78">
        <v>583</v>
      </c>
      <c r="DB127" s="78">
        <v>463.21300000000008</v>
      </c>
      <c r="DC127" s="78">
        <v>280.46999999999997</v>
      </c>
      <c r="DD127" s="78">
        <v>398.58500000000004</v>
      </c>
      <c r="DE127" s="78">
        <v>367.06400000000002</v>
      </c>
      <c r="DF127" s="78">
        <v>451.37899999999996</v>
      </c>
      <c r="DG127" s="78">
        <v>415.41399999999999</v>
      </c>
      <c r="DH127" s="78">
        <v>497.84</v>
      </c>
      <c r="DI127" s="78">
        <v>500.61899999999991</v>
      </c>
      <c r="DJ127" s="78">
        <v>438.0979999999999</v>
      </c>
      <c r="DK127" s="78">
        <v>394.27499999999981</v>
      </c>
      <c r="DL127" s="78">
        <v>455.78199999999998</v>
      </c>
      <c r="DM127" s="78">
        <v>342.589</v>
      </c>
      <c r="DN127" s="78">
        <v>412.57799999999992</v>
      </c>
      <c r="DO127" s="78">
        <v>580.79299999999989</v>
      </c>
      <c r="DP127" s="78">
        <v>248.00999999999996</v>
      </c>
      <c r="DQ127" s="78">
        <v>434.65799999999996</v>
      </c>
      <c r="DR127" s="78">
        <v>465.53699999999998</v>
      </c>
      <c r="DS127" s="78">
        <v>419.52099999999996</v>
      </c>
      <c r="DT127" s="78">
        <v>464.59600000000006</v>
      </c>
      <c r="DU127" s="78">
        <v>405.08049999999997</v>
      </c>
      <c r="DV127" s="78">
        <v>387.24000000000007</v>
      </c>
      <c r="DW127" s="78">
        <v>442.04899999999986</v>
      </c>
      <c r="DX127" s="78">
        <v>448.24300000000011</v>
      </c>
      <c r="DY127" s="78">
        <v>428.74900000000002</v>
      </c>
      <c r="DZ127" s="78">
        <v>439.78349999999978</v>
      </c>
      <c r="EA127" s="78">
        <v>467.04699999999997</v>
      </c>
      <c r="EB127" s="78">
        <v>455.36199999999997</v>
      </c>
      <c r="EC127" s="78">
        <v>441.75400000000002</v>
      </c>
      <c r="ED127" s="78">
        <v>446.52400000000006</v>
      </c>
      <c r="EE127" s="78">
        <v>445.75049999999999</v>
      </c>
      <c r="EF127" s="78">
        <v>483.87400000000002</v>
      </c>
      <c r="EG127" s="78">
        <v>454.24000000000012</v>
      </c>
      <c r="EH127" s="78">
        <v>391.08399999999989</v>
      </c>
      <c r="EI127" s="78">
        <v>342.70300000000003</v>
      </c>
      <c r="EJ127" s="78">
        <v>407.74200000000002</v>
      </c>
      <c r="EK127" s="78">
        <v>410.28100000000001</v>
      </c>
      <c r="EL127" s="78">
        <v>419.92300000000017</v>
      </c>
      <c r="EM127" s="78">
        <v>389.62399999999997</v>
      </c>
      <c r="EN127" s="78">
        <v>442.80999999999989</v>
      </c>
      <c r="EO127" s="78">
        <v>391.62</v>
      </c>
      <c r="EP127" s="78">
        <v>427.96800000000013</v>
      </c>
      <c r="EQ127" s="78">
        <v>421.10000000000019</v>
      </c>
      <c r="ER127" s="78">
        <v>426.34100000000012</v>
      </c>
      <c r="ES127" s="78">
        <v>468.73300000000023</v>
      </c>
      <c r="ET127" s="78">
        <v>464.41400000000004</v>
      </c>
      <c r="EU127" s="78">
        <v>405.81999999999988</v>
      </c>
      <c r="EV127" s="78">
        <v>466.63200000000001</v>
      </c>
      <c r="EW127" s="78">
        <v>463.35999999999996</v>
      </c>
      <c r="EX127" s="78">
        <v>426.68900000000002</v>
      </c>
      <c r="EY127" s="78">
        <v>466.0270000000001</v>
      </c>
      <c r="EZ127" s="78">
        <v>422.16000000000008</v>
      </c>
      <c r="FA127" s="78">
        <v>624.02800000000013</v>
      </c>
      <c r="FB127" s="78">
        <v>366.45400000000006</v>
      </c>
      <c r="FC127" s="78">
        <v>211.91099999999994</v>
      </c>
      <c r="FD127" s="78">
        <v>432.94</v>
      </c>
      <c r="FE127" s="78">
        <v>420.91900000000015</v>
      </c>
      <c r="FF127" s="78">
        <v>356.59500000000003</v>
      </c>
      <c r="FG127" s="78">
        <v>395.71100000000007</v>
      </c>
      <c r="FH127" s="78">
        <v>458.565</v>
      </c>
      <c r="FI127" s="78">
        <v>385.34999999999997</v>
      </c>
      <c r="FJ127" s="78">
        <v>417.23399999999998</v>
      </c>
      <c r="FK127" s="78">
        <v>397.96400000000011</v>
      </c>
      <c r="FL127" s="78">
        <v>399.78600000000012</v>
      </c>
      <c r="FM127" s="78">
        <v>395.67100000000005</v>
      </c>
      <c r="FN127" s="78">
        <v>445.15500000000009</v>
      </c>
      <c r="FO127" s="78">
        <v>218.84499999999997</v>
      </c>
      <c r="FP127" s="78">
        <v>383.10800000000006</v>
      </c>
      <c r="FQ127" s="78">
        <v>376.13900000000001</v>
      </c>
      <c r="FR127" s="78">
        <v>384.34400000000022</v>
      </c>
      <c r="FS127" s="78">
        <v>440.66899999999987</v>
      </c>
      <c r="FT127" s="78">
        <v>370.79900000000009</v>
      </c>
      <c r="FU127" s="78">
        <v>373.29700000000008</v>
      </c>
      <c r="FV127" s="78">
        <v>416.96999999999991</v>
      </c>
      <c r="FW127" s="78">
        <v>444.25500000000011</v>
      </c>
      <c r="FX127" s="78">
        <v>395.3300000000001</v>
      </c>
      <c r="FY127" s="78">
        <v>389.73800000000006</v>
      </c>
      <c r="FZ127" s="78">
        <v>369.83100000000002</v>
      </c>
      <c r="GA127" s="78">
        <v>384.80000000000018</v>
      </c>
      <c r="GB127" s="78">
        <v>390.57099999999997</v>
      </c>
      <c r="GC127" s="78">
        <v>366.95600000000007</v>
      </c>
      <c r="GD127" s="78">
        <v>258.65899999999999</v>
      </c>
      <c r="GE127" s="78">
        <v>362.11399999999969</v>
      </c>
      <c r="GF127" s="78">
        <v>382.95799999999997</v>
      </c>
      <c r="GG127" s="78">
        <v>400.35800000000006</v>
      </c>
      <c r="GH127" s="78">
        <v>396.387</v>
      </c>
      <c r="GI127" s="78">
        <v>425.07800000000009</v>
      </c>
      <c r="GJ127" s="78">
        <v>474.95800000000003</v>
      </c>
      <c r="GK127" s="78">
        <v>425.17400000000009</v>
      </c>
      <c r="GL127" s="78">
        <v>459.25800000000004</v>
      </c>
      <c r="GM127" s="78">
        <v>391.36500000000007</v>
      </c>
      <c r="GN127" s="78">
        <v>468.23400000000004</v>
      </c>
      <c r="GO127" s="78">
        <v>442.63200000000006</v>
      </c>
      <c r="GP127" s="78">
        <v>469.01400000000007</v>
      </c>
      <c r="GQ127" s="78">
        <v>431.85500000000013</v>
      </c>
      <c r="GR127" s="78">
        <v>431.108</v>
      </c>
      <c r="GS127" s="78">
        <v>457.55200000000019</v>
      </c>
      <c r="GT127" s="78">
        <v>439.46400000000017</v>
      </c>
      <c r="GU127" s="78">
        <v>400.00400000000002</v>
      </c>
      <c r="GV127" s="78">
        <v>430.13700000000017</v>
      </c>
      <c r="GW127" s="78">
        <v>388.47300000000007</v>
      </c>
      <c r="GX127" s="78">
        <v>405.23999999999995</v>
      </c>
      <c r="GY127" s="78">
        <v>357.39100000000002</v>
      </c>
      <c r="GZ127" s="78">
        <v>438.21000000000004</v>
      </c>
      <c r="HA127" s="78">
        <v>336.91500000000008</v>
      </c>
      <c r="HB127" s="78">
        <v>438.012</v>
      </c>
      <c r="HC127" s="78">
        <v>388.48400000000009</v>
      </c>
      <c r="HD127" s="78">
        <v>413.36799999999988</v>
      </c>
      <c r="HE127" s="78">
        <v>313.11799999999999</v>
      </c>
      <c r="HF127" s="78">
        <v>383.76700000000011</v>
      </c>
      <c r="HG127" s="78">
        <v>369.483</v>
      </c>
      <c r="HH127" s="78">
        <v>366.06700000000006</v>
      </c>
      <c r="HI127" s="78">
        <v>393.64600000000002</v>
      </c>
      <c r="HJ127" s="78">
        <v>362.72700000000003</v>
      </c>
      <c r="HK127" s="78">
        <v>366.39300000000009</v>
      </c>
      <c r="HL127" s="78">
        <v>351.45800000000003</v>
      </c>
      <c r="HM127" s="78">
        <v>378.80600000000004</v>
      </c>
      <c r="HN127" s="78">
        <v>329.84499999999997</v>
      </c>
      <c r="HO127" s="78">
        <v>392.82399999999996</v>
      </c>
      <c r="HP127" s="78">
        <v>386.75799999999992</v>
      </c>
      <c r="HQ127" s="78">
        <v>514.86099999999988</v>
      </c>
      <c r="HR127" s="78">
        <v>228.05799999999996</v>
      </c>
      <c r="HS127" s="78">
        <v>386.93600000000009</v>
      </c>
      <c r="HT127" s="78">
        <v>393.89699999999999</v>
      </c>
      <c r="HU127" s="78">
        <v>392.73099999999999</v>
      </c>
      <c r="HV127" s="78">
        <v>396.08800000000002</v>
      </c>
      <c r="HW127" s="78">
        <v>359.85399999999998</v>
      </c>
      <c r="HX127" s="78">
        <v>382.79400000000004</v>
      </c>
      <c r="HY127" s="78">
        <v>384.85700000000003</v>
      </c>
      <c r="HZ127" s="78">
        <v>382.32</v>
      </c>
      <c r="IA127" s="78">
        <v>387.98599999999999</v>
      </c>
      <c r="IB127" s="78">
        <v>414.54000000000008</v>
      </c>
      <c r="IC127" s="78">
        <v>398.76800000000003</v>
      </c>
      <c r="ID127" s="78">
        <v>381.98400000000015</v>
      </c>
      <c r="IE127" s="78">
        <v>404.25200000000007</v>
      </c>
      <c r="IF127" s="78">
        <v>417.98</v>
      </c>
      <c r="IG127" s="78">
        <v>382.14399999999995</v>
      </c>
      <c r="IH127" s="78">
        <v>438.91999999999996</v>
      </c>
      <c r="II127" s="78">
        <v>370.89400000000001</v>
      </c>
      <c r="IJ127" s="78">
        <v>418.16799999999995</v>
      </c>
      <c r="IK127" s="78">
        <v>400.06400000000002</v>
      </c>
      <c r="IL127" s="78">
        <v>562.66600000000005</v>
      </c>
      <c r="IM127" s="78">
        <v>293.23399999999998</v>
      </c>
      <c r="IN127" s="78">
        <v>444.42199999999997</v>
      </c>
      <c r="IO127" s="78">
        <v>378.71599999999995</v>
      </c>
      <c r="IP127" s="78">
        <v>442.76999999999992</v>
      </c>
      <c r="IQ127" s="78">
        <v>405.262</v>
      </c>
      <c r="IR127" s="78">
        <v>485.93000000000006</v>
      </c>
      <c r="IS127" s="78">
        <v>443.20199999999994</v>
      </c>
      <c r="IT127" s="78">
        <v>475.69900000000001</v>
      </c>
      <c r="IU127" s="78">
        <v>442.03399999999999</v>
      </c>
      <c r="IV127" s="78">
        <v>479.91799999999989</v>
      </c>
      <c r="IW127" s="78">
        <v>356.54</v>
      </c>
      <c r="IX127" s="78">
        <v>434.774</v>
      </c>
      <c r="IY127" s="78">
        <v>458.66399999999999</v>
      </c>
      <c r="IZ127" s="78">
        <v>452.55400000000003</v>
      </c>
      <c r="JA127" s="78">
        <v>388.04699999999997</v>
      </c>
      <c r="JB127" s="78">
        <v>415.97399999999999</v>
      </c>
      <c r="JC127" s="78">
        <v>418.07599999999991</v>
      </c>
      <c r="JD127" s="78">
        <v>504.96999999999991</v>
      </c>
      <c r="JE127" s="78">
        <v>451.27600000000001</v>
      </c>
      <c r="JF127" s="78">
        <v>433.04</v>
      </c>
      <c r="JG127" s="78">
        <v>437.892</v>
      </c>
      <c r="JH127" s="78">
        <v>500.68400000000008</v>
      </c>
      <c r="JI127" s="78">
        <v>447.6699999999999</v>
      </c>
      <c r="JJ127" s="78">
        <v>438.28000000000003</v>
      </c>
      <c r="JK127" s="78">
        <v>400.03800000000007</v>
      </c>
      <c r="JL127" s="78">
        <v>459.50400000000008</v>
      </c>
      <c r="JM127" s="97">
        <v>483.63</v>
      </c>
      <c r="JN127" s="78">
        <v>507.53000000000003</v>
      </c>
      <c r="JO127" s="78">
        <v>567.23800000000006</v>
      </c>
      <c r="JP127" s="78">
        <v>243.392</v>
      </c>
      <c r="JQ127" s="78">
        <v>429.20200000000011</v>
      </c>
      <c r="JR127" s="78">
        <v>449.07000000000005</v>
      </c>
      <c r="JS127" s="78">
        <v>464.48200000000008</v>
      </c>
      <c r="JT127" s="78">
        <v>499.21600000000001</v>
      </c>
      <c r="JU127" s="78">
        <v>461.99400000000003</v>
      </c>
      <c r="JV127" s="78">
        <v>464.01199999999989</v>
      </c>
      <c r="JW127" s="78">
        <v>466.84900000000005</v>
      </c>
      <c r="JX127" s="78">
        <v>440.66200000000009</v>
      </c>
      <c r="JY127" s="78">
        <v>442.05799999999994</v>
      </c>
      <c r="JZ127" s="78">
        <v>475.09899999999999</v>
      </c>
      <c r="KA127" s="78">
        <v>446.09599999999995</v>
      </c>
      <c r="KB127" s="78">
        <v>418.96000000000009</v>
      </c>
      <c r="KC127" s="78">
        <v>404.78699999999998</v>
      </c>
      <c r="KD127" s="78">
        <v>484.983</v>
      </c>
      <c r="KE127" s="78">
        <v>439.07000000000005</v>
      </c>
      <c r="KF127" s="78">
        <v>496.47500000000014</v>
      </c>
      <c r="KG127" s="78">
        <v>393.36400000000003</v>
      </c>
      <c r="KH127" s="78">
        <v>436.08500000000009</v>
      </c>
      <c r="KI127" s="78">
        <v>473.10099999999994</v>
      </c>
      <c r="KJ127" s="78">
        <v>447.12799999999993</v>
      </c>
      <c r="KK127" s="78">
        <v>368.036</v>
      </c>
      <c r="KL127" s="78">
        <v>401.25399999999996</v>
      </c>
      <c r="KM127" s="78">
        <v>452.55499999999995</v>
      </c>
      <c r="KN127" s="78">
        <v>493.85999999999996</v>
      </c>
      <c r="KO127" s="78">
        <v>420.35700000000008</v>
      </c>
      <c r="KP127" s="78">
        <v>514.83500000000004</v>
      </c>
      <c r="KQ127" s="78">
        <v>465.74499999999995</v>
      </c>
      <c r="KR127" s="78">
        <v>494.53400000000005</v>
      </c>
      <c r="KS127" s="78">
        <v>499.40500000000003</v>
      </c>
      <c r="KT127" s="78">
        <v>505.91999999999996</v>
      </c>
      <c r="KU127" s="78">
        <v>507.536</v>
      </c>
      <c r="KV127" s="78">
        <v>527.45999999999992</v>
      </c>
      <c r="KW127" s="78">
        <v>483.16700000000009</v>
      </c>
      <c r="KX127" s="78">
        <v>483.28400000000005</v>
      </c>
      <c r="KY127" s="78">
        <v>487.68</v>
      </c>
      <c r="KZ127" s="78">
        <v>453.71200000000005</v>
      </c>
      <c r="LA127" s="78">
        <v>470.58000000000004</v>
      </c>
      <c r="LB127" s="78">
        <v>394.51600000000002</v>
      </c>
      <c r="LC127" s="78">
        <v>370.45999999999992</v>
      </c>
      <c r="LD127" s="78">
        <v>427.15899999999993</v>
      </c>
      <c r="LE127" s="78">
        <v>431.31599999999992</v>
      </c>
      <c r="LF127" s="78">
        <v>445.42899999999992</v>
      </c>
      <c r="LG127" s="78">
        <v>411.27500000000009</v>
      </c>
      <c r="LH127" s="78">
        <v>463.42500000000001</v>
      </c>
      <c r="LI127" s="78">
        <v>439.67</v>
      </c>
      <c r="LJ127" s="78">
        <v>446.72600000000006</v>
      </c>
      <c r="LK127" s="78">
        <v>462.33100000000007</v>
      </c>
      <c r="LL127" s="78">
        <v>477.29199999999997</v>
      </c>
      <c r="LM127" s="78">
        <v>441.76199999999994</v>
      </c>
      <c r="LN127" s="78">
        <v>433.79300000000006</v>
      </c>
      <c r="LO127" s="78">
        <v>398.32399999999996</v>
      </c>
      <c r="LP127" s="78">
        <v>470.56999999999994</v>
      </c>
      <c r="LQ127" s="78">
        <v>429.26699999999994</v>
      </c>
      <c r="LR127" s="78">
        <v>604.95300000000009</v>
      </c>
      <c r="LS127" s="78">
        <v>209.07999999999998</v>
      </c>
      <c r="LT127" s="78">
        <v>487.92200000000008</v>
      </c>
      <c r="LU127" s="78">
        <v>485.06600000000009</v>
      </c>
      <c r="LV127" s="78">
        <v>354.99800000000005</v>
      </c>
      <c r="LW127" s="78">
        <v>368.66299999999995</v>
      </c>
      <c r="LX127" s="78">
        <v>408.02599999999995</v>
      </c>
      <c r="LY127" s="78">
        <v>380.60200000000003</v>
      </c>
      <c r="LZ127" s="78">
        <v>565.1350000000001</v>
      </c>
      <c r="MA127" s="78">
        <v>483.78199999999998</v>
      </c>
      <c r="MB127" s="78">
        <v>517.09399999999982</v>
      </c>
      <c r="MC127" s="78">
        <v>462.14799999999997</v>
      </c>
      <c r="MD127" s="78">
        <v>501.30799999999994</v>
      </c>
      <c r="ME127" s="98">
        <v>469.91300000000001</v>
      </c>
      <c r="MF127" s="98">
        <v>466.34600000000006</v>
      </c>
      <c r="MG127" s="98">
        <v>514.68200000000002</v>
      </c>
      <c r="MH127" s="98">
        <v>508.59399999999999</v>
      </c>
      <c r="MI127" s="78">
        <v>462.01600000000002</v>
      </c>
      <c r="MJ127" s="78">
        <v>468.98</v>
      </c>
      <c r="MK127" s="78">
        <v>460.16</v>
      </c>
      <c r="ML127" s="78">
        <v>483.77499999999998</v>
      </c>
      <c r="MM127" s="78">
        <v>471.48899999999998</v>
      </c>
      <c r="MN127" s="78">
        <v>476.07799999999997</v>
      </c>
      <c r="MO127" s="78">
        <v>382.161</v>
      </c>
      <c r="MP127" s="78">
        <v>459.83600000000001</v>
      </c>
      <c r="MQ127" s="78">
        <v>465.35</v>
      </c>
      <c r="MR127" s="78">
        <v>515.94600000000003</v>
      </c>
      <c r="MS127" s="78">
        <v>477.63299999999998</v>
      </c>
      <c r="MT127" s="78">
        <v>472.411</v>
      </c>
      <c r="MU127" s="78">
        <v>429.25700000000001</v>
      </c>
      <c r="MV127" s="78">
        <v>405.53500000000003</v>
      </c>
      <c r="MW127" s="78">
        <v>441.96199999999999</v>
      </c>
      <c r="MX127" s="78">
        <v>460.55399999999997</v>
      </c>
      <c r="MY127" s="78">
        <v>445.08600000000001</v>
      </c>
      <c r="MZ127" s="78">
        <v>503.04</v>
      </c>
      <c r="NA127" s="78">
        <v>442.38099999999997</v>
      </c>
      <c r="NB127" s="78">
        <v>337.62400000000008</v>
      </c>
      <c r="NC127" s="78">
        <v>320.64</v>
      </c>
      <c r="ND127" s="78">
        <v>399.64299999999997</v>
      </c>
      <c r="NE127" s="78">
        <v>410.512</v>
      </c>
      <c r="NF127" s="78">
        <v>362.815</v>
      </c>
      <c r="NG127" s="78">
        <v>401.49299999999999</v>
      </c>
      <c r="NH127" s="78">
        <v>424.95</v>
      </c>
      <c r="NI127" s="78">
        <v>406.59300000000002</v>
      </c>
      <c r="NJ127" s="78">
        <v>367.01499999999999</v>
      </c>
      <c r="NK127" s="78">
        <v>415.43700000000001</v>
      </c>
      <c r="NL127" s="78">
        <v>422.07600000000002</v>
      </c>
      <c r="NM127" s="78">
        <v>448.95400000000001</v>
      </c>
      <c r="NN127" s="78">
        <v>460.74599999999998</v>
      </c>
      <c r="NO127" s="78">
        <v>429.738</v>
      </c>
      <c r="NP127" s="78">
        <v>372.14499999999998</v>
      </c>
      <c r="NQ127" s="78">
        <v>432.34800000000001</v>
      </c>
      <c r="NR127" s="78">
        <v>243.16399999999999</v>
      </c>
      <c r="NS127" s="78">
        <v>418.45600000000002</v>
      </c>
      <c r="NT127" s="78">
        <v>393.387</v>
      </c>
      <c r="NU127" s="78">
        <v>368.065</v>
      </c>
      <c r="NV127" s="78">
        <v>390.57299999999998</v>
      </c>
      <c r="NW127" s="78">
        <v>443.42599999999999</v>
      </c>
      <c r="NX127" s="78">
        <v>589.91700000000003</v>
      </c>
      <c r="NY127" s="78">
        <v>507.89800000000002</v>
      </c>
      <c r="NZ127" s="78">
        <v>597.077</v>
      </c>
      <c r="OA127" s="78">
        <v>529.85</v>
      </c>
      <c r="OB127" s="78">
        <v>566.79700000000003</v>
      </c>
      <c r="OC127" s="78">
        <v>613.38599999999997</v>
      </c>
      <c r="OD127" s="78">
        <v>683.59900000000005</v>
      </c>
      <c r="OE127" s="78">
        <v>588.13099999999997</v>
      </c>
      <c r="OF127" s="78">
        <v>622.71900000000005</v>
      </c>
      <c r="OG127" s="99">
        <v>642.89800000000002</v>
      </c>
      <c r="OH127" s="78">
        <v>609.95100000000002</v>
      </c>
      <c r="OI127" s="78">
        <v>599.01</v>
      </c>
      <c r="OJ127" s="78">
        <v>623.73199999999997</v>
      </c>
      <c r="OK127" s="78">
        <v>629.82899999999995</v>
      </c>
      <c r="OL127" s="78">
        <v>662.22799999999995</v>
      </c>
      <c r="OM127" s="78">
        <v>581.24</v>
      </c>
      <c r="ON127" s="78">
        <v>650.02800000000002</v>
      </c>
      <c r="OO127" s="78">
        <v>688.97799999999995</v>
      </c>
      <c r="OP127" s="78">
        <v>682.57899999999995</v>
      </c>
      <c r="OQ127" s="78">
        <v>605.57000000000005</v>
      </c>
      <c r="OR127" s="78">
        <v>646.16600000000005</v>
      </c>
      <c r="OS127" s="78">
        <v>616.78399999999999</v>
      </c>
      <c r="OT127" s="78">
        <v>617.755</v>
      </c>
      <c r="OU127" s="78">
        <v>661.02599999999995</v>
      </c>
      <c r="OV127" s="78">
        <v>627.44299999999998</v>
      </c>
      <c r="OW127" s="78">
        <v>609.42499999999995</v>
      </c>
      <c r="OX127" s="78">
        <v>619.529</v>
      </c>
      <c r="OY127" s="78">
        <v>626.67100000000005</v>
      </c>
      <c r="OZ127" s="78">
        <v>638.15899999999999</v>
      </c>
      <c r="PA127" s="78">
        <v>652.93899999999996</v>
      </c>
      <c r="PB127" s="78">
        <v>746.27</v>
      </c>
      <c r="PC127" s="78">
        <v>495.11</v>
      </c>
      <c r="PD127" s="78">
        <v>442.709</v>
      </c>
      <c r="PE127" s="78">
        <v>599.75199999999995</v>
      </c>
      <c r="PF127" s="78">
        <v>548.5</v>
      </c>
      <c r="PG127" s="78">
        <v>559.57500000000005</v>
      </c>
      <c r="PH127" s="78">
        <v>560.92499999999995</v>
      </c>
      <c r="PI127" s="78">
        <v>610.05399999999997</v>
      </c>
      <c r="PJ127" s="78">
        <v>577.95500000000004</v>
      </c>
      <c r="PK127" s="78">
        <v>554.14</v>
      </c>
      <c r="PL127" s="78">
        <v>569.07000000000005</v>
      </c>
      <c r="PM127" s="78">
        <v>583.88199999999995</v>
      </c>
      <c r="PN127" s="78">
        <v>618.15200000000004</v>
      </c>
      <c r="PO127" s="78">
        <v>585.74199999999996</v>
      </c>
      <c r="PP127" s="78">
        <v>704.82600000000002</v>
      </c>
      <c r="PQ127" s="78">
        <v>419.38200000000001</v>
      </c>
      <c r="PR127" s="78">
        <v>628.41999999999996</v>
      </c>
      <c r="PS127" s="78">
        <v>580.19600000000003</v>
      </c>
      <c r="PT127" s="78">
        <v>583.89800000000002</v>
      </c>
      <c r="PU127" s="78">
        <v>523.17200000000003</v>
      </c>
      <c r="PV127" s="78">
        <v>555.40300000000002</v>
      </c>
      <c r="PW127" s="78">
        <v>578.45000000000005</v>
      </c>
      <c r="PX127" s="78">
        <v>575.57000000000005</v>
      </c>
      <c r="PY127" s="78">
        <v>638.71199999999999</v>
      </c>
      <c r="PZ127" s="78">
        <v>626.93399999999997</v>
      </c>
      <c r="QA127" s="78">
        <v>576.15800000000002</v>
      </c>
      <c r="QB127" s="78">
        <v>670.53200000000004</v>
      </c>
      <c r="QC127" s="78">
        <v>653.74800000000005</v>
      </c>
      <c r="QD127" s="78">
        <v>628.91600000000005</v>
      </c>
      <c r="QE127" s="78">
        <v>589.00800000000004</v>
      </c>
      <c r="QF127" s="78">
        <v>558.29600000000005</v>
      </c>
      <c r="QG127" s="78">
        <v>548.53399999999999</v>
      </c>
      <c r="QH127" s="78">
        <v>588.54</v>
      </c>
      <c r="QI127" s="78">
        <v>622.69799999999998</v>
      </c>
      <c r="QJ127" s="78">
        <v>574.31799999999998</v>
      </c>
      <c r="QK127" s="78">
        <v>657.54</v>
      </c>
      <c r="QL127" s="78">
        <v>576.41499999999996</v>
      </c>
      <c r="QM127" s="78">
        <v>609.78</v>
      </c>
      <c r="QN127" s="78">
        <v>597.94500000000005</v>
      </c>
      <c r="QO127" s="78">
        <v>572.85599999999999</v>
      </c>
      <c r="QP127" s="78">
        <v>620.74699999999996</v>
      </c>
      <c r="QQ127" s="78">
        <v>653.71</v>
      </c>
      <c r="QR127" s="78">
        <v>634.47</v>
      </c>
      <c r="QS127" s="78">
        <v>625.53200000000004</v>
      </c>
      <c r="QT127" s="78">
        <v>601.64700000000005</v>
      </c>
      <c r="QU127" s="78">
        <v>563.42399999999998</v>
      </c>
      <c r="QV127" s="78">
        <v>627.41200000000003</v>
      </c>
      <c r="QW127" s="78">
        <v>611.81299999999999</v>
      </c>
      <c r="QX127" s="78">
        <v>532.39</v>
      </c>
      <c r="QY127" s="78">
        <v>560.60299999999995</v>
      </c>
      <c r="QZ127" s="78">
        <v>617.36500000000001</v>
      </c>
      <c r="RA127" s="78">
        <v>572.58000000000004</v>
      </c>
      <c r="RB127" s="78">
        <v>596.66899999999998</v>
      </c>
      <c r="RC127" s="78">
        <v>501.74799999999999</v>
      </c>
      <c r="RD127" s="78">
        <v>352.83499999999998</v>
      </c>
      <c r="RE127" s="78">
        <v>613.30100000000004</v>
      </c>
      <c r="RF127" s="78">
        <v>579.58600000000001</v>
      </c>
      <c r="RG127" s="78">
        <v>493.72</v>
      </c>
      <c r="RH127" s="78">
        <v>577.79399999999998</v>
      </c>
      <c r="RI127" s="78">
        <v>579.05600000000004</v>
      </c>
      <c r="RJ127" s="78">
        <v>525.91200000000003</v>
      </c>
      <c r="RK127" s="78">
        <v>515.03</v>
      </c>
      <c r="RL127" s="78">
        <v>523.29600000000005</v>
      </c>
      <c r="RM127" s="78">
        <v>540.38400000000001</v>
      </c>
      <c r="RN127" s="78">
        <v>531.29999999999995</v>
      </c>
      <c r="RO127" s="78">
        <v>566.649</v>
      </c>
      <c r="RP127" s="78">
        <v>516.08000000000004</v>
      </c>
      <c r="RQ127" s="78">
        <v>560.11199999999997</v>
      </c>
      <c r="RR127" s="78">
        <v>626.85400000000004</v>
      </c>
      <c r="RS127" s="78">
        <v>388.9</v>
      </c>
      <c r="RT127" s="78">
        <v>553.89200000000005</v>
      </c>
      <c r="RU127" s="78">
        <v>539.02599999999995</v>
      </c>
      <c r="RV127" s="78">
        <v>495.18200000000002</v>
      </c>
      <c r="RW127" s="78">
        <v>517.548</v>
      </c>
      <c r="RX127" s="78">
        <v>513.40700000000004</v>
      </c>
      <c r="RY127" s="78">
        <v>487.42200000000003</v>
      </c>
      <c r="RZ127" s="78">
        <v>562.66</v>
      </c>
      <c r="SA127" s="78">
        <v>563</v>
      </c>
      <c r="SB127" s="78">
        <v>501.18200000000002</v>
      </c>
      <c r="SC127" s="78">
        <v>496.846</v>
      </c>
      <c r="SD127" s="78">
        <v>494.43</v>
      </c>
      <c r="SE127" s="78">
        <v>564.32000000000005</v>
      </c>
      <c r="SF127" s="78">
        <v>501.46499999999997</v>
      </c>
      <c r="SG127" s="78">
        <v>538.98400000000004</v>
      </c>
      <c r="SH127" s="78">
        <v>553.98099999999999</v>
      </c>
      <c r="SI127" s="78">
        <v>564.99800000000005</v>
      </c>
      <c r="SJ127" s="78">
        <v>567.36599999999999</v>
      </c>
      <c r="SK127" s="78">
        <v>601.55799999999999</v>
      </c>
      <c r="SL127" s="78">
        <v>574.86099999999999</v>
      </c>
      <c r="SM127" s="78">
        <v>566.38199999999995</v>
      </c>
      <c r="SN127" s="78">
        <v>569.68600000000004</v>
      </c>
      <c r="SO127" s="78">
        <v>616.18499999999995</v>
      </c>
      <c r="SP127" s="78">
        <v>608.30600000000004</v>
      </c>
      <c r="SQ127" s="78">
        <v>630.404</v>
      </c>
      <c r="SR127" s="78">
        <v>593.08600000000001</v>
      </c>
      <c r="SS127" s="78">
        <v>569.80700000000002</v>
      </c>
      <c r="ST127" s="78">
        <v>579.31200000000001</v>
      </c>
      <c r="SU127" s="78">
        <v>612.80200000000002</v>
      </c>
      <c r="SV127" s="78">
        <v>639.4</v>
      </c>
      <c r="SW127" s="78">
        <v>592.22199999999998</v>
      </c>
      <c r="SX127" s="78">
        <v>634.20000000000005</v>
      </c>
      <c r="SY127" s="78">
        <v>552.78</v>
      </c>
      <c r="SZ127" s="78">
        <v>582.84400000000005</v>
      </c>
      <c r="TA127" s="78">
        <v>554.28</v>
      </c>
      <c r="TB127" s="78">
        <v>538.02</v>
      </c>
      <c r="TC127" s="78">
        <v>473.04300000000001</v>
      </c>
      <c r="TD127" s="78">
        <v>473.78</v>
      </c>
      <c r="TE127" s="78">
        <v>578.70000000000005</v>
      </c>
      <c r="TF127" s="78">
        <v>538.96500000000003</v>
      </c>
      <c r="TG127" s="78">
        <v>583.54</v>
      </c>
      <c r="TH127" s="78">
        <v>550.25</v>
      </c>
      <c r="TI127" s="78">
        <v>616.74199999999996</v>
      </c>
      <c r="TJ127" s="78">
        <v>569.61</v>
      </c>
      <c r="TK127" s="78">
        <v>595.52</v>
      </c>
      <c r="TL127" s="78">
        <v>523.08000000000004</v>
      </c>
      <c r="TM127" s="78">
        <v>624.02499999999998</v>
      </c>
      <c r="TN127" s="78">
        <v>568.80999999999995</v>
      </c>
      <c r="TO127" s="78">
        <v>571.34</v>
      </c>
      <c r="TP127" s="78">
        <v>584.59</v>
      </c>
      <c r="TQ127" s="78">
        <v>638.34</v>
      </c>
      <c r="TR127" s="78">
        <v>399.66</v>
      </c>
      <c r="TS127" s="78">
        <v>571.53499999999997</v>
      </c>
      <c r="TT127" s="78">
        <v>555.86599999999999</v>
      </c>
      <c r="TU127" s="78">
        <v>496.44400000000002</v>
      </c>
      <c r="TV127" s="78">
        <v>553.61</v>
      </c>
      <c r="TW127" s="78">
        <v>579.37</v>
      </c>
      <c r="TX127" s="78">
        <v>532.38900000000001</v>
      </c>
      <c r="TY127" s="78">
        <v>560.4</v>
      </c>
      <c r="TZ127" s="78">
        <v>584.25</v>
      </c>
      <c r="UA127" s="78">
        <v>588.86</v>
      </c>
      <c r="UB127" s="78">
        <v>544.75</v>
      </c>
      <c r="UC127" s="78">
        <v>507.26</v>
      </c>
      <c r="UD127" s="78">
        <v>598.57100000000003</v>
      </c>
      <c r="UE127" s="78">
        <v>572.404</v>
      </c>
      <c r="UF127" s="78">
        <v>569.76599999999996</v>
      </c>
      <c r="UG127" s="78">
        <v>549.59</v>
      </c>
      <c r="UH127" s="78">
        <v>567.36300000000006</v>
      </c>
      <c r="UI127" s="78">
        <v>565.26300000000003</v>
      </c>
      <c r="UJ127" s="78">
        <v>607.74</v>
      </c>
      <c r="UK127" s="78">
        <v>454</v>
      </c>
      <c r="UL127" s="78">
        <v>500.77499999999998</v>
      </c>
      <c r="UM127" s="78">
        <v>555.83000000000004</v>
      </c>
      <c r="UN127" s="78">
        <v>533.59</v>
      </c>
      <c r="UO127" s="78">
        <v>429.8</v>
      </c>
      <c r="UP127" s="78">
        <v>582.70600000000002</v>
      </c>
    </row>
    <row r="128" spans="1:562" ht="15" x14ac:dyDescent="0.25">
      <c r="A128" s="126" t="str">
        <f t="shared" si="160"/>
        <v>Villavicencio, Central de Abastos de Villavicencio</v>
      </c>
      <c r="B128" s="126" t="s">
        <v>624</v>
      </c>
      <c r="C128" s="78">
        <v>177.066</v>
      </c>
      <c r="D128" s="78">
        <v>287.15100000000001</v>
      </c>
      <c r="E128" s="78">
        <v>133.23400000000001</v>
      </c>
      <c r="F128" s="78">
        <v>327.42500000000001</v>
      </c>
      <c r="G128" s="78">
        <v>230.428</v>
      </c>
      <c r="H128" s="78">
        <v>108.785</v>
      </c>
      <c r="I128" s="78">
        <v>181.57</v>
      </c>
      <c r="J128" s="78">
        <v>266.85899999999998</v>
      </c>
      <c r="K128" s="78">
        <v>127.95</v>
      </c>
      <c r="L128" s="78">
        <v>281.19600000000003</v>
      </c>
      <c r="M128" s="78">
        <v>175.86199999999999</v>
      </c>
      <c r="N128" s="78">
        <v>103.52500000000001</v>
      </c>
      <c r="O128" s="78">
        <v>185.535</v>
      </c>
      <c r="P128" s="78">
        <v>228.89099999999999</v>
      </c>
      <c r="Q128" s="78">
        <v>148.876</v>
      </c>
      <c r="R128" s="78">
        <v>321.36799999999999</v>
      </c>
      <c r="S128" s="78">
        <v>174.119</v>
      </c>
      <c r="T128" s="78">
        <v>136.80699999999999</v>
      </c>
      <c r="U128" s="78">
        <v>251.886</v>
      </c>
      <c r="V128" s="78">
        <v>241.15799999999999</v>
      </c>
      <c r="W128" s="78">
        <v>188.328</v>
      </c>
      <c r="X128" s="78">
        <v>253.7</v>
      </c>
      <c r="Y128" s="78">
        <v>148.69800000000001</v>
      </c>
      <c r="Z128" s="78">
        <v>182.01900000000001</v>
      </c>
      <c r="AA128" s="78">
        <v>253.18</v>
      </c>
      <c r="AB128" s="78">
        <v>173.7816</v>
      </c>
      <c r="AC128" s="78">
        <v>158.57</v>
      </c>
      <c r="AD128" s="78">
        <v>198.19499999999999</v>
      </c>
      <c r="AE128" s="78">
        <v>182.92099999999999</v>
      </c>
      <c r="AF128" s="78">
        <v>217.95599999999999</v>
      </c>
      <c r="AG128" s="78">
        <v>250.89</v>
      </c>
      <c r="AH128" s="78">
        <v>199.56100000000001</v>
      </c>
      <c r="AI128" s="78">
        <v>994.02779999999984</v>
      </c>
      <c r="AJ128" s="78">
        <v>153.851</v>
      </c>
      <c r="AK128" s="78">
        <v>203.24</v>
      </c>
      <c r="AL128" s="78">
        <v>198.54499999999999</v>
      </c>
      <c r="AM128" s="78">
        <v>229.7</v>
      </c>
      <c r="AN128" s="78">
        <v>183.02099999999999</v>
      </c>
      <c r="AO128" s="78">
        <v>138.23500000000001</v>
      </c>
      <c r="AP128" s="78">
        <v>182.36500000000001</v>
      </c>
      <c r="AQ128" s="78">
        <v>167.10599999999999</v>
      </c>
      <c r="AR128" s="78">
        <v>187.535</v>
      </c>
      <c r="AS128" s="78">
        <v>257.798</v>
      </c>
      <c r="AT128" s="78">
        <v>171.38399999999999</v>
      </c>
      <c r="AU128" s="78">
        <v>165.64999999999998</v>
      </c>
      <c r="AV128" s="78">
        <v>196.05</v>
      </c>
      <c r="AW128" s="78">
        <v>172.91499999999999</v>
      </c>
      <c r="AX128" s="78">
        <v>225.70599999999999</v>
      </c>
      <c r="AY128" s="78">
        <v>166.98</v>
      </c>
      <c r="AZ128" s="78">
        <v>175.3075</v>
      </c>
      <c r="BA128" s="78">
        <v>100.357</v>
      </c>
      <c r="BB128" s="78">
        <v>111.61</v>
      </c>
      <c r="BC128" s="78">
        <v>109.62699999999998</v>
      </c>
      <c r="BD128" s="78">
        <v>177.05500000000001</v>
      </c>
      <c r="BE128" s="78">
        <v>147.29000000000002</v>
      </c>
      <c r="BF128" s="78">
        <v>113.11499999999999</v>
      </c>
      <c r="BG128" s="78">
        <v>197.36500000000001</v>
      </c>
      <c r="BH128" s="78">
        <v>257.50799999999998</v>
      </c>
      <c r="BI128" s="78">
        <v>225.31</v>
      </c>
      <c r="BJ128" s="78">
        <v>221.22499999999999</v>
      </c>
      <c r="BK128" s="78">
        <v>215.63</v>
      </c>
      <c r="BL128" s="78">
        <v>263.20699999999999</v>
      </c>
      <c r="BM128" s="78">
        <v>269.31</v>
      </c>
      <c r="BN128" s="78">
        <v>210.41499999999999</v>
      </c>
      <c r="BO128" s="78">
        <v>269.36</v>
      </c>
      <c r="BP128" s="78">
        <v>246.155</v>
      </c>
      <c r="BQ128" s="78">
        <v>225.53</v>
      </c>
      <c r="BR128" s="78">
        <v>133.03800000000001</v>
      </c>
      <c r="BS128" s="78">
        <v>258.81</v>
      </c>
      <c r="BT128" s="78">
        <v>277.77100000000002</v>
      </c>
      <c r="BU128" s="78">
        <v>191.44300000000001</v>
      </c>
      <c r="BV128" s="78">
        <v>223.70400000000001</v>
      </c>
      <c r="BW128" s="78">
        <v>215.18700000000001</v>
      </c>
      <c r="BX128" s="78">
        <v>220.32497999999998</v>
      </c>
      <c r="BY128" s="78">
        <v>200.828</v>
      </c>
      <c r="BZ128" s="78">
        <v>228.01499999999999</v>
      </c>
      <c r="CA128" s="78">
        <v>169.15799999999999</v>
      </c>
      <c r="CB128" s="78">
        <v>199.215</v>
      </c>
      <c r="CC128" s="78">
        <v>204.774</v>
      </c>
      <c r="CD128" s="78">
        <v>159.84</v>
      </c>
      <c r="CE128" s="78">
        <v>164.77350000000001</v>
      </c>
      <c r="CF128" s="78">
        <v>218.29150000000001</v>
      </c>
      <c r="CG128" s="78">
        <v>180.02999999999997</v>
      </c>
      <c r="CH128" s="78">
        <v>163.16999999999999</v>
      </c>
      <c r="CI128" s="78">
        <v>162.93450000000001</v>
      </c>
      <c r="CJ128" s="78">
        <v>224.7276</v>
      </c>
      <c r="CK128" s="78">
        <v>178.1985</v>
      </c>
      <c r="CL128" s="78">
        <v>169.48739999999998</v>
      </c>
      <c r="CM128" s="78">
        <v>188.48000000000002</v>
      </c>
      <c r="CN128" s="78">
        <v>186.51</v>
      </c>
      <c r="CO128" s="78">
        <v>190.62299999999999</v>
      </c>
      <c r="CP128" s="78">
        <v>175.28</v>
      </c>
      <c r="CQ128" s="78">
        <v>142.97540000000001</v>
      </c>
      <c r="CR128" s="78">
        <v>222.33699999999999</v>
      </c>
      <c r="CS128" s="78">
        <v>205.21499999999997</v>
      </c>
      <c r="CT128" s="78">
        <v>193.58500000000001</v>
      </c>
      <c r="CU128" s="78">
        <v>211.47300000000001</v>
      </c>
      <c r="CV128" s="78">
        <v>151.95200000000003</v>
      </c>
      <c r="CW128" s="78">
        <v>232.83499999999998</v>
      </c>
      <c r="CX128" s="78">
        <v>205.22800000000001</v>
      </c>
      <c r="CY128" s="78">
        <v>225.22300000000001</v>
      </c>
      <c r="CZ128" s="78">
        <v>200.51999999999998</v>
      </c>
      <c r="DA128" s="78">
        <v>225</v>
      </c>
      <c r="DB128" s="78">
        <v>155.68899999999999</v>
      </c>
      <c r="DC128" s="78">
        <v>155.76</v>
      </c>
      <c r="DD128" s="78">
        <v>146.80500000000001</v>
      </c>
      <c r="DE128" s="78">
        <v>201.42500000000004</v>
      </c>
      <c r="DF128" s="78">
        <v>210.815</v>
      </c>
      <c r="DG128" s="78">
        <v>226.57000000000005</v>
      </c>
      <c r="DH128" s="78">
        <v>138.07499999999999</v>
      </c>
      <c r="DI128" s="78">
        <v>153.7825</v>
      </c>
      <c r="DJ128" s="78">
        <v>201.40599999999998</v>
      </c>
      <c r="DK128" s="78">
        <v>174.27499999999998</v>
      </c>
      <c r="DL128" s="78">
        <v>178.17399999999998</v>
      </c>
      <c r="DM128" s="78">
        <v>197.87700000000004</v>
      </c>
      <c r="DN128" s="78">
        <v>147.12399999999994</v>
      </c>
      <c r="DO128" s="78">
        <v>158.87</v>
      </c>
      <c r="DP128" s="78">
        <v>101.816</v>
      </c>
      <c r="DQ128" s="78">
        <v>220.8240000000001</v>
      </c>
      <c r="DR128" s="78">
        <v>237.58200000000002</v>
      </c>
      <c r="DS128" s="78">
        <v>187.40200000000002</v>
      </c>
      <c r="DT128" s="78">
        <v>176.428</v>
      </c>
      <c r="DU128" s="78">
        <v>217.53700000000001</v>
      </c>
      <c r="DV128" s="78">
        <v>141.34850000000003</v>
      </c>
      <c r="DW128" s="78">
        <v>193.59040000000005</v>
      </c>
      <c r="DX128" s="78">
        <v>181.52</v>
      </c>
      <c r="DY128" s="78">
        <v>157.75500000000008</v>
      </c>
      <c r="DZ128" s="78">
        <v>148.37200000000007</v>
      </c>
      <c r="EA128" s="78">
        <v>194.43299999999996</v>
      </c>
      <c r="EB128" s="78">
        <v>148.37499999999994</v>
      </c>
      <c r="EC128" s="78">
        <v>217.08900000000003</v>
      </c>
      <c r="ED128" s="78">
        <v>203.256</v>
      </c>
      <c r="EE128" s="78">
        <v>150.81100000000001</v>
      </c>
      <c r="EF128" s="78">
        <v>202.90650000000008</v>
      </c>
      <c r="EG128" s="78">
        <v>187.77</v>
      </c>
      <c r="EH128" s="78">
        <v>136.7235</v>
      </c>
      <c r="EI128" s="78">
        <v>146.17899999999997</v>
      </c>
      <c r="EJ128" s="78">
        <v>171.52</v>
      </c>
      <c r="EK128" s="78">
        <v>198.36000000000004</v>
      </c>
      <c r="EL128" s="78">
        <v>165.50400000000002</v>
      </c>
      <c r="EM128" s="78">
        <v>179.36899999999997</v>
      </c>
      <c r="EN128" s="78">
        <v>190.54599999999999</v>
      </c>
      <c r="EO128" s="78">
        <v>165.911</v>
      </c>
      <c r="EP128" s="78">
        <v>174.62200000000001</v>
      </c>
      <c r="EQ128" s="78">
        <v>188.74000000000004</v>
      </c>
      <c r="ER128" s="78">
        <v>188.43900000000002</v>
      </c>
      <c r="ES128" s="78">
        <v>249.03600000000003</v>
      </c>
      <c r="ET128" s="78">
        <v>158.33999999999997</v>
      </c>
      <c r="EU128" s="78">
        <v>120.80199999999999</v>
      </c>
      <c r="EV128" s="78">
        <v>158.29000000000005</v>
      </c>
      <c r="EW128" s="78">
        <v>117.21550000000002</v>
      </c>
      <c r="EX128" s="78">
        <v>113.61499999999998</v>
      </c>
      <c r="EY128" s="78">
        <v>138.678</v>
      </c>
      <c r="EZ128" s="78">
        <v>116.13799999999999</v>
      </c>
      <c r="FA128" s="78">
        <v>227.83599999999998</v>
      </c>
      <c r="FB128" s="78">
        <v>108.26</v>
      </c>
      <c r="FC128" s="78">
        <v>49.039999999999992</v>
      </c>
      <c r="FD128" s="78">
        <v>136.102</v>
      </c>
      <c r="FE128" s="78">
        <v>182.26900000000003</v>
      </c>
      <c r="FF128" s="78">
        <v>132.19</v>
      </c>
      <c r="FG128" s="78">
        <v>156.74599999999998</v>
      </c>
      <c r="FH128" s="78">
        <v>130.81999999999996</v>
      </c>
      <c r="FI128" s="78">
        <v>112.31</v>
      </c>
      <c r="FJ128" s="78">
        <v>155.10500000000002</v>
      </c>
      <c r="FK128" s="78">
        <v>140.15399999999994</v>
      </c>
      <c r="FL128" s="78">
        <v>190.19899999999998</v>
      </c>
      <c r="FM128" s="78">
        <v>160.10350000000003</v>
      </c>
      <c r="FN128" s="78">
        <v>165.37999999999997</v>
      </c>
      <c r="FO128" s="78">
        <v>127.61000000000001</v>
      </c>
      <c r="FP128" s="78">
        <v>193.37</v>
      </c>
      <c r="FQ128" s="78">
        <v>178.59599999999998</v>
      </c>
      <c r="FR128" s="78">
        <v>137.12499999999997</v>
      </c>
      <c r="FS128" s="78">
        <v>180.31800000000004</v>
      </c>
      <c r="FT128" s="78">
        <v>157.98800000000003</v>
      </c>
      <c r="FU128" s="78">
        <v>141.94799999999998</v>
      </c>
      <c r="FV128" s="78">
        <v>183.42400000000006</v>
      </c>
      <c r="FW128" s="78">
        <v>205.28</v>
      </c>
      <c r="FX128" s="78">
        <v>153.9</v>
      </c>
      <c r="FY128" s="78">
        <v>138.47999999999996</v>
      </c>
      <c r="FZ128" s="78">
        <v>133.71249999999998</v>
      </c>
      <c r="GA128" s="78">
        <v>173.3972</v>
      </c>
      <c r="GB128" s="78">
        <v>167.48550000000006</v>
      </c>
      <c r="GC128" s="78">
        <v>152.01999999999998</v>
      </c>
      <c r="GD128" s="78">
        <v>126.65999999999998</v>
      </c>
      <c r="GE128" s="78">
        <v>143.089</v>
      </c>
      <c r="GF128" s="78">
        <v>235.41450000000006</v>
      </c>
      <c r="GG128" s="78">
        <v>166.46</v>
      </c>
      <c r="GH128" s="78">
        <v>167.23000000000008</v>
      </c>
      <c r="GI128" s="78">
        <v>124.08400000000003</v>
      </c>
      <c r="GJ128" s="78">
        <v>222.54500000000004</v>
      </c>
      <c r="GK128" s="78">
        <v>171.17800000000003</v>
      </c>
      <c r="GL128" s="78">
        <v>188.99150000000003</v>
      </c>
      <c r="GM128" s="78">
        <v>238.863</v>
      </c>
      <c r="GN128" s="78">
        <v>152.964</v>
      </c>
      <c r="GO128" s="78">
        <v>180.47200000000001</v>
      </c>
      <c r="GP128" s="78">
        <v>166.95000000000007</v>
      </c>
      <c r="GQ128" s="78">
        <v>153.0112</v>
      </c>
      <c r="GR128" s="78">
        <v>125.00999999999998</v>
      </c>
      <c r="GS128" s="78">
        <v>144.63149999999999</v>
      </c>
      <c r="GT128" s="78">
        <v>157.73900000000003</v>
      </c>
      <c r="GU128" s="78">
        <v>113.20000000000002</v>
      </c>
      <c r="GV128" s="78">
        <v>119.57</v>
      </c>
      <c r="GW128" s="78">
        <v>190.19200000000001</v>
      </c>
      <c r="GX128" s="78">
        <v>196.75</v>
      </c>
      <c r="GY128" s="78">
        <v>169.22199999999998</v>
      </c>
      <c r="GZ128" s="78">
        <v>192.93399999999997</v>
      </c>
      <c r="HA128" s="78">
        <v>164.28700000000003</v>
      </c>
      <c r="HB128" s="78">
        <v>217.48500000000001</v>
      </c>
      <c r="HC128" s="78">
        <v>149.77900000000002</v>
      </c>
      <c r="HD128" s="78">
        <v>147.74499999999998</v>
      </c>
      <c r="HE128" s="78">
        <v>180.333</v>
      </c>
      <c r="HF128" s="78">
        <v>134.589</v>
      </c>
      <c r="HG128" s="78">
        <v>140.63300000000001</v>
      </c>
      <c r="HH128" s="78">
        <v>146.69299999999998</v>
      </c>
      <c r="HI128" s="78">
        <v>153.41</v>
      </c>
      <c r="HJ128" s="78">
        <v>164.447</v>
      </c>
      <c r="HK128" s="78">
        <v>163.01099999999997</v>
      </c>
      <c r="HL128" s="78">
        <v>147.42599999999999</v>
      </c>
      <c r="HM128" s="78">
        <v>130.733</v>
      </c>
      <c r="HN128" s="78">
        <v>111.31800000000001</v>
      </c>
      <c r="HO128" s="78">
        <v>148.976</v>
      </c>
      <c r="HP128" s="78">
        <v>147.72499999999999</v>
      </c>
      <c r="HQ128" s="78">
        <v>172.40700000000001</v>
      </c>
      <c r="HR128" s="78">
        <v>60.734999999999999</v>
      </c>
      <c r="HS128" s="78">
        <v>216.39399999999998</v>
      </c>
      <c r="HT128" s="78">
        <v>154.96</v>
      </c>
      <c r="HU128" s="78">
        <v>136.51000000000002</v>
      </c>
      <c r="HV128" s="78">
        <v>156.81800000000001</v>
      </c>
      <c r="HW128" s="78">
        <v>171.93299999999999</v>
      </c>
      <c r="HX128" s="78">
        <v>155.12700000000001</v>
      </c>
      <c r="HY128" s="78">
        <v>168.20000000000002</v>
      </c>
      <c r="HZ128" s="78">
        <v>132.55799999999999</v>
      </c>
      <c r="IA128" s="78">
        <v>150</v>
      </c>
      <c r="IB128" s="78">
        <v>148.1</v>
      </c>
      <c r="IC128" s="78">
        <v>130.95499999999998</v>
      </c>
      <c r="ID128" s="78">
        <v>136.458</v>
      </c>
      <c r="IE128" s="78">
        <v>133.82299999999998</v>
      </c>
      <c r="IF128" s="78">
        <v>161.375</v>
      </c>
      <c r="IG128" s="78">
        <v>198.88500000000002</v>
      </c>
      <c r="IH128" s="78">
        <v>135.345</v>
      </c>
      <c r="II128" s="78">
        <v>157.91100000000003</v>
      </c>
      <c r="IJ128" s="78">
        <v>112.84</v>
      </c>
      <c r="IK128" s="78">
        <v>164.47</v>
      </c>
      <c r="IL128" s="78">
        <v>183.44</v>
      </c>
      <c r="IM128" s="78">
        <v>118.755</v>
      </c>
      <c r="IN128" s="78">
        <v>171.32500000000002</v>
      </c>
      <c r="IO128" s="78">
        <v>145.785</v>
      </c>
      <c r="IP128" s="78">
        <v>149.89400000000001</v>
      </c>
      <c r="IQ128" s="78">
        <v>153.245</v>
      </c>
      <c r="IR128" s="78">
        <v>137.09800000000001</v>
      </c>
      <c r="IS128" s="78">
        <v>128.74</v>
      </c>
      <c r="IT128" s="78">
        <v>166.12</v>
      </c>
      <c r="IU128" s="78">
        <v>116.392</v>
      </c>
      <c r="IV128" s="78">
        <v>147.42200000000003</v>
      </c>
      <c r="IW128" s="78">
        <v>133.54399999999998</v>
      </c>
      <c r="IX128" s="78">
        <v>158.67000000000002</v>
      </c>
      <c r="IY128" s="78">
        <v>168.44</v>
      </c>
      <c r="IZ128" s="78">
        <v>150.12300000000002</v>
      </c>
      <c r="JA128" s="78">
        <v>165.50199999999998</v>
      </c>
      <c r="JB128" s="78">
        <v>236.125</v>
      </c>
      <c r="JC128" s="78">
        <v>101.422</v>
      </c>
      <c r="JD128" s="78">
        <v>145.81000000000003</v>
      </c>
      <c r="JE128" s="78">
        <v>156.452</v>
      </c>
      <c r="JF128" s="78">
        <v>166.09</v>
      </c>
      <c r="JG128" s="78">
        <v>172.37699999999998</v>
      </c>
      <c r="JH128" s="78">
        <v>155.24</v>
      </c>
      <c r="JI128" s="78">
        <v>156.23699999999999</v>
      </c>
      <c r="JJ128" s="78">
        <v>181.45999999999998</v>
      </c>
      <c r="JK128" s="78">
        <v>142.81</v>
      </c>
      <c r="JL128" s="78">
        <v>128.125</v>
      </c>
      <c r="JM128" s="97">
        <v>170.14500000000001</v>
      </c>
      <c r="JN128" s="78">
        <v>143.02500000000001</v>
      </c>
      <c r="JO128" s="78">
        <v>218.179</v>
      </c>
      <c r="JP128" s="78">
        <v>119.18500000000002</v>
      </c>
      <c r="JQ128" s="78">
        <v>183.20999999999998</v>
      </c>
      <c r="JR128" s="78">
        <v>128.84200000000001</v>
      </c>
      <c r="JS128" s="78">
        <v>159.61600000000001</v>
      </c>
      <c r="JT128" s="78">
        <v>164.48000000000002</v>
      </c>
      <c r="JU128" s="78">
        <v>178.23000000000002</v>
      </c>
      <c r="JV128" s="78">
        <v>171.76999999999998</v>
      </c>
      <c r="JW128" s="78">
        <v>144.18099999999998</v>
      </c>
      <c r="JX128" s="78">
        <v>166.18699999999998</v>
      </c>
      <c r="JY128" s="78">
        <v>121.82499999999999</v>
      </c>
      <c r="JZ128" s="78">
        <v>135.01</v>
      </c>
      <c r="KA128" s="78">
        <v>150.48500000000001</v>
      </c>
      <c r="KB128" s="78">
        <v>178.42199999999997</v>
      </c>
      <c r="KC128" s="78">
        <v>142.76599999999999</v>
      </c>
      <c r="KD128" s="78">
        <v>176.07999999999998</v>
      </c>
      <c r="KE128" s="78">
        <v>177.285</v>
      </c>
      <c r="KF128" s="78">
        <v>181.06000000000003</v>
      </c>
      <c r="KG128" s="78">
        <v>155.80499999999998</v>
      </c>
      <c r="KH128" s="78">
        <v>197.63499999999999</v>
      </c>
      <c r="KI128" s="78">
        <v>158.49499999999998</v>
      </c>
      <c r="KJ128" s="78">
        <v>123.91499999999999</v>
      </c>
      <c r="KK128" s="78">
        <v>149.02100000000002</v>
      </c>
      <c r="KL128" s="78">
        <v>209.19</v>
      </c>
      <c r="KM128" s="78">
        <v>153.97000000000003</v>
      </c>
      <c r="KN128" s="78">
        <v>128.505</v>
      </c>
      <c r="KO128" s="78">
        <v>140.37700000000001</v>
      </c>
      <c r="KP128" s="78">
        <v>174.59200000000001</v>
      </c>
      <c r="KQ128" s="78">
        <v>168.35500000000002</v>
      </c>
      <c r="KR128" s="78">
        <v>154.28899999999999</v>
      </c>
      <c r="KS128" s="78">
        <v>138.386</v>
      </c>
      <c r="KT128" s="78">
        <v>197.92000000000002</v>
      </c>
      <c r="KU128" s="78">
        <v>167.446</v>
      </c>
      <c r="KV128" s="78">
        <v>161.55500000000001</v>
      </c>
      <c r="KW128" s="78">
        <v>136.11600000000001</v>
      </c>
      <c r="KX128" s="78">
        <v>139.01599999999999</v>
      </c>
      <c r="KY128" s="78">
        <v>160.755</v>
      </c>
      <c r="KZ128" s="78">
        <v>166.07400000000001</v>
      </c>
      <c r="LA128" s="78">
        <v>139.97499999999999</v>
      </c>
      <c r="LB128" s="78">
        <v>206.83999999999997</v>
      </c>
      <c r="LC128" s="78">
        <v>138.25</v>
      </c>
      <c r="LD128" s="78">
        <v>141.82999999999998</v>
      </c>
      <c r="LE128" s="78">
        <v>166.47999999999996</v>
      </c>
      <c r="LF128" s="78">
        <v>137.75</v>
      </c>
      <c r="LG128" s="78">
        <v>151.60299999999998</v>
      </c>
      <c r="LH128" s="78">
        <v>154.804</v>
      </c>
      <c r="LI128" s="78">
        <v>153.83000000000001</v>
      </c>
      <c r="LJ128" s="78">
        <v>145.14499999999998</v>
      </c>
      <c r="LK128" s="78">
        <v>161.50800000000001</v>
      </c>
      <c r="LL128" s="78">
        <v>148.94999999999999</v>
      </c>
      <c r="LM128" s="78">
        <v>179.04500000000002</v>
      </c>
      <c r="LN128" s="78">
        <v>160.97799999999998</v>
      </c>
      <c r="LO128" s="78">
        <v>168.202</v>
      </c>
      <c r="LP128" s="78">
        <v>148.86000000000001</v>
      </c>
      <c r="LQ128" s="78">
        <v>122.44</v>
      </c>
      <c r="LR128" s="78">
        <v>194.44000000000003</v>
      </c>
      <c r="LS128" s="78">
        <v>58.637</v>
      </c>
      <c r="LT128" s="78">
        <v>140.73499999999999</v>
      </c>
      <c r="LU128" s="78">
        <v>141.50500000000002</v>
      </c>
      <c r="LV128" s="78">
        <v>106.95100000000001</v>
      </c>
      <c r="LW128" s="78">
        <v>122.203</v>
      </c>
      <c r="LX128" s="78">
        <v>182.44499999999999</v>
      </c>
      <c r="LY128" s="78">
        <v>154.25000000000003</v>
      </c>
      <c r="LZ128" s="78">
        <v>123.688</v>
      </c>
      <c r="MA128" s="78">
        <v>149.86000000000001</v>
      </c>
      <c r="MB128" s="78">
        <v>114.002</v>
      </c>
      <c r="MC128" s="78">
        <v>117.83499999999999</v>
      </c>
      <c r="MD128" s="78">
        <v>134.02999999999997</v>
      </c>
      <c r="ME128" s="98">
        <v>119.93</v>
      </c>
      <c r="MF128" s="98">
        <v>123.572</v>
      </c>
      <c r="MG128" s="98">
        <v>151.505</v>
      </c>
      <c r="MH128" s="98">
        <v>143.44499999999999</v>
      </c>
      <c r="MI128" s="78">
        <v>160.07</v>
      </c>
      <c r="MJ128" s="78">
        <v>206.26</v>
      </c>
      <c r="MK128" s="78">
        <v>150.34800000000001</v>
      </c>
      <c r="ML128" s="78">
        <v>166.27500000000001</v>
      </c>
      <c r="MM128" s="78">
        <v>149.375</v>
      </c>
      <c r="MN128" s="78">
        <v>152.26400000000001</v>
      </c>
      <c r="MO128" s="78">
        <v>175.57499999999999</v>
      </c>
      <c r="MP128" s="78">
        <v>140.00299999999999</v>
      </c>
      <c r="MQ128" s="78">
        <v>143.87799999999999</v>
      </c>
      <c r="MR128" s="78">
        <v>209.48500000000001</v>
      </c>
      <c r="MS128" s="78">
        <v>178.315</v>
      </c>
      <c r="MT128" s="78">
        <v>208.91550000000001</v>
      </c>
      <c r="MU128" s="78">
        <v>218.41499999999999</v>
      </c>
      <c r="MV128" s="78">
        <v>172.70699999999999</v>
      </c>
      <c r="MW128" s="78">
        <v>184.32550000000001</v>
      </c>
      <c r="MX128" s="78">
        <v>152.6525</v>
      </c>
      <c r="MY128" s="78">
        <v>181.72499999999999</v>
      </c>
      <c r="MZ128" s="78">
        <v>202.87100000000001</v>
      </c>
      <c r="NA128" s="78">
        <v>206.071</v>
      </c>
      <c r="NB128" s="78">
        <v>128.52799999999999</v>
      </c>
      <c r="NC128" s="78">
        <v>136.56299999999999</v>
      </c>
      <c r="ND128" s="78">
        <v>163.15</v>
      </c>
      <c r="NE128" s="78">
        <v>139.85</v>
      </c>
      <c r="NF128" s="78">
        <v>151.791</v>
      </c>
      <c r="NG128" s="78">
        <v>164.93299999999999</v>
      </c>
      <c r="NH128" s="78">
        <v>142.09879999999998</v>
      </c>
      <c r="NI128" s="78">
        <v>123.76</v>
      </c>
      <c r="NJ128" s="78">
        <v>166.51750000000001</v>
      </c>
      <c r="NK128" s="78">
        <v>149.50800000000001</v>
      </c>
      <c r="NL128" s="78">
        <v>144.94999999999999</v>
      </c>
      <c r="NM128" s="78">
        <v>187.773</v>
      </c>
      <c r="NN128" s="78">
        <v>184.22499999999999</v>
      </c>
      <c r="NO128" s="78">
        <v>152.2056</v>
      </c>
      <c r="NP128" s="78">
        <v>153.54499999999999</v>
      </c>
      <c r="NQ128" s="78">
        <v>196.703</v>
      </c>
      <c r="NR128" s="78">
        <v>45.78</v>
      </c>
      <c r="NS128" s="78">
        <v>102.271</v>
      </c>
      <c r="NT128" s="78">
        <v>106.28100000000001</v>
      </c>
      <c r="NU128" s="78">
        <v>131.27500000000001</v>
      </c>
      <c r="NV128" s="78">
        <v>129.03200000000001</v>
      </c>
      <c r="NW128" s="78">
        <v>155.184</v>
      </c>
      <c r="NX128" s="78">
        <v>190.29499999999999</v>
      </c>
      <c r="NY128" s="78">
        <v>169.33799999999999</v>
      </c>
      <c r="NZ128" s="78">
        <v>182.17</v>
      </c>
      <c r="OA128" s="78">
        <v>179.952</v>
      </c>
      <c r="OB128" s="78">
        <v>176.3</v>
      </c>
      <c r="OC128" s="78">
        <v>195.09</v>
      </c>
      <c r="OD128" s="78">
        <v>161.898</v>
      </c>
      <c r="OE128" s="78">
        <v>185.149</v>
      </c>
      <c r="OF128" s="78">
        <v>220.35</v>
      </c>
      <c r="OG128" s="99">
        <v>193.55099999999999</v>
      </c>
      <c r="OH128" s="78">
        <v>227.97200000000001</v>
      </c>
      <c r="OI128" s="78">
        <v>242.42500000000001</v>
      </c>
      <c r="OJ128" s="78">
        <v>179.15100000000001</v>
      </c>
      <c r="OK128" s="78">
        <v>170.87799999999999</v>
      </c>
      <c r="OL128" s="78">
        <v>182.36</v>
      </c>
      <c r="OM128" s="78">
        <v>145.42400000000001</v>
      </c>
      <c r="ON128" s="78">
        <v>202.119</v>
      </c>
      <c r="OO128" s="78">
        <v>187.06220000000002</v>
      </c>
      <c r="OP128" s="78">
        <v>165.048</v>
      </c>
      <c r="OQ128" s="78">
        <v>201.74</v>
      </c>
      <c r="OR128" s="78">
        <v>220.999</v>
      </c>
      <c r="OS128" s="78">
        <v>209.86500000000001</v>
      </c>
      <c r="OT128" s="78">
        <v>180.88499999999999</v>
      </c>
      <c r="OU128" s="78">
        <v>206.13399999999999</v>
      </c>
      <c r="OV128" s="78">
        <v>180.33600000000001</v>
      </c>
      <c r="OW128" s="78">
        <v>186.33</v>
      </c>
      <c r="OX128" s="78">
        <v>211.261</v>
      </c>
      <c r="OY128" s="78">
        <v>185.94</v>
      </c>
      <c r="OZ128" s="78">
        <v>198.14</v>
      </c>
      <c r="PA128" s="78">
        <v>217.44499999999999</v>
      </c>
      <c r="PB128" s="78">
        <v>255.04599999999999</v>
      </c>
      <c r="PC128" s="78">
        <v>151.85499999999999</v>
      </c>
      <c r="PD128" s="78">
        <v>105.78</v>
      </c>
      <c r="PE128" s="78">
        <v>190.173</v>
      </c>
      <c r="PF128" s="78">
        <v>207.35300000000001</v>
      </c>
      <c r="PG128" s="78">
        <v>199.45</v>
      </c>
      <c r="PH128" s="78">
        <v>211.232</v>
      </c>
      <c r="PI128" s="78">
        <v>225.09</v>
      </c>
      <c r="PJ128" s="78">
        <v>205.965</v>
      </c>
      <c r="PK128" s="78">
        <v>221.35900000000001</v>
      </c>
      <c r="PL128" s="78">
        <v>226.66399999999999</v>
      </c>
      <c r="PM128" s="78">
        <v>220.37</v>
      </c>
      <c r="PN128" s="78">
        <v>218.81</v>
      </c>
      <c r="PO128" s="78">
        <v>196.523</v>
      </c>
      <c r="PP128" s="78">
        <v>244.83199999999999</v>
      </c>
      <c r="PQ128" s="78">
        <v>191.72</v>
      </c>
      <c r="PR128" s="78">
        <v>189.89599999999999</v>
      </c>
      <c r="PS128" s="78">
        <v>207.72</v>
      </c>
      <c r="PT128" s="78">
        <v>184.095</v>
      </c>
      <c r="PU128" s="78">
        <v>169.05799999999999</v>
      </c>
      <c r="PV128" s="78">
        <v>186.58</v>
      </c>
      <c r="PW128" s="78">
        <v>208.38499999999999</v>
      </c>
      <c r="PX128" s="78">
        <v>204.46</v>
      </c>
      <c r="PY128" s="78">
        <v>207.11</v>
      </c>
      <c r="PZ128" s="78">
        <v>143.81</v>
      </c>
      <c r="QA128" s="78">
        <v>175.04499999999999</v>
      </c>
      <c r="QB128" s="78">
        <v>176.12</v>
      </c>
      <c r="QC128" s="78">
        <v>225.31800000000001</v>
      </c>
      <c r="QD128" s="78">
        <v>185.69</v>
      </c>
      <c r="QE128" s="78">
        <v>209.43</v>
      </c>
      <c r="QF128" s="78">
        <v>208.5</v>
      </c>
      <c r="QG128" s="78">
        <v>191.58</v>
      </c>
      <c r="QH128" s="78">
        <v>236.39</v>
      </c>
      <c r="QI128" s="78">
        <v>159.39500000000001</v>
      </c>
      <c r="QJ128" s="78">
        <v>161.375</v>
      </c>
      <c r="QK128" s="78">
        <v>184.84</v>
      </c>
      <c r="QL128" s="78">
        <v>175.245</v>
      </c>
      <c r="QM128" s="78">
        <v>160.02500000000001</v>
      </c>
      <c r="QN128" s="78">
        <v>189.23</v>
      </c>
      <c r="QO128" s="78">
        <v>214.48</v>
      </c>
      <c r="QP128" s="78">
        <v>167.67500000000001</v>
      </c>
      <c r="QQ128" s="78">
        <v>172.86</v>
      </c>
      <c r="QR128" s="78">
        <v>181.1</v>
      </c>
      <c r="QS128" s="78">
        <v>160.13999999999999</v>
      </c>
      <c r="QT128" s="78">
        <v>182.60499999999999</v>
      </c>
      <c r="QU128" s="78">
        <v>158.535</v>
      </c>
      <c r="QV128" s="78">
        <v>185.345</v>
      </c>
      <c r="QW128" s="78">
        <v>175.99</v>
      </c>
      <c r="QX128" s="78">
        <v>134.28399999999999</v>
      </c>
      <c r="QY128" s="78">
        <v>207.21</v>
      </c>
      <c r="QZ128" s="78">
        <v>156.405</v>
      </c>
      <c r="RA128" s="78">
        <v>156.37200000000001</v>
      </c>
      <c r="RB128" s="78">
        <v>200.54300000000001</v>
      </c>
      <c r="RC128" s="78">
        <v>149.33500000000001</v>
      </c>
      <c r="RD128" s="78">
        <v>145.1</v>
      </c>
      <c r="RE128" s="78">
        <v>183.64099999999999</v>
      </c>
      <c r="RF128" s="78">
        <v>161.68</v>
      </c>
      <c r="RG128" s="78">
        <v>145.36500000000001</v>
      </c>
      <c r="RH128" s="78">
        <v>130.60400000000001</v>
      </c>
      <c r="RI128" s="78">
        <v>172.98500000000001</v>
      </c>
      <c r="RJ128" s="78">
        <v>163.26499999999999</v>
      </c>
      <c r="RK128" s="78">
        <v>143.63</v>
      </c>
      <c r="RL128" s="78">
        <v>161.60499999999999</v>
      </c>
      <c r="RM128" s="78">
        <v>172.495</v>
      </c>
      <c r="RN128" s="78">
        <v>155.655</v>
      </c>
      <c r="RO128" s="78">
        <v>174.98500000000001</v>
      </c>
      <c r="RP128" s="78">
        <v>154.04</v>
      </c>
      <c r="RQ128" s="78">
        <v>134.65799999999999</v>
      </c>
      <c r="RR128" s="78">
        <v>157.68</v>
      </c>
      <c r="RS128" s="78">
        <v>112.435</v>
      </c>
      <c r="RT128" s="78">
        <v>151.28899999999999</v>
      </c>
      <c r="RU128" s="78">
        <v>183.72399999999999</v>
      </c>
      <c r="RV128" s="78">
        <v>139.51599999999999</v>
      </c>
      <c r="RW128" s="78">
        <v>150.482</v>
      </c>
      <c r="RX128" s="78">
        <v>149.005</v>
      </c>
      <c r="RY128" s="78">
        <v>165.227</v>
      </c>
      <c r="RZ128" s="78">
        <v>210.76</v>
      </c>
      <c r="SA128" s="78">
        <v>203</v>
      </c>
      <c r="SB128" s="78">
        <v>182.37899999999999</v>
      </c>
      <c r="SC128" s="78">
        <v>181.99</v>
      </c>
      <c r="SD128" s="78">
        <v>203.6</v>
      </c>
      <c r="SE128" s="78">
        <v>280.38799999999998</v>
      </c>
      <c r="SF128" s="78">
        <v>252.2236</v>
      </c>
      <c r="SG128" s="78">
        <v>197.285</v>
      </c>
      <c r="SH128" s="78">
        <v>210.249</v>
      </c>
      <c r="SI128" s="78">
        <v>216.20599999999999</v>
      </c>
      <c r="SJ128" s="78">
        <v>227.85300000000001</v>
      </c>
      <c r="SK128" s="78">
        <v>186.47300000000001</v>
      </c>
      <c r="SL128" s="78">
        <v>194.298</v>
      </c>
      <c r="SM128" s="78">
        <v>160.32</v>
      </c>
      <c r="SN128" s="78">
        <v>158.965</v>
      </c>
      <c r="SO128" s="78">
        <v>211.035</v>
      </c>
      <c r="SP128" s="78">
        <v>183.69499999999999</v>
      </c>
      <c r="SQ128" s="78">
        <v>219.27500000000001</v>
      </c>
      <c r="SR128" s="78">
        <v>196.18600000000001</v>
      </c>
      <c r="SS128" s="78">
        <v>180.99600000000001</v>
      </c>
      <c r="ST128" s="78">
        <v>187.328</v>
      </c>
      <c r="SU128" s="78">
        <v>190.667</v>
      </c>
      <c r="SV128" s="78">
        <v>192.83500000000001</v>
      </c>
      <c r="SW128" s="78">
        <v>223.346</v>
      </c>
      <c r="SX128" s="78">
        <v>210.40700000000001</v>
      </c>
      <c r="SY128" s="78">
        <v>157.18</v>
      </c>
      <c r="SZ128" s="78">
        <v>191.005</v>
      </c>
      <c r="TA128" s="78">
        <v>215.03800000000001</v>
      </c>
      <c r="TB128" s="78">
        <v>244.64</v>
      </c>
      <c r="TC128" s="78">
        <v>214.114</v>
      </c>
      <c r="TD128" s="78">
        <v>161.72499999999999</v>
      </c>
      <c r="TE128" s="78">
        <v>181.19399999999999</v>
      </c>
      <c r="TF128" s="78">
        <v>223.995</v>
      </c>
      <c r="TG128" s="78">
        <v>187.488</v>
      </c>
      <c r="TH128" s="78">
        <v>207.94499999999999</v>
      </c>
      <c r="TI128" s="78">
        <v>212.364</v>
      </c>
      <c r="TJ128" s="78">
        <v>188.58799999999999</v>
      </c>
      <c r="TK128" s="78">
        <v>188.27</v>
      </c>
      <c r="TL128" s="78">
        <v>214.32499999999999</v>
      </c>
      <c r="TM128" s="78">
        <v>208.01499999999999</v>
      </c>
      <c r="TN128" s="78">
        <v>209.08500000000001</v>
      </c>
      <c r="TO128" s="78">
        <v>216.77500000000001</v>
      </c>
      <c r="TP128" s="78">
        <v>191.136</v>
      </c>
      <c r="TQ128" s="78">
        <v>267.77999999999997</v>
      </c>
      <c r="TR128" s="78">
        <v>146.9402</v>
      </c>
      <c r="TS128" s="78">
        <v>209.31399999999999</v>
      </c>
      <c r="TT128" s="78">
        <v>164.5</v>
      </c>
      <c r="TU128" s="78">
        <v>194.35502000000002</v>
      </c>
      <c r="TV128" s="78">
        <v>207.108</v>
      </c>
      <c r="TW128" s="78">
        <v>177.99</v>
      </c>
      <c r="TX128" s="78">
        <v>162.995</v>
      </c>
      <c r="TY128" s="78">
        <v>201.98500000000001</v>
      </c>
      <c r="TZ128" s="78">
        <v>147.3468</v>
      </c>
      <c r="UA128" s="78">
        <v>200.08199999999999</v>
      </c>
      <c r="UB128" s="78">
        <v>179.39500000000001</v>
      </c>
      <c r="UC128" s="78">
        <v>171.20400000000001</v>
      </c>
      <c r="UD128" s="78">
        <v>199.72279999999998</v>
      </c>
      <c r="UE128" s="78">
        <v>243.529</v>
      </c>
      <c r="UF128" s="78">
        <v>199.39</v>
      </c>
      <c r="UG128" s="78">
        <v>204.02799999999999</v>
      </c>
      <c r="UH128" s="78">
        <v>179.28700000000001</v>
      </c>
      <c r="UI128" s="78">
        <v>184.24</v>
      </c>
      <c r="UJ128" s="78">
        <v>215.93600000000001</v>
      </c>
      <c r="UK128" s="78">
        <v>132</v>
      </c>
      <c r="UL128" s="78">
        <v>219.00800000000001</v>
      </c>
      <c r="UM128" s="78">
        <v>207.61099999999999</v>
      </c>
      <c r="UN128" s="78">
        <v>240.404</v>
      </c>
      <c r="UO128" s="78">
        <v>183.54</v>
      </c>
      <c r="UP128" s="78">
        <v>222.13</v>
      </c>
    </row>
    <row r="129" spans="1:562" x14ac:dyDescent="0.2">
      <c r="A129" s="100" t="str">
        <f t="shared" si="160"/>
        <v>Villavicencio, Central de Abastos de Villavicencio</v>
      </c>
      <c r="B129" s="100" t="s">
        <v>626</v>
      </c>
      <c r="C129" s="101">
        <f t="shared" ref="C129:AT129" si="161">SUM(C125:C128)</f>
        <v>1610.2190000000001</v>
      </c>
      <c r="D129" s="101">
        <f t="shared" si="161"/>
        <v>1691.9</v>
      </c>
      <c r="E129" s="101">
        <f t="shared" si="161"/>
        <v>1463.0819999999999</v>
      </c>
      <c r="F129" s="101">
        <f t="shared" si="161"/>
        <v>1773.915</v>
      </c>
      <c r="G129" s="101">
        <f t="shared" si="161"/>
        <v>1601.6770000000001</v>
      </c>
      <c r="H129" s="101">
        <f t="shared" si="161"/>
        <v>1568.7030000000002</v>
      </c>
      <c r="I129" s="101">
        <f t="shared" si="161"/>
        <v>1596.2619999999999</v>
      </c>
      <c r="J129" s="101">
        <f t="shared" si="161"/>
        <v>1795.4749999999999</v>
      </c>
      <c r="K129" s="101">
        <f t="shared" si="161"/>
        <v>1485.3129999999999</v>
      </c>
      <c r="L129" s="101">
        <f t="shared" si="161"/>
        <v>1682.556</v>
      </c>
      <c r="M129" s="101">
        <f t="shared" si="161"/>
        <v>1441.33</v>
      </c>
      <c r="N129" s="101">
        <f t="shared" si="161"/>
        <v>933.26099999999997</v>
      </c>
      <c r="O129" s="101">
        <f t="shared" si="161"/>
        <v>1777.1290000000001</v>
      </c>
      <c r="P129" s="101">
        <f t="shared" si="161"/>
        <v>1783.9590000000001</v>
      </c>
      <c r="Q129" s="101">
        <f t="shared" si="161"/>
        <v>1517.3869999999999</v>
      </c>
      <c r="R129" s="101">
        <f t="shared" si="161"/>
        <v>1849.8359999999998</v>
      </c>
      <c r="S129" s="101">
        <f t="shared" si="161"/>
        <v>1575.9599999999998</v>
      </c>
      <c r="T129" s="101">
        <f t="shared" si="161"/>
        <v>1467.0600000000002</v>
      </c>
      <c r="U129" s="101">
        <f t="shared" si="161"/>
        <v>1864.116</v>
      </c>
      <c r="V129" s="101">
        <f t="shared" si="161"/>
        <v>1663.636</v>
      </c>
      <c r="W129" s="101">
        <f t="shared" si="161"/>
        <v>1501.2550000000001</v>
      </c>
      <c r="X129" s="101">
        <f t="shared" si="161"/>
        <v>1753.2540000000001</v>
      </c>
      <c r="Y129" s="101">
        <f t="shared" si="161"/>
        <v>1602.4240000000002</v>
      </c>
      <c r="Z129" s="101">
        <f t="shared" si="161"/>
        <v>1602.1310000000001</v>
      </c>
      <c r="AA129" s="101">
        <f t="shared" si="161"/>
        <v>2079.0329999999999</v>
      </c>
      <c r="AB129" s="101">
        <f t="shared" si="161"/>
        <v>1703.1735999999999</v>
      </c>
      <c r="AC129" s="101">
        <f t="shared" si="161"/>
        <v>1704.106</v>
      </c>
      <c r="AD129" s="101">
        <f t="shared" si="161"/>
        <v>1672.143</v>
      </c>
      <c r="AE129" s="101">
        <f t="shared" si="161"/>
        <v>1658.3210000000001</v>
      </c>
      <c r="AF129" s="101">
        <f t="shared" si="161"/>
        <v>1553.0509999999999</v>
      </c>
      <c r="AG129" s="101">
        <f t="shared" si="161"/>
        <v>1883.21</v>
      </c>
      <c r="AH129" s="101">
        <f t="shared" si="161"/>
        <v>1747.3139999999999</v>
      </c>
      <c r="AI129" s="101">
        <f t="shared" si="161"/>
        <v>2149.7527999999998</v>
      </c>
      <c r="AJ129" s="101">
        <f t="shared" si="161"/>
        <v>1259.5079999999998</v>
      </c>
      <c r="AK129" s="101">
        <f t="shared" si="161"/>
        <v>1612.066</v>
      </c>
      <c r="AL129" s="101">
        <f t="shared" si="161"/>
        <v>1490.2570000000001</v>
      </c>
      <c r="AM129" s="101">
        <f t="shared" si="161"/>
        <v>1729.1360000000002</v>
      </c>
      <c r="AN129" s="101">
        <f t="shared" si="161"/>
        <v>1593.56</v>
      </c>
      <c r="AO129" s="101">
        <f t="shared" si="161"/>
        <v>1411.2489999999998</v>
      </c>
      <c r="AP129" s="101">
        <f t="shared" si="161"/>
        <v>1766.3520000000001</v>
      </c>
      <c r="AQ129" s="101">
        <f t="shared" si="161"/>
        <v>1563.0419999999999</v>
      </c>
      <c r="AR129" s="101">
        <f t="shared" si="161"/>
        <v>1535.2030000000002</v>
      </c>
      <c r="AS129" s="101">
        <f t="shared" si="161"/>
        <v>1988.1319999999998</v>
      </c>
      <c r="AT129" s="101">
        <f t="shared" si="161"/>
        <v>1648.9490000000001</v>
      </c>
      <c r="AU129" s="101">
        <f t="shared" ref="AU129:AX129" si="162">SUM(AU125:AU128)</f>
        <v>1531.4259999999999</v>
      </c>
      <c r="AV129" s="101">
        <f t="shared" si="162"/>
        <v>1661.885</v>
      </c>
      <c r="AW129" s="101">
        <f t="shared" si="162"/>
        <v>1618.8309999999999</v>
      </c>
      <c r="AX129" s="101">
        <f t="shared" si="162"/>
        <v>1709.0849999999998</v>
      </c>
      <c r="AY129" s="101">
        <v>1509.424</v>
      </c>
      <c r="AZ129" s="101">
        <v>1590.3734999999999</v>
      </c>
      <c r="BA129" s="101">
        <f t="shared" ref="BA129:BD129" si="163">SUM(BA125:BA128)</f>
        <v>1321.143</v>
      </c>
      <c r="BB129" s="101">
        <f t="shared" si="163"/>
        <v>1319.989</v>
      </c>
      <c r="BC129" s="101">
        <f t="shared" si="163"/>
        <v>1665.002</v>
      </c>
      <c r="BD129" s="101">
        <f t="shared" si="163"/>
        <v>1607.6270000000002</v>
      </c>
      <c r="BE129" s="101">
        <f>SUM(BE125:BE128)</f>
        <v>1501.2629999999999</v>
      </c>
      <c r="BF129" s="101">
        <f>SUM(BF125:BF128)</f>
        <v>681.14699999999993</v>
      </c>
      <c r="BG129" s="101">
        <v>1794.65</v>
      </c>
      <c r="BH129" s="101">
        <v>1837.615</v>
      </c>
      <c r="BI129" s="101">
        <v>1816.645</v>
      </c>
      <c r="BJ129" s="101">
        <v>1617.548</v>
      </c>
      <c r="BK129" s="101">
        <v>1823.296</v>
      </c>
      <c r="BL129" s="101">
        <v>1779.15</v>
      </c>
      <c r="BM129" s="101">
        <v>1822.6379999999999</v>
      </c>
      <c r="BN129" s="101">
        <v>1725.3969999999999</v>
      </c>
      <c r="BO129" s="101">
        <v>1904.9739999999999</v>
      </c>
      <c r="BP129" s="101">
        <v>1729.2639999999999</v>
      </c>
      <c r="BQ129" s="101">
        <v>2279.3319999999999</v>
      </c>
      <c r="BR129" s="101">
        <v>762.44100000000003</v>
      </c>
      <c r="BS129" s="101">
        <v>1720.876</v>
      </c>
      <c r="BT129" s="101">
        <v>1675.816</v>
      </c>
      <c r="BU129" s="101">
        <v>1530.355</v>
      </c>
      <c r="BV129" s="101">
        <v>1568.1559999999999</v>
      </c>
      <c r="BW129" s="101">
        <v>1640.635</v>
      </c>
      <c r="BX129" s="101">
        <v>1667.6409799999999</v>
      </c>
      <c r="BY129" s="101">
        <v>1718.645</v>
      </c>
      <c r="BZ129" s="101">
        <v>1561.201</v>
      </c>
      <c r="CA129" s="101">
        <v>1486.9190000000001</v>
      </c>
      <c r="CB129" s="101">
        <v>1637.0267200000001</v>
      </c>
      <c r="CC129" s="101">
        <v>1683.6716000000001</v>
      </c>
      <c r="CD129" s="101">
        <v>1513.5989999999999</v>
      </c>
      <c r="CE129" s="101">
        <v>1552.2425000000001</v>
      </c>
      <c r="CF129" s="101">
        <v>1662.3785</v>
      </c>
      <c r="CG129" s="101">
        <v>1606.7019999999998</v>
      </c>
      <c r="CH129" s="101">
        <v>1632.519</v>
      </c>
      <c r="CI129" s="101">
        <v>1646.0015000000001</v>
      </c>
      <c r="CJ129" s="101">
        <v>1527.2005999999997</v>
      </c>
      <c r="CK129" s="101">
        <v>1648.4514999999999</v>
      </c>
      <c r="CL129" s="101">
        <v>1554.8994000000002</v>
      </c>
      <c r="CM129" s="101">
        <v>1652.62</v>
      </c>
      <c r="CN129" s="101">
        <v>1560.9609999999998</v>
      </c>
      <c r="CO129" s="101">
        <v>1696.7280000000001</v>
      </c>
      <c r="CP129" s="101">
        <v>1560.8</v>
      </c>
      <c r="CQ129" s="101">
        <v>1505.0883999999999</v>
      </c>
      <c r="CR129" s="101">
        <v>1631.3580000000002</v>
      </c>
      <c r="CS129" s="101">
        <v>1667.701</v>
      </c>
      <c r="CT129" s="101">
        <v>1507.19</v>
      </c>
      <c r="CU129" s="101">
        <v>1679.4839999999997</v>
      </c>
      <c r="CV129" s="101">
        <v>1505.4059999999999</v>
      </c>
      <c r="CW129" s="101">
        <v>1601.2170000000001</v>
      </c>
      <c r="CX129" s="101">
        <v>1591.2279999999996</v>
      </c>
      <c r="CY129" s="101">
        <v>1574.6479999999999</v>
      </c>
      <c r="CZ129" s="101">
        <v>1572.855</v>
      </c>
      <c r="DA129" s="101">
        <v>2009</v>
      </c>
      <c r="DB129" s="101">
        <v>1473.4490000000001</v>
      </c>
      <c r="DC129" s="101">
        <v>1024.0450000000001</v>
      </c>
      <c r="DD129" s="101">
        <v>1444.6659999999997</v>
      </c>
      <c r="DE129" s="101">
        <v>1529.9260000000006</v>
      </c>
      <c r="DF129" s="101">
        <v>1606.77</v>
      </c>
      <c r="DG129" s="101">
        <v>1563.9630000000002</v>
      </c>
      <c r="DH129" s="101">
        <v>1522.9259999999997</v>
      </c>
      <c r="DI129" s="101">
        <v>1564.6914999999999</v>
      </c>
      <c r="DJ129" s="101">
        <v>1639.6549999999997</v>
      </c>
      <c r="DK129" s="101">
        <v>1543.23</v>
      </c>
      <c r="DL129" s="101">
        <v>1512.1429999999998</v>
      </c>
      <c r="DM129" s="101">
        <v>1330.942</v>
      </c>
      <c r="DN129" s="101">
        <v>1565.6089999999999</v>
      </c>
      <c r="DO129" s="101">
        <v>1917.5329999999997</v>
      </c>
      <c r="DP129" s="101">
        <v>876.27800000000002</v>
      </c>
      <c r="DQ129" s="101">
        <v>1632.8589999999997</v>
      </c>
      <c r="DR129" s="101">
        <v>1649.0160000000003</v>
      </c>
      <c r="DS129" s="101">
        <v>1647.3630000000001</v>
      </c>
      <c r="DT129" s="101">
        <v>1624.4389999999999</v>
      </c>
      <c r="DU129" s="101">
        <v>1643.3985000000002</v>
      </c>
      <c r="DV129" s="101">
        <v>1403.7185000000002</v>
      </c>
      <c r="DW129" s="101">
        <v>1540.3184000000001</v>
      </c>
      <c r="DX129" s="101">
        <v>1578.1280000000002</v>
      </c>
      <c r="DY129" s="101">
        <v>1509.9270000000001</v>
      </c>
      <c r="DZ129" s="101">
        <v>1531.4304999999999</v>
      </c>
      <c r="EA129" s="101">
        <v>1631.633</v>
      </c>
      <c r="EB129" s="101">
        <v>1596.105</v>
      </c>
      <c r="EC129" s="101">
        <v>1598.3690000000001</v>
      </c>
      <c r="ED129" s="101">
        <v>1713.5020000000002</v>
      </c>
      <c r="EE129" s="101">
        <v>1476.9045000000001</v>
      </c>
      <c r="EF129" s="101">
        <v>1575.2965000000002</v>
      </c>
      <c r="EG129" s="101">
        <v>1630.29</v>
      </c>
      <c r="EH129" s="101">
        <v>1467.8584999999998</v>
      </c>
      <c r="EI129" s="101">
        <v>1465.0360000000001</v>
      </c>
      <c r="EJ129" s="101">
        <v>1548.1289999999999</v>
      </c>
      <c r="EK129" s="101">
        <v>1520.306</v>
      </c>
      <c r="EL129" s="101">
        <v>1528.0795000000003</v>
      </c>
      <c r="EM129" s="101">
        <v>1446.8869999999999</v>
      </c>
      <c r="EN129" s="101">
        <v>1522.8069999999998</v>
      </c>
      <c r="EO129" s="101">
        <v>1471.3049999999998</v>
      </c>
      <c r="EP129" s="101">
        <v>1563.664</v>
      </c>
      <c r="EQ129" s="101">
        <v>1570.155</v>
      </c>
      <c r="ER129" s="101">
        <v>1539.8440000000003</v>
      </c>
      <c r="ES129" s="101">
        <v>1576.8140000000003</v>
      </c>
      <c r="ET129" s="101">
        <v>1682.4899999999996</v>
      </c>
      <c r="EU129" s="101">
        <v>1567.9559999999999</v>
      </c>
      <c r="EV129" s="101">
        <v>1660.317</v>
      </c>
      <c r="EW129" s="101">
        <v>1540.1725000000004</v>
      </c>
      <c r="EX129" s="101">
        <v>1513.9469999999999</v>
      </c>
      <c r="EY129" s="101">
        <v>1516.9659999999999</v>
      </c>
      <c r="EZ129" s="101">
        <v>1552.809</v>
      </c>
      <c r="FA129" s="101">
        <v>2112.5055000000002</v>
      </c>
      <c r="FB129" s="101">
        <v>1285.482</v>
      </c>
      <c r="FC129" s="101">
        <v>932.01099999999997</v>
      </c>
      <c r="FD129" s="101">
        <v>1603.7445000000002</v>
      </c>
      <c r="FE129" s="101">
        <v>1586.3055000000002</v>
      </c>
      <c r="FF129" s="101">
        <v>1568.229</v>
      </c>
      <c r="FG129" s="101">
        <v>1559.5040000000001</v>
      </c>
      <c r="FH129" s="101">
        <v>1534.23</v>
      </c>
      <c r="FI129" s="101">
        <v>1435.2170000000001</v>
      </c>
      <c r="FJ129" s="101">
        <v>1474.9995000000001</v>
      </c>
      <c r="FK129" s="101">
        <v>1519.8929999999998</v>
      </c>
      <c r="FL129" s="101">
        <v>1588.9225000000001</v>
      </c>
      <c r="FM129" s="101">
        <v>1488.7280000000003</v>
      </c>
      <c r="FN129" s="101">
        <v>1680.2230000000004</v>
      </c>
      <c r="FO129" s="101">
        <v>959.13149999999996</v>
      </c>
      <c r="FP129" s="101">
        <v>1492.65</v>
      </c>
      <c r="FQ129" s="101">
        <v>1428.9990000000003</v>
      </c>
      <c r="FR129" s="101">
        <v>1411.2690000000002</v>
      </c>
      <c r="FS129" s="101">
        <v>1543.2849999999999</v>
      </c>
      <c r="FT129" s="101">
        <v>1378.0460000000003</v>
      </c>
      <c r="FU129" s="101">
        <v>1327.0060000000001</v>
      </c>
      <c r="FV129" s="101">
        <v>1484.6499999999996</v>
      </c>
      <c r="FW129" s="101">
        <v>1513.5140000000001</v>
      </c>
      <c r="FX129" s="101">
        <v>1486.8005000000001</v>
      </c>
      <c r="FY129" s="101">
        <v>1361.0164999999997</v>
      </c>
      <c r="FZ129" s="101">
        <v>1313.1995000000002</v>
      </c>
      <c r="GA129" s="101">
        <v>1398.9412000000002</v>
      </c>
      <c r="GB129" s="101">
        <v>1468.5315000000001</v>
      </c>
      <c r="GC129" s="101">
        <v>1299.9765000000002</v>
      </c>
      <c r="GD129" s="101">
        <v>1061.8719999999998</v>
      </c>
      <c r="GE129" s="101">
        <v>1279.8414999999998</v>
      </c>
      <c r="GF129" s="101">
        <v>1408.8685</v>
      </c>
      <c r="GG129" s="101">
        <v>1518.172</v>
      </c>
      <c r="GH129" s="101">
        <v>1442.1614999999999</v>
      </c>
      <c r="GI129" s="101">
        <v>1473.3600000000001</v>
      </c>
      <c r="GJ129" s="101">
        <v>1653.8910000000001</v>
      </c>
      <c r="GK129" s="101">
        <v>1594.931</v>
      </c>
      <c r="GL129" s="101">
        <v>1659.0530000000003</v>
      </c>
      <c r="GM129" s="101">
        <v>1637.7579999999996</v>
      </c>
      <c r="GN129" s="101">
        <v>1542.1359999999995</v>
      </c>
      <c r="GO129" s="101">
        <v>1567.7170000000001</v>
      </c>
      <c r="GP129" s="101">
        <v>1672.6280000000002</v>
      </c>
      <c r="GQ129" s="101">
        <v>1642.1037000000001</v>
      </c>
      <c r="GR129" s="101">
        <v>1428.165</v>
      </c>
      <c r="GS129" s="101">
        <v>1601.9495000000002</v>
      </c>
      <c r="GT129" s="101">
        <v>1545.4775000000002</v>
      </c>
      <c r="GU129" s="101">
        <v>1489.5889999999999</v>
      </c>
      <c r="GV129" s="101">
        <v>1541.2475000000002</v>
      </c>
      <c r="GW129" s="101">
        <v>1445.3615</v>
      </c>
      <c r="GX129" s="101">
        <v>1563.21</v>
      </c>
      <c r="GY129" s="101">
        <f>SUM(GY125:GY128)</f>
        <v>1561.191</v>
      </c>
      <c r="GZ129" s="101">
        <f>SUM(GZ125:GZ128)</f>
        <v>1579.5440000000001</v>
      </c>
      <c r="HA129" s="101">
        <f>SUM(HA125:HA128)</f>
        <v>1535.3729999999998</v>
      </c>
      <c r="HB129" s="101">
        <v>1668.463</v>
      </c>
      <c r="HC129" s="101">
        <v>1558.67</v>
      </c>
      <c r="HD129" s="101">
        <v>1686.6579999999999</v>
      </c>
      <c r="HE129" s="101">
        <f t="shared" ref="HE129:IW129" si="164">SUM(HE125:HE128)</f>
        <v>1415.14</v>
      </c>
      <c r="HF129" s="101">
        <f t="shared" si="164"/>
        <v>1506.289</v>
      </c>
      <c r="HG129" s="101">
        <f t="shared" si="164"/>
        <v>1408.07</v>
      </c>
      <c r="HH129" s="101">
        <f t="shared" si="164"/>
        <v>1641.5939999999998</v>
      </c>
      <c r="HI129" s="101">
        <f t="shared" si="164"/>
        <v>1579.5889999999999</v>
      </c>
      <c r="HJ129" s="101">
        <f t="shared" si="164"/>
        <v>1422.6510000000003</v>
      </c>
      <c r="HK129" s="101">
        <f t="shared" si="164"/>
        <v>1453.143</v>
      </c>
      <c r="HL129" s="101">
        <f t="shared" si="164"/>
        <v>1448.6880000000001</v>
      </c>
      <c r="HM129" s="101">
        <f t="shared" si="164"/>
        <v>1373.2259999999999</v>
      </c>
      <c r="HN129" s="101">
        <f t="shared" si="164"/>
        <v>1319.636</v>
      </c>
      <c r="HO129" s="101">
        <f t="shared" si="164"/>
        <v>1429.0520000000001</v>
      </c>
      <c r="HP129" s="101">
        <f t="shared" si="164"/>
        <v>1492.0589999999997</v>
      </c>
      <c r="HQ129" s="101">
        <f t="shared" si="164"/>
        <v>1856.0149999999999</v>
      </c>
      <c r="HR129" s="101">
        <f t="shared" si="164"/>
        <v>770.07899999999995</v>
      </c>
      <c r="HS129" s="101">
        <f t="shared" si="164"/>
        <v>1566.7530000000002</v>
      </c>
      <c r="HT129" s="101">
        <f t="shared" si="164"/>
        <v>1472.0419999999999</v>
      </c>
      <c r="HU129" s="101">
        <f t="shared" si="164"/>
        <v>1424.8680000000002</v>
      </c>
      <c r="HV129" s="101">
        <f t="shared" si="164"/>
        <v>1553.6510000000001</v>
      </c>
      <c r="HW129" s="101">
        <f t="shared" si="164"/>
        <v>1455.8319999999999</v>
      </c>
      <c r="HX129" s="101">
        <f t="shared" si="164"/>
        <v>1473.7160000000001</v>
      </c>
      <c r="HY129" s="101">
        <f t="shared" si="164"/>
        <v>1513.672</v>
      </c>
      <c r="HZ129" s="101">
        <f t="shared" si="164"/>
        <v>1476.12</v>
      </c>
      <c r="IA129" s="101">
        <f t="shared" si="164"/>
        <v>1587.1909999999998</v>
      </c>
      <c r="IB129" s="101">
        <f t="shared" si="164"/>
        <v>1552.9609999999998</v>
      </c>
      <c r="IC129" s="101">
        <f t="shared" si="164"/>
        <v>1645.2460000000001</v>
      </c>
      <c r="ID129" s="101">
        <f t="shared" si="164"/>
        <v>1397.7500000000002</v>
      </c>
      <c r="IE129" s="101">
        <f t="shared" si="164"/>
        <v>1556.942</v>
      </c>
      <c r="IF129" s="101">
        <f t="shared" si="164"/>
        <v>1569.27</v>
      </c>
      <c r="IG129" s="101">
        <f t="shared" si="164"/>
        <v>1463.6769999999999</v>
      </c>
      <c r="IH129" s="101">
        <f t="shared" si="164"/>
        <v>1707.327</v>
      </c>
      <c r="II129" s="101">
        <f t="shared" si="164"/>
        <v>1523.41</v>
      </c>
      <c r="IJ129" s="101">
        <f t="shared" si="164"/>
        <v>1498.8879999999997</v>
      </c>
      <c r="IK129" s="101">
        <f t="shared" si="164"/>
        <v>1508.2340000000002</v>
      </c>
      <c r="IL129" s="101">
        <f t="shared" si="164"/>
        <v>2012.3420000000001</v>
      </c>
      <c r="IM129" s="101">
        <f t="shared" si="164"/>
        <v>1036.4470000000001</v>
      </c>
      <c r="IN129" s="101">
        <f t="shared" si="164"/>
        <v>1674.529</v>
      </c>
      <c r="IO129" s="101">
        <f t="shared" si="164"/>
        <v>1349.5909999999999</v>
      </c>
      <c r="IP129" s="101">
        <f t="shared" si="164"/>
        <v>1639.0969999999998</v>
      </c>
      <c r="IQ129" s="101">
        <f t="shared" si="164"/>
        <v>1544.7419999999997</v>
      </c>
      <c r="IR129" s="101">
        <f t="shared" si="164"/>
        <v>1576.73</v>
      </c>
      <c r="IS129" s="101">
        <f t="shared" si="164"/>
        <v>1499.3349999999998</v>
      </c>
      <c r="IT129" s="101">
        <f t="shared" si="164"/>
        <v>1560.5769999999998</v>
      </c>
      <c r="IU129" s="101">
        <f t="shared" si="164"/>
        <v>1477.4970000000001</v>
      </c>
      <c r="IV129" s="101">
        <f t="shared" si="164"/>
        <v>1620.2509999999997</v>
      </c>
      <c r="IW129" s="101">
        <f t="shared" si="164"/>
        <v>1517.5769999999998</v>
      </c>
      <c r="IX129" s="101">
        <f>SUM(IX125:IX128)</f>
        <v>1568.03</v>
      </c>
      <c r="IY129" s="101">
        <f t="shared" ref="IY129" si="165">SUM(IY125:IY128)</f>
        <v>1693.8410000000001</v>
      </c>
      <c r="IZ129" s="101">
        <f>SUM(IZ125:IZ128)</f>
        <v>1663.7420000000002</v>
      </c>
      <c r="JA129" s="101">
        <f>SUM(JA125:JA128)</f>
        <v>1571.1489999999999</v>
      </c>
      <c r="JB129" s="101">
        <f>SUM(JB125:JB128)</f>
        <v>1495.7479999999998</v>
      </c>
      <c r="JC129" s="101">
        <f>SUM(JC125:JC128)</f>
        <v>1325.643</v>
      </c>
      <c r="JD129" s="101">
        <v>1769.172</v>
      </c>
      <c r="JE129" s="101">
        <f t="shared" ref="JE129:LP129" si="166">SUM(JE125:JE128)</f>
        <v>1509.6430000000003</v>
      </c>
      <c r="JF129" s="101">
        <f t="shared" si="166"/>
        <v>1677.0719999999999</v>
      </c>
      <c r="JG129" s="101">
        <f t="shared" si="166"/>
        <v>1652.922</v>
      </c>
      <c r="JH129" s="101">
        <f t="shared" si="166"/>
        <v>1812.2090000000001</v>
      </c>
      <c r="JI129" s="101">
        <f t="shared" si="166"/>
        <v>1683.9589999999998</v>
      </c>
      <c r="JJ129" s="101">
        <f t="shared" si="166"/>
        <v>1751.05</v>
      </c>
      <c r="JK129" s="101">
        <f t="shared" si="166"/>
        <v>1542.395</v>
      </c>
      <c r="JL129" s="101">
        <f t="shared" si="166"/>
        <v>1744.0690000000002</v>
      </c>
      <c r="JM129" s="101">
        <f t="shared" si="166"/>
        <v>1610.134</v>
      </c>
      <c r="JN129" s="101">
        <f t="shared" si="166"/>
        <v>1755.393</v>
      </c>
      <c r="JO129" s="101">
        <f t="shared" si="166"/>
        <v>2056.61</v>
      </c>
      <c r="JP129" s="101">
        <f t="shared" si="166"/>
        <v>996.79200000000003</v>
      </c>
      <c r="JQ129" s="101">
        <f t="shared" si="166"/>
        <v>1523.9460000000004</v>
      </c>
      <c r="JR129" s="101">
        <f t="shared" si="166"/>
        <v>1629.817</v>
      </c>
      <c r="JS129" s="101">
        <f t="shared" si="166"/>
        <v>1610.9590000000003</v>
      </c>
      <c r="JT129" s="101">
        <f t="shared" si="166"/>
        <v>1775.009</v>
      </c>
      <c r="JU129" s="101">
        <f t="shared" si="166"/>
        <v>1653.3290000000002</v>
      </c>
      <c r="JV129" s="101">
        <f t="shared" si="166"/>
        <v>1727.0690000000002</v>
      </c>
      <c r="JW129" s="101">
        <f t="shared" si="166"/>
        <v>1650.9280000000003</v>
      </c>
      <c r="JX129" s="101">
        <f t="shared" si="166"/>
        <v>1548.0920000000001</v>
      </c>
      <c r="JY129" s="101">
        <f t="shared" si="166"/>
        <v>1555.4640000000002</v>
      </c>
      <c r="JZ129" s="101">
        <f t="shared" si="166"/>
        <v>1756.643</v>
      </c>
      <c r="KA129" s="101">
        <f t="shared" si="166"/>
        <v>1610.1019999999999</v>
      </c>
      <c r="KB129" s="101">
        <f t="shared" si="166"/>
        <v>1676.672</v>
      </c>
      <c r="KC129" s="101">
        <f t="shared" si="166"/>
        <v>1476.9870000000001</v>
      </c>
      <c r="KD129" s="101">
        <f t="shared" si="166"/>
        <v>1641.155</v>
      </c>
      <c r="KE129" s="101">
        <f t="shared" si="166"/>
        <v>1581.626</v>
      </c>
      <c r="KF129" s="101">
        <f t="shared" si="166"/>
        <v>1634.8969999999999</v>
      </c>
      <c r="KG129" s="102">
        <f t="shared" si="166"/>
        <v>1501.2539999999999</v>
      </c>
      <c r="KH129" s="102">
        <f t="shared" si="166"/>
        <v>1562.4649999999999</v>
      </c>
      <c r="KI129" s="102">
        <f t="shared" si="166"/>
        <v>1530.5109999999997</v>
      </c>
      <c r="KJ129" s="102">
        <f t="shared" si="166"/>
        <v>1504.873</v>
      </c>
      <c r="KK129" s="102">
        <f t="shared" si="166"/>
        <v>1283.904</v>
      </c>
      <c r="KL129" s="102">
        <f t="shared" si="166"/>
        <v>1627.4690000000001</v>
      </c>
      <c r="KM129" s="102">
        <f t="shared" si="166"/>
        <v>1682.59</v>
      </c>
      <c r="KN129" s="101">
        <f t="shared" si="166"/>
        <v>1727.163</v>
      </c>
      <c r="KO129" s="102">
        <f t="shared" si="166"/>
        <v>1452.0459999999998</v>
      </c>
      <c r="KP129" s="102">
        <f t="shared" si="166"/>
        <v>1759.336</v>
      </c>
      <c r="KQ129" s="102">
        <f t="shared" si="166"/>
        <v>1637.8329999999999</v>
      </c>
      <c r="KR129" s="102">
        <f t="shared" si="166"/>
        <v>1700.3230000000001</v>
      </c>
      <c r="KS129" s="102">
        <f t="shared" si="166"/>
        <v>1568.816</v>
      </c>
      <c r="KT129" s="102">
        <f t="shared" si="166"/>
        <v>1713.4290000000001</v>
      </c>
      <c r="KU129" s="102">
        <f t="shared" si="166"/>
        <v>1584.2669999999998</v>
      </c>
      <c r="KV129" s="102">
        <f t="shared" si="166"/>
        <v>1664.2549999999999</v>
      </c>
      <c r="KW129" s="102">
        <f t="shared" si="166"/>
        <v>1614.153</v>
      </c>
      <c r="KX129" s="102">
        <f t="shared" si="166"/>
        <v>1562.3540000000003</v>
      </c>
      <c r="KY129" s="102">
        <f t="shared" si="166"/>
        <v>1637.404</v>
      </c>
      <c r="KZ129" s="102">
        <f t="shared" si="166"/>
        <v>1599.306</v>
      </c>
      <c r="LA129" s="102">
        <f t="shared" si="166"/>
        <v>1654.3420000000001</v>
      </c>
      <c r="LB129" s="102">
        <f t="shared" si="166"/>
        <v>1537.944</v>
      </c>
      <c r="LC129" s="102">
        <f t="shared" si="166"/>
        <v>1425.712</v>
      </c>
      <c r="LD129" s="102">
        <f t="shared" si="166"/>
        <v>1694.8259999999998</v>
      </c>
      <c r="LE129" s="102">
        <f t="shared" si="166"/>
        <v>1583.5789999999997</v>
      </c>
      <c r="LF129" s="102">
        <f t="shared" si="166"/>
        <v>1630.0139999999999</v>
      </c>
      <c r="LG129" s="102">
        <f t="shared" si="166"/>
        <v>1546.5630000000003</v>
      </c>
      <c r="LH129" s="102">
        <f t="shared" si="166"/>
        <v>1742.9660000000001</v>
      </c>
      <c r="LI129" s="102">
        <f t="shared" si="166"/>
        <v>1685.136</v>
      </c>
      <c r="LJ129" s="102">
        <f t="shared" si="166"/>
        <v>1644.5940000000001</v>
      </c>
      <c r="LK129" s="102">
        <f t="shared" si="166"/>
        <v>1644.6870000000001</v>
      </c>
      <c r="LL129" s="102">
        <f t="shared" si="166"/>
        <v>1774.0530000000001</v>
      </c>
      <c r="LM129" s="102">
        <f t="shared" si="166"/>
        <v>1608.9630000000002</v>
      </c>
      <c r="LN129" s="102">
        <f t="shared" si="166"/>
        <v>1656.9510000000002</v>
      </c>
      <c r="LO129" s="102">
        <f t="shared" si="166"/>
        <v>1598.6699999999998</v>
      </c>
      <c r="LP129" s="102">
        <f t="shared" si="166"/>
        <v>1703.9299999999998</v>
      </c>
      <c r="LQ129" s="102">
        <f>SUM(LQ125:LQ128)</f>
        <v>1578.3600000000001</v>
      </c>
      <c r="LR129" s="102">
        <v>2052.788</v>
      </c>
      <c r="LS129" s="102">
        <f t="shared" ref="LS129:MD129" si="167">SUM(LS125:LS128)</f>
        <v>766.50599999999986</v>
      </c>
      <c r="LT129" s="102">
        <f t="shared" si="167"/>
        <v>1642.7969999999998</v>
      </c>
      <c r="LU129" s="102">
        <f t="shared" si="167"/>
        <v>1688.6210000000001</v>
      </c>
      <c r="LV129" s="102">
        <f t="shared" si="167"/>
        <v>1357.6860000000001</v>
      </c>
      <c r="LW129" s="102">
        <f t="shared" si="167"/>
        <v>1377.96</v>
      </c>
      <c r="LX129" s="102">
        <f t="shared" si="167"/>
        <v>1595.8489999999999</v>
      </c>
      <c r="LY129" s="102">
        <f t="shared" si="167"/>
        <v>1389.5029999999999</v>
      </c>
      <c r="LZ129" s="102">
        <f t="shared" si="167"/>
        <v>1729.5440000000003</v>
      </c>
      <c r="MA129" s="102">
        <f t="shared" si="167"/>
        <v>1617.3489999999997</v>
      </c>
      <c r="MB129" s="102">
        <f t="shared" si="167"/>
        <v>1648.3529999999998</v>
      </c>
      <c r="MC129" s="102">
        <f t="shared" si="167"/>
        <v>1528.047</v>
      </c>
      <c r="MD129" s="102">
        <f t="shared" si="167"/>
        <v>1803.6680000000001</v>
      </c>
      <c r="ME129" s="102">
        <f>SUM(ME125:ME128)</f>
        <v>1654.0940000000003</v>
      </c>
      <c r="MF129" s="102">
        <f>SUM(MF125:MF128)</f>
        <v>1715.1</v>
      </c>
      <c r="MG129" s="102">
        <v>1745.0764999999999</v>
      </c>
      <c r="MH129" s="102">
        <v>1770.5635</v>
      </c>
      <c r="MI129" s="102">
        <v>1731.087</v>
      </c>
      <c r="MJ129" s="102">
        <v>1738.394</v>
      </c>
      <c r="MK129" s="102">
        <v>1748.9815000000001</v>
      </c>
      <c r="ML129" s="102">
        <v>1846.2795000000001</v>
      </c>
      <c r="MM129" s="102">
        <v>1649.9360000000001</v>
      </c>
      <c r="MN129" s="102">
        <v>1581.8494999999998</v>
      </c>
      <c r="MO129" s="102">
        <v>1580.9325000000001</v>
      </c>
      <c r="MP129" s="102">
        <v>1587.9974999999999</v>
      </c>
      <c r="MQ129" s="102">
        <v>1687.9204999999999</v>
      </c>
      <c r="MR129" s="102">
        <v>1820.0070000000001</v>
      </c>
      <c r="MS129" s="102">
        <v>1688.4594999999999</v>
      </c>
      <c r="MT129" s="102">
        <v>1735.5145000000002</v>
      </c>
      <c r="MU129" s="102">
        <v>1743.7525000000001</v>
      </c>
      <c r="MV129" s="102">
        <v>1618.6534999999999</v>
      </c>
      <c r="MW129" s="102">
        <v>1631.463</v>
      </c>
      <c r="MX129" s="102">
        <v>1576.33</v>
      </c>
      <c r="MY129" s="102">
        <v>1650.9504999999999</v>
      </c>
      <c r="MZ129" s="102">
        <v>1726.5975000000001</v>
      </c>
      <c r="NA129" s="102">
        <v>1727.058</v>
      </c>
      <c r="NB129" s="102">
        <v>1294.075</v>
      </c>
      <c r="NC129" s="102">
        <v>1252.2400000000002</v>
      </c>
      <c r="ND129" s="102">
        <v>1561.297</v>
      </c>
      <c r="NE129" s="102">
        <v>1610.6704999999999</v>
      </c>
      <c r="NF129" s="102">
        <v>1575.97</v>
      </c>
      <c r="NG129" s="102">
        <v>1653.7104999999999</v>
      </c>
      <c r="NH129" s="102">
        <v>1663.5273</v>
      </c>
      <c r="NI129" s="102">
        <v>1631.1030000000001</v>
      </c>
      <c r="NJ129" s="102">
        <v>1651.1495</v>
      </c>
      <c r="NK129" s="102">
        <v>1689.6479999999999</v>
      </c>
      <c r="NL129" s="102">
        <v>1675.9095</v>
      </c>
      <c r="NM129" s="102">
        <v>1786.932</v>
      </c>
      <c r="NN129" s="102">
        <v>1853.1475</v>
      </c>
      <c r="NO129" s="102">
        <v>1723.0921000000001</v>
      </c>
      <c r="NP129" s="102">
        <v>1389.6990000000001</v>
      </c>
      <c r="NQ129" s="102">
        <v>1583.212</v>
      </c>
      <c r="NR129" s="102">
        <v>834.19849999999997</v>
      </c>
      <c r="NS129" s="102">
        <v>1442.6735000000001</v>
      </c>
      <c r="NT129" s="102">
        <v>1434.5875000000001</v>
      </c>
      <c r="NU129" s="102">
        <v>1443.2135000000001</v>
      </c>
      <c r="NV129" s="102">
        <v>1506.7755</v>
      </c>
      <c r="NW129" s="102">
        <v>1500.9090000000001</v>
      </c>
      <c r="NX129" s="102">
        <v>2073.886</v>
      </c>
      <c r="NY129" s="102">
        <v>1881.9235000000001</v>
      </c>
      <c r="NZ129" s="102">
        <v>2142.1095</v>
      </c>
      <c r="OA129" s="102">
        <v>2047.5215000000001</v>
      </c>
      <c r="OB129" s="102">
        <v>1913.4259999999999</v>
      </c>
      <c r="OC129" s="102">
        <v>2090.404</v>
      </c>
      <c r="OD129" s="102">
        <v>2349.7184999999999</v>
      </c>
      <c r="OE129" s="102">
        <v>2053.9279999999999</v>
      </c>
      <c r="OF129" s="102">
        <v>2177.9009999999998</v>
      </c>
      <c r="OG129" s="102">
        <f>SUM(OG125:OG128)</f>
        <v>2058.6224999999999</v>
      </c>
      <c r="OH129" s="103">
        <v>2232.549</v>
      </c>
      <c r="OI129" s="103">
        <v>2176.0174999999999</v>
      </c>
      <c r="OJ129" s="103">
        <v>2153.7449999999999</v>
      </c>
      <c r="OK129" s="103">
        <v>2145.9775</v>
      </c>
      <c r="OL129" s="103">
        <v>2172.2140000000004</v>
      </c>
      <c r="OM129" s="103">
        <v>2052.8675000000003</v>
      </c>
      <c r="ON129" s="103">
        <v>2140.8204999999998</v>
      </c>
      <c r="OO129" s="103">
        <v>2229.0641999999998</v>
      </c>
      <c r="OP129" s="103">
        <v>2118.2275</v>
      </c>
      <c r="OQ129" s="103">
        <v>2165.0765000000001</v>
      </c>
      <c r="OR129" s="103">
        <v>2267.9964999999997</v>
      </c>
      <c r="OS129" s="103">
        <v>2113.2060000000001</v>
      </c>
      <c r="OT129" s="103">
        <v>2067.3284999999996</v>
      </c>
      <c r="OU129" s="103">
        <v>2153.4299999999998</v>
      </c>
      <c r="OV129" s="103">
        <v>2078.096</v>
      </c>
      <c r="OW129" s="103">
        <v>2107.8035</v>
      </c>
      <c r="OX129" s="103">
        <v>2157.2310000000002</v>
      </c>
      <c r="OY129" s="103">
        <v>2110.7775000000001</v>
      </c>
      <c r="OZ129" s="103">
        <v>2214.5614999999998</v>
      </c>
      <c r="PA129" s="103">
        <v>2222.7470000000003</v>
      </c>
      <c r="PB129" s="103">
        <v>2599.9904999999999</v>
      </c>
      <c r="PC129" s="103">
        <v>1792.1260000000002</v>
      </c>
      <c r="PD129" s="103">
        <v>1399.797</v>
      </c>
      <c r="PE129" s="103">
        <v>2200.9059999999999</v>
      </c>
      <c r="PF129" s="103">
        <v>2109.8209999999999</v>
      </c>
      <c r="PG129" s="103">
        <v>2174.364</v>
      </c>
      <c r="PH129" s="103">
        <v>2154.7445000000002</v>
      </c>
      <c r="PI129" s="103">
        <v>2252.9850000000001</v>
      </c>
      <c r="PJ129" s="103">
        <v>2185.7855</v>
      </c>
      <c r="PK129" s="103">
        <v>2189.2064999999998</v>
      </c>
      <c r="PL129" s="103">
        <v>2098.7420000000002</v>
      </c>
      <c r="PM129" s="103">
        <v>2209.6669999999999</v>
      </c>
      <c r="PN129" s="103">
        <v>2145.1815000000001</v>
      </c>
      <c r="PO129" s="103">
        <v>2047.0819999999999</v>
      </c>
      <c r="PP129" s="103">
        <v>2469.3379999999997</v>
      </c>
      <c r="PQ129" s="103">
        <v>1614.1290000000001</v>
      </c>
      <c r="PR129" s="103">
        <v>2209.09</v>
      </c>
      <c r="PS129" s="103">
        <v>2053.3249999999998</v>
      </c>
      <c r="PT129" s="103">
        <v>2054.4870000000001</v>
      </c>
      <c r="PU129" s="103">
        <v>1755.056</v>
      </c>
      <c r="PV129" s="103">
        <v>1815.307</v>
      </c>
      <c r="PW129" s="103">
        <v>2082.2939999999999</v>
      </c>
      <c r="PX129" s="103">
        <v>2165.748</v>
      </c>
      <c r="PY129" s="103">
        <v>2077.9470000000001</v>
      </c>
      <c r="PZ129" s="103">
        <v>2068.4720000000002</v>
      </c>
      <c r="QA129" s="103">
        <v>1989.7090000000003</v>
      </c>
      <c r="QB129" s="103">
        <v>2100.8910000000001</v>
      </c>
      <c r="QC129" s="103">
        <v>2179.73</v>
      </c>
      <c r="QD129" s="103">
        <v>2167.056</v>
      </c>
      <c r="QE129" s="103">
        <v>2071.1444999999999</v>
      </c>
      <c r="QF129" s="103">
        <v>1988.65</v>
      </c>
      <c r="QG129" s="103">
        <v>1962.0574999999999</v>
      </c>
      <c r="QH129" s="103">
        <v>2103.5309999999999</v>
      </c>
      <c r="QI129" s="103">
        <v>2110.6799999999998</v>
      </c>
      <c r="QJ129" s="103">
        <v>2096.6064999999999</v>
      </c>
      <c r="QK129" s="103">
        <v>2161.2379999999998</v>
      </c>
      <c r="QL129" s="103">
        <v>2086.0920000000001</v>
      </c>
      <c r="QM129" s="103">
        <v>2190.7059999999997</v>
      </c>
      <c r="QN129" s="103">
        <v>2070.7919999999999</v>
      </c>
      <c r="QO129" s="103">
        <v>2049.31</v>
      </c>
      <c r="QP129" s="103">
        <v>2052.7964999999999</v>
      </c>
      <c r="QQ129" s="103">
        <v>2158.5189999999998</v>
      </c>
      <c r="QR129" s="103">
        <v>2068.1804999999999</v>
      </c>
      <c r="QS129" s="103">
        <v>2065.105</v>
      </c>
      <c r="QT129" s="103">
        <v>2102.3004999999998</v>
      </c>
      <c r="QU129" s="103">
        <v>1951.259</v>
      </c>
      <c r="QV129" s="103">
        <v>2057.1345000000001</v>
      </c>
      <c r="QW129" s="103">
        <v>2001.4079999999999</v>
      </c>
      <c r="QX129" s="103">
        <v>1907.3520000000001</v>
      </c>
      <c r="QY129" s="103">
        <v>2010.058</v>
      </c>
      <c r="QZ129" s="103">
        <v>2069.6590000000001</v>
      </c>
      <c r="RA129" s="103">
        <v>1895.9169999999999</v>
      </c>
      <c r="RB129" s="103">
        <v>2121.3510000000001</v>
      </c>
      <c r="RC129" s="103">
        <v>1684.414</v>
      </c>
      <c r="RD129" s="103">
        <v>1530.9</v>
      </c>
      <c r="RE129" s="103">
        <v>2052.5495000000001</v>
      </c>
      <c r="RF129" s="103">
        <v>1789.2629999999999</v>
      </c>
      <c r="RG129" s="103">
        <v>1779.8889999999999</v>
      </c>
      <c r="RH129" s="103">
        <v>1813.9880000000001</v>
      </c>
      <c r="RI129" s="103">
        <v>1841.6669999999999</v>
      </c>
      <c r="RJ129" s="103">
        <v>1867.943</v>
      </c>
      <c r="RK129" s="103">
        <v>1852.357</v>
      </c>
      <c r="RL129" s="103">
        <v>1832.268</v>
      </c>
      <c r="RM129" s="103">
        <v>1887.2635</v>
      </c>
      <c r="RN129" s="102">
        <v>1778.3869999999999</v>
      </c>
      <c r="RO129" s="102">
        <v>1869.346</v>
      </c>
      <c r="RP129" s="102">
        <v>1879.0029999999999</v>
      </c>
      <c r="RQ129" s="102">
        <v>1764.288</v>
      </c>
      <c r="RR129" s="102">
        <v>2071.4409999999998</v>
      </c>
      <c r="RS129" s="102">
        <v>1214.4134999999999</v>
      </c>
      <c r="RT129" s="102">
        <v>1857.8020000000001</v>
      </c>
      <c r="RU129" s="102">
        <v>1960.8479999999997</v>
      </c>
      <c r="RV129" s="102">
        <v>1775.1690000000001</v>
      </c>
      <c r="RW129" s="102">
        <v>1753.7339999999999</v>
      </c>
      <c r="RX129" s="102">
        <v>1858.0520000000001</v>
      </c>
      <c r="RY129" s="103">
        <v>1763.7940000000001</v>
      </c>
      <c r="RZ129" s="103">
        <v>2026.3689999999999</v>
      </c>
      <c r="SA129" s="103">
        <v>1971</v>
      </c>
      <c r="SB129" s="103">
        <v>1881.07</v>
      </c>
      <c r="SC129" s="103">
        <v>1821.1949999999999</v>
      </c>
      <c r="SD129" s="103">
        <v>1812.366</v>
      </c>
      <c r="SE129" s="103">
        <v>2058.6945000000001</v>
      </c>
      <c r="SF129" s="103">
        <v>1869.7740999999999</v>
      </c>
      <c r="SG129" s="103">
        <v>1914.9560000000004</v>
      </c>
      <c r="SH129" s="103">
        <v>1949.2840000000001</v>
      </c>
      <c r="SI129" s="103">
        <v>1980.4314999999999</v>
      </c>
      <c r="SJ129" s="103">
        <v>1956.796</v>
      </c>
      <c r="SK129" s="103">
        <v>2037.6344999999999</v>
      </c>
      <c r="SL129" s="103">
        <v>1932.4114999999999</v>
      </c>
      <c r="SM129" s="103">
        <v>1928.827</v>
      </c>
      <c r="SN129" s="103">
        <v>1856.1049999999998</v>
      </c>
      <c r="SO129" s="103">
        <v>1975.279</v>
      </c>
      <c r="SP129" s="103">
        <v>1937.3405</v>
      </c>
      <c r="SQ129" s="103">
        <v>2077.8535000000002</v>
      </c>
      <c r="SR129" s="103">
        <v>1859.2584999999999</v>
      </c>
      <c r="SS129" s="103">
        <v>1827.7180000000001</v>
      </c>
      <c r="ST129" s="103">
        <v>1907.3629999999998</v>
      </c>
      <c r="SU129" s="103">
        <v>1946.7199999999998</v>
      </c>
      <c r="SV129" s="103">
        <v>1988.6210000000001</v>
      </c>
      <c r="SW129" s="103">
        <v>1936.4059999999999</v>
      </c>
      <c r="SX129" s="103">
        <v>2069.4115000000002</v>
      </c>
      <c r="SY129" s="103">
        <v>1796.412</v>
      </c>
      <c r="SZ129" s="103">
        <v>2031.44</v>
      </c>
      <c r="TA129" s="103">
        <v>1822.9109999999998</v>
      </c>
      <c r="TB129" s="103">
        <v>1917.7739999999999</v>
      </c>
      <c r="TC129" s="103">
        <v>1822.5149999999999</v>
      </c>
      <c r="TD129" s="103">
        <v>1712.952</v>
      </c>
      <c r="TE129" s="103">
        <v>1891.751</v>
      </c>
      <c r="TF129" s="103">
        <v>1870.8510000000001</v>
      </c>
      <c r="TG129" s="103">
        <v>1848.3119999999999</v>
      </c>
      <c r="TH129" s="103">
        <v>1837.3109999999999</v>
      </c>
      <c r="TI129" s="103">
        <v>2084.799</v>
      </c>
      <c r="TJ129" s="103">
        <v>1901.6310000000001</v>
      </c>
      <c r="TK129" s="103">
        <v>1904.58</v>
      </c>
      <c r="TL129" s="103">
        <v>1888.1420000000001</v>
      </c>
      <c r="TM129" s="103">
        <v>1973.9324999999999</v>
      </c>
      <c r="TN129" s="103">
        <v>1725.6849999999999</v>
      </c>
      <c r="TO129" s="103">
        <v>1975.876</v>
      </c>
      <c r="TP129" s="103">
        <v>1940.1010000000001</v>
      </c>
      <c r="TQ129" s="103">
        <v>2185.36</v>
      </c>
      <c r="TR129" s="103">
        <v>1315.6522</v>
      </c>
      <c r="TS129" s="103">
        <v>1952.1510000000001</v>
      </c>
      <c r="TT129" s="103">
        <v>1789.0115000000001</v>
      </c>
      <c r="TU129" s="103">
        <v>1886.24002</v>
      </c>
      <c r="TV129" s="103">
        <v>1912.26</v>
      </c>
      <c r="TW129" s="103">
        <v>1871.8810000000001</v>
      </c>
      <c r="TX129" s="103">
        <v>1907.615</v>
      </c>
      <c r="TY129" s="103">
        <v>1946.1380000000004</v>
      </c>
      <c r="TZ129" s="103">
        <v>1898.7508</v>
      </c>
      <c r="UA129" s="103">
        <v>2028.203</v>
      </c>
      <c r="UB129" s="103">
        <v>1894.1590000000001</v>
      </c>
      <c r="UC129" s="103">
        <v>1776.864</v>
      </c>
      <c r="UD129" s="103">
        <v>1892.0718000000002</v>
      </c>
      <c r="UE129" s="103">
        <v>2005.7474999999999</v>
      </c>
      <c r="UF129" s="103">
        <v>1841.546</v>
      </c>
      <c r="UG129" s="103">
        <v>1749.6320000000001</v>
      </c>
      <c r="UH129" s="103">
        <v>1836.72</v>
      </c>
      <c r="UI129" s="103">
        <v>1836.316</v>
      </c>
      <c r="UJ129" s="103">
        <v>1937.953</v>
      </c>
      <c r="UK129" s="103">
        <v>1534</v>
      </c>
      <c r="UL129" s="103">
        <v>1809.4380000000001</v>
      </c>
      <c r="UM129" s="103">
        <v>1855.963</v>
      </c>
      <c r="UN129" s="103">
        <v>1891.7145</v>
      </c>
      <c r="UO129" s="103">
        <v>1622.2719999999999</v>
      </c>
      <c r="UP129" s="103">
        <v>1957.086</v>
      </c>
    </row>
    <row r="130" spans="1:562" x14ac:dyDescent="0.2">
      <c r="B130" s="127"/>
      <c r="C130" s="93"/>
      <c r="D130" s="93"/>
      <c r="E130" s="93"/>
      <c r="F130" s="93"/>
      <c r="H130" s="93"/>
      <c r="I130" s="93"/>
      <c r="J130" s="93"/>
      <c r="K130" s="93"/>
      <c r="L130" s="93"/>
      <c r="M130" s="93"/>
      <c r="N130" s="93"/>
      <c r="O130" s="93"/>
      <c r="P130" s="93"/>
      <c r="Q130" s="93"/>
      <c r="R130" s="93"/>
      <c r="S130" s="93"/>
      <c r="T130" s="93"/>
      <c r="U130" s="93"/>
      <c r="V130" s="93"/>
      <c r="W130" s="93"/>
      <c r="NG130" s="78"/>
      <c r="NH130" s="78"/>
      <c r="NI130" s="78"/>
      <c r="NJ130" s="78"/>
      <c r="NK130" s="78"/>
      <c r="NL130" s="78"/>
      <c r="NM130" s="78"/>
      <c r="NN130" s="78"/>
      <c r="NO130" s="78"/>
      <c r="NP130" s="78"/>
      <c r="NQ130" s="78"/>
      <c r="NR130" s="78"/>
      <c r="NS130" s="78"/>
      <c r="NT130" s="78"/>
      <c r="NU130" s="78"/>
      <c r="NV130" s="78"/>
      <c r="NW130" s="78"/>
      <c r="NX130" s="78"/>
      <c r="NY130" s="78"/>
      <c r="NZ130" s="78"/>
      <c r="OA130" s="78"/>
      <c r="OB130" s="78"/>
      <c r="OC130" s="78"/>
      <c r="OD130" s="78"/>
      <c r="OG130" s="128"/>
    </row>
    <row r="131" spans="1:562" customFormat="1" ht="15" x14ac:dyDescent="0.25">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c r="AB131" s="77"/>
      <c r="AC131" s="77"/>
      <c r="AD131" s="77"/>
      <c r="AE131" s="77"/>
      <c r="AF131" s="77"/>
      <c r="AG131" s="77"/>
      <c r="AH131" s="77"/>
      <c r="AI131" s="77"/>
      <c r="AJ131" s="77"/>
      <c r="AK131" s="77"/>
      <c r="AL131" s="77"/>
      <c r="AM131" s="77"/>
      <c r="AN131" s="77"/>
      <c r="AO131" s="77"/>
      <c r="AP131" s="77"/>
      <c r="AQ131" s="77"/>
      <c r="AR131" s="77"/>
      <c r="AS131" s="77"/>
      <c r="AT131" s="77"/>
      <c r="AU131" s="77"/>
      <c r="AV131" s="77"/>
      <c r="AW131" s="77"/>
      <c r="AX131" s="77"/>
      <c r="AY131" s="77"/>
      <c r="AZ131" s="77"/>
      <c r="BA131" s="77"/>
      <c r="BB131" s="77"/>
      <c r="BC131" s="77"/>
      <c r="BD131" s="77"/>
      <c r="BE131" s="77"/>
      <c r="BF131" s="77"/>
      <c r="BG131" s="77"/>
      <c r="BH131" s="77"/>
      <c r="BI131" s="77"/>
      <c r="BJ131" s="77"/>
      <c r="BK131" s="77"/>
      <c r="BL131" s="77"/>
      <c r="BM131" s="77"/>
      <c r="BN131" s="77"/>
      <c r="BO131" s="77"/>
      <c r="BP131" s="77"/>
      <c r="BQ131" s="77"/>
      <c r="BR131" s="77"/>
      <c r="BS131" s="77"/>
      <c r="BT131" s="77"/>
      <c r="BU131" s="77"/>
      <c r="BV131" s="77"/>
      <c r="BW131" s="77"/>
      <c r="BX131" s="77"/>
      <c r="BY131" s="77"/>
      <c r="BZ131" s="77"/>
      <c r="CA131" s="77"/>
      <c r="CB131" s="77"/>
      <c r="CC131" s="77"/>
      <c r="CD131" s="77"/>
      <c r="CE131" s="77"/>
      <c r="CF131" s="77"/>
      <c r="CG131" s="77"/>
      <c r="CH131" s="77"/>
      <c r="CI131" s="77"/>
      <c r="CJ131" s="77"/>
      <c r="CK131" s="77"/>
      <c r="CL131" s="77"/>
      <c r="CM131" s="77"/>
      <c r="CN131" s="77"/>
      <c r="CO131" s="77"/>
      <c r="CP131" s="77"/>
      <c r="CQ131" s="77"/>
      <c r="CR131" s="77"/>
      <c r="CS131" s="77"/>
      <c r="CT131" s="77"/>
      <c r="CU131" s="77"/>
      <c r="CV131" s="77"/>
      <c r="CW131" s="77"/>
      <c r="CX131" s="77"/>
      <c r="CY131" s="77"/>
      <c r="CZ131" s="77"/>
      <c r="DA131" s="77"/>
      <c r="DB131" s="77"/>
      <c r="DC131" s="77"/>
      <c r="DD131" s="77"/>
      <c r="DE131" s="77"/>
      <c r="DF131" s="77"/>
      <c r="DG131" s="77"/>
      <c r="DH131" s="77"/>
      <c r="DI131" s="77"/>
      <c r="DJ131" s="77"/>
      <c r="DK131" s="77"/>
      <c r="DL131" s="77"/>
      <c r="DM131" s="77"/>
      <c r="DN131" s="77"/>
      <c r="DO131" s="77"/>
      <c r="DP131" s="77"/>
      <c r="DQ131" s="77"/>
      <c r="DR131" s="77"/>
      <c r="DS131" s="77"/>
      <c r="DT131" s="77"/>
      <c r="DU131" s="77"/>
      <c r="DV131" s="77"/>
      <c r="DW131" s="77"/>
      <c r="DX131" s="77"/>
      <c r="DY131" s="77"/>
      <c r="DZ131" s="77"/>
      <c r="EA131" s="77"/>
      <c r="EB131" s="77"/>
      <c r="EC131" s="77"/>
      <c r="ED131" s="77"/>
      <c r="EE131" s="77"/>
      <c r="EF131" s="77"/>
      <c r="EG131" s="77"/>
      <c r="EH131" s="77"/>
      <c r="EI131" s="77"/>
      <c r="EJ131" s="77"/>
      <c r="EK131" s="77"/>
      <c r="EL131" s="77"/>
      <c r="EM131" s="77"/>
      <c r="EN131" s="77"/>
      <c r="EO131" s="77"/>
      <c r="EP131" s="77"/>
      <c r="EQ131" s="77"/>
      <c r="ER131" s="77"/>
      <c r="ES131" s="77"/>
      <c r="ET131" s="77"/>
      <c r="EU131" s="77"/>
      <c r="EV131" s="77"/>
      <c r="EW131" s="77"/>
      <c r="EX131" s="77"/>
      <c r="EY131" s="77"/>
      <c r="EZ131" s="77"/>
      <c r="FA131" s="77"/>
      <c r="FB131" s="77"/>
      <c r="FC131" s="77"/>
      <c r="FD131" s="77"/>
      <c r="FE131" s="77"/>
      <c r="FF131" s="77"/>
      <c r="FG131" s="77"/>
      <c r="FH131" s="77"/>
      <c r="FI131" s="77"/>
      <c r="FJ131" s="77"/>
      <c r="FK131" s="77"/>
      <c r="FL131" s="77"/>
      <c r="FM131" s="77"/>
      <c r="FN131" s="77"/>
      <c r="FO131" s="77"/>
      <c r="FP131" s="77"/>
      <c r="FQ131" s="77"/>
      <c r="FR131" s="77"/>
      <c r="FS131" s="77"/>
      <c r="FT131" s="77"/>
      <c r="FU131" s="77"/>
      <c r="FV131" s="77"/>
      <c r="FW131" s="77"/>
      <c r="FX131" s="77"/>
      <c r="FY131" s="77"/>
      <c r="FZ131" s="77"/>
      <c r="GA131" s="77"/>
      <c r="GB131" s="77"/>
      <c r="GC131" s="77"/>
      <c r="GD131" s="77"/>
      <c r="GE131" s="77"/>
      <c r="GF131" s="77"/>
      <c r="GG131" s="77"/>
      <c r="GH131" s="77"/>
      <c r="GI131" s="77"/>
      <c r="GJ131" s="77"/>
      <c r="GK131" s="77"/>
      <c r="GL131" s="77"/>
      <c r="GM131" s="77"/>
      <c r="GN131" s="77"/>
      <c r="GO131" s="77"/>
      <c r="GP131" s="77"/>
      <c r="GQ131" s="77"/>
      <c r="GR131" s="77"/>
      <c r="GS131" s="77"/>
      <c r="GT131" s="77"/>
      <c r="GU131" s="77"/>
      <c r="GV131" s="77"/>
      <c r="GW131" s="77"/>
      <c r="GX131" s="77"/>
      <c r="GY131" s="77"/>
      <c r="GZ131" s="77"/>
      <c r="HA131" s="77"/>
      <c r="HB131" s="77"/>
      <c r="HC131" s="77"/>
      <c r="HD131" s="77"/>
      <c r="HE131" s="77"/>
      <c r="HF131" s="77"/>
      <c r="HG131" s="77"/>
      <c r="HH131" s="77"/>
      <c r="HI131" s="77"/>
      <c r="HJ131" s="77"/>
      <c r="HK131" s="77"/>
      <c r="HL131" s="77"/>
      <c r="HM131" s="77"/>
      <c r="HN131" s="77"/>
      <c r="HO131" s="77"/>
      <c r="HP131" s="77"/>
      <c r="HQ131" s="77"/>
      <c r="HR131" s="77"/>
      <c r="HS131" s="77"/>
      <c r="HT131" s="77"/>
      <c r="HU131" s="77"/>
      <c r="HV131" s="77"/>
      <c r="HW131" s="77"/>
      <c r="HX131" s="77"/>
      <c r="HY131" s="77"/>
      <c r="HZ131" s="77"/>
      <c r="IA131" s="77"/>
      <c r="IB131" s="77"/>
      <c r="IC131" s="77"/>
      <c r="ID131" s="77"/>
      <c r="IE131" s="77"/>
      <c r="IF131" s="77"/>
      <c r="IG131" s="77"/>
      <c r="IH131" s="77"/>
      <c r="II131" s="77"/>
      <c r="IJ131" s="77"/>
      <c r="IK131" s="77"/>
      <c r="IL131" s="77"/>
      <c r="IM131" s="77"/>
      <c r="IN131" s="77"/>
      <c r="IO131" s="77"/>
      <c r="IP131" s="77"/>
      <c r="IQ131" s="77"/>
      <c r="IR131" s="77"/>
      <c r="IS131" s="77"/>
      <c r="IT131" s="77"/>
      <c r="IU131" s="77"/>
      <c r="IV131" s="77"/>
      <c r="IW131" s="77"/>
      <c r="IX131" s="77"/>
      <c r="IY131" s="77"/>
      <c r="IZ131" s="77"/>
      <c r="JA131" s="77"/>
      <c r="JB131" s="77"/>
      <c r="JC131" s="77"/>
      <c r="JD131" s="77"/>
      <c r="JE131" s="77"/>
      <c r="JF131" s="77"/>
      <c r="JG131" s="77"/>
      <c r="JH131" s="77"/>
      <c r="JI131" s="77"/>
      <c r="JJ131" s="77"/>
      <c r="JK131" s="77"/>
      <c r="JL131" s="77"/>
      <c r="JM131" s="77"/>
      <c r="JN131" s="77"/>
      <c r="JO131" s="77"/>
      <c r="JP131" s="77"/>
      <c r="JQ131" s="77"/>
      <c r="JR131" s="77"/>
      <c r="JS131" s="77"/>
      <c r="JT131" s="77"/>
      <c r="JU131" s="77"/>
      <c r="JV131" s="77"/>
      <c r="JW131" s="77"/>
      <c r="JX131" s="77"/>
      <c r="JY131" s="77"/>
      <c r="JZ131" s="77"/>
      <c r="KA131" s="77"/>
      <c r="KB131" s="77"/>
      <c r="KC131" s="77"/>
      <c r="KD131" s="77"/>
      <c r="KE131" s="77"/>
      <c r="KF131" s="77"/>
      <c r="KG131" s="77"/>
      <c r="KH131" s="77"/>
      <c r="KI131" s="77"/>
      <c r="KJ131" s="77"/>
      <c r="KK131" s="77"/>
      <c r="KL131" s="77"/>
      <c r="KM131" s="77"/>
      <c r="KN131" s="77"/>
      <c r="KO131" s="77"/>
      <c r="KP131" s="77"/>
      <c r="KQ131" s="77"/>
      <c r="KR131" s="77"/>
      <c r="KS131" s="77"/>
      <c r="KT131" s="77"/>
      <c r="KU131" s="77"/>
      <c r="KV131" s="77"/>
      <c r="KW131" s="77"/>
      <c r="KX131" s="77"/>
      <c r="KY131" s="77"/>
      <c r="KZ131" s="77"/>
      <c r="LA131" s="77"/>
      <c r="LB131" s="77"/>
      <c r="LC131" s="77"/>
      <c r="LD131" s="77"/>
      <c r="LE131" s="77"/>
      <c r="LF131" s="77"/>
      <c r="LG131" s="77"/>
      <c r="LH131" s="77"/>
      <c r="LI131" s="77"/>
      <c r="LJ131" s="77"/>
      <c r="LK131" s="77"/>
      <c r="LL131" s="77"/>
      <c r="LM131" s="77"/>
      <c r="LN131" s="77"/>
      <c r="LO131" s="77"/>
      <c r="LP131" s="77"/>
      <c r="LQ131" s="77"/>
      <c r="LR131" s="77"/>
      <c r="LS131" s="77"/>
      <c r="LT131" s="77"/>
      <c r="LU131" s="77"/>
      <c r="LV131" s="77"/>
      <c r="LW131" s="77"/>
      <c r="LX131" s="77"/>
      <c r="LY131" s="77"/>
      <c r="LZ131" s="77"/>
      <c r="MA131" s="77"/>
      <c r="MB131" s="77"/>
      <c r="MC131" s="77"/>
      <c r="MD131" s="77"/>
      <c r="ME131" s="77"/>
      <c r="MF131" s="77"/>
      <c r="MG131" s="77"/>
      <c r="MH131" s="77"/>
      <c r="MI131" s="77"/>
      <c r="MJ131" s="77"/>
      <c r="MK131" s="77"/>
      <c r="ML131" s="77"/>
      <c r="MM131" s="77"/>
      <c r="MN131" s="77"/>
      <c r="MO131" s="77"/>
      <c r="MP131" s="77"/>
      <c r="MQ131" s="77"/>
      <c r="MR131" s="77"/>
      <c r="MS131" s="77"/>
      <c r="MT131" s="77"/>
      <c r="MU131" s="77"/>
      <c r="MV131" s="77"/>
      <c r="MW131" s="77"/>
      <c r="MX131" s="77"/>
      <c r="MY131" s="77"/>
      <c r="MZ131" s="77"/>
      <c r="NA131" s="77"/>
      <c r="NB131" s="77"/>
      <c r="NC131" s="77"/>
      <c r="ND131" s="77"/>
      <c r="NE131" s="77"/>
      <c r="NF131" s="77"/>
      <c r="NG131" s="77"/>
      <c r="NH131" s="77"/>
      <c r="NI131" s="77"/>
      <c r="NJ131" s="77"/>
      <c r="NK131" s="77"/>
      <c r="NL131" s="77"/>
      <c r="NM131" s="77"/>
      <c r="NN131" s="77"/>
      <c r="NO131" s="77"/>
      <c r="NP131" s="77"/>
      <c r="NQ131" s="77"/>
      <c r="NR131" s="77"/>
      <c r="NS131" s="77"/>
      <c r="NT131" s="77"/>
      <c r="NU131" s="77"/>
      <c r="NV131" s="77"/>
      <c r="NW131" s="77"/>
      <c r="NX131" s="77"/>
      <c r="NY131" s="77"/>
      <c r="NZ131" s="77"/>
      <c r="OA131" s="77"/>
      <c r="OB131" s="77"/>
      <c r="OC131" s="77"/>
      <c r="OD131" s="77"/>
      <c r="OE131" s="77"/>
      <c r="OF131" s="77"/>
      <c r="OG131" s="77"/>
      <c r="OH131" s="77"/>
      <c r="OI131" s="77"/>
      <c r="OJ131" s="77"/>
      <c r="OK131" s="77"/>
      <c r="OL131" s="77"/>
      <c r="OM131" s="77"/>
      <c r="ON131" s="77"/>
      <c r="OO131" s="77"/>
      <c r="OP131" s="77"/>
      <c r="OQ131" s="77"/>
      <c r="OR131" s="77"/>
      <c r="OS131" s="77"/>
      <c r="OT131" s="77"/>
      <c r="OU131" s="77"/>
      <c r="OV131" s="77"/>
      <c r="OW131" s="77"/>
      <c r="OX131" s="77"/>
      <c r="OY131" s="77"/>
      <c r="OZ131" s="77"/>
      <c r="PA131" s="77"/>
      <c r="PB131" s="77"/>
      <c r="PC131" s="77"/>
      <c r="PD131" s="77"/>
      <c r="PE131" s="77"/>
      <c r="PF131" s="77"/>
      <c r="PG131" s="77"/>
      <c r="PH131" s="77"/>
      <c r="PI131" s="77"/>
      <c r="PJ131" s="77"/>
      <c r="PK131" s="77"/>
      <c r="PL131" s="77"/>
      <c r="PM131" s="77"/>
      <c r="PN131" s="77"/>
      <c r="PO131" s="77"/>
      <c r="PP131" s="77"/>
      <c r="PQ131" s="77"/>
      <c r="PR131" s="77"/>
      <c r="PS131" s="77"/>
      <c r="PT131" s="77"/>
      <c r="PU131" s="77"/>
      <c r="PV131" s="77"/>
      <c r="PW131" s="77"/>
      <c r="PX131" s="77"/>
      <c r="PY131" s="77"/>
      <c r="PZ131" s="77"/>
      <c r="QA131" s="77"/>
      <c r="QB131" s="77"/>
      <c r="QC131" s="77"/>
      <c r="QD131" s="77"/>
      <c r="QE131" s="77"/>
      <c r="QF131" s="77"/>
      <c r="QG131" s="77"/>
      <c r="QH131" s="77"/>
      <c r="QI131" s="77"/>
      <c r="QJ131" s="77"/>
      <c r="QK131" s="77"/>
      <c r="QL131" s="77"/>
      <c r="QM131" s="77"/>
      <c r="QN131" s="77"/>
      <c r="QO131" s="77"/>
      <c r="QP131" s="77"/>
      <c r="QQ131" s="77"/>
      <c r="QR131" s="77"/>
      <c r="QS131" s="77"/>
      <c r="QT131" s="77"/>
      <c r="QU131" s="77"/>
      <c r="QV131" s="77"/>
      <c r="QW131" s="77"/>
      <c r="QX131" s="77"/>
      <c r="QY131" s="77"/>
      <c r="QZ131" s="77"/>
      <c r="RA131" s="77"/>
      <c r="RB131" s="77"/>
      <c r="RC131" s="77"/>
      <c r="RD131" s="77"/>
      <c r="RE131" s="77"/>
      <c r="RF131" s="77"/>
      <c r="RG131" s="77"/>
      <c r="RH131" s="77"/>
      <c r="RI131" s="77"/>
      <c r="RJ131" s="77"/>
      <c r="RK131" s="77"/>
      <c r="RL131" s="77"/>
      <c r="RM131" s="77"/>
      <c r="RN131" s="77"/>
      <c r="RO131" s="77"/>
      <c r="RP131" s="77"/>
      <c r="RQ131" s="77"/>
      <c r="RR131" s="77"/>
      <c r="RS131" s="77"/>
      <c r="RT131" s="77"/>
      <c r="RU131" s="77"/>
      <c r="RV131" s="77"/>
      <c r="RW131" s="77"/>
      <c r="RX131" s="77"/>
      <c r="RY131" s="77"/>
      <c r="RZ131" s="77"/>
      <c r="SA131" s="77"/>
      <c r="SB131" s="77"/>
      <c r="SC131" s="77"/>
      <c r="SD131" s="77"/>
      <c r="SE131" s="77"/>
      <c r="SF131" s="77"/>
      <c r="SG131" s="77"/>
      <c r="SH131" s="77"/>
      <c r="SI131" s="77"/>
      <c r="SJ131" s="77"/>
      <c r="SK131" s="77"/>
      <c r="SL131" s="77"/>
      <c r="SM131" s="77"/>
      <c r="SN131" s="77"/>
      <c r="SO131" s="77"/>
      <c r="SP131" s="77"/>
      <c r="SQ131" s="77"/>
      <c r="SR131" s="77"/>
      <c r="SS131" s="77"/>
      <c r="ST131" s="77"/>
      <c r="SU131" s="77"/>
      <c r="SV131" s="77"/>
      <c r="SW131" s="77"/>
      <c r="SX131" s="77"/>
      <c r="SY131" s="77"/>
      <c r="SZ131" s="77"/>
      <c r="TA131" s="77"/>
      <c r="TB131" s="77"/>
      <c r="TC131" s="77"/>
      <c r="TD131" s="77"/>
      <c r="TE131" s="77"/>
      <c r="TF131" s="77"/>
      <c r="TG131" s="77"/>
      <c r="TH131" s="77"/>
      <c r="TJ131" s="77"/>
      <c r="TK131" s="77"/>
      <c r="TL131" s="77"/>
      <c r="TM131" s="77"/>
      <c r="TN131" s="77"/>
      <c r="TO131" s="77"/>
      <c r="TP131" s="77"/>
    </row>
    <row r="132" spans="1:562" customFormat="1" ht="15" x14ac:dyDescent="0.25">
      <c r="A132" s="62" t="s">
        <v>67</v>
      </c>
      <c r="B132" s="131"/>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c r="AB132" s="77"/>
      <c r="AC132" s="77"/>
      <c r="AD132" s="77"/>
      <c r="AE132" s="77"/>
      <c r="AF132" s="77"/>
      <c r="AG132" s="77"/>
      <c r="AH132" s="77"/>
      <c r="AI132" s="77"/>
      <c r="AJ132" s="77"/>
      <c r="AK132" s="77"/>
      <c r="AL132" s="77"/>
      <c r="AM132" s="77"/>
      <c r="AN132" s="77"/>
      <c r="AO132" s="77"/>
      <c r="AP132" s="77"/>
      <c r="AQ132" s="77"/>
      <c r="AR132" s="77"/>
      <c r="AS132" s="77"/>
      <c r="AT132" s="77"/>
      <c r="AU132" s="77"/>
      <c r="AV132" s="77"/>
      <c r="AW132" s="77"/>
      <c r="AX132" s="77"/>
      <c r="AY132" s="77"/>
      <c r="AZ132" s="77"/>
      <c r="BA132" s="77"/>
      <c r="BB132" s="77"/>
      <c r="BC132" s="77"/>
      <c r="BD132" s="77"/>
      <c r="BE132" s="77"/>
      <c r="BF132" s="77"/>
      <c r="BG132" s="77"/>
      <c r="BH132" s="77"/>
      <c r="BI132" s="77"/>
      <c r="BJ132" s="77"/>
      <c r="BK132" s="77"/>
      <c r="BL132" s="77"/>
      <c r="BM132" s="77"/>
      <c r="BN132" s="77"/>
      <c r="BO132" s="77"/>
      <c r="BP132" s="77"/>
      <c r="BQ132" s="77"/>
      <c r="BR132" s="77"/>
      <c r="BS132" s="77"/>
      <c r="BT132" s="77"/>
      <c r="BU132" s="77"/>
      <c r="BV132" s="77"/>
      <c r="BW132" s="77"/>
      <c r="BX132" s="77"/>
      <c r="BY132" s="77"/>
      <c r="BZ132" s="77"/>
      <c r="CA132" s="77"/>
      <c r="CB132" s="77"/>
      <c r="CC132" s="77"/>
      <c r="CD132" s="77"/>
      <c r="CE132" s="77"/>
      <c r="CF132" s="77"/>
      <c r="CG132" s="77"/>
      <c r="CH132" s="77"/>
      <c r="CI132" s="77"/>
      <c r="CJ132" s="77"/>
      <c r="CK132" s="77"/>
      <c r="CL132" s="77"/>
      <c r="CM132" s="77"/>
      <c r="CN132" s="77"/>
      <c r="CO132" s="77"/>
      <c r="CP132" s="77"/>
      <c r="CQ132" s="77"/>
      <c r="CR132" s="77"/>
      <c r="CS132" s="77"/>
      <c r="CT132" s="77"/>
      <c r="CU132" s="77"/>
      <c r="CV132" s="77"/>
      <c r="CW132" s="77"/>
      <c r="CX132" s="77"/>
      <c r="CY132" s="77"/>
      <c r="CZ132" s="77"/>
      <c r="DA132" s="77"/>
      <c r="DB132" s="77"/>
      <c r="DC132" s="77"/>
      <c r="DD132" s="77"/>
      <c r="DE132" s="77"/>
      <c r="DF132" s="77"/>
      <c r="DG132" s="77"/>
      <c r="DH132" s="77"/>
      <c r="DI132" s="77"/>
      <c r="DJ132" s="77"/>
      <c r="DK132" s="77"/>
      <c r="DL132" s="77"/>
      <c r="DM132" s="77"/>
      <c r="DN132" s="77"/>
      <c r="DO132" s="77"/>
      <c r="DP132" s="77"/>
      <c r="DQ132" s="77"/>
      <c r="DR132" s="77"/>
      <c r="DS132" s="77"/>
      <c r="DT132" s="77"/>
      <c r="DU132" s="77"/>
      <c r="DV132" s="77"/>
      <c r="DW132" s="77"/>
      <c r="DX132" s="77"/>
      <c r="DY132" s="77"/>
      <c r="DZ132" s="77"/>
      <c r="EA132" s="77"/>
      <c r="EB132" s="77"/>
      <c r="EC132" s="77"/>
      <c r="ED132" s="77"/>
      <c r="EE132" s="77"/>
      <c r="EF132" s="77"/>
      <c r="EG132" s="77"/>
      <c r="EH132" s="77"/>
      <c r="EI132" s="77"/>
      <c r="EJ132" s="77"/>
      <c r="EK132" s="77"/>
      <c r="EL132" s="77"/>
      <c r="EM132" s="77"/>
      <c r="EN132" s="77"/>
      <c r="EO132" s="77"/>
      <c r="EP132" s="77"/>
      <c r="EQ132" s="77"/>
      <c r="ER132" s="77"/>
      <c r="ES132" s="77"/>
      <c r="ET132" s="77"/>
      <c r="EU132" s="77"/>
      <c r="EV132" s="77"/>
      <c r="EW132" s="77"/>
      <c r="EX132" s="77"/>
      <c r="EY132" s="77"/>
      <c r="EZ132" s="77"/>
      <c r="FA132" s="77"/>
      <c r="FB132" s="77"/>
      <c r="FC132" s="77"/>
      <c r="FD132" s="77"/>
      <c r="FE132" s="77"/>
      <c r="FF132" s="77"/>
      <c r="FG132" s="77"/>
      <c r="FH132" s="77"/>
      <c r="FI132" s="77"/>
      <c r="FJ132" s="77"/>
      <c r="FK132" s="77"/>
      <c r="FL132" s="77"/>
      <c r="FM132" s="77"/>
      <c r="FN132" s="77"/>
      <c r="FO132" s="77"/>
      <c r="FP132" s="77"/>
      <c r="FQ132" s="77"/>
      <c r="FR132" s="77"/>
      <c r="FS132" s="77"/>
      <c r="FT132" s="77"/>
      <c r="FU132" s="77"/>
      <c r="FV132" s="77"/>
      <c r="FW132" s="77"/>
      <c r="FX132" s="77"/>
      <c r="FY132" s="77"/>
      <c r="FZ132" s="77"/>
      <c r="GA132" s="77"/>
      <c r="GB132" s="77"/>
      <c r="GC132" s="77"/>
      <c r="GD132" s="77"/>
      <c r="GE132" s="77"/>
      <c r="GF132" s="77"/>
      <c r="GG132" s="77"/>
      <c r="GH132" s="77"/>
      <c r="GI132" s="77"/>
      <c r="GJ132" s="77"/>
      <c r="GK132" s="77"/>
      <c r="GL132" s="77"/>
      <c r="GM132" s="77"/>
      <c r="GN132" s="77"/>
      <c r="GO132" s="77"/>
      <c r="GP132" s="77"/>
      <c r="GQ132" s="77"/>
      <c r="GR132" s="77"/>
      <c r="GS132" s="77"/>
      <c r="GT132" s="77"/>
      <c r="GU132" s="77"/>
      <c r="GV132" s="77"/>
      <c r="GW132" s="77"/>
      <c r="GX132" s="77"/>
      <c r="GY132" s="77"/>
      <c r="GZ132" s="77"/>
      <c r="HA132" s="77"/>
      <c r="HB132" s="77"/>
      <c r="HC132" s="77"/>
      <c r="HD132" s="77"/>
      <c r="HE132" s="77"/>
      <c r="HF132" s="77"/>
      <c r="HG132" s="77"/>
      <c r="HH132" s="77"/>
      <c r="HI132" s="77"/>
      <c r="HJ132" s="77"/>
      <c r="HK132" s="77"/>
      <c r="HL132" s="77"/>
      <c r="HM132" s="77"/>
      <c r="HN132" s="77"/>
      <c r="HO132" s="77"/>
      <c r="HP132" s="77"/>
      <c r="HQ132" s="77"/>
      <c r="HR132" s="77"/>
      <c r="HS132" s="77"/>
      <c r="HT132" s="77"/>
      <c r="HU132" s="77"/>
      <c r="HV132" s="77"/>
      <c r="HW132" s="77"/>
      <c r="HX132" s="77"/>
      <c r="HY132" s="77"/>
      <c r="HZ132" s="77"/>
      <c r="IA132" s="77"/>
      <c r="IB132" s="77"/>
      <c r="IC132" s="77"/>
      <c r="ID132" s="77"/>
      <c r="IE132" s="77"/>
      <c r="IF132" s="77"/>
      <c r="IG132" s="77"/>
      <c r="IH132" s="77"/>
      <c r="II132" s="77"/>
      <c r="IJ132" s="77"/>
      <c r="IK132" s="77"/>
      <c r="IL132" s="77"/>
      <c r="IM132" s="77"/>
      <c r="IN132" s="77"/>
      <c r="IO132" s="77"/>
      <c r="IP132" s="77"/>
      <c r="IQ132" s="77"/>
      <c r="IR132" s="77"/>
      <c r="IS132" s="77"/>
      <c r="IT132" s="77"/>
      <c r="IU132" s="77"/>
      <c r="IV132" s="77"/>
      <c r="IW132" s="77"/>
      <c r="IX132" s="77"/>
      <c r="IY132" s="77"/>
      <c r="IZ132" s="77"/>
      <c r="JA132" s="77"/>
      <c r="JB132" s="77"/>
      <c r="JC132" s="77"/>
      <c r="JD132" s="77"/>
      <c r="JE132" s="77"/>
      <c r="JF132" s="77"/>
      <c r="JG132" s="77"/>
      <c r="JH132" s="77"/>
      <c r="JI132" s="77"/>
      <c r="JJ132" s="77"/>
      <c r="JK132" s="77"/>
      <c r="JL132" s="77"/>
      <c r="JM132" s="77"/>
      <c r="JN132" s="77"/>
      <c r="JO132" s="77"/>
      <c r="JP132" s="77"/>
      <c r="JQ132" s="77"/>
      <c r="JR132" s="77"/>
      <c r="JS132" s="77"/>
      <c r="JT132" s="77"/>
      <c r="JU132" s="77"/>
      <c r="JV132" s="77"/>
      <c r="JW132" s="77"/>
      <c r="JX132" s="77"/>
      <c r="JY132" s="77"/>
      <c r="JZ132" s="77"/>
      <c r="KA132" s="77"/>
      <c r="KB132" s="77"/>
      <c r="KC132" s="77"/>
      <c r="KD132" s="77"/>
      <c r="KE132" s="77"/>
      <c r="KF132" s="77"/>
      <c r="KG132" s="77"/>
      <c r="KH132" s="77"/>
      <c r="KI132" s="77"/>
      <c r="KJ132" s="77"/>
      <c r="KK132" s="77"/>
      <c r="KL132" s="77"/>
      <c r="KM132" s="77"/>
      <c r="KN132" s="77"/>
      <c r="KO132" s="77"/>
      <c r="KP132" s="77"/>
      <c r="KQ132" s="77"/>
      <c r="KR132" s="77"/>
      <c r="KS132" s="77"/>
      <c r="KT132" s="77"/>
      <c r="KU132" s="77"/>
      <c r="KV132" s="77"/>
      <c r="KW132" s="77"/>
      <c r="KX132" s="77"/>
      <c r="KY132" s="77"/>
      <c r="KZ132" s="77"/>
      <c r="LA132" s="77"/>
      <c r="LB132" s="77"/>
      <c r="LC132" s="77"/>
      <c r="LD132" s="77"/>
      <c r="LE132" s="77"/>
      <c r="LF132" s="77"/>
      <c r="LG132" s="77"/>
      <c r="LH132" s="77"/>
      <c r="LI132" s="77"/>
      <c r="LJ132" s="77"/>
      <c r="LK132" s="77"/>
      <c r="LL132" s="77"/>
      <c r="LM132" s="77"/>
      <c r="LN132" s="77"/>
      <c r="LO132" s="77"/>
      <c r="LP132" s="77"/>
      <c r="LQ132" s="77"/>
      <c r="LR132" s="77"/>
      <c r="LS132" s="77"/>
      <c r="LT132" s="77"/>
      <c r="LU132" s="77"/>
      <c r="LV132" s="77"/>
      <c r="LW132" s="77"/>
      <c r="LX132" s="77"/>
      <c r="LY132" s="77"/>
      <c r="LZ132" s="77"/>
      <c r="MA132" s="77"/>
      <c r="MB132" s="77"/>
      <c r="MC132" s="77"/>
      <c r="MD132" s="77"/>
      <c r="ME132" s="77"/>
      <c r="MF132" s="77"/>
      <c r="MG132" s="77"/>
      <c r="MH132" s="77"/>
      <c r="MI132" s="77"/>
      <c r="MJ132" s="77"/>
      <c r="MK132" s="77"/>
      <c r="ML132" s="77"/>
      <c r="MM132" s="77"/>
      <c r="MN132" s="77"/>
      <c r="MO132" s="77"/>
      <c r="MP132" s="77"/>
      <c r="MQ132" s="77"/>
      <c r="MR132" s="77"/>
      <c r="MS132" s="77"/>
      <c r="MT132" s="77"/>
      <c r="MU132" s="77"/>
      <c r="MV132" s="77"/>
      <c r="MW132" s="77"/>
      <c r="MX132" s="77"/>
      <c r="MY132" s="77"/>
      <c r="MZ132" s="77"/>
      <c r="NA132" s="77"/>
      <c r="NB132" s="77"/>
      <c r="NC132" s="77"/>
      <c r="ND132" s="77"/>
      <c r="NE132" s="77"/>
      <c r="NF132" s="77"/>
      <c r="NG132" s="77"/>
      <c r="NH132" s="77"/>
      <c r="NI132" s="77"/>
      <c r="NJ132" s="77"/>
      <c r="NK132" s="77"/>
      <c r="NL132" s="77"/>
      <c r="NM132" s="77"/>
      <c r="NN132" s="77"/>
      <c r="NO132" s="77"/>
      <c r="NP132" s="77"/>
      <c r="NQ132" s="77"/>
      <c r="NR132" s="77"/>
      <c r="NS132" s="77"/>
      <c r="NT132" s="77"/>
      <c r="NU132" s="77"/>
      <c r="NV132" s="77"/>
      <c r="NW132" s="77"/>
      <c r="NX132" s="77"/>
      <c r="NY132" s="77"/>
      <c r="NZ132" s="77"/>
      <c r="OA132" s="77"/>
      <c r="OB132" s="77"/>
      <c r="OC132" s="77"/>
      <c r="OD132" s="77"/>
      <c r="OE132" s="77"/>
      <c r="OF132" s="77"/>
      <c r="OG132" s="77"/>
      <c r="OH132" s="77"/>
      <c r="OI132" s="77"/>
      <c r="OJ132" s="77"/>
      <c r="OK132" s="77"/>
      <c r="OL132" s="77"/>
      <c r="OM132" s="77"/>
      <c r="ON132" s="77"/>
      <c r="OO132" s="77"/>
      <c r="OP132" s="77"/>
      <c r="OQ132" s="77"/>
      <c r="OR132" s="77"/>
      <c r="OS132" s="77"/>
      <c r="OT132" s="77"/>
      <c r="OU132" s="77"/>
      <c r="OV132" s="77"/>
      <c r="OW132" s="77"/>
      <c r="OX132" s="77"/>
      <c r="OY132" s="77"/>
      <c r="OZ132" s="77"/>
      <c r="PA132" s="77"/>
      <c r="PB132" s="77"/>
      <c r="PC132" s="77"/>
      <c r="PD132" s="77"/>
      <c r="PE132" s="77"/>
      <c r="PF132" s="77"/>
      <c r="PG132" s="77"/>
      <c r="PH132" s="77"/>
      <c r="PI132" s="77"/>
      <c r="PJ132" s="77"/>
      <c r="PK132" s="77"/>
      <c r="PL132" s="77"/>
      <c r="PM132" s="77"/>
      <c r="PN132" s="77"/>
      <c r="PO132" s="77"/>
      <c r="PP132" s="77"/>
      <c r="PQ132" s="77"/>
      <c r="PR132" s="77"/>
      <c r="PS132" s="77"/>
      <c r="PT132" s="77"/>
      <c r="PU132" s="77"/>
      <c r="PV132" s="77"/>
      <c r="PW132" s="77"/>
      <c r="PX132" s="77"/>
      <c r="PY132" s="77"/>
      <c r="PZ132" s="77"/>
      <c r="QA132" s="77"/>
      <c r="QB132" s="77"/>
      <c r="QC132" s="77"/>
      <c r="QD132" s="77"/>
      <c r="QE132" s="77"/>
      <c r="QF132" s="77"/>
      <c r="QG132" s="77"/>
      <c r="QH132" s="77"/>
      <c r="QI132" s="77"/>
      <c r="QJ132" s="77"/>
      <c r="QK132" s="77"/>
      <c r="QL132" s="77"/>
      <c r="QM132" s="77"/>
      <c r="QN132" s="77"/>
      <c r="QO132" s="77"/>
      <c r="QP132" s="77"/>
      <c r="QQ132" s="77"/>
      <c r="QR132" s="77"/>
      <c r="QS132" s="77"/>
      <c r="QT132" s="77"/>
      <c r="QU132" s="77"/>
      <c r="QV132" s="77"/>
      <c r="QW132" s="77"/>
      <c r="QX132" s="77"/>
      <c r="QY132" s="77"/>
      <c r="QZ132" s="77"/>
      <c r="RA132" s="77"/>
      <c r="RB132" s="77"/>
      <c r="RC132" s="77"/>
      <c r="RD132" s="77"/>
      <c r="RE132" s="77"/>
      <c r="RF132" s="77"/>
      <c r="RG132" s="77"/>
      <c r="RH132" s="77"/>
      <c r="RI132" s="77"/>
      <c r="RJ132" s="77"/>
      <c r="RK132" s="77"/>
      <c r="RL132" s="77"/>
      <c r="RM132" s="77"/>
      <c r="RN132" s="77"/>
      <c r="RO132" s="77"/>
      <c r="RP132" s="77"/>
      <c r="RQ132" s="77"/>
      <c r="RR132" s="77"/>
      <c r="RS132" s="77"/>
      <c r="RT132" s="77"/>
      <c r="RU132" s="77"/>
      <c r="RV132" s="77"/>
      <c r="RW132" s="77"/>
      <c r="RX132" s="77"/>
      <c r="RY132" s="77"/>
      <c r="RZ132" s="77"/>
      <c r="SA132" s="77"/>
      <c r="SB132" s="77"/>
      <c r="SC132" s="77"/>
      <c r="SD132" s="77"/>
      <c r="SE132" s="77"/>
      <c r="SF132" s="77"/>
      <c r="SG132" s="77"/>
      <c r="SH132" s="77"/>
      <c r="SI132" s="77"/>
      <c r="SJ132" s="77"/>
      <c r="SK132" s="77"/>
      <c r="SL132" s="77"/>
      <c r="SM132" s="77"/>
      <c r="SN132" s="77"/>
      <c r="SO132" s="77"/>
      <c r="SP132" s="77"/>
      <c r="SQ132" s="77"/>
      <c r="SR132" s="77"/>
      <c r="SS132" s="77"/>
      <c r="ST132" s="77"/>
      <c r="SU132" s="77"/>
      <c r="SV132" s="77"/>
      <c r="SW132" s="77"/>
      <c r="SX132" s="77"/>
      <c r="SY132" s="77"/>
      <c r="SZ132" s="77"/>
      <c r="TA132" s="77"/>
      <c r="TB132" s="77"/>
      <c r="TC132" s="77"/>
      <c r="TD132" s="77"/>
      <c r="TE132" s="77"/>
      <c r="TF132" s="77"/>
      <c r="TG132" s="77"/>
      <c r="TH132" s="77"/>
      <c r="TJ132" s="77"/>
      <c r="TK132" s="77"/>
      <c r="TL132" s="77"/>
      <c r="TM132" s="77"/>
      <c r="TN132" s="77"/>
      <c r="TO132" s="77"/>
      <c r="TP132" s="77"/>
    </row>
    <row r="133" spans="1:562" customFormat="1" ht="15" x14ac:dyDescent="0.25">
      <c r="A133" s="64"/>
      <c r="B133" s="132"/>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77"/>
      <c r="AB133" s="77"/>
      <c r="AC133" s="77"/>
      <c r="AD133" s="77"/>
      <c r="AE133" s="77"/>
      <c r="AF133" s="77"/>
      <c r="AG133" s="77"/>
      <c r="AH133" s="77"/>
      <c r="AI133" s="77"/>
      <c r="AJ133" s="77"/>
      <c r="AK133" s="77"/>
      <c r="AL133" s="77"/>
      <c r="AM133" s="77"/>
      <c r="AN133" s="77"/>
      <c r="AO133" s="77"/>
      <c r="AP133" s="77"/>
      <c r="AQ133" s="77"/>
      <c r="AR133" s="77"/>
      <c r="AS133" s="77"/>
      <c r="AT133" s="77"/>
      <c r="AU133" s="77"/>
      <c r="AV133" s="77"/>
      <c r="AW133" s="77"/>
      <c r="AX133" s="77"/>
      <c r="AY133" s="77"/>
      <c r="AZ133" s="77"/>
      <c r="BA133" s="77"/>
      <c r="BB133" s="77"/>
      <c r="BC133" s="77"/>
      <c r="BD133" s="77"/>
      <c r="BE133" s="77"/>
      <c r="BF133" s="77"/>
      <c r="BG133" s="77"/>
      <c r="BH133" s="77"/>
      <c r="BI133" s="77"/>
      <c r="BJ133" s="77"/>
      <c r="BK133" s="77"/>
      <c r="BL133" s="77"/>
      <c r="BM133" s="77"/>
      <c r="BN133" s="77"/>
      <c r="BO133" s="77"/>
      <c r="BP133" s="77"/>
      <c r="BQ133" s="77"/>
      <c r="BR133" s="77"/>
      <c r="BS133" s="77"/>
      <c r="BT133" s="77"/>
      <c r="BU133" s="77"/>
      <c r="BV133" s="77"/>
      <c r="BW133" s="77"/>
      <c r="BX133" s="77"/>
      <c r="BY133" s="77"/>
      <c r="BZ133" s="77"/>
      <c r="CA133" s="77"/>
      <c r="CB133" s="77"/>
      <c r="CC133" s="77"/>
      <c r="CD133" s="77"/>
      <c r="CE133" s="77"/>
      <c r="CF133" s="77"/>
      <c r="CG133" s="77"/>
      <c r="CH133" s="77"/>
      <c r="CI133" s="77"/>
      <c r="CJ133" s="77"/>
      <c r="CK133" s="77"/>
      <c r="CL133" s="77"/>
      <c r="CM133" s="77"/>
      <c r="CN133" s="77"/>
      <c r="CO133" s="77"/>
      <c r="CP133" s="77"/>
      <c r="CQ133" s="77"/>
      <c r="CR133" s="77"/>
      <c r="CS133" s="77"/>
      <c r="CT133" s="77"/>
      <c r="CU133" s="77"/>
      <c r="CV133" s="77"/>
      <c r="CW133" s="77"/>
      <c r="CX133" s="77"/>
      <c r="CY133" s="77"/>
      <c r="CZ133" s="77"/>
      <c r="DA133" s="77"/>
      <c r="DB133" s="77"/>
      <c r="DC133" s="77"/>
      <c r="DD133" s="77"/>
      <c r="DE133" s="77"/>
      <c r="DF133" s="77"/>
      <c r="DG133" s="77"/>
      <c r="DH133" s="77"/>
      <c r="DI133" s="77"/>
      <c r="DJ133" s="77"/>
      <c r="DK133" s="77"/>
      <c r="DL133" s="77"/>
      <c r="DM133" s="77"/>
      <c r="DN133" s="77"/>
      <c r="DO133" s="77"/>
      <c r="DP133" s="77"/>
      <c r="DQ133" s="77"/>
      <c r="DR133" s="77"/>
      <c r="DS133" s="77"/>
      <c r="DT133" s="77"/>
      <c r="DU133" s="77"/>
      <c r="DV133" s="77"/>
      <c r="DW133" s="77"/>
      <c r="DX133" s="77"/>
      <c r="DY133" s="77"/>
      <c r="DZ133" s="77"/>
      <c r="EA133" s="77"/>
      <c r="EB133" s="77"/>
      <c r="EC133" s="77"/>
      <c r="ED133" s="77"/>
      <c r="EE133" s="77"/>
      <c r="EF133" s="77"/>
      <c r="EG133" s="77"/>
      <c r="EH133" s="77"/>
      <c r="EI133" s="77"/>
      <c r="EJ133" s="77"/>
      <c r="EK133" s="77"/>
      <c r="EL133" s="77"/>
      <c r="EM133" s="77"/>
      <c r="EN133" s="77"/>
      <c r="EO133" s="77"/>
      <c r="EP133" s="77"/>
      <c r="EQ133" s="77"/>
      <c r="ER133" s="77"/>
      <c r="ES133" s="77"/>
      <c r="ET133" s="77"/>
      <c r="EU133" s="77"/>
      <c r="EV133" s="77"/>
      <c r="EW133" s="77"/>
      <c r="EX133" s="77"/>
      <c r="EY133" s="77"/>
      <c r="EZ133" s="77"/>
      <c r="FA133" s="77"/>
      <c r="FB133" s="77"/>
      <c r="FC133" s="77"/>
      <c r="FD133" s="77"/>
      <c r="FE133" s="77"/>
      <c r="FF133" s="77"/>
      <c r="FG133" s="77"/>
      <c r="FH133" s="77"/>
      <c r="FI133" s="77"/>
      <c r="FJ133" s="77"/>
      <c r="FK133" s="77"/>
      <c r="FL133" s="77"/>
      <c r="FM133" s="77"/>
      <c r="FN133" s="77"/>
      <c r="FO133" s="77"/>
      <c r="FP133" s="77"/>
      <c r="FQ133" s="77"/>
      <c r="FR133" s="77"/>
      <c r="FS133" s="77"/>
      <c r="FT133" s="77"/>
      <c r="FU133" s="77"/>
      <c r="FV133" s="77"/>
      <c r="FW133" s="77"/>
      <c r="FX133" s="77"/>
      <c r="FY133" s="77"/>
      <c r="FZ133" s="77"/>
      <c r="GA133" s="77"/>
      <c r="GB133" s="77"/>
      <c r="GC133" s="77"/>
      <c r="GD133" s="77"/>
      <c r="GE133" s="77"/>
      <c r="GF133" s="77"/>
      <c r="GG133" s="77"/>
      <c r="GH133" s="77"/>
      <c r="GI133" s="77"/>
      <c r="GJ133" s="77"/>
      <c r="GK133" s="77"/>
      <c r="GL133" s="77"/>
      <c r="GM133" s="77"/>
      <c r="GN133" s="77"/>
      <c r="GO133" s="77"/>
      <c r="GP133" s="77"/>
      <c r="GQ133" s="77"/>
      <c r="GR133" s="77"/>
      <c r="GS133" s="77"/>
      <c r="GT133" s="77"/>
      <c r="GU133" s="77"/>
      <c r="GV133" s="77"/>
      <c r="GW133" s="77"/>
      <c r="GX133" s="77"/>
      <c r="GY133" s="77"/>
      <c r="GZ133" s="77"/>
      <c r="HA133" s="77"/>
      <c r="HB133" s="77"/>
      <c r="HC133" s="77"/>
      <c r="HD133" s="77"/>
      <c r="HE133" s="77"/>
      <c r="HF133" s="77"/>
      <c r="HG133" s="77"/>
      <c r="HH133" s="77"/>
      <c r="HI133" s="77"/>
      <c r="HJ133" s="77"/>
      <c r="HK133" s="77"/>
      <c r="HL133" s="77"/>
      <c r="HM133" s="77"/>
      <c r="HN133" s="77"/>
      <c r="HO133" s="77"/>
      <c r="HP133" s="77"/>
      <c r="HQ133" s="77"/>
      <c r="HR133" s="77"/>
      <c r="HS133" s="77"/>
      <c r="HT133" s="77"/>
      <c r="HU133" s="77"/>
      <c r="HV133" s="77"/>
      <c r="HW133" s="77"/>
      <c r="HX133" s="77"/>
      <c r="HY133" s="77"/>
      <c r="HZ133" s="77"/>
      <c r="IA133" s="77"/>
      <c r="IB133" s="77"/>
      <c r="IC133" s="77"/>
      <c r="ID133" s="77"/>
      <c r="IE133" s="77"/>
      <c r="IF133" s="77"/>
      <c r="IG133" s="77"/>
      <c r="IH133" s="77"/>
      <c r="II133" s="77"/>
      <c r="IJ133" s="77"/>
      <c r="IK133" s="77"/>
      <c r="IL133" s="77"/>
      <c r="IM133" s="77"/>
      <c r="IN133" s="77"/>
      <c r="IO133" s="77"/>
      <c r="IP133" s="77"/>
      <c r="IQ133" s="77"/>
      <c r="IR133" s="77"/>
      <c r="IS133" s="77"/>
      <c r="IT133" s="77"/>
      <c r="IU133" s="77"/>
      <c r="IV133" s="77"/>
      <c r="IW133" s="77"/>
      <c r="IX133" s="77"/>
      <c r="IY133" s="77"/>
      <c r="IZ133" s="77"/>
      <c r="JA133" s="77"/>
      <c r="JB133" s="77"/>
      <c r="JC133" s="77"/>
      <c r="JD133" s="77"/>
      <c r="JE133" s="77"/>
      <c r="JF133" s="77"/>
      <c r="JG133" s="77"/>
      <c r="JH133" s="77"/>
      <c r="JI133" s="77"/>
      <c r="JJ133" s="77"/>
      <c r="JK133" s="77"/>
      <c r="JL133" s="77"/>
      <c r="JM133" s="77"/>
      <c r="JN133" s="77"/>
      <c r="JO133" s="77"/>
      <c r="JP133" s="77"/>
      <c r="JQ133" s="77"/>
      <c r="JR133" s="77"/>
      <c r="JS133" s="77"/>
      <c r="JT133" s="77"/>
      <c r="JU133" s="77"/>
      <c r="JV133" s="77"/>
      <c r="JW133" s="77"/>
      <c r="JX133" s="77"/>
      <c r="JY133" s="77"/>
      <c r="JZ133" s="77"/>
      <c r="KA133" s="77"/>
      <c r="KB133" s="77"/>
      <c r="KC133" s="77"/>
      <c r="KD133" s="77"/>
      <c r="KE133" s="77"/>
      <c r="KF133" s="77"/>
      <c r="KG133" s="77"/>
      <c r="KH133" s="77"/>
      <c r="KI133" s="77"/>
      <c r="KJ133" s="77"/>
      <c r="KK133" s="77"/>
      <c r="KL133" s="77"/>
      <c r="KM133" s="77"/>
      <c r="KN133" s="77"/>
      <c r="KO133" s="77"/>
      <c r="KP133" s="77"/>
      <c r="KQ133" s="77"/>
      <c r="KR133" s="77"/>
      <c r="KS133" s="77"/>
      <c r="KT133" s="77"/>
      <c r="KU133" s="77"/>
      <c r="KV133" s="77"/>
      <c r="KW133" s="77"/>
      <c r="KX133" s="77"/>
      <c r="KY133" s="77"/>
      <c r="KZ133" s="77"/>
      <c r="LA133" s="77"/>
      <c r="LB133" s="77"/>
      <c r="LC133" s="77"/>
      <c r="LD133" s="77"/>
      <c r="LE133" s="77"/>
      <c r="LF133" s="77"/>
      <c r="LG133" s="77"/>
      <c r="LH133" s="77"/>
      <c r="LI133" s="77"/>
      <c r="LJ133" s="77"/>
      <c r="LK133" s="77"/>
      <c r="LL133" s="77"/>
      <c r="LM133" s="77"/>
      <c r="LN133" s="77"/>
      <c r="LO133" s="77"/>
      <c r="LP133" s="77"/>
      <c r="LQ133" s="77"/>
      <c r="LR133" s="77"/>
      <c r="LS133" s="77"/>
      <c r="LT133" s="77"/>
      <c r="LU133" s="77"/>
      <c r="LV133" s="77"/>
      <c r="LW133" s="77"/>
      <c r="LX133" s="77"/>
      <c r="LY133" s="77"/>
      <c r="LZ133" s="77"/>
      <c r="MA133" s="77"/>
      <c r="MB133" s="77"/>
      <c r="MC133" s="77"/>
      <c r="MD133" s="77"/>
      <c r="ME133" s="77"/>
      <c r="MF133" s="77"/>
      <c r="MG133" s="77"/>
      <c r="MH133" s="77"/>
      <c r="MI133" s="77"/>
      <c r="MJ133" s="77"/>
      <c r="MK133" s="77"/>
      <c r="ML133" s="77"/>
      <c r="MM133" s="77"/>
      <c r="MN133" s="77"/>
      <c r="MO133" s="77"/>
      <c r="MP133" s="77"/>
      <c r="MQ133" s="77"/>
      <c r="MR133" s="77"/>
      <c r="MS133" s="77"/>
      <c r="MT133" s="77"/>
      <c r="MU133" s="77"/>
      <c r="MV133" s="77"/>
      <c r="MW133" s="77"/>
      <c r="MX133" s="77"/>
      <c r="MY133" s="77"/>
      <c r="MZ133" s="77"/>
      <c r="NA133" s="77"/>
      <c r="NB133" s="77"/>
      <c r="NC133" s="77"/>
      <c r="ND133" s="77"/>
      <c r="NE133" s="77"/>
      <c r="NF133" s="77"/>
      <c r="NG133" s="77"/>
      <c r="NH133" s="77"/>
      <c r="NI133" s="77"/>
      <c r="NJ133" s="77"/>
      <c r="NK133" s="77"/>
      <c r="NL133" s="77"/>
      <c r="NM133" s="77"/>
      <c r="NN133" s="77"/>
      <c r="NO133" s="77"/>
      <c r="NP133" s="77"/>
      <c r="NQ133" s="77"/>
      <c r="NR133" s="77"/>
      <c r="NS133" s="77"/>
      <c r="NT133" s="77"/>
      <c r="NU133" s="77"/>
      <c r="NV133" s="77"/>
      <c r="NW133" s="77"/>
      <c r="NX133" s="77"/>
      <c r="NY133" s="77"/>
      <c r="NZ133" s="77"/>
      <c r="OA133" s="77"/>
      <c r="OB133" s="77"/>
      <c r="OC133" s="77"/>
      <c r="OD133" s="77"/>
      <c r="OE133" s="77"/>
      <c r="OF133" s="77"/>
      <c r="OG133" s="77"/>
      <c r="OH133" s="77"/>
      <c r="OI133" s="77"/>
      <c r="OJ133" s="77"/>
      <c r="OK133" s="77"/>
      <c r="OL133" s="77"/>
      <c r="OM133" s="77"/>
      <c r="ON133" s="77"/>
      <c r="OO133" s="77"/>
      <c r="OP133" s="77"/>
      <c r="OQ133" s="77"/>
      <c r="OR133" s="77"/>
      <c r="OS133" s="77"/>
      <c r="OT133" s="77"/>
      <c r="OU133" s="77"/>
      <c r="OV133" s="77"/>
      <c r="OW133" s="77"/>
      <c r="OX133" s="77"/>
      <c r="OY133" s="77"/>
      <c r="OZ133" s="77"/>
      <c r="PA133" s="77"/>
      <c r="PB133" s="77"/>
      <c r="PC133" s="77"/>
      <c r="PD133" s="77"/>
      <c r="PE133" s="77"/>
      <c r="PF133" s="77"/>
      <c r="PG133" s="77"/>
      <c r="PH133" s="77"/>
      <c r="PI133" s="77"/>
      <c r="PJ133" s="77"/>
      <c r="PK133" s="77"/>
      <c r="PL133" s="77"/>
      <c r="PM133" s="77"/>
      <c r="PN133" s="77"/>
      <c r="PO133" s="77"/>
      <c r="PP133" s="77"/>
      <c r="PQ133" s="77"/>
      <c r="PR133" s="77"/>
      <c r="PS133" s="77"/>
      <c r="PT133" s="77"/>
      <c r="PU133" s="77"/>
      <c r="PV133" s="77"/>
      <c r="PW133" s="77"/>
      <c r="PX133" s="77"/>
      <c r="PY133" s="77"/>
      <c r="PZ133" s="77"/>
      <c r="QA133" s="77"/>
      <c r="QB133" s="77"/>
      <c r="QC133" s="77"/>
      <c r="QD133" s="77"/>
      <c r="QE133" s="77"/>
      <c r="QF133" s="77"/>
      <c r="QG133" s="77"/>
      <c r="QH133" s="77"/>
      <c r="QI133" s="77"/>
      <c r="QJ133" s="77"/>
      <c r="QK133" s="77"/>
      <c r="QL133" s="77"/>
      <c r="QM133" s="77"/>
      <c r="QN133" s="77"/>
      <c r="QO133" s="77"/>
      <c r="QP133" s="77"/>
      <c r="QQ133" s="77"/>
      <c r="QR133" s="77"/>
      <c r="QS133" s="77"/>
      <c r="QT133" s="77"/>
      <c r="QU133" s="77"/>
      <c r="QV133" s="77"/>
      <c r="QW133" s="77"/>
      <c r="QX133" s="77"/>
      <c r="QY133" s="77"/>
      <c r="QZ133" s="77"/>
      <c r="RA133" s="77"/>
      <c r="RB133" s="77"/>
      <c r="RC133" s="77"/>
      <c r="RD133" s="77"/>
      <c r="RE133" s="77"/>
      <c r="RF133" s="77"/>
      <c r="RG133" s="77"/>
      <c r="RH133" s="77"/>
      <c r="RI133" s="77"/>
      <c r="RJ133" s="77"/>
      <c r="RK133" s="77"/>
      <c r="RL133" s="77"/>
      <c r="RM133" s="77"/>
      <c r="RN133" s="77"/>
      <c r="RO133" s="77"/>
      <c r="RP133" s="77"/>
      <c r="RQ133" s="77"/>
      <c r="RR133" s="77"/>
      <c r="RS133" s="77"/>
      <c r="RT133" s="77"/>
      <c r="RU133" s="77"/>
      <c r="RV133" s="77"/>
      <c r="RW133" s="77"/>
      <c r="RX133" s="77"/>
      <c r="RY133" s="77"/>
      <c r="RZ133" s="77"/>
      <c r="SA133" s="77"/>
      <c r="SB133" s="77"/>
      <c r="SC133" s="77"/>
      <c r="SD133" s="77"/>
      <c r="SE133" s="77"/>
      <c r="SF133" s="77"/>
      <c r="SG133" s="77"/>
      <c r="SH133" s="77"/>
      <c r="SI133" s="77"/>
      <c r="SJ133" s="77"/>
      <c r="SK133" s="77"/>
      <c r="SL133" s="77"/>
      <c r="SM133" s="77"/>
      <c r="SN133" s="77"/>
      <c r="SO133" s="77"/>
      <c r="SP133" s="77"/>
      <c r="SQ133" s="77"/>
      <c r="SR133" s="77"/>
      <c r="SS133" s="77"/>
      <c r="ST133" s="77"/>
      <c r="SU133" s="77"/>
      <c r="SV133" s="77"/>
      <c r="SW133" s="77"/>
      <c r="SX133" s="77"/>
      <c r="SY133" s="77"/>
      <c r="SZ133" s="77"/>
      <c r="TA133" s="77"/>
      <c r="TB133" s="77"/>
      <c r="TC133" s="77"/>
      <c r="TD133" s="77"/>
      <c r="TE133" s="77"/>
      <c r="TF133" s="77"/>
      <c r="TG133" s="77"/>
      <c r="TH133" s="77"/>
      <c r="TJ133" s="77"/>
      <c r="TK133" s="77"/>
      <c r="TL133" s="77"/>
      <c r="TM133" s="77"/>
      <c r="TN133" s="77"/>
      <c r="TO133" s="77"/>
      <c r="TP133" s="77"/>
    </row>
    <row r="134" spans="1:562" customFormat="1" ht="15" x14ac:dyDescent="0.25">
      <c r="A134" s="65" t="s">
        <v>68</v>
      </c>
      <c r="B134" s="132"/>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c r="AK134" s="77"/>
      <c r="AL134" s="77"/>
      <c r="AM134" s="77"/>
      <c r="AN134" s="77"/>
      <c r="AO134" s="77"/>
      <c r="AP134" s="77"/>
      <c r="AQ134" s="77"/>
      <c r="AR134" s="77"/>
      <c r="AS134" s="77"/>
      <c r="AT134" s="77"/>
      <c r="AU134" s="77"/>
      <c r="AV134" s="77"/>
      <c r="AW134" s="77"/>
      <c r="AX134" s="77"/>
      <c r="AY134" s="77"/>
      <c r="AZ134" s="77"/>
      <c r="BA134" s="77"/>
      <c r="BB134" s="77"/>
      <c r="BC134" s="77"/>
      <c r="BD134" s="77"/>
      <c r="BE134" s="77"/>
      <c r="BF134" s="77"/>
      <c r="BG134" s="77"/>
      <c r="BH134" s="77"/>
      <c r="BI134" s="77"/>
      <c r="BJ134" s="77"/>
      <c r="BK134" s="77"/>
      <c r="BL134" s="77"/>
      <c r="BM134" s="77"/>
      <c r="BN134" s="77"/>
      <c r="BO134" s="77"/>
      <c r="BP134" s="77"/>
      <c r="BQ134" s="77"/>
      <c r="BR134" s="77"/>
      <c r="BS134" s="77"/>
      <c r="BT134" s="77"/>
      <c r="BU134" s="77"/>
      <c r="BV134" s="77"/>
      <c r="BW134" s="77"/>
      <c r="BX134" s="77"/>
      <c r="BY134" s="77"/>
      <c r="BZ134" s="77"/>
      <c r="CA134" s="77"/>
      <c r="CB134" s="77"/>
      <c r="CC134" s="77"/>
      <c r="CD134" s="77"/>
      <c r="CE134" s="77"/>
      <c r="CF134" s="77"/>
      <c r="CG134" s="77"/>
      <c r="CH134" s="77"/>
      <c r="CI134" s="77"/>
      <c r="CJ134" s="77"/>
      <c r="CK134" s="77"/>
      <c r="CL134" s="77"/>
      <c r="CM134" s="77"/>
      <c r="CN134" s="77"/>
      <c r="CO134" s="77"/>
      <c r="CP134" s="77"/>
      <c r="CQ134" s="77"/>
      <c r="CR134" s="77"/>
      <c r="CS134" s="77"/>
      <c r="CT134" s="77"/>
      <c r="CU134" s="77"/>
      <c r="CV134" s="77"/>
      <c r="CW134" s="77"/>
      <c r="CX134" s="77"/>
      <c r="CY134" s="77"/>
      <c r="CZ134" s="77"/>
      <c r="DA134" s="77"/>
      <c r="DB134" s="77"/>
      <c r="DC134" s="77"/>
      <c r="DD134" s="77"/>
      <c r="DE134" s="77"/>
      <c r="DF134" s="77"/>
      <c r="DG134" s="77"/>
      <c r="DH134" s="77"/>
      <c r="DI134" s="77"/>
      <c r="DJ134" s="77"/>
      <c r="DK134" s="77"/>
      <c r="DL134" s="77"/>
      <c r="DM134" s="77"/>
      <c r="DN134" s="77"/>
      <c r="DO134" s="77"/>
      <c r="DP134" s="77"/>
      <c r="DQ134" s="77"/>
      <c r="DR134" s="77"/>
      <c r="DS134" s="77"/>
      <c r="DT134" s="77"/>
      <c r="DU134" s="77"/>
      <c r="DV134" s="77"/>
      <c r="DW134" s="77"/>
      <c r="DX134" s="77"/>
      <c r="DY134" s="77"/>
      <c r="DZ134" s="77"/>
      <c r="EA134" s="77"/>
      <c r="EB134" s="77"/>
      <c r="EC134" s="77"/>
      <c r="ED134" s="77"/>
      <c r="EE134" s="77"/>
      <c r="EF134" s="77"/>
      <c r="EG134" s="77"/>
      <c r="EH134" s="77"/>
      <c r="EI134" s="77"/>
      <c r="EJ134" s="77"/>
      <c r="EK134" s="77"/>
      <c r="EL134" s="77"/>
      <c r="EM134" s="77"/>
      <c r="EN134" s="77"/>
      <c r="EO134" s="77"/>
      <c r="EP134" s="77"/>
      <c r="EQ134" s="77"/>
      <c r="ER134" s="77"/>
      <c r="ES134" s="77"/>
      <c r="ET134" s="77"/>
      <c r="EU134" s="77"/>
      <c r="EV134" s="77"/>
      <c r="EW134" s="77"/>
      <c r="EX134" s="77"/>
      <c r="EY134" s="77"/>
      <c r="EZ134" s="77"/>
      <c r="FA134" s="77"/>
      <c r="FB134" s="77"/>
      <c r="FC134" s="77"/>
      <c r="FD134" s="77"/>
      <c r="FE134" s="77"/>
      <c r="FF134" s="77"/>
      <c r="FG134" s="77"/>
      <c r="FH134" s="77"/>
      <c r="FI134" s="77"/>
      <c r="FJ134" s="77"/>
      <c r="FK134" s="77"/>
      <c r="FL134" s="77"/>
      <c r="FM134" s="77"/>
      <c r="FN134" s="77"/>
      <c r="FO134" s="77"/>
      <c r="FP134" s="77"/>
      <c r="FQ134" s="77"/>
      <c r="FR134" s="77"/>
      <c r="FS134" s="77"/>
      <c r="FT134" s="77"/>
      <c r="FU134" s="77"/>
      <c r="FV134" s="77"/>
      <c r="FW134" s="77"/>
      <c r="FX134" s="77"/>
      <c r="FY134" s="77"/>
      <c r="FZ134" s="77"/>
      <c r="GA134" s="77"/>
      <c r="GB134" s="77"/>
      <c r="GC134" s="77"/>
      <c r="GD134" s="77"/>
      <c r="GE134" s="77"/>
      <c r="GF134" s="77"/>
      <c r="GG134" s="77"/>
      <c r="GH134" s="77"/>
      <c r="GI134" s="77"/>
      <c r="GJ134" s="77"/>
      <c r="GK134" s="77"/>
      <c r="GL134" s="77"/>
      <c r="GM134" s="77"/>
      <c r="GN134" s="77"/>
      <c r="GO134" s="77"/>
      <c r="GP134" s="77"/>
      <c r="GQ134" s="77"/>
      <c r="GR134" s="77"/>
      <c r="GS134" s="77"/>
      <c r="GT134" s="77"/>
      <c r="GU134" s="77"/>
      <c r="GV134" s="77"/>
      <c r="GW134" s="77"/>
      <c r="GX134" s="77"/>
      <c r="GY134" s="77"/>
      <c r="GZ134" s="77"/>
      <c r="HA134" s="77"/>
      <c r="HB134" s="77"/>
      <c r="HC134" s="77"/>
      <c r="HD134" s="77"/>
      <c r="HE134" s="77"/>
      <c r="HF134" s="77"/>
      <c r="HG134" s="77"/>
      <c r="HH134" s="77"/>
      <c r="HI134" s="77"/>
      <c r="HJ134" s="77"/>
      <c r="HK134" s="77"/>
      <c r="HL134" s="77"/>
      <c r="HM134" s="77"/>
      <c r="HN134" s="77"/>
      <c r="HO134" s="77"/>
      <c r="HP134" s="77"/>
      <c r="HQ134" s="77"/>
      <c r="HR134" s="77"/>
      <c r="HS134" s="77"/>
      <c r="HT134" s="77"/>
      <c r="HU134" s="77"/>
      <c r="HV134" s="77"/>
      <c r="HW134" s="77"/>
      <c r="HX134" s="77"/>
      <c r="HY134" s="77"/>
      <c r="HZ134" s="77"/>
      <c r="IA134" s="77"/>
      <c r="IB134" s="77"/>
      <c r="IC134" s="77"/>
      <c r="ID134" s="77"/>
      <c r="IE134" s="77"/>
      <c r="IF134" s="77"/>
      <c r="IG134" s="77"/>
      <c r="IH134" s="77"/>
      <c r="II134" s="77"/>
      <c r="IJ134" s="77"/>
      <c r="IK134" s="77"/>
      <c r="IL134" s="77"/>
      <c r="IM134" s="77"/>
      <c r="IN134" s="77"/>
      <c r="IO134" s="77"/>
      <c r="IP134" s="77"/>
      <c r="IQ134" s="77"/>
      <c r="IR134" s="77"/>
      <c r="IS134" s="77"/>
      <c r="IT134" s="77"/>
      <c r="IU134" s="77"/>
      <c r="IV134" s="77"/>
      <c r="IW134" s="77"/>
      <c r="IX134" s="77"/>
      <c r="IY134" s="77"/>
      <c r="IZ134" s="77"/>
      <c r="JA134" s="77"/>
      <c r="JB134" s="77"/>
      <c r="JC134" s="77"/>
      <c r="JD134" s="77"/>
      <c r="JE134" s="77"/>
      <c r="JF134" s="77"/>
      <c r="JG134" s="77"/>
      <c r="JH134" s="77"/>
      <c r="JI134" s="77"/>
      <c r="JJ134" s="77"/>
      <c r="JK134" s="77"/>
      <c r="JL134" s="77"/>
      <c r="JM134" s="77"/>
      <c r="JN134" s="77"/>
      <c r="JO134" s="77"/>
      <c r="JP134" s="77"/>
      <c r="JQ134" s="77"/>
      <c r="JR134" s="77"/>
      <c r="JS134" s="77"/>
      <c r="JT134" s="77"/>
      <c r="JU134" s="77"/>
      <c r="JV134" s="77"/>
      <c r="JW134" s="77"/>
      <c r="JX134" s="77"/>
      <c r="JY134" s="77"/>
      <c r="JZ134" s="77"/>
      <c r="KA134" s="77"/>
      <c r="KB134" s="77"/>
      <c r="KC134" s="77"/>
      <c r="KD134" s="77"/>
      <c r="KE134" s="77"/>
      <c r="KF134" s="77"/>
      <c r="KG134" s="77"/>
      <c r="KH134" s="77"/>
      <c r="KI134" s="77"/>
      <c r="KJ134" s="77"/>
      <c r="KK134" s="77"/>
      <c r="KL134" s="77"/>
      <c r="KM134" s="77"/>
      <c r="KN134" s="77"/>
      <c r="KO134" s="77"/>
      <c r="KP134" s="77"/>
      <c r="KQ134" s="77"/>
      <c r="KR134" s="77"/>
      <c r="KS134" s="77"/>
      <c r="KT134" s="77"/>
      <c r="KU134" s="77"/>
      <c r="KV134" s="77"/>
      <c r="KW134" s="77"/>
      <c r="KX134" s="77"/>
      <c r="KY134" s="77"/>
      <c r="KZ134" s="77"/>
      <c r="LA134" s="77"/>
      <c r="LB134" s="77"/>
      <c r="LC134" s="77"/>
      <c r="LD134" s="77"/>
      <c r="LE134" s="77"/>
      <c r="LF134" s="77"/>
      <c r="LG134" s="77"/>
      <c r="LH134" s="77"/>
      <c r="LI134" s="77"/>
      <c r="LJ134" s="77"/>
      <c r="LK134" s="77"/>
      <c r="LL134" s="77"/>
      <c r="LM134" s="77"/>
      <c r="LN134" s="77"/>
      <c r="LO134" s="77"/>
      <c r="LP134" s="77"/>
      <c r="LQ134" s="77"/>
      <c r="LR134" s="77"/>
      <c r="LS134" s="77"/>
      <c r="LT134" s="77"/>
      <c r="LU134" s="77"/>
      <c r="LV134" s="77"/>
      <c r="LW134" s="77"/>
      <c r="LX134" s="77"/>
      <c r="LY134" s="77"/>
      <c r="LZ134" s="77"/>
      <c r="MA134" s="77"/>
      <c r="MB134" s="77"/>
      <c r="MC134" s="77"/>
      <c r="MD134" s="77"/>
      <c r="ME134" s="77"/>
      <c r="MF134" s="77"/>
      <c r="MG134" s="77"/>
      <c r="MH134" s="77"/>
      <c r="MI134" s="77"/>
      <c r="MJ134" s="77"/>
      <c r="MK134" s="77"/>
      <c r="ML134" s="77"/>
      <c r="MM134" s="77"/>
      <c r="MN134" s="77"/>
      <c r="MO134" s="77"/>
      <c r="MP134" s="77"/>
      <c r="MQ134" s="77"/>
      <c r="MR134" s="77"/>
      <c r="MS134" s="77"/>
      <c r="MT134" s="77"/>
      <c r="MU134" s="77"/>
      <c r="MV134" s="77"/>
      <c r="MW134" s="77"/>
      <c r="MX134" s="77"/>
      <c r="MY134" s="77"/>
      <c r="MZ134" s="77"/>
      <c r="NA134" s="77"/>
      <c r="NB134" s="77"/>
      <c r="NC134" s="77"/>
      <c r="ND134" s="77"/>
      <c r="NE134" s="77"/>
      <c r="NF134" s="77"/>
      <c r="NG134" s="77"/>
      <c r="NH134" s="77"/>
      <c r="NI134" s="77"/>
      <c r="NJ134" s="77"/>
      <c r="NK134" s="77"/>
      <c r="NL134" s="77"/>
      <c r="NM134" s="77"/>
      <c r="NN134" s="77"/>
      <c r="NO134" s="77"/>
      <c r="NP134" s="77"/>
      <c r="NQ134" s="77"/>
      <c r="NR134" s="77"/>
      <c r="NS134" s="77"/>
      <c r="NT134" s="77"/>
      <c r="NU134" s="77"/>
      <c r="NV134" s="77"/>
      <c r="NW134" s="77"/>
      <c r="NX134" s="77"/>
      <c r="NY134" s="77"/>
      <c r="NZ134" s="77"/>
      <c r="OA134" s="77"/>
      <c r="OB134" s="77"/>
      <c r="OC134" s="77"/>
      <c r="OD134" s="77"/>
      <c r="OE134" s="77"/>
      <c r="OF134" s="77"/>
      <c r="OG134" s="77"/>
      <c r="OH134" s="77"/>
      <c r="OI134" s="77"/>
      <c r="OJ134" s="77"/>
      <c r="OK134" s="77"/>
      <c r="OL134" s="77"/>
      <c r="OM134" s="77"/>
      <c r="ON134" s="77"/>
      <c r="OO134" s="77"/>
      <c r="OP134" s="77"/>
      <c r="OQ134" s="77"/>
      <c r="OR134" s="77"/>
      <c r="OS134" s="77"/>
      <c r="OT134" s="77"/>
      <c r="OU134" s="77"/>
      <c r="OV134" s="77"/>
      <c r="OW134" s="77"/>
      <c r="OX134" s="77"/>
      <c r="OY134" s="77"/>
      <c r="OZ134" s="77"/>
      <c r="PA134" s="77"/>
      <c r="PB134" s="77"/>
      <c r="PC134" s="77"/>
      <c r="PD134" s="77"/>
      <c r="PE134" s="77"/>
      <c r="PF134" s="77"/>
      <c r="PG134" s="77"/>
      <c r="PH134" s="77"/>
      <c r="PI134" s="77"/>
      <c r="PJ134" s="77"/>
      <c r="PK134" s="77"/>
      <c r="PL134" s="77"/>
      <c r="PM134" s="77"/>
      <c r="PN134" s="77"/>
      <c r="PO134" s="77"/>
      <c r="PP134" s="77"/>
      <c r="PQ134" s="77"/>
      <c r="PR134" s="77"/>
      <c r="PS134" s="77"/>
      <c r="PT134" s="77"/>
      <c r="PU134" s="77"/>
      <c r="PV134" s="77"/>
      <c r="PW134" s="77"/>
      <c r="PX134" s="77"/>
      <c r="PY134" s="77"/>
      <c r="PZ134" s="77"/>
      <c r="QA134" s="77"/>
      <c r="QB134" s="77"/>
      <c r="QC134" s="77"/>
      <c r="QD134" s="77"/>
      <c r="QE134" s="77"/>
      <c r="QF134" s="77"/>
      <c r="QG134" s="77"/>
      <c r="QH134" s="77"/>
      <c r="QI134" s="77"/>
      <c r="QJ134" s="77"/>
      <c r="QK134" s="77"/>
      <c r="QL134" s="77"/>
      <c r="QM134" s="77"/>
      <c r="QN134" s="77"/>
      <c r="QO134" s="77"/>
      <c r="QP134" s="77"/>
      <c r="QQ134" s="77"/>
      <c r="QR134" s="77"/>
      <c r="QS134" s="77"/>
      <c r="QT134" s="77"/>
      <c r="QU134" s="77"/>
      <c r="QV134" s="77"/>
      <c r="QW134" s="77"/>
      <c r="QX134" s="77"/>
      <c r="QY134" s="77"/>
      <c r="QZ134" s="77"/>
      <c r="RA134" s="77"/>
      <c r="RB134" s="77"/>
      <c r="RC134" s="77"/>
      <c r="RD134" s="77"/>
      <c r="RE134" s="77"/>
      <c r="RF134" s="77"/>
      <c r="RG134" s="77"/>
      <c r="RH134" s="77"/>
      <c r="RI134" s="77"/>
      <c r="RJ134" s="77"/>
      <c r="RK134" s="77"/>
      <c r="RL134" s="77"/>
      <c r="RM134" s="77"/>
      <c r="RN134" s="77"/>
      <c r="RO134" s="77"/>
      <c r="RP134" s="77"/>
      <c r="RQ134" s="77"/>
      <c r="RR134" s="77"/>
      <c r="RS134" s="77"/>
      <c r="RT134" s="77"/>
      <c r="RU134" s="77"/>
      <c r="RV134" s="77"/>
      <c r="RW134" s="77"/>
      <c r="RX134" s="77"/>
      <c r="RY134" s="77"/>
      <c r="RZ134" s="77"/>
      <c r="SA134" s="77"/>
      <c r="SB134" s="77"/>
      <c r="SC134" s="77"/>
      <c r="SD134" s="77"/>
      <c r="SE134" s="77"/>
      <c r="SF134" s="77"/>
      <c r="SG134" s="77"/>
      <c r="SH134" s="77"/>
      <c r="SI134" s="77"/>
      <c r="SJ134" s="77"/>
      <c r="SK134" s="77"/>
      <c r="SL134" s="77"/>
      <c r="SM134" s="77"/>
      <c r="SN134" s="77"/>
      <c r="SO134" s="77"/>
      <c r="SP134" s="77"/>
      <c r="SQ134" s="77"/>
      <c r="SR134" s="77"/>
      <c r="SS134" s="77"/>
      <c r="ST134" s="77"/>
      <c r="SU134" s="77"/>
      <c r="SV134" s="77"/>
      <c r="SW134" s="77"/>
      <c r="SX134" s="77"/>
      <c r="SY134" s="77"/>
      <c r="SZ134" s="77"/>
      <c r="TA134" s="77"/>
      <c r="TB134" s="77"/>
      <c r="TC134" s="77"/>
      <c r="TD134" s="77"/>
      <c r="TE134" s="77"/>
      <c r="TF134" s="77"/>
      <c r="TG134" s="77"/>
      <c r="TH134" s="77"/>
      <c r="TJ134" s="77"/>
      <c r="TK134" s="77"/>
      <c r="TL134" s="77"/>
      <c r="TM134" s="77"/>
      <c r="TN134" s="77"/>
      <c r="TO134" s="77"/>
      <c r="TP134" s="77"/>
    </row>
    <row r="135" spans="1:562" customFormat="1" ht="22.5" customHeight="1" x14ac:dyDescent="0.25">
      <c r="A135" s="182" t="s">
        <v>69</v>
      </c>
      <c r="B135" s="184"/>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c r="AK135" s="77"/>
      <c r="AL135" s="77"/>
      <c r="AM135" s="77"/>
      <c r="AN135" s="77"/>
      <c r="AO135" s="77"/>
      <c r="AP135" s="77"/>
      <c r="AQ135" s="77"/>
      <c r="AR135" s="77"/>
      <c r="AS135" s="77"/>
      <c r="AT135" s="77"/>
      <c r="AU135" s="77"/>
      <c r="AV135" s="77"/>
      <c r="AW135" s="77"/>
      <c r="AX135" s="77"/>
      <c r="AY135" s="77"/>
      <c r="AZ135" s="77"/>
      <c r="BA135" s="77"/>
      <c r="BB135" s="77"/>
      <c r="BC135" s="77"/>
      <c r="BD135" s="77"/>
      <c r="BE135" s="77"/>
      <c r="BF135" s="77"/>
      <c r="BG135" s="77"/>
      <c r="BH135" s="77"/>
      <c r="BI135" s="77"/>
      <c r="BJ135" s="77"/>
      <c r="BK135" s="77"/>
      <c r="BL135" s="77"/>
      <c r="BM135" s="77"/>
      <c r="BN135" s="77"/>
      <c r="BO135" s="77"/>
      <c r="BP135" s="77"/>
      <c r="BQ135" s="77"/>
      <c r="BR135" s="77"/>
      <c r="BS135" s="77"/>
      <c r="BT135" s="77"/>
      <c r="BU135" s="77"/>
      <c r="BV135" s="77"/>
      <c r="BW135" s="77"/>
      <c r="BX135" s="77"/>
      <c r="BY135" s="77"/>
      <c r="BZ135" s="77"/>
      <c r="CA135" s="77"/>
      <c r="CB135" s="77"/>
      <c r="CC135" s="77"/>
      <c r="CD135" s="77"/>
      <c r="CE135" s="77"/>
      <c r="CF135" s="77"/>
      <c r="CG135" s="77"/>
      <c r="CH135" s="77"/>
      <c r="CI135" s="77"/>
      <c r="CJ135" s="77"/>
      <c r="CK135" s="77"/>
      <c r="CL135" s="77"/>
      <c r="CM135" s="77"/>
      <c r="CN135" s="77"/>
      <c r="CO135" s="77"/>
      <c r="CP135" s="77"/>
      <c r="CQ135" s="77"/>
      <c r="CR135" s="77"/>
      <c r="CS135" s="77"/>
      <c r="CT135" s="77"/>
      <c r="CU135" s="77"/>
      <c r="CV135" s="77"/>
      <c r="CW135" s="77"/>
      <c r="CX135" s="77"/>
      <c r="CY135" s="77"/>
      <c r="CZ135" s="77"/>
      <c r="DA135" s="77"/>
      <c r="DB135" s="77"/>
      <c r="DC135" s="77"/>
      <c r="DD135" s="77"/>
      <c r="DE135" s="77"/>
      <c r="DF135" s="77"/>
      <c r="DG135" s="77"/>
      <c r="DH135" s="77"/>
      <c r="DI135" s="77"/>
      <c r="DJ135" s="77"/>
      <c r="DK135" s="77"/>
      <c r="DL135" s="77"/>
      <c r="DM135" s="77"/>
      <c r="DN135" s="77"/>
      <c r="DO135" s="77"/>
      <c r="DP135" s="77"/>
      <c r="DQ135" s="77"/>
      <c r="DR135" s="77"/>
      <c r="DS135" s="77"/>
      <c r="DT135" s="77"/>
      <c r="DU135" s="77"/>
      <c r="DV135" s="77"/>
      <c r="DW135" s="77"/>
      <c r="DX135" s="77"/>
      <c r="DY135" s="77"/>
      <c r="DZ135" s="77"/>
      <c r="EA135" s="77"/>
      <c r="EB135" s="77"/>
      <c r="EC135" s="77"/>
      <c r="ED135" s="77"/>
      <c r="EE135" s="77"/>
      <c r="EF135" s="77"/>
      <c r="EG135" s="77"/>
      <c r="EH135" s="77"/>
      <c r="EI135" s="77"/>
      <c r="EJ135" s="77"/>
      <c r="EK135" s="77"/>
      <c r="EL135" s="77"/>
      <c r="EM135" s="77"/>
      <c r="EN135" s="77"/>
      <c r="EO135" s="77"/>
      <c r="EP135" s="77"/>
      <c r="EQ135" s="77"/>
      <c r="ER135" s="77"/>
      <c r="ES135" s="77"/>
      <c r="ET135" s="77"/>
      <c r="EU135" s="77"/>
      <c r="EV135" s="77"/>
      <c r="EW135" s="77"/>
      <c r="EX135" s="77"/>
      <c r="EY135" s="77"/>
      <c r="EZ135" s="77"/>
      <c r="FA135" s="77"/>
      <c r="FB135" s="77"/>
      <c r="FC135" s="77"/>
      <c r="FD135" s="77"/>
      <c r="FE135" s="77"/>
      <c r="FF135" s="77"/>
      <c r="FG135" s="77"/>
      <c r="FH135" s="77"/>
      <c r="FI135" s="77"/>
      <c r="FJ135" s="77"/>
      <c r="FK135" s="77"/>
      <c r="FL135" s="77"/>
      <c r="FM135" s="77"/>
      <c r="FN135" s="77"/>
      <c r="FO135" s="77"/>
      <c r="FP135" s="77"/>
      <c r="FQ135" s="77"/>
      <c r="FR135" s="77"/>
      <c r="FS135" s="77"/>
      <c r="FT135" s="77"/>
      <c r="FU135" s="77"/>
      <c r="FV135" s="77"/>
      <c r="FW135" s="77"/>
      <c r="FX135" s="77"/>
      <c r="FY135" s="77"/>
      <c r="FZ135" s="77"/>
      <c r="GA135" s="77"/>
      <c r="GB135" s="77"/>
      <c r="GC135" s="77"/>
      <c r="GD135" s="77"/>
      <c r="GE135" s="77"/>
      <c r="GF135" s="77"/>
      <c r="GG135" s="77"/>
      <c r="GH135" s="77"/>
      <c r="GI135" s="77"/>
      <c r="GJ135" s="77"/>
      <c r="GK135" s="77"/>
      <c r="GL135" s="77"/>
      <c r="GM135" s="77"/>
      <c r="GN135" s="77"/>
      <c r="GO135" s="77"/>
      <c r="GP135" s="77"/>
      <c r="GQ135" s="77"/>
      <c r="GR135" s="77"/>
      <c r="GS135" s="77"/>
      <c r="GT135" s="77"/>
      <c r="GU135" s="77"/>
      <c r="GV135" s="77"/>
      <c r="GW135" s="77"/>
      <c r="GX135" s="77"/>
      <c r="GY135" s="77"/>
      <c r="GZ135" s="77"/>
      <c r="HA135" s="77"/>
      <c r="HB135" s="77"/>
      <c r="HC135" s="77"/>
      <c r="HD135" s="77"/>
      <c r="HE135" s="77"/>
      <c r="HF135" s="77"/>
      <c r="HG135" s="77"/>
      <c r="HH135" s="77"/>
      <c r="HI135" s="77"/>
      <c r="HJ135" s="77"/>
      <c r="HK135" s="77"/>
      <c r="HL135" s="77"/>
      <c r="HM135" s="77"/>
      <c r="HN135" s="77"/>
      <c r="HO135" s="77"/>
      <c r="HP135" s="77"/>
      <c r="HQ135" s="77"/>
      <c r="HR135" s="77"/>
      <c r="HS135" s="77"/>
      <c r="HT135" s="77"/>
      <c r="HU135" s="77"/>
      <c r="HV135" s="77"/>
      <c r="HW135" s="77"/>
      <c r="HX135" s="77"/>
      <c r="HY135" s="77"/>
      <c r="HZ135" s="77"/>
      <c r="IA135" s="77"/>
      <c r="IB135" s="77"/>
      <c r="IC135" s="77"/>
      <c r="ID135" s="77"/>
      <c r="IE135" s="77"/>
      <c r="IF135" s="77"/>
      <c r="IG135" s="77"/>
      <c r="IH135" s="77"/>
      <c r="II135" s="77"/>
      <c r="IJ135" s="77"/>
      <c r="IK135" s="77"/>
      <c r="IL135" s="77"/>
      <c r="IM135" s="77"/>
      <c r="IN135" s="77"/>
      <c r="IO135" s="77"/>
      <c r="IP135" s="77"/>
      <c r="IQ135" s="77"/>
      <c r="IR135" s="77"/>
      <c r="IS135" s="77"/>
      <c r="IT135" s="77"/>
      <c r="IU135" s="77"/>
      <c r="IV135" s="77"/>
      <c r="IW135" s="77"/>
      <c r="IX135" s="77"/>
      <c r="IY135" s="77"/>
      <c r="IZ135" s="77"/>
      <c r="JA135" s="77"/>
      <c r="JB135" s="77"/>
      <c r="JC135" s="77"/>
      <c r="JD135" s="77"/>
      <c r="JE135" s="77"/>
      <c r="JF135" s="77"/>
      <c r="JG135" s="77"/>
      <c r="JH135" s="77"/>
      <c r="JI135" s="77"/>
      <c r="JJ135" s="77"/>
      <c r="JK135" s="77"/>
      <c r="JL135" s="77"/>
      <c r="JM135" s="77"/>
      <c r="JN135" s="77"/>
      <c r="JO135" s="77"/>
      <c r="JP135" s="77"/>
      <c r="JQ135" s="77"/>
      <c r="JR135" s="77"/>
      <c r="JS135" s="77"/>
      <c r="JT135" s="77"/>
      <c r="JU135" s="77"/>
      <c r="JV135" s="77"/>
      <c r="JW135" s="77"/>
      <c r="JX135" s="77"/>
      <c r="JY135" s="77"/>
      <c r="JZ135" s="77"/>
      <c r="KA135" s="77"/>
      <c r="KB135" s="77"/>
      <c r="KC135" s="77"/>
      <c r="KD135" s="77"/>
      <c r="KE135" s="77"/>
      <c r="KF135" s="77"/>
      <c r="KG135" s="77"/>
      <c r="KH135" s="77"/>
      <c r="KI135" s="77"/>
      <c r="KJ135" s="77"/>
      <c r="KK135" s="77"/>
      <c r="KL135" s="77"/>
      <c r="KM135" s="77"/>
      <c r="KN135" s="77"/>
      <c r="KO135" s="77"/>
      <c r="KP135" s="77"/>
      <c r="KQ135" s="77"/>
      <c r="KR135" s="77"/>
      <c r="KS135" s="77"/>
      <c r="KT135" s="77"/>
      <c r="KU135" s="77"/>
      <c r="KV135" s="77"/>
      <c r="KW135" s="77"/>
      <c r="KX135" s="77"/>
      <c r="KY135" s="77"/>
      <c r="KZ135" s="77"/>
      <c r="LA135" s="77"/>
      <c r="LB135" s="77"/>
      <c r="LC135" s="77"/>
      <c r="LD135" s="77"/>
      <c r="LE135" s="77"/>
      <c r="LF135" s="77"/>
      <c r="LG135" s="77"/>
      <c r="LH135" s="77"/>
      <c r="LI135" s="77"/>
      <c r="LJ135" s="77"/>
      <c r="LK135" s="77"/>
      <c r="LL135" s="77"/>
      <c r="LM135" s="77"/>
      <c r="LN135" s="77"/>
      <c r="LO135" s="77"/>
      <c r="LP135" s="77"/>
      <c r="LQ135" s="77"/>
      <c r="LR135" s="77"/>
      <c r="LS135" s="77"/>
      <c r="LT135" s="77"/>
      <c r="LU135" s="77"/>
      <c r="LV135" s="77"/>
      <c r="LW135" s="77"/>
      <c r="LX135" s="77"/>
      <c r="LY135" s="77"/>
      <c r="LZ135" s="77"/>
      <c r="MA135" s="77"/>
      <c r="MB135" s="77"/>
      <c r="MC135" s="77"/>
      <c r="MD135" s="77"/>
      <c r="ME135" s="77"/>
      <c r="MF135" s="77"/>
      <c r="MG135" s="77"/>
      <c r="MH135" s="77"/>
      <c r="MI135" s="77"/>
      <c r="MJ135" s="77"/>
      <c r="MK135" s="77"/>
      <c r="ML135" s="77"/>
      <c r="MM135" s="77"/>
      <c r="MN135" s="77"/>
      <c r="MO135" s="77"/>
      <c r="MP135" s="77"/>
      <c r="MQ135" s="77"/>
      <c r="MR135" s="77"/>
      <c r="MS135" s="77"/>
      <c r="MT135" s="77"/>
      <c r="MU135" s="77"/>
      <c r="MV135" s="77"/>
      <c r="MW135" s="77"/>
      <c r="MX135" s="77"/>
      <c r="MY135" s="77"/>
      <c r="MZ135" s="77"/>
      <c r="NA135" s="77"/>
      <c r="NB135" s="77"/>
      <c r="NC135" s="77"/>
      <c r="ND135" s="77"/>
      <c r="NE135" s="77"/>
      <c r="NF135" s="77"/>
      <c r="NG135" s="77"/>
      <c r="NH135" s="77"/>
      <c r="NI135" s="77"/>
      <c r="NJ135" s="77"/>
      <c r="NK135" s="77"/>
      <c r="NL135" s="77"/>
      <c r="NM135" s="77"/>
      <c r="NN135" s="77"/>
      <c r="NO135" s="77"/>
      <c r="NP135" s="77"/>
      <c r="NQ135" s="77"/>
      <c r="NR135" s="77"/>
      <c r="NS135" s="77"/>
      <c r="NT135" s="77"/>
      <c r="NU135" s="77"/>
      <c r="NV135" s="77"/>
      <c r="NW135" s="77"/>
      <c r="NX135" s="77"/>
      <c r="NY135" s="77"/>
      <c r="NZ135" s="77"/>
      <c r="OA135" s="77"/>
      <c r="OB135" s="77"/>
      <c r="OC135" s="77"/>
      <c r="OD135" s="77"/>
      <c r="OE135" s="77"/>
      <c r="OF135" s="77"/>
      <c r="OG135" s="77"/>
      <c r="OH135" s="77"/>
      <c r="OI135" s="77"/>
      <c r="OJ135" s="77"/>
      <c r="OK135" s="77"/>
      <c r="OL135" s="77"/>
      <c r="OM135" s="77"/>
      <c r="ON135" s="77"/>
      <c r="OO135" s="77"/>
      <c r="OP135" s="77"/>
      <c r="OQ135" s="77"/>
      <c r="OR135" s="77"/>
      <c r="OS135" s="77"/>
      <c r="OT135" s="77"/>
      <c r="OU135" s="77"/>
      <c r="OV135" s="77"/>
      <c r="OW135" s="77"/>
      <c r="OX135" s="77"/>
      <c r="OY135" s="77"/>
      <c r="OZ135" s="77"/>
      <c r="PA135" s="77"/>
      <c r="PB135" s="77"/>
      <c r="PC135" s="77"/>
      <c r="PD135" s="77"/>
      <c r="PE135" s="77"/>
      <c r="PF135" s="77"/>
      <c r="PG135" s="77"/>
      <c r="PH135" s="77"/>
      <c r="PI135" s="77"/>
      <c r="PJ135" s="77"/>
      <c r="PK135" s="77"/>
      <c r="PL135" s="77"/>
      <c r="PM135" s="77"/>
      <c r="PN135" s="77"/>
      <c r="PO135" s="77"/>
      <c r="PP135" s="77"/>
      <c r="PQ135" s="77"/>
      <c r="PR135" s="77"/>
      <c r="PS135" s="77"/>
      <c r="PT135" s="77"/>
      <c r="PU135" s="77"/>
      <c r="PV135" s="77"/>
      <c r="PW135" s="77"/>
      <c r="PX135" s="77"/>
      <c r="PY135" s="77"/>
      <c r="PZ135" s="77"/>
      <c r="QA135" s="77"/>
      <c r="QB135" s="77"/>
      <c r="QC135" s="77"/>
      <c r="QD135" s="77"/>
      <c r="QE135" s="77"/>
      <c r="QF135" s="77"/>
      <c r="QG135" s="77"/>
      <c r="QH135" s="77"/>
      <c r="QI135" s="77"/>
      <c r="QJ135" s="77"/>
      <c r="QK135" s="77"/>
      <c r="QL135" s="77"/>
      <c r="QM135" s="77"/>
      <c r="QN135" s="77"/>
      <c r="QO135" s="77"/>
      <c r="QP135" s="77"/>
      <c r="QQ135" s="77"/>
      <c r="QR135" s="77"/>
      <c r="QS135" s="77"/>
      <c r="QT135" s="77"/>
      <c r="QU135" s="77"/>
      <c r="QV135" s="77"/>
      <c r="QW135" s="77"/>
      <c r="QX135" s="77"/>
      <c r="QY135" s="77"/>
      <c r="QZ135" s="77"/>
      <c r="RA135" s="77"/>
      <c r="RB135" s="77"/>
      <c r="RC135" s="77"/>
      <c r="RD135" s="77"/>
      <c r="RE135" s="77"/>
      <c r="RF135" s="77"/>
      <c r="RG135" s="77"/>
      <c r="RH135" s="77"/>
      <c r="RI135" s="77"/>
      <c r="RJ135" s="77"/>
      <c r="RK135" s="77"/>
      <c r="RL135" s="77"/>
      <c r="RM135" s="77"/>
      <c r="RN135" s="77"/>
      <c r="RO135" s="77"/>
      <c r="RP135" s="77"/>
      <c r="RQ135" s="77"/>
      <c r="RR135" s="77"/>
      <c r="RS135" s="77"/>
      <c r="RT135" s="77"/>
      <c r="RU135" s="77"/>
      <c r="RV135" s="77"/>
      <c r="RW135" s="77"/>
      <c r="RX135" s="77"/>
      <c r="RY135" s="77"/>
      <c r="RZ135" s="77"/>
      <c r="SA135" s="77"/>
      <c r="SB135" s="77"/>
      <c r="SC135" s="77"/>
      <c r="SD135" s="77"/>
      <c r="SE135" s="77"/>
      <c r="SF135" s="77"/>
      <c r="SG135" s="77"/>
      <c r="SH135" s="77"/>
      <c r="SI135" s="77"/>
      <c r="SJ135" s="77"/>
      <c r="SK135" s="77"/>
      <c r="SL135" s="77"/>
      <c r="SM135" s="77"/>
      <c r="SN135" s="77"/>
      <c r="SO135" s="77"/>
      <c r="SP135" s="77"/>
      <c r="SQ135" s="77"/>
      <c r="SR135" s="77"/>
      <c r="SS135" s="77"/>
      <c r="ST135" s="77"/>
      <c r="SU135" s="77"/>
      <c r="SV135" s="77"/>
      <c r="SW135" s="77"/>
      <c r="SX135" s="77"/>
      <c r="SY135" s="77"/>
      <c r="SZ135" s="77"/>
      <c r="TA135" s="77"/>
      <c r="TB135" s="77"/>
      <c r="TC135" s="77"/>
      <c r="TD135" s="77"/>
      <c r="TE135" s="77"/>
      <c r="TF135" s="77"/>
      <c r="TG135" s="77"/>
      <c r="TH135" s="77"/>
      <c r="TJ135" s="77"/>
      <c r="TK135" s="77"/>
      <c r="TL135" s="77"/>
      <c r="TM135" s="77"/>
      <c r="TN135" s="77"/>
      <c r="TO135" s="77"/>
      <c r="TP135" s="77"/>
    </row>
    <row r="136" spans="1:562" customFormat="1" ht="15" x14ac:dyDescent="0.25">
      <c r="A136" s="67" t="s">
        <v>70</v>
      </c>
      <c r="B136" s="133"/>
      <c r="TJ136" s="77"/>
      <c r="TK136" s="77"/>
      <c r="TL136" s="77"/>
      <c r="TM136" s="77"/>
      <c r="TN136" s="77"/>
      <c r="TO136" s="77"/>
      <c r="TP136" s="77"/>
    </row>
    <row r="137" spans="1:562" ht="43.5" customHeight="1" x14ac:dyDescent="0.25">
      <c r="A137" s="182" t="s">
        <v>72</v>
      </c>
      <c r="B137" s="184"/>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row>
    <row r="138" spans="1:562" ht="15" x14ac:dyDescent="0.25">
      <c r="A138" s="12" t="s">
        <v>73</v>
      </c>
      <c r="B138" s="134"/>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row>
    <row r="139" spans="1:562" ht="15" x14ac:dyDescent="0.25">
      <c r="A139" s="135" t="s">
        <v>638</v>
      </c>
      <c r="B139" s="134"/>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row>
    <row r="140" spans="1:562" ht="22.5" customHeight="1" x14ac:dyDescent="0.25">
      <c r="A140" s="182" t="s">
        <v>74</v>
      </c>
      <c r="B140" s="184"/>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row>
    <row r="141" spans="1:562" ht="15" x14ac:dyDescent="0.25">
      <c r="A141" s="12" t="s">
        <v>75</v>
      </c>
      <c r="B141" s="134"/>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row>
    <row r="142" spans="1:562" ht="15" x14ac:dyDescent="0.25">
      <c r="A142" s="185" t="s">
        <v>76</v>
      </c>
      <c r="B142" s="187"/>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row>
    <row r="143" spans="1:562" x14ac:dyDescent="0.2">
      <c r="A143" s="185" t="s">
        <v>77</v>
      </c>
      <c r="B143" s="187"/>
      <c r="GF143" s="77">
        <v>206.54999999999998</v>
      </c>
      <c r="HN143" s="129"/>
    </row>
    <row r="144" spans="1:562" x14ac:dyDescent="0.2">
      <c r="A144" s="12" t="s">
        <v>78</v>
      </c>
      <c r="B144" s="134"/>
      <c r="GF144" s="77">
        <v>530.9</v>
      </c>
      <c r="HN144" s="129"/>
    </row>
    <row r="145" spans="1:222" ht="23.25" customHeight="1" x14ac:dyDescent="0.2">
      <c r="A145" s="182" t="s">
        <v>79</v>
      </c>
      <c r="B145" s="184"/>
      <c r="GF145" s="77">
        <v>312.40999999999997</v>
      </c>
      <c r="HN145" s="129"/>
    </row>
    <row r="146" spans="1:222" x14ac:dyDescent="0.2">
      <c r="A146" s="12" t="s">
        <v>80</v>
      </c>
      <c r="B146" s="134"/>
      <c r="GF146" s="77">
        <v>38.421000000000006</v>
      </c>
      <c r="HN146" s="129"/>
    </row>
    <row r="147" spans="1:222" x14ac:dyDescent="0.2">
      <c r="A147" s="12" t="s">
        <v>81</v>
      </c>
      <c r="B147" s="134"/>
      <c r="GF147" s="77">
        <v>1088.2809999999999</v>
      </c>
    </row>
    <row r="148" spans="1:222" x14ac:dyDescent="0.2">
      <c r="A148" s="12" t="s">
        <v>82</v>
      </c>
      <c r="B148" s="134"/>
    </row>
    <row r="149" spans="1:222" ht="20.25" customHeight="1" x14ac:dyDescent="0.2">
      <c r="A149" s="182" t="s">
        <v>83</v>
      </c>
      <c r="B149" s="184"/>
    </row>
    <row r="150" spans="1:222" ht="19.5" customHeight="1" x14ac:dyDescent="0.2">
      <c r="A150" s="182" t="s">
        <v>84</v>
      </c>
      <c r="B150" s="184"/>
    </row>
    <row r="151" spans="1:222" x14ac:dyDescent="0.2">
      <c r="A151" s="12" t="s">
        <v>85</v>
      </c>
      <c r="B151" s="134"/>
    </row>
    <row r="152" spans="1:222" ht="33" customHeight="1" x14ac:dyDescent="0.2">
      <c r="A152" s="190" t="s">
        <v>639</v>
      </c>
      <c r="B152" s="191"/>
    </row>
    <row r="174" spans="2:2" ht="15" x14ac:dyDescent="0.25">
      <c r="B174" s="130"/>
    </row>
    <row r="175" spans="2:2" ht="15" x14ac:dyDescent="0.25">
      <c r="B175"/>
    </row>
    <row r="176" spans="2:2" ht="15" x14ac:dyDescent="0.25">
      <c r="B176"/>
    </row>
    <row r="177" spans="2:2" ht="15" x14ac:dyDescent="0.25">
      <c r="B177"/>
    </row>
    <row r="178" spans="2:2" ht="15" x14ac:dyDescent="0.25">
      <c r="B178"/>
    </row>
    <row r="179" spans="2:2" ht="15" x14ac:dyDescent="0.25">
      <c r="B179"/>
    </row>
    <row r="180" spans="2:2" ht="15" x14ac:dyDescent="0.25">
      <c r="B180"/>
    </row>
    <row r="181" spans="2:2" ht="15" x14ac:dyDescent="0.25">
      <c r="B181"/>
    </row>
    <row r="182" spans="2:2" ht="15" x14ac:dyDescent="0.25">
      <c r="B182"/>
    </row>
    <row r="183" spans="2:2" ht="15" x14ac:dyDescent="0.25">
      <c r="B183"/>
    </row>
    <row r="184" spans="2:2" ht="15" x14ac:dyDescent="0.25">
      <c r="B184"/>
    </row>
    <row r="185" spans="2:2" ht="15" x14ac:dyDescent="0.25">
      <c r="B185"/>
    </row>
    <row r="186" spans="2:2" ht="15" x14ac:dyDescent="0.25">
      <c r="B186"/>
    </row>
    <row r="187" spans="2:2" ht="15" x14ac:dyDescent="0.25">
      <c r="B187"/>
    </row>
    <row r="188" spans="2:2" ht="15" x14ac:dyDescent="0.25">
      <c r="B188"/>
    </row>
    <row r="189" spans="2:2" ht="15" x14ac:dyDescent="0.25">
      <c r="B189"/>
    </row>
    <row r="190" spans="2:2" ht="15" x14ac:dyDescent="0.25">
      <c r="B190"/>
    </row>
    <row r="191" spans="2:2" ht="15" x14ac:dyDescent="0.25">
      <c r="B191"/>
    </row>
    <row r="192" spans="2:2" ht="15" x14ac:dyDescent="0.25">
      <c r="B192"/>
    </row>
    <row r="193" spans="2:2" ht="15" x14ac:dyDescent="0.25">
      <c r="B193"/>
    </row>
    <row r="194" spans="2:2" ht="15" x14ac:dyDescent="0.25">
      <c r="B194"/>
    </row>
    <row r="195" spans="2:2" ht="15" x14ac:dyDescent="0.25">
      <c r="B195"/>
    </row>
    <row r="196" spans="2:2" ht="15" x14ac:dyDescent="0.25">
      <c r="B196"/>
    </row>
    <row r="197" spans="2:2" ht="15" x14ac:dyDescent="0.25">
      <c r="B197"/>
    </row>
    <row r="198" spans="2:2" ht="15" x14ac:dyDescent="0.25">
      <c r="B198"/>
    </row>
    <row r="199" spans="2:2" ht="15" x14ac:dyDescent="0.25">
      <c r="B199"/>
    </row>
    <row r="200" spans="2:2" ht="15" x14ac:dyDescent="0.25">
      <c r="B200"/>
    </row>
    <row r="201" spans="2:2" ht="15" x14ac:dyDescent="0.25">
      <c r="B201"/>
    </row>
    <row r="202" spans="2:2" ht="15" x14ac:dyDescent="0.25">
      <c r="B202"/>
    </row>
    <row r="203" spans="2:2" ht="15" x14ac:dyDescent="0.25">
      <c r="B203"/>
    </row>
    <row r="204" spans="2:2" ht="15" x14ac:dyDescent="0.25">
      <c r="B204"/>
    </row>
  </sheetData>
  <mergeCells count="11">
    <mergeCell ref="A145:B145"/>
    <mergeCell ref="A149:B149"/>
    <mergeCell ref="A150:B150"/>
    <mergeCell ref="A152:B152"/>
    <mergeCell ref="A143:B143"/>
    <mergeCell ref="A142:B142"/>
    <mergeCell ref="A4:B5"/>
    <mergeCell ref="A6:B8"/>
    <mergeCell ref="A135:B135"/>
    <mergeCell ref="A140:B140"/>
    <mergeCell ref="A137:B137"/>
  </mergeCells>
  <phoneticPr fontId="39"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vt:lpstr>
      <vt:lpstr>1. F.Metodológica</vt:lpstr>
      <vt:lpstr>2. Serie mensual</vt:lpstr>
      <vt:lpstr>3. Serie semanal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Paola Patricia Gomez Sanchez</dc:creator>
  <cp:keywords/>
  <dc:description/>
  <cp:lastModifiedBy>German Andres Fonseca Mayorga</cp:lastModifiedBy>
  <cp:revision/>
  <dcterms:created xsi:type="dcterms:W3CDTF">2018-05-11T19:23:50Z</dcterms:created>
  <dcterms:modified xsi:type="dcterms:W3CDTF">2023-10-06T14:34:53Z</dcterms:modified>
  <cp:category/>
  <cp:contentStatus/>
</cp:coreProperties>
</file>