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2" sheetId="1" r:id="rId4"/>
    <sheet state="visible" name="Задание 4" sheetId="2" r:id="rId5"/>
  </sheets>
  <definedNames/>
  <calcPr/>
</workbook>
</file>

<file path=xl/sharedStrings.xml><?xml version="1.0" encoding="utf-8"?>
<sst xmlns="http://schemas.openxmlformats.org/spreadsheetml/2006/main" count="42" uniqueCount="27">
  <si>
    <t>n</t>
  </si>
  <si>
    <t>k</t>
  </si>
  <si>
    <t>~</t>
  </si>
  <si>
    <t>xmax</t>
  </si>
  <si>
    <t>xmin</t>
  </si>
  <si>
    <t>Δ</t>
  </si>
  <si>
    <t>i</t>
  </si>
  <si>
    <t>[ai-1;ai)</t>
  </si>
  <si>
    <t>[4; 5.6)</t>
  </si>
  <si>
    <t>[5.6; 7.2)</t>
  </si>
  <si>
    <t>[7.2; 8.8)</t>
  </si>
  <si>
    <t>[8.8; 10.4)</t>
  </si>
  <si>
    <t>[10.4; 12.0)</t>
  </si>
  <si>
    <t>[12.0; 13.6)</t>
  </si>
  <si>
    <t>[13.6; 15.2)</t>
  </si>
  <si>
    <t>mi</t>
  </si>
  <si>
    <t>pi</t>
  </si>
  <si>
    <t>wi</t>
  </si>
  <si>
    <t>xi</t>
  </si>
  <si>
    <t>[xi; xi+1)</t>
  </si>
  <si>
    <t>[30; 55)</t>
  </si>
  <si>
    <t>[55; 80)</t>
  </si>
  <si>
    <t>[80; 105)</t>
  </si>
  <si>
    <t>[105; 130)</t>
  </si>
  <si>
    <t>[130; 155)</t>
  </si>
  <si>
    <t>[155; 180)</t>
  </si>
  <si>
    <t>[180; 205)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</si>
</sst>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4.0"/>
      <color rgb="FF000000"/>
      <name val="&quot;Times New Roman&quot;"/>
    </font>
    <font>
      <color theme="1"/>
      <name val="Arial"/>
      <scheme val="minor"/>
    </font>
    <font>
      <b/>
      <sz val="10.0"/>
      <color rgb="FF000000"/>
      <name val="&quot;Times New Roman&quot;"/>
    </font>
    <font>
      <sz val="10.0"/>
      <color theme="1"/>
      <name val="Arial"/>
      <scheme val="minor"/>
    </font>
    <font>
      <sz val="11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 shrinkToFit="0" vertical="top" wrapText="1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2" fillId="0" fontId="4" numFmtId="0" xfId="0" applyAlignment="1" applyBorder="1" applyFont="1">
      <alignment horizontal="center" readingOrder="0"/>
    </xf>
    <xf borderId="3" fillId="0" fontId="4" numFmtId="0" xfId="0" applyAlignment="1" applyBorder="1" applyFont="1">
      <alignment horizontal="center" readingOrder="0"/>
    </xf>
    <xf borderId="4" fillId="0" fontId="0" numFmtId="0" xfId="0" applyAlignment="1" applyBorder="1" applyFont="1">
      <alignment horizontal="center" readingOrder="0" shrinkToFit="0" wrapText="1"/>
    </xf>
    <xf borderId="5" fillId="0" fontId="4" numFmtId="0" xfId="0" applyAlignment="1" applyBorder="1" applyFont="1">
      <alignment horizontal="center" readingOrder="0"/>
    </xf>
    <xf borderId="6" fillId="0" fontId="4" numFmtId="0" xfId="0" applyAlignment="1" applyBorder="1" applyFont="1">
      <alignment horizontal="center" readingOrder="0"/>
    </xf>
    <xf borderId="7" fillId="0" fontId="4" numFmtId="0" xfId="0" applyAlignment="1" applyBorder="1" applyFont="1">
      <alignment horizontal="center" readingOrder="0"/>
    </xf>
    <xf borderId="8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9" fillId="0" fontId="4" numFmtId="0" xfId="0" applyAlignment="1" applyBorder="1" applyFont="1">
      <alignment horizontal="center" readingOrder="0"/>
    </xf>
    <xf borderId="10" fillId="0" fontId="4" numFmtId="0" xfId="0" applyAlignment="1" applyBorder="1" applyFont="1">
      <alignment horizontal="center" readingOrder="0"/>
    </xf>
    <xf borderId="11" fillId="0" fontId="4" numFmtId="0" xfId="0" applyAlignment="1" applyBorder="1" applyFont="1">
      <alignment horizontal="center" readingOrder="0"/>
    </xf>
    <xf borderId="12" fillId="0" fontId="4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8" fillId="0" fontId="5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Полигон и гистограмма</a:t>
            </a:r>
          </a:p>
        </c:rich>
      </c:tx>
      <c:overlay val="0"/>
    </c:title>
    <c:plotArea>
      <c:layout/>
      <c:lineChart>
        <c:varyColors val="0"/>
        <c:ser>
          <c:idx val="1"/>
          <c:order val="1"/>
          <c:tx>
            <c:strRef>
              <c:f>'Задание 2'!$A$20</c:f>
            </c:strRef>
          </c:tx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000000">
                  <a:alpha val="100000"/>
                </a:srgbClr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</c:marker>
          <c:cat>
            <c:strRef>
              <c:f>'Задание 2'!$B$19:$H$19</c:f>
            </c:strRef>
          </c:cat>
          <c:val>
            <c:numRef>
              <c:f>'Задание 2'!$B$20:$H$20</c:f>
              <c:numCache/>
            </c:numRef>
          </c:val>
          <c:smooth val="0"/>
        </c:ser>
        <c:axId val="1174299831"/>
        <c:axId val="513476923"/>
      </c:lineChart>
      <c:areaChart>
        <c:grouping val="stacked"/>
        <c:ser>
          <c:idx val="0"/>
          <c:order val="0"/>
          <c:tx>
            <c:strRef>
              <c:f>'Задание 2'!$A$20</c:f>
            </c:strRef>
          </c:tx>
          <c:spPr>
            <a:solidFill>
              <a:srgbClr val="666666">
                <a:alpha val="0"/>
              </a:srgbClr>
            </a:solidFill>
            <a:ln cmpd="sng">
              <a:solidFill>
                <a:srgbClr val="666666">
                  <a:alpha val="100000"/>
                </a:srgbClr>
              </a:solidFill>
            </a:ln>
          </c:spPr>
          <c:cat>
            <c:strRef>
              <c:f>'Задание 2'!$B$19:$H$19</c:f>
            </c:strRef>
          </c:cat>
          <c:val>
            <c:numRef>
              <c:f>'Задание 2'!$B$20:$H$20</c:f>
              <c:numCache/>
            </c:numRef>
          </c:val>
        </c:ser>
        <c:axId val="1174299831"/>
        <c:axId val="513476923"/>
      </c:areaChart>
      <c:catAx>
        <c:axId val="1174299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[xi-1;xi)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3476923"/>
      </c:catAx>
      <c:valAx>
        <c:axId val="5134769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4299831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эмпирическая плотность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'Задание 2'!$A$21</c:f>
            </c:strRef>
          </c:tx>
          <c:spPr>
            <a:solidFill>
              <a:srgbClr val="4285F4">
                <a:alpha val="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'Задание 2'!$B$23:$H$23</c:f>
            </c:strRef>
          </c:cat>
          <c:val>
            <c:numRef>
              <c:f>'Задание 2'!$B$21:$H$21</c:f>
              <c:numCache/>
            </c:numRef>
          </c:val>
        </c:ser>
        <c:axId val="1261923228"/>
        <c:axId val="1758577654"/>
      </c:areaChart>
      <c:catAx>
        <c:axId val="12619232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8577654"/>
      </c:catAx>
      <c:valAx>
        <c:axId val="17585776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19232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Эмпирическая функция распределе­ния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'Задание 2'!$A$22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'Задание 2'!$B$23:$H$23</c:f>
            </c:strRef>
          </c:cat>
          <c:val>
            <c:numRef>
              <c:f>'Задание 2'!$B$22:$H$22</c:f>
              <c:numCache/>
            </c:numRef>
          </c:val>
          <c:smooth val="0"/>
        </c:ser>
        <c:axId val="937778367"/>
        <c:axId val="1362755602"/>
      </c:lineChart>
      <c:catAx>
        <c:axId val="937778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2755602"/>
      </c:catAx>
      <c:valAx>
        <c:axId val="13627556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77783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Полигон и гистограмма</a:t>
            </a:r>
          </a:p>
        </c:rich>
      </c:tx>
      <c:overlay val="0"/>
    </c:title>
    <c:plotArea>
      <c:layout/>
      <c:lineChart>
        <c:varyColors val="0"/>
        <c:ser>
          <c:idx val="1"/>
          <c:order val="1"/>
          <c:tx>
            <c:strRef>
              <c:f>'Задание 4'!$A$20</c:f>
            </c:strRef>
          </c:tx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000000">
                  <a:alpha val="100000"/>
                </a:srgbClr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</c:marker>
          <c:cat>
            <c:strRef>
              <c:f>'Задание 4'!$B$19:$H$19</c:f>
            </c:strRef>
          </c:cat>
          <c:val>
            <c:numRef>
              <c:f>'Задание 4'!$B$20:$H$20</c:f>
              <c:numCache/>
            </c:numRef>
          </c:val>
          <c:smooth val="0"/>
        </c:ser>
        <c:axId val="1280229489"/>
        <c:axId val="64672588"/>
      </c:lineChart>
      <c:areaChart>
        <c:grouping val="stacked"/>
        <c:ser>
          <c:idx val="0"/>
          <c:order val="0"/>
          <c:tx>
            <c:strRef>
              <c:f>'Задание 4'!$A$20</c:f>
            </c:strRef>
          </c:tx>
          <c:spPr>
            <a:solidFill>
              <a:srgbClr val="666666">
                <a:alpha val="0"/>
              </a:srgbClr>
            </a:solidFill>
            <a:ln cmpd="sng">
              <a:solidFill>
                <a:srgbClr val="666666">
                  <a:alpha val="100000"/>
                </a:srgbClr>
              </a:solidFill>
            </a:ln>
          </c:spPr>
          <c:cat>
            <c:strRef>
              <c:f>'Задание 4'!$B$19:$H$19</c:f>
            </c:strRef>
          </c:cat>
          <c:val>
            <c:numRef>
              <c:f>'Задание 4'!$B$20:$H$20</c:f>
              <c:numCache/>
            </c:numRef>
          </c:val>
        </c:ser>
        <c:axId val="1280229489"/>
        <c:axId val="64672588"/>
      </c:areaChart>
      <c:catAx>
        <c:axId val="1280229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[xi-1;xi)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672588"/>
      </c:catAx>
      <c:valAx>
        <c:axId val="646725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0229489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эмпирическая плотность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'Задание 4'!$A$21</c:f>
            </c:strRef>
          </c:tx>
          <c:spPr>
            <a:solidFill>
              <a:srgbClr val="4285F4">
                <a:alpha val="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'Задание 4'!$B$23:$H$23</c:f>
            </c:strRef>
          </c:cat>
          <c:val>
            <c:numRef>
              <c:f>'Задание 4'!$B$21:$H$21</c:f>
              <c:numCache/>
            </c:numRef>
          </c:val>
        </c:ser>
        <c:axId val="382130341"/>
        <c:axId val="1816434598"/>
      </c:areaChart>
      <c:catAx>
        <c:axId val="3821303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6434598"/>
      </c:catAx>
      <c:valAx>
        <c:axId val="18164345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21303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Эмпирическая функция распределе­ния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'Задание 4'!$A$22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'Задание 4'!$B$23:$H$23</c:f>
            </c:strRef>
          </c:cat>
          <c:val>
            <c:numRef>
              <c:f>'Задание 4'!$B$22:$H$22</c:f>
              <c:numCache/>
            </c:numRef>
          </c:val>
          <c:smooth val="0"/>
        </c:ser>
        <c:axId val="1681728932"/>
        <c:axId val="894084399"/>
      </c:lineChart>
      <c:catAx>
        <c:axId val="16817289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4084399"/>
      </c:catAx>
      <c:valAx>
        <c:axId val="8940843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17289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0</xdr:colOff>
      <xdr:row>4</xdr:row>
      <xdr:rowOff>171450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238125</xdr:colOff>
      <xdr:row>24</xdr:row>
      <xdr:rowOff>28575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466725</xdr:colOff>
      <xdr:row>24</xdr:row>
      <xdr:rowOff>28575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5</xdr:row>
      <xdr:rowOff>114300</xdr:rowOff>
    </xdr:from>
    <xdr:ext cx="5715000" cy="3533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695325</xdr:colOff>
      <xdr:row>23</xdr:row>
      <xdr:rowOff>19050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457200</xdr:colOff>
      <xdr:row>23</xdr:row>
      <xdr:rowOff>19050</xdr:rowOff>
    </xdr:from>
    <xdr:ext cx="5715000" cy="35337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12.0</v>
      </c>
      <c r="B1" s="1">
        <v>6.0</v>
      </c>
      <c r="C1" s="1">
        <v>8.0</v>
      </c>
      <c r="D1" s="1">
        <v>6.0</v>
      </c>
      <c r="E1" s="1">
        <v>10.0</v>
      </c>
      <c r="F1" s="1">
        <v>11.0</v>
      </c>
      <c r="G1" s="1">
        <v>7.0</v>
      </c>
      <c r="H1" s="1">
        <v>10.0</v>
      </c>
      <c r="I1" s="1">
        <v>12.0</v>
      </c>
      <c r="J1" s="1">
        <v>8.0</v>
      </c>
      <c r="K1" s="1">
        <v>7.0</v>
      </c>
      <c r="L1" s="1">
        <v>7.0</v>
      </c>
      <c r="M1" s="1">
        <v>6.0</v>
      </c>
      <c r="N1" s="1">
        <v>7.0</v>
      </c>
      <c r="O1" s="1">
        <v>8.0</v>
      </c>
      <c r="P1" s="1">
        <v>6.0</v>
      </c>
      <c r="Q1" s="1">
        <v>11.0</v>
      </c>
      <c r="R1" s="1">
        <v>9.0</v>
      </c>
      <c r="S1" s="1">
        <v>11.0</v>
      </c>
      <c r="T1" s="2"/>
      <c r="U1" s="2"/>
      <c r="V1" s="2"/>
      <c r="W1" s="2"/>
      <c r="X1" s="2"/>
      <c r="Y1" s="2"/>
      <c r="Z1" s="2"/>
    </row>
    <row r="2">
      <c r="A2" s="1">
        <v>9.0</v>
      </c>
      <c r="B2" s="1">
        <v>10.0</v>
      </c>
      <c r="C2" s="1">
        <v>11.0</v>
      </c>
      <c r="D2" s="1">
        <v>9.0</v>
      </c>
      <c r="E2" s="1">
        <v>10.0</v>
      </c>
      <c r="F2" s="1">
        <v>7.0</v>
      </c>
      <c r="G2" s="1">
        <v>8.0</v>
      </c>
      <c r="H2" s="1">
        <v>8.0</v>
      </c>
      <c r="I2" s="1">
        <v>8.0</v>
      </c>
      <c r="J2" s="1">
        <v>11.0</v>
      </c>
      <c r="K2" s="1">
        <v>9.0</v>
      </c>
      <c r="L2" s="1">
        <v>8.0</v>
      </c>
      <c r="M2" s="1">
        <v>7.0</v>
      </c>
      <c r="N2" s="1">
        <v>5.0</v>
      </c>
      <c r="O2" s="1">
        <v>9.0</v>
      </c>
      <c r="P2" s="1">
        <v>7.0</v>
      </c>
      <c r="Q2" s="1">
        <v>7.0</v>
      </c>
      <c r="R2" s="1">
        <v>14.0</v>
      </c>
      <c r="S2" s="1">
        <v>11.0</v>
      </c>
      <c r="T2" s="2"/>
      <c r="U2" s="2"/>
      <c r="V2" s="2"/>
      <c r="W2" s="2"/>
      <c r="X2" s="2"/>
      <c r="Y2" s="2"/>
      <c r="Z2" s="2"/>
    </row>
    <row r="3">
      <c r="A3" s="1">
        <v>9.0</v>
      </c>
      <c r="B3" s="1">
        <v>8.0</v>
      </c>
      <c r="C3" s="1">
        <v>7.0</v>
      </c>
      <c r="D3" s="1">
        <v>4.0</v>
      </c>
      <c r="E3" s="1">
        <v>7.0</v>
      </c>
      <c r="F3" s="1">
        <v>5.0</v>
      </c>
      <c r="G3" s="1">
        <v>5.0</v>
      </c>
      <c r="H3" s="1">
        <v>10.0</v>
      </c>
      <c r="I3" s="1">
        <v>7.0</v>
      </c>
      <c r="J3" s="1">
        <v>7.0</v>
      </c>
      <c r="K3" s="1">
        <v>5.0</v>
      </c>
      <c r="L3" s="1">
        <v>8.0</v>
      </c>
      <c r="M3" s="1">
        <v>10.0</v>
      </c>
      <c r="N3" s="1">
        <v>10.0</v>
      </c>
      <c r="O3" s="1">
        <v>15.0</v>
      </c>
      <c r="P3" s="1">
        <v>10.0</v>
      </c>
      <c r="Q3" s="1">
        <v>10.0</v>
      </c>
      <c r="R3" s="1">
        <v>13.0</v>
      </c>
      <c r="S3" s="1">
        <v>12.0</v>
      </c>
      <c r="T3" s="2"/>
      <c r="U3" s="2"/>
      <c r="V3" s="2"/>
      <c r="W3" s="2"/>
      <c r="X3" s="2"/>
      <c r="Y3" s="2"/>
      <c r="Z3" s="2"/>
    </row>
    <row r="4">
      <c r="A4" s="1">
        <v>11.0</v>
      </c>
      <c r="B4" s="1">
        <v>15.0</v>
      </c>
      <c r="C4" s="1">
        <v>6.0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 t="s">
        <v>0</v>
      </c>
      <c r="B7" s="4">
        <v>60.0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1</v>
      </c>
      <c r="B9" s="2">
        <f> 1 + 1.4 * LN(B7)</f>
        <v>6.732082387</v>
      </c>
      <c r="C9" s="4" t="s">
        <v>2</v>
      </c>
      <c r="D9" s="4">
        <v>7.0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3</v>
      </c>
      <c r="B11" s="2">
        <f>MIN(A1:S4)</f>
        <v>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4</v>
      </c>
      <c r="B12" s="2">
        <f>MAX(A1:S4)</f>
        <v>15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 t="s">
        <v>5</v>
      </c>
      <c r="B14" s="2">
        <f>(B12-B11)/D9</f>
        <v>1.571428571</v>
      </c>
      <c r="C14" s="4" t="s">
        <v>2</v>
      </c>
      <c r="D14" s="4">
        <v>1.6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 t="s">
        <v>6</v>
      </c>
      <c r="B16" s="4">
        <v>1.7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6" t="s">
        <v>6</v>
      </c>
      <c r="B18" s="7">
        <v>1.0</v>
      </c>
      <c r="C18" s="7">
        <v>2.0</v>
      </c>
      <c r="D18" s="7">
        <v>3.0</v>
      </c>
      <c r="E18" s="7">
        <v>4.0</v>
      </c>
      <c r="F18" s="7">
        <v>5.0</v>
      </c>
      <c r="G18" s="7">
        <v>6.0</v>
      </c>
      <c r="H18" s="7">
        <v>7.0</v>
      </c>
      <c r="I18" s="4"/>
      <c r="J18" s="4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8" t="s">
        <v>7</v>
      </c>
      <c r="B19" s="9" t="s">
        <v>8</v>
      </c>
      <c r="C19" s="10" t="s">
        <v>9</v>
      </c>
      <c r="D19" s="10" t="s">
        <v>10</v>
      </c>
      <c r="E19" s="10" t="s">
        <v>11</v>
      </c>
      <c r="F19" s="10" t="s">
        <v>12</v>
      </c>
      <c r="G19" s="10" t="s">
        <v>13</v>
      </c>
      <c r="H19" s="11" t="s">
        <v>14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8" t="s">
        <v>15</v>
      </c>
      <c r="B20" s="12">
        <v>5.0</v>
      </c>
      <c r="C20" s="13">
        <v>17.0</v>
      </c>
      <c r="D20" s="13">
        <v>9.0</v>
      </c>
      <c r="E20" s="13">
        <v>15.0</v>
      </c>
      <c r="F20" s="13">
        <v>7.0</v>
      </c>
      <c r="G20" s="13">
        <v>4.0</v>
      </c>
      <c r="H20" s="14">
        <v>3.0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8" t="s">
        <v>16</v>
      </c>
      <c r="B21" s="12">
        <v>0.08</v>
      </c>
      <c r="C21" s="13">
        <v>0.28</v>
      </c>
      <c r="D21" s="13">
        <v>0.15</v>
      </c>
      <c r="E21" s="13">
        <v>0.25</v>
      </c>
      <c r="F21" s="13">
        <v>0.12</v>
      </c>
      <c r="G21" s="13">
        <v>0.07</v>
      </c>
      <c r="H21" s="14">
        <v>0.05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8" t="s">
        <v>17</v>
      </c>
      <c r="B22" s="12">
        <v>0.08</v>
      </c>
      <c r="C22" s="13">
        <f t="shared" ref="C22:H22" si="1">B22+C21</f>
        <v>0.36</v>
      </c>
      <c r="D22" s="13">
        <f t="shared" si="1"/>
        <v>0.51</v>
      </c>
      <c r="E22" s="13">
        <f t="shared" si="1"/>
        <v>0.76</v>
      </c>
      <c r="F22" s="13">
        <f t="shared" si="1"/>
        <v>0.88</v>
      </c>
      <c r="G22" s="13">
        <f t="shared" si="1"/>
        <v>0.95</v>
      </c>
      <c r="H22" s="13">
        <f t="shared" si="1"/>
        <v>1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8" t="s">
        <v>18</v>
      </c>
      <c r="B23" s="15">
        <v>4.8</v>
      </c>
      <c r="C23" s="16">
        <v>6.4</v>
      </c>
      <c r="D23" s="16">
        <v>8.0</v>
      </c>
      <c r="E23" s="16">
        <v>9.6</v>
      </c>
      <c r="F23" s="16">
        <v>11.2</v>
      </c>
      <c r="G23" s="16">
        <v>12.8</v>
      </c>
      <c r="H23" s="17">
        <v>14.4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>
        <v>80.0</v>
      </c>
      <c r="B1" s="18">
        <v>130.0</v>
      </c>
      <c r="C1" s="18">
        <v>70.0</v>
      </c>
      <c r="D1" s="18">
        <v>170.0</v>
      </c>
      <c r="E1" s="18">
        <v>180.0</v>
      </c>
      <c r="F1" s="18">
        <v>140.0</v>
      </c>
      <c r="G1" s="2"/>
    </row>
    <row r="2">
      <c r="A2" s="18">
        <v>30.0</v>
      </c>
      <c r="B2" s="18">
        <v>80.0</v>
      </c>
      <c r="C2" s="18">
        <v>50.0</v>
      </c>
      <c r="D2" s="18">
        <v>50.0</v>
      </c>
      <c r="E2" s="18">
        <v>140.0</v>
      </c>
      <c r="F2" s="18">
        <v>180.0</v>
      </c>
      <c r="G2" s="2"/>
    </row>
    <row r="3">
      <c r="A3" s="18">
        <v>50.0</v>
      </c>
      <c r="B3" s="18">
        <v>130.0</v>
      </c>
      <c r="C3" s="18">
        <v>50.0</v>
      </c>
      <c r="D3" s="18">
        <v>180.0</v>
      </c>
      <c r="E3" s="18">
        <v>200.0</v>
      </c>
      <c r="F3" s="18">
        <v>30.0</v>
      </c>
      <c r="G3" s="2"/>
    </row>
    <row r="4">
      <c r="A4" s="18">
        <v>80.0</v>
      </c>
      <c r="B4" s="18">
        <v>70.0</v>
      </c>
      <c r="C4" s="18">
        <v>65.0</v>
      </c>
      <c r="D4" s="18">
        <v>80.0</v>
      </c>
      <c r="E4" s="18">
        <v>190.0</v>
      </c>
      <c r="F4" s="18">
        <v>190.0</v>
      </c>
    </row>
    <row r="5">
      <c r="A5" s="18">
        <v>130.0</v>
      </c>
      <c r="B5" s="18">
        <v>30.0</v>
      </c>
      <c r="C5" s="18">
        <v>140.0</v>
      </c>
      <c r="D5" s="18">
        <v>30.0</v>
      </c>
      <c r="E5" s="18">
        <v>140.0</v>
      </c>
      <c r="F5" s="18">
        <v>80.0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8">
        <v>200.0</v>
      </c>
      <c r="B6" s="18">
        <v>180.0</v>
      </c>
      <c r="C6" s="18">
        <v>70.0</v>
      </c>
      <c r="D6" s="18">
        <v>50.0</v>
      </c>
      <c r="E6" s="18">
        <v>180.0</v>
      </c>
      <c r="F6" s="18">
        <v>140.0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8">
        <v>180.0</v>
      </c>
      <c r="B7" s="18">
        <v>190.0</v>
      </c>
      <c r="C7" s="18">
        <v>160.0</v>
      </c>
      <c r="D7" s="18">
        <v>180.0</v>
      </c>
      <c r="E7" s="18">
        <v>50.0</v>
      </c>
      <c r="F7" s="18">
        <v>130.0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0</v>
      </c>
      <c r="B8" s="4">
        <v>42.0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1</v>
      </c>
      <c r="B9" s="2">
        <f> 1 + 1.4 * LN(B8)</f>
        <v>6.232737466</v>
      </c>
      <c r="C9" s="4" t="s">
        <v>2</v>
      </c>
      <c r="D9" s="4">
        <v>7.0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3</v>
      </c>
      <c r="B11" s="2">
        <f>MIN(A1:F7)</f>
        <v>30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4</v>
      </c>
      <c r="B12" s="2">
        <f>MAX(A1:F7)</f>
        <v>200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 t="s">
        <v>5</v>
      </c>
      <c r="B14" s="2">
        <f>(B12-B11)/D9</f>
        <v>24.28571429</v>
      </c>
      <c r="C14" s="4" t="s">
        <v>2</v>
      </c>
      <c r="D14" s="4">
        <v>25.0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 t="s">
        <v>6</v>
      </c>
      <c r="B16" s="4">
        <v>1.7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6" t="s">
        <v>6</v>
      </c>
      <c r="B18" s="7">
        <v>1.0</v>
      </c>
      <c r="C18" s="7">
        <v>2.0</v>
      </c>
      <c r="D18" s="7">
        <v>3.0</v>
      </c>
      <c r="E18" s="7">
        <v>4.0</v>
      </c>
      <c r="F18" s="7">
        <v>5.0</v>
      </c>
      <c r="G18" s="7">
        <v>6.0</v>
      </c>
      <c r="H18" s="7">
        <v>7.0</v>
      </c>
      <c r="I18" s="4"/>
      <c r="J18" s="4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8" t="s">
        <v>19</v>
      </c>
      <c r="B19" s="9" t="s">
        <v>20</v>
      </c>
      <c r="C19" s="10" t="s">
        <v>21</v>
      </c>
      <c r="D19" s="10" t="s">
        <v>22</v>
      </c>
      <c r="E19" s="10" t="s">
        <v>23</v>
      </c>
      <c r="F19" s="10" t="s">
        <v>24</v>
      </c>
      <c r="G19" s="10" t="s">
        <v>25</v>
      </c>
      <c r="H19" s="11" t="s">
        <v>26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8" t="s">
        <v>15</v>
      </c>
      <c r="B20" s="12">
        <v>10.0</v>
      </c>
      <c r="C20" s="13">
        <v>4.0</v>
      </c>
      <c r="D20" s="13">
        <v>5.0</v>
      </c>
      <c r="E20" s="13">
        <v>0.0</v>
      </c>
      <c r="F20" s="13">
        <v>9.0</v>
      </c>
      <c r="G20" s="13">
        <v>2.0</v>
      </c>
      <c r="H20" s="14">
        <v>12.0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8" t="s">
        <v>16</v>
      </c>
      <c r="B21" s="12">
        <v>0.24</v>
      </c>
      <c r="C21" s="13">
        <v>0.1</v>
      </c>
      <c r="D21" s="13">
        <v>0.12</v>
      </c>
      <c r="E21" s="13">
        <v>0.0</v>
      </c>
      <c r="F21" s="13">
        <v>0.21</v>
      </c>
      <c r="G21" s="13">
        <v>0.05</v>
      </c>
      <c r="H21" s="14">
        <v>0.28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8" t="s">
        <v>17</v>
      </c>
      <c r="B22" s="19">
        <v>0.24</v>
      </c>
      <c r="C22" s="13">
        <f t="shared" ref="C22:H22" si="1">B22+C21</f>
        <v>0.34</v>
      </c>
      <c r="D22" s="13">
        <f t="shared" si="1"/>
        <v>0.46</v>
      </c>
      <c r="E22" s="13">
        <f t="shared" si="1"/>
        <v>0.46</v>
      </c>
      <c r="F22" s="13">
        <f t="shared" si="1"/>
        <v>0.67</v>
      </c>
      <c r="G22" s="13">
        <f t="shared" si="1"/>
        <v>0.72</v>
      </c>
      <c r="H22" s="13">
        <f t="shared" si="1"/>
        <v>1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8" t="s">
        <v>18</v>
      </c>
      <c r="B23" s="15">
        <v>42.5</v>
      </c>
      <c r="C23" s="16">
        <v>67.5</v>
      </c>
      <c r="D23" s="16">
        <v>92.5</v>
      </c>
      <c r="E23" s="16">
        <v>117.5</v>
      </c>
      <c r="F23" s="16">
        <v>142.5</v>
      </c>
      <c r="G23" s="16">
        <v>167.5</v>
      </c>
      <c r="H23" s="17">
        <v>192.5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drawing r:id="rId1"/>
</worksheet>
</file>