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" sheetId="1" r:id="rId4"/>
    <sheet state="visible" name="Часть 2" sheetId="2" r:id="rId5"/>
  </sheets>
  <definedNames/>
  <calcPr/>
</workbook>
</file>

<file path=xl/sharedStrings.xml><?xml version="1.0" encoding="utf-8"?>
<sst xmlns="http://schemas.openxmlformats.org/spreadsheetml/2006/main" count="56" uniqueCount="52">
  <si>
    <t>№</t>
  </si>
  <si>
    <t>Вид страха</t>
  </si>
  <si>
    <t>Ранг в американской выборке</t>
  </si>
  <si>
    <t>Ранг в российской выборке</t>
  </si>
  <si>
    <t>d</t>
  </si>
  <si>
    <t>d2</t>
  </si>
  <si>
    <t/>
  </si>
  <si>
    <t>Страх публичного выступления</t>
  </si>
  <si>
    <t>r =</t>
  </si>
  <si>
    <t>Страх полета</t>
  </si>
  <si>
    <t>Страх совершить ошибку</t>
  </si>
  <si>
    <t>Уровни Значимости</t>
  </si>
  <si>
    <t>Страх неудачи</t>
  </si>
  <si>
    <t>Страх неодобрения</t>
  </si>
  <si>
    <t>Страх отвержения</t>
  </si>
  <si>
    <t>Страх злых людей</t>
  </si>
  <si>
    <t>Страх одиночества</t>
  </si>
  <si>
    <t>Страх крови</t>
  </si>
  <si>
    <t>Страх открытых ран</t>
  </si>
  <si>
    <t>Страх дантиста</t>
  </si>
  <si>
    <t>Страх уколов</t>
  </si>
  <si>
    <t>Страх прохождения тестов</t>
  </si>
  <si>
    <t>Страх полиции</t>
  </si>
  <si>
    <t>Страх высоты</t>
  </si>
  <si>
    <t>Страх собак</t>
  </si>
  <si>
    <t>Страх пауков</t>
  </si>
  <si>
    <t>Страх искалеченных людей</t>
  </si>
  <si>
    <t>Страх больниц</t>
  </si>
  <si>
    <t>Страх темноты</t>
  </si>
  <si>
    <t>Суммы</t>
  </si>
  <si>
    <t>Наименования качества</t>
  </si>
  <si>
    <t>Ряд 1:
ранг
качества в
эталонном
профиле</t>
  </si>
  <si>
    <t>Ряд 2: ранг качества в индивидуальном профиле</t>
  </si>
  <si>
    <t>Общий уровень культуры</t>
  </si>
  <si>
    <t xml:space="preserve">r = </t>
  </si>
  <si>
    <t>Обучаемость</t>
  </si>
  <si>
    <t>Логика</t>
  </si>
  <si>
    <t>Способность к творчеству нового</t>
  </si>
  <si>
    <t>Самокритичность</t>
  </si>
  <si>
    <t>Ответственность</t>
  </si>
  <si>
    <t>Самостоятельность</t>
  </si>
  <si>
    <t>Энергия, активность</t>
  </si>
  <si>
    <t>Целеустремленность</t>
  </si>
  <si>
    <t>Выдержка, самообладание</t>
  </si>
  <si>
    <t>Стойкость</t>
  </si>
  <si>
    <t>Личностная зрелость</t>
  </si>
  <si>
    <t>Порядочность</t>
  </si>
  <si>
    <t>Гуманизм</t>
  </si>
  <si>
    <t>Умение общаться с людьми</t>
  </si>
  <si>
    <t>Терпимость к чужому мнению</t>
  </si>
  <si>
    <t>Гибкость поведения</t>
  </si>
  <si>
    <t>Способность производить благоприятное впечатление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</si>
</sst>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Корреляционное поле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'Часть 1'!$D$1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'Часть 1'!$C$2:$C$21</c:f>
            </c:numRef>
          </c:xVal>
          <c:yVal>
            <c:numRef>
              <c:f>'Часть 1'!$D$2:$D$21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02632"/>
        <c:axId val="53858140"/>
      </c:scatterChart>
      <c:valAx>
        <c:axId val="869102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Ранг в американской выборке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58140"/>
      </c:valAx>
      <c:valAx>
        <c:axId val="53858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Ранг в российской выборке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102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Корреляционное поле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'Часть 2'!$D$1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'Часть 2'!$C$2:$C$19</c:f>
            </c:numRef>
          </c:xVal>
          <c:yVal>
            <c:numRef>
              <c:f>'Часть 2'!$D$2:$D$19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4875"/>
        <c:axId val="37862606"/>
      </c:scatterChart>
      <c:valAx>
        <c:axId val="1349248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Ранг в индивидуальном профиле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62606"/>
      </c:valAx>
      <c:valAx>
        <c:axId val="37862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Ранг в эталонном профиле депутата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24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6</xdr:row>
      <xdr:rowOff>209550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8.5"/>
    <col customWidth="1" min="4" max="4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7</v>
      </c>
      <c r="C2" s="4">
        <v>1.0</v>
      </c>
      <c r="D2" s="4">
        <v>7.0</v>
      </c>
      <c r="E2" s="5">
        <f t="shared" ref="E2:E21" si="1">C2-D2</f>
        <v>-6</v>
      </c>
      <c r="F2" s="6">
        <f t="shared" ref="F2:F21" si="2">(C2-D2)^2</f>
        <v>36</v>
      </c>
      <c r="G2" s="6"/>
      <c r="H2" s="7" t="s">
        <v>8</v>
      </c>
      <c r="I2" s="8">
        <f>1-(6*F22)/(20*(20^2-1))</f>
        <v>0.4022556391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2.0</v>
      </c>
      <c r="B3" s="4" t="s">
        <v>9</v>
      </c>
      <c r="C3" s="4">
        <v>2.0</v>
      </c>
      <c r="D3" s="4">
        <v>12.0</v>
      </c>
      <c r="E3" s="5">
        <f t="shared" si="1"/>
        <v>-10</v>
      </c>
      <c r="F3" s="6">
        <f t="shared" si="2"/>
        <v>100</v>
      </c>
      <c r="G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3.0</v>
      </c>
      <c r="B4" s="4" t="s">
        <v>10</v>
      </c>
      <c r="C4" s="4">
        <v>3.0</v>
      </c>
      <c r="D4" s="4">
        <v>10.0</v>
      </c>
      <c r="E4" s="5">
        <f t="shared" si="1"/>
        <v>-7</v>
      </c>
      <c r="F4" s="6">
        <f t="shared" si="2"/>
        <v>49</v>
      </c>
      <c r="G4" s="6"/>
      <c r="H4" s="9" t="s">
        <v>11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4.0</v>
      </c>
      <c r="B5" s="4" t="s">
        <v>12</v>
      </c>
      <c r="C5" s="4">
        <v>4.0</v>
      </c>
      <c r="D5" s="4">
        <v>6.0</v>
      </c>
      <c r="E5" s="5">
        <f t="shared" si="1"/>
        <v>-2</v>
      </c>
      <c r="F5" s="6">
        <f t="shared" si="2"/>
        <v>4</v>
      </c>
      <c r="G5" s="6"/>
      <c r="H5" s="10">
        <v>0.05</v>
      </c>
      <c r="I5" s="10">
        <v>0.45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v>5.0</v>
      </c>
      <c r="B6" s="4" t="s">
        <v>13</v>
      </c>
      <c r="C6" s="4">
        <v>5.0</v>
      </c>
      <c r="D6" s="4">
        <v>9.0</v>
      </c>
      <c r="E6" s="5">
        <f t="shared" si="1"/>
        <v>-4</v>
      </c>
      <c r="F6" s="6">
        <f t="shared" si="2"/>
        <v>16</v>
      </c>
      <c r="G6" s="6"/>
      <c r="H6" s="10">
        <v>0.01</v>
      </c>
      <c r="I6" s="10">
        <v>0.57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v>6.0</v>
      </c>
      <c r="B7" s="4" t="s">
        <v>14</v>
      </c>
      <c r="C7" s="4">
        <v>6.0</v>
      </c>
      <c r="D7" s="4">
        <v>2.0</v>
      </c>
      <c r="E7" s="5">
        <f t="shared" si="1"/>
        <v>4</v>
      </c>
      <c r="F7" s="6">
        <f t="shared" si="2"/>
        <v>16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v>7.0</v>
      </c>
      <c r="B8" s="4" t="s">
        <v>15</v>
      </c>
      <c r="C8" s="4">
        <v>7.0</v>
      </c>
      <c r="D8" s="4">
        <v>5.0</v>
      </c>
      <c r="E8" s="5">
        <f t="shared" si="1"/>
        <v>2</v>
      </c>
      <c r="F8" s="6">
        <f t="shared" si="2"/>
        <v>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v>8.0</v>
      </c>
      <c r="B9" s="4" t="s">
        <v>16</v>
      </c>
      <c r="C9" s="4">
        <v>8.0</v>
      </c>
      <c r="D9" s="4">
        <v>1.0</v>
      </c>
      <c r="E9" s="5">
        <f t="shared" si="1"/>
        <v>7</v>
      </c>
      <c r="F9" s="6">
        <f t="shared" si="2"/>
        <v>49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v>9.0</v>
      </c>
      <c r="B10" s="4" t="s">
        <v>17</v>
      </c>
      <c r="C10" s="4">
        <v>9.0</v>
      </c>
      <c r="D10" s="4">
        <v>16.0</v>
      </c>
      <c r="E10" s="5">
        <f t="shared" si="1"/>
        <v>-7</v>
      </c>
      <c r="F10" s="6">
        <f t="shared" si="2"/>
        <v>49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v>10.0</v>
      </c>
      <c r="B11" s="4" t="s">
        <v>18</v>
      </c>
      <c r="C11" s="4">
        <v>10.0</v>
      </c>
      <c r="D11" s="4">
        <v>13.0</v>
      </c>
      <c r="E11" s="5">
        <f t="shared" si="1"/>
        <v>-3</v>
      </c>
      <c r="F11" s="6">
        <f t="shared" si="2"/>
        <v>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>
        <v>11.0</v>
      </c>
      <c r="B12" s="4" t="s">
        <v>19</v>
      </c>
      <c r="C12" s="4">
        <v>11.0</v>
      </c>
      <c r="D12" s="4">
        <v>3.0</v>
      </c>
      <c r="E12" s="5">
        <f t="shared" si="1"/>
        <v>8</v>
      </c>
      <c r="F12" s="6">
        <f t="shared" si="2"/>
        <v>64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>
        <v>12.0</v>
      </c>
      <c r="B13" s="4" t="s">
        <v>20</v>
      </c>
      <c r="C13" s="4">
        <v>12.0</v>
      </c>
      <c r="D13" s="4">
        <v>19.0</v>
      </c>
      <c r="E13" s="5">
        <f t="shared" si="1"/>
        <v>-7</v>
      </c>
      <c r="F13" s="6">
        <f t="shared" si="2"/>
        <v>49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>
        <v>13.0</v>
      </c>
      <c r="B14" s="4" t="s">
        <v>21</v>
      </c>
      <c r="C14" s="4">
        <v>13.0</v>
      </c>
      <c r="D14" s="4">
        <v>20.0</v>
      </c>
      <c r="E14" s="5">
        <f t="shared" si="1"/>
        <v>-7</v>
      </c>
      <c r="F14" s="6">
        <f t="shared" si="2"/>
        <v>49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>
        <v>14.0</v>
      </c>
      <c r="B15" s="4" t="s">
        <v>22</v>
      </c>
      <c r="C15" s="4">
        <v>14.0</v>
      </c>
      <c r="D15" s="4">
        <v>17.0</v>
      </c>
      <c r="E15" s="5">
        <f t="shared" si="1"/>
        <v>-3</v>
      </c>
      <c r="F15" s="6">
        <f t="shared" si="2"/>
        <v>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>
        <v>15.0</v>
      </c>
      <c r="B16" s="4" t="s">
        <v>23</v>
      </c>
      <c r="C16" s="4">
        <v>15.0</v>
      </c>
      <c r="D16" s="4">
        <v>4.0</v>
      </c>
      <c r="E16" s="5">
        <f t="shared" si="1"/>
        <v>11</v>
      </c>
      <c r="F16" s="6">
        <f t="shared" si="2"/>
        <v>121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>
        <v>16.0</v>
      </c>
      <c r="B17" s="4" t="s">
        <v>24</v>
      </c>
      <c r="C17" s="4">
        <v>16.0</v>
      </c>
      <c r="D17" s="4">
        <v>11.0</v>
      </c>
      <c r="E17" s="5">
        <f t="shared" si="1"/>
        <v>5</v>
      </c>
      <c r="F17" s="6">
        <f t="shared" si="2"/>
        <v>25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>
        <v>17.0</v>
      </c>
      <c r="B18" s="4" t="s">
        <v>25</v>
      </c>
      <c r="C18" s="4">
        <v>17.0</v>
      </c>
      <c r="D18" s="4">
        <v>18.0</v>
      </c>
      <c r="E18" s="5">
        <f t="shared" si="1"/>
        <v>-1</v>
      </c>
      <c r="F18" s="6">
        <f t="shared" si="2"/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>
        <v>18.0</v>
      </c>
      <c r="B19" s="4" t="s">
        <v>26</v>
      </c>
      <c r="C19" s="4">
        <v>18.0</v>
      </c>
      <c r="D19" s="4">
        <v>8.0</v>
      </c>
      <c r="E19" s="5">
        <f t="shared" si="1"/>
        <v>10</v>
      </c>
      <c r="F19" s="6">
        <f t="shared" si="2"/>
        <v>100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>
        <v>19.0</v>
      </c>
      <c r="B20" s="4" t="s">
        <v>27</v>
      </c>
      <c r="C20" s="4">
        <v>18.0</v>
      </c>
      <c r="D20" s="4">
        <v>15.0</v>
      </c>
      <c r="E20" s="5">
        <f t="shared" si="1"/>
        <v>3</v>
      </c>
      <c r="F20" s="6">
        <f t="shared" si="2"/>
        <v>9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>
        <v>20.0</v>
      </c>
      <c r="B21" s="4" t="s">
        <v>28</v>
      </c>
      <c r="C21" s="4">
        <v>20.0</v>
      </c>
      <c r="D21" s="4">
        <v>14.0</v>
      </c>
      <c r="E21" s="5">
        <f t="shared" si="1"/>
        <v>6</v>
      </c>
      <c r="F21" s="6">
        <f t="shared" si="2"/>
        <v>36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29</v>
      </c>
      <c r="C22" s="5"/>
      <c r="D22" s="5"/>
      <c r="E22" s="5">
        <f t="shared" ref="E22:F22" si="3">SUM(E1:E21)</f>
        <v>-1</v>
      </c>
      <c r="F22" s="6">
        <f t="shared" si="3"/>
        <v>795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H4:I4"/>
    <mergeCell ref="A22:B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1.0"/>
    <col customWidth="1" min="3" max="3" width="18.5"/>
    <col customWidth="1" min="4" max="4" width="20.13"/>
  </cols>
  <sheetData>
    <row r="1" ht="60.0" customHeight="1">
      <c r="A1" s="1" t="s">
        <v>30</v>
      </c>
      <c r="C1" s="1" t="s">
        <v>31</v>
      </c>
      <c r="D1" s="1" t="s">
        <v>32</v>
      </c>
      <c r="E1" s="1" t="s">
        <v>4</v>
      </c>
      <c r="F1" s="1" t="s">
        <v>5</v>
      </c>
      <c r="G1" s="1"/>
      <c r="H1" s="11"/>
      <c r="I1" s="1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>
        <v>1.0</v>
      </c>
      <c r="B2" s="4" t="s">
        <v>33</v>
      </c>
      <c r="C2" s="4">
        <v>1.0</v>
      </c>
      <c r="D2" s="4">
        <v>2.0</v>
      </c>
      <c r="E2" s="5">
        <f t="shared" ref="E2:E19" si="1">C2-D2</f>
        <v>-1</v>
      </c>
      <c r="F2" s="5">
        <f t="shared" ref="F2:F19" si="2">(C2-D2)^2</f>
        <v>1</v>
      </c>
      <c r="H2" s="4" t="s">
        <v>34</v>
      </c>
      <c r="I2" s="13">
        <f>1-(6*F20 + 0.5 + 1)/(18*(18^2-1))</f>
        <v>0.4966460268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>
        <v>2.0</v>
      </c>
      <c r="B3" s="4" t="s">
        <v>35</v>
      </c>
      <c r="C3" s="4">
        <v>2.0</v>
      </c>
      <c r="D3" s="4">
        <v>8.5</v>
      </c>
      <c r="E3" s="5">
        <f t="shared" si="1"/>
        <v>-6.5</v>
      </c>
      <c r="F3" s="5">
        <f t="shared" si="2"/>
        <v>42.25</v>
      </c>
      <c r="G3" s="5"/>
      <c r="H3" s="14"/>
      <c r="I3" s="1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>
        <v>3.0</v>
      </c>
      <c r="B4" s="4" t="s">
        <v>36</v>
      </c>
      <c r="C4" s="4">
        <v>3.0</v>
      </c>
      <c r="D4" s="4">
        <v>13.5</v>
      </c>
      <c r="E4" s="5">
        <f t="shared" si="1"/>
        <v>-10.5</v>
      </c>
      <c r="F4" s="5">
        <f t="shared" si="2"/>
        <v>110.25</v>
      </c>
      <c r="G4" s="5"/>
      <c r="H4" s="9" t="s">
        <v>11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>
        <v>4.0</v>
      </c>
      <c r="B5" s="4" t="s">
        <v>37</v>
      </c>
      <c r="C5" s="4">
        <v>4.0</v>
      </c>
      <c r="D5" s="4">
        <v>12.0</v>
      </c>
      <c r="E5" s="5">
        <f t="shared" si="1"/>
        <v>-8</v>
      </c>
      <c r="F5" s="5">
        <f t="shared" si="2"/>
        <v>64</v>
      </c>
      <c r="G5" s="5"/>
      <c r="H5" s="10">
        <v>0.05</v>
      </c>
      <c r="I5" s="10">
        <v>0.47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>
        <v>5.0</v>
      </c>
      <c r="B6" s="4" t="s">
        <v>38</v>
      </c>
      <c r="C6" s="4">
        <v>5.0</v>
      </c>
      <c r="D6" s="4">
        <v>5.0</v>
      </c>
      <c r="E6" s="5">
        <f t="shared" si="1"/>
        <v>0</v>
      </c>
      <c r="F6" s="5">
        <f t="shared" si="2"/>
        <v>0</v>
      </c>
      <c r="G6" s="5"/>
      <c r="H6" s="10">
        <v>0.01</v>
      </c>
      <c r="I6" s="15">
        <v>0.6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>
        <v>6.0</v>
      </c>
      <c r="B7" s="4" t="s">
        <v>39</v>
      </c>
      <c r="C7" s="4">
        <v>6.0</v>
      </c>
      <c r="D7" s="4">
        <v>3.0</v>
      </c>
      <c r="E7" s="5">
        <f t="shared" si="1"/>
        <v>3</v>
      </c>
      <c r="F7" s="5">
        <f t="shared" si="2"/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2">
        <v>7.0</v>
      </c>
      <c r="B8" s="4" t="s">
        <v>40</v>
      </c>
      <c r="C8" s="4">
        <v>7.0</v>
      </c>
      <c r="D8" s="4">
        <v>8.5</v>
      </c>
      <c r="E8" s="5">
        <f t="shared" si="1"/>
        <v>-1.5</v>
      </c>
      <c r="F8" s="5">
        <f t="shared" si="2"/>
        <v>2.25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>
        <v>8.0</v>
      </c>
      <c r="B9" s="4" t="s">
        <v>41</v>
      </c>
      <c r="C9" s="4">
        <v>8.0</v>
      </c>
      <c r="D9" s="4">
        <v>6.0</v>
      </c>
      <c r="E9" s="5">
        <f t="shared" si="1"/>
        <v>2</v>
      </c>
      <c r="F9" s="5">
        <f t="shared" si="2"/>
        <v>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>
        <v>9.0</v>
      </c>
      <c r="B10" s="4" t="s">
        <v>42</v>
      </c>
      <c r="C10" s="4">
        <v>9.0</v>
      </c>
      <c r="D10" s="4">
        <v>7.0</v>
      </c>
      <c r="E10" s="5">
        <f t="shared" si="1"/>
        <v>2</v>
      </c>
      <c r="F10" s="5">
        <f t="shared" si="2"/>
        <v>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>
        <v>10.0</v>
      </c>
      <c r="B11" s="4" t="s">
        <v>43</v>
      </c>
      <c r="C11" s="4">
        <v>10.0</v>
      </c>
      <c r="D11" s="4">
        <v>10.0</v>
      </c>
      <c r="E11" s="5">
        <f t="shared" si="1"/>
        <v>0</v>
      </c>
      <c r="F11" s="5">
        <f t="shared" si="2"/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>
        <v>11.0</v>
      </c>
      <c r="B12" s="4" t="s">
        <v>44</v>
      </c>
      <c r="C12" s="4">
        <v>11.0</v>
      </c>
      <c r="D12" s="4">
        <v>1.0</v>
      </c>
      <c r="E12" s="5">
        <f t="shared" si="1"/>
        <v>10</v>
      </c>
      <c r="F12" s="5">
        <f t="shared" si="2"/>
        <v>100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>
        <v>12.0</v>
      </c>
      <c r="B13" s="4" t="s">
        <v>45</v>
      </c>
      <c r="C13" s="4">
        <v>12.5</v>
      </c>
      <c r="D13" s="4">
        <v>15.0</v>
      </c>
      <c r="E13" s="5">
        <f t="shared" si="1"/>
        <v>-2.5</v>
      </c>
      <c r="F13" s="5">
        <f t="shared" si="2"/>
        <v>6.25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>
        <v>13.0</v>
      </c>
      <c r="B14" s="4" t="s">
        <v>46</v>
      </c>
      <c r="C14" s="4">
        <v>12.5</v>
      </c>
      <c r="D14" s="4">
        <v>11.0</v>
      </c>
      <c r="E14" s="5">
        <f t="shared" si="1"/>
        <v>1.5</v>
      </c>
      <c r="F14" s="5">
        <f t="shared" si="2"/>
        <v>2.25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>
        <v>14.0</v>
      </c>
      <c r="B15" s="4" t="s">
        <v>47</v>
      </c>
      <c r="C15" s="4">
        <v>14.0</v>
      </c>
      <c r="D15" s="4">
        <v>16.0</v>
      </c>
      <c r="E15" s="5">
        <f t="shared" si="1"/>
        <v>-2</v>
      </c>
      <c r="F15" s="5">
        <f t="shared" si="2"/>
        <v>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>
        <v>15.0</v>
      </c>
      <c r="B16" s="4" t="s">
        <v>48</v>
      </c>
      <c r="C16" s="4">
        <v>15.0</v>
      </c>
      <c r="D16" s="4">
        <v>4.0</v>
      </c>
      <c r="E16" s="5">
        <f t="shared" si="1"/>
        <v>11</v>
      </c>
      <c r="F16" s="5">
        <f t="shared" si="2"/>
        <v>121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>
        <v>16.0</v>
      </c>
      <c r="B17" s="4" t="s">
        <v>49</v>
      </c>
      <c r="C17" s="4">
        <v>16.0</v>
      </c>
      <c r="D17" s="4">
        <v>18.0</v>
      </c>
      <c r="E17" s="5">
        <f t="shared" si="1"/>
        <v>-2</v>
      </c>
      <c r="F17" s="5">
        <f t="shared" si="2"/>
        <v>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>
        <v>17.0</v>
      </c>
      <c r="B18" s="4" t="s">
        <v>50</v>
      </c>
      <c r="C18" s="4">
        <v>17.0</v>
      </c>
      <c r="D18" s="4">
        <v>13.5</v>
      </c>
      <c r="E18" s="5">
        <f t="shared" si="1"/>
        <v>3.5</v>
      </c>
      <c r="F18" s="5">
        <f t="shared" si="2"/>
        <v>12.25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>
        <v>18.0</v>
      </c>
      <c r="B19" s="4" t="s">
        <v>51</v>
      </c>
      <c r="C19" s="4">
        <v>18.0</v>
      </c>
      <c r="D19" s="4">
        <v>17.0</v>
      </c>
      <c r="E19" s="5">
        <f t="shared" si="1"/>
        <v>1</v>
      </c>
      <c r="F19" s="5">
        <f t="shared" si="2"/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 t="s">
        <v>29</v>
      </c>
      <c r="C20" s="4"/>
      <c r="D20" s="4"/>
      <c r="E20" s="5">
        <f t="shared" ref="E20:F20" si="3">SUM(E2:E19)</f>
        <v>0</v>
      </c>
      <c r="F20" s="5">
        <f t="shared" si="3"/>
        <v>487.5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/>
      <c r="B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/>
      <c r="B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/>
      <c r="B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/>
      <c r="B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/>
      <c r="B28" s="4"/>
      <c r="E28" s="4"/>
      <c r="F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/>
      <c r="B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/>
      <c r="B30" s="4"/>
      <c r="E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4"/>
      <c r="C39" s="4"/>
      <c r="D39" s="4"/>
      <c r="E39" s="4"/>
      <c r="F39" s="4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4"/>
      <c r="C40" s="4"/>
      <c r="D40" s="4"/>
      <c r="E40" s="4"/>
      <c r="F40" s="4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D41" s="4"/>
      <c r="E41" s="4"/>
      <c r="F41" s="4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4"/>
      <c r="C42" s="4"/>
      <c r="F42" s="4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4"/>
      <c r="C43" s="4"/>
      <c r="D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4"/>
      <c r="C45" s="4"/>
      <c r="D45" s="4"/>
      <c r="E45" s="4"/>
      <c r="F45" s="4"/>
      <c r="G45" s="4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D46" s="4"/>
      <c r="E46" s="4"/>
      <c r="F46" s="4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4">
        <v>18.0</v>
      </c>
      <c r="C47" s="4"/>
      <c r="D47" s="4"/>
      <c r="E47" s="4"/>
      <c r="F47" s="4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D49" s="4"/>
      <c r="E49" s="4"/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A1:B1"/>
    <mergeCell ref="H4:I4"/>
    <mergeCell ref="A20:B20"/>
    <mergeCell ref="A22:B22"/>
  </mergeCells>
  <drawing r:id="rId1"/>
</worksheet>
</file>