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<sst xmlns="http://schemas.openxmlformats.org/spreadsheetml/2006/main" count="42" uniqueCount="41">
  <si>
    <t>Наименование сценария</t>
  </si>
  <si>
    <t>1. AS IS</t>
  </si>
  <si>
    <t>Параметры сценария</t>
  </si>
  <si>
    <t>Количество поступающих заказов в день, шт.</t>
  </si>
  <si>
    <t>Средняя маржа по заказу, руб.</t>
  </si>
  <si>
    <t>Стоимость доставки, руб.</t>
  </si>
  <si>
    <t>Зарплата Менеджера, руб. в час</t>
  </si>
  <si>
    <t>Зарплата Кладовщика, руб. в месяц</t>
  </si>
  <si>
    <t>Зарплата Курьера, руб. за доставку</t>
  </si>
  <si>
    <t>Транспортные расходы Курьера, руб. за доставку</t>
  </si>
  <si>
    <t>Количество Менеджеров, чел.</t>
  </si>
  <si>
    <t>Количество Курьеров, чел.</t>
  </si>
  <si>
    <t>Доходы (Продуктивность)</t>
  </si>
  <si>
    <t>Количество полученных заказов, шт. в месяц</t>
  </si>
  <si>
    <t>Количество успешно исполненных заказов, шт. в месяц</t>
  </si>
  <si>
    <t>Количество отказов покупателей от заказа при получении, шт. в месяц</t>
  </si>
  <si>
    <t>Маржинальная прибыль, руб. в месяц</t>
  </si>
  <si>
    <t>Затраты (Себестоимость)</t>
  </si>
  <si>
    <t>Постоянные издержки</t>
  </si>
  <si>
    <t>Аренда склада, руб. в месяц</t>
  </si>
  <si>
    <t>Реклама, руб. в месяц</t>
  </si>
  <si>
    <t>Иные постоянные издержки, руб. в месяц</t>
  </si>
  <si>
    <t>Переменные издержки</t>
  </si>
  <si>
    <t>Зарплата Менеджеров, руб. в месяц</t>
  </si>
  <si>
    <t>Зарплата Курьеров, руб. в месяц</t>
  </si>
  <si>
    <t>Транспортные расходы Курьеров, руб. в месяц</t>
  </si>
  <si>
    <t>Эффективность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</si>
  <si>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</si>
  <si>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</si>
  <si>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</si>
  <si>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</si>
  <si>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</si>
  <si>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Максимальное среднее время ожидания ресурса, мин.</t>
  </si>
  <si>
    <t>Какой Ресурс</t>
  </si>
  <si>
    <t>Курьер</t>
  </si>
  <si>
    <t>На какой Операции</t>
  </si>
  <si>
    <t>Доставка заказа покупателю</t>
  </si>
  <si>
    <t>Средняя загрузка Менеджера, % от рабочего времени</t>
  </si>
  <si>
    <t>Средняя загрузка Курьера, % от рабочего времени</t>
  </si>
  <si>
    <t>Доля отказов от заказов при получении, % от общего количества заказов</t>
  </si>
  <si>
    <t>Выводы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</si>
</sst>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р.-419]* #,##0.00_-;_-[$р.-419]* \-#,##0.00_-;_-[$р.-419]* &quot;-&quot;??_-;_-@"/>
    <numFmt numFmtId="165" formatCode="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 readingOrder="0"/>
    </xf>
    <xf borderId="0" fillId="0" fontId="3" numFmtId="0" xfId="0" applyFont="1"/>
    <xf borderId="0" fillId="0" fontId="1" numFmtId="164" xfId="0" applyAlignment="1" applyFont="1" applyNumberFormat="1">
      <alignment horizontal="right" readingOrder="0"/>
    </xf>
    <xf borderId="0" fillId="0" fontId="1" numFmtId="0" xfId="0" applyFont="1"/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/>
    </xf>
    <xf borderId="0" fillId="0" fontId="1" numFmtId="0" xfId="0" applyFont="1"/>
    <xf borderId="0" fillId="0" fontId="3" numFmtId="10" xfId="0" applyAlignment="1" applyFont="1" applyNumberFormat="1">
      <alignment horizontal="right"/>
    </xf>
    <xf borderId="0" fillId="0" fontId="3" numFmtId="165" xfId="0" applyAlignment="1" applyFont="1" applyNumberFormat="1">
      <alignment horizontal="right" readingOrder="0"/>
    </xf>
    <xf borderId="0" fillId="0" fontId="3" numFmtId="10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41" displayName="Table_1" name="Table_1" id="1">
  <tableColumns count="2">
    <tableColumn name="Наименование сценария" id="1"/>
    <tableColumn name="1. AS IS" id="2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2" width="22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/>
    </row>
    <row r="3">
      <c r="A3" s="5" t="s">
        <v>3</v>
      </c>
      <c r="B3" s="6">
        <v>10.0</v>
      </c>
    </row>
    <row r="4">
      <c r="A4" s="5" t="s">
        <v>4</v>
      </c>
      <c r="B4" s="7">
        <v>1000.0</v>
      </c>
    </row>
    <row r="5">
      <c r="A5" s="5" t="s">
        <v>5</v>
      </c>
      <c r="B5" s="7">
        <v>0.0</v>
      </c>
    </row>
    <row r="6">
      <c r="A6" s="5" t="s">
        <v>6</v>
      </c>
      <c r="B6" s="7">
        <v>300.0</v>
      </c>
    </row>
    <row r="7">
      <c r="A7" s="8" t="s">
        <v>7</v>
      </c>
      <c r="B7" s="7">
        <v>30000.0</v>
      </c>
    </row>
    <row r="8">
      <c r="A8" s="8" t="s">
        <v>8</v>
      </c>
      <c r="B8" s="7">
        <v>200.0</v>
      </c>
    </row>
    <row r="9">
      <c r="A9" s="8" t="s">
        <v>9</v>
      </c>
      <c r="B9" s="7">
        <v>50.0</v>
      </c>
    </row>
    <row r="10">
      <c r="A10" s="8" t="s">
        <v>10</v>
      </c>
      <c r="B10" s="6">
        <v>1.0</v>
      </c>
    </row>
    <row r="11">
      <c r="A11" s="5" t="s">
        <v>11</v>
      </c>
      <c r="B11" s="6">
        <v>1.0</v>
      </c>
    </row>
    <row r="12">
      <c r="A12" s="1" t="s">
        <v>12</v>
      </c>
      <c r="B12" s="9">
        <f>B16</f>
        <v>115000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 t="s">
        <v>13</v>
      </c>
      <c r="B13" s="6">
        <f>B3*30</f>
        <v>300</v>
      </c>
    </row>
    <row r="14">
      <c r="A14" s="5" t="s">
        <v>14</v>
      </c>
      <c r="B14" s="11">
        <v>115.0</v>
      </c>
    </row>
    <row r="15">
      <c r="A15" s="5" t="s">
        <v>15</v>
      </c>
      <c r="B15" s="11">
        <v>70.0</v>
      </c>
    </row>
    <row r="16">
      <c r="A16" s="5" t="s">
        <v>16</v>
      </c>
      <c r="B16" s="12">
        <f>B4*(B5+B14)</f>
        <v>115000</v>
      </c>
    </row>
    <row r="17">
      <c r="A17" s="1" t="s">
        <v>17</v>
      </c>
      <c r="B17" s="9">
        <v>70000.0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" t="s">
        <v>18</v>
      </c>
      <c r="B18" s="9">
        <v>70000.0</v>
      </c>
    </row>
    <row r="19">
      <c r="A19" s="5" t="s">
        <v>7</v>
      </c>
      <c r="B19" s="7">
        <v>30000.0</v>
      </c>
    </row>
    <row r="20">
      <c r="A20" s="5" t="s">
        <v>19</v>
      </c>
      <c r="B20" s="7">
        <v>10000.0</v>
      </c>
    </row>
    <row r="21">
      <c r="A21" s="8" t="s">
        <v>20</v>
      </c>
      <c r="B21" s="7">
        <v>10000.0</v>
      </c>
    </row>
    <row r="22">
      <c r="A22" s="8" t="s">
        <v>21</v>
      </c>
      <c r="B22" s="7">
        <v>20000.0</v>
      </c>
    </row>
    <row r="23">
      <c r="A23" s="13" t="s">
        <v>22</v>
      </c>
      <c r="B23" s="9">
        <f>SUM(B24:B26)</f>
        <v>85875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5" t="s">
        <v>23</v>
      </c>
      <c r="B24" s="7">
        <v>35175.0</v>
      </c>
    </row>
    <row r="25">
      <c r="A25" s="5" t="s">
        <v>24</v>
      </c>
      <c r="B25" s="7">
        <v>40200.0</v>
      </c>
    </row>
    <row r="26">
      <c r="A26" s="5" t="s">
        <v>25</v>
      </c>
      <c r="B26" s="7">
        <v>10500.0</v>
      </c>
    </row>
    <row r="27">
      <c r="A27" s="1" t="s">
        <v>26</v>
      </c>
      <c r="B27" s="4"/>
    </row>
    <row r="28">
      <c r="A28" s="5" t="s">
        <v>27</v>
      </c>
      <c r="B28" s="12">
        <f>B12-(B17+B23)</f>
        <v>-40875</v>
      </c>
    </row>
    <row r="29">
      <c r="A29" s="5" t="s">
        <v>28</v>
      </c>
      <c r="B29" s="12">
        <f>B28/B13</f>
        <v>-136.25</v>
      </c>
    </row>
    <row r="30">
      <c r="A30" s="5" t="s">
        <v>29</v>
      </c>
      <c r="B30" s="14">
        <f>B29/B4</f>
        <v>-0.13625</v>
      </c>
    </row>
    <row r="31">
      <c r="A31" s="5" t="s">
        <v>30</v>
      </c>
      <c r="B31" s="12">
        <f>B17/B13</f>
        <v>233.3333333</v>
      </c>
    </row>
    <row r="32">
      <c r="A32" s="5" t="s">
        <v>31</v>
      </c>
      <c r="B32" s="15">
        <v>0.0625</v>
      </c>
    </row>
    <row r="33">
      <c r="A33" s="5" t="s">
        <v>32</v>
      </c>
      <c r="B33" s="15">
        <v>0.003472222222222222</v>
      </c>
    </row>
    <row r="34">
      <c r="A34" s="5" t="s">
        <v>33</v>
      </c>
      <c r="B34" s="11" t="s">
        <v>34</v>
      </c>
    </row>
    <row r="35">
      <c r="A35" s="5" t="s">
        <v>35</v>
      </c>
      <c r="B35" s="11" t="s">
        <v>36</v>
      </c>
    </row>
    <row r="36">
      <c r="A36" s="5" t="s">
        <v>37</v>
      </c>
      <c r="B36" s="16">
        <v>0.14</v>
      </c>
    </row>
    <row r="37">
      <c r="A37" s="5" t="s">
        <v>38</v>
      </c>
      <c r="B37" s="16">
        <v>0.5</v>
      </c>
    </row>
    <row r="38">
      <c r="A38" s="17" t="s">
        <v>39</v>
      </c>
      <c r="B38" s="14">
        <f>B15/B13</f>
        <v>0.2333333333</v>
      </c>
    </row>
    <row r="39">
      <c r="A39" s="1" t="s">
        <v>40</v>
      </c>
      <c r="B39" s="18"/>
    </row>
    <row r="40">
      <c r="A40" s="1"/>
      <c r="B40" s="1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3"/>
      <c r="B41" s="11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</sheetData>
  <drawing r:id="rId1"/>
  <tableParts count="1">
    <tablePart r:id="rId3"/>
  </tableParts>
</worksheet>
</file>