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NIL\Desktop\"/>
    </mc:Choice>
  </mc:AlternateContent>
  <xr:revisionPtr revIDLastSave="0" documentId="8_{B80832BB-3CB8-4B03-9C25-B9C82C0A053E}" xr6:coauthVersionLast="47" xr6:coauthVersionMax="47" xr10:uidLastSave="{00000000-0000-0000-0000-000000000000}"/>
  <bookViews>
    <workbookView xWindow="-120" yWindow="-120" windowWidth="29040" windowHeight="15840" tabRatio="801" xr2:uid="{00000000-000D-0000-FFFF-FFFF00000000}"/>
  </bookViews>
  <sheets>
    <sheet name="Avvikelserapport" sheetId="1" r:id="rId1"/>
    <sheet name="1. Faktainsamling" sheetId="21" r:id="rId2"/>
    <sheet name="2. Beskriv process" sheetId="22" r:id="rId3"/>
    <sheet name="3. Beskriv nuläge" sheetId="23" r:id="rId4"/>
    <sheet name="4. 4M analys" sheetId="24" r:id="rId5"/>
    <sheet name="5. 5 Varför" sheetId="25" r:id="rId6"/>
    <sheet name="6. Motåtgärdstrappa" sheetId="29" r:id="rId7"/>
    <sheet name="Diagramdata" sheetId="17" state="hidden" r:id="rId8"/>
    <sheet name="7. Auditmall för RCA" sheetId="31" r:id="rId9"/>
    <sheet name="Initial riskbed produktincident" sheetId="2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Att1">[1]Attendance!$D$24</definedName>
    <definedName name="__Att10">[1]Attendance!$D$33</definedName>
    <definedName name="__Att2">[1]Attendance!$D$25</definedName>
    <definedName name="__Att3">[1]Attendance!$D$26</definedName>
    <definedName name="__Att4">[1]Attendance!$D$27</definedName>
    <definedName name="__Att5">[1]Attendance!$D$28</definedName>
    <definedName name="__Att6">[1]Attendance!$D$29</definedName>
    <definedName name="__Att7">[1]Attendance!$D$30</definedName>
    <definedName name="__Att8">[1]Attendance!$D$31</definedName>
    <definedName name="__Att9">[1]Attendance!$D$32</definedName>
    <definedName name="__d1" localSheetId="1">#REF!</definedName>
    <definedName name="__d1" localSheetId="2">#REF!</definedName>
    <definedName name="__d1" localSheetId="3">#REF!</definedName>
    <definedName name="__d1" localSheetId="8">#REF!</definedName>
    <definedName name="__d1">#REF!</definedName>
    <definedName name="__MAT2" localSheetId="1">#REF!</definedName>
    <definedName name="__MAT2" localSheetId="2">#REF!</definedName>
    <definedName name="__MAT2" localSheetId="3">#REF!</definedName>
    <definedName name="__MAT2" localSheetId="4">#REF!</definedName>
    <definedName name="__MAT2" localSheetId="5">#REF!</definedName>
    <definedName name="__MAT2" localSheetId="8">#REF!</definedName>
    <definedName name="__MAT2">#REF!</definedName>
    <definedName name="__prn50" localSheetId="1">#REF!</definedName>
    <definedName name="__prn50" localSheetId="2">#REF!</definedName>
    <definedName name="__prn50" localSheetId="3">#REF!</definedName>
    <definedName name="__prn50" localSheetId="4">#REF!</definedName>
    <definedName name="__prn50" localSheetId="5">#REF!</definedName>
    <definedName name="__prn50" localSheetId="8">#REF!</definedName>
    <definedName name="__prn50">#REF!</definedName>
    <definedName name="__Upd21">[2]BDSummary!$A$24:$C$25</definedName>
    <definedName name="__Upd26">[3]BDSummary!$A$24:$C$25</definedName>
    <definedName name="_1" localSheetId="1">#REF!</definedName>
    <definedName name="_1" localSheetId="2">#REF!</definedName>
    <definedName name="_1" localSheetId="3">#REF!</definedName>
    <definedName name="_1" localSheetId="8">#REF!</definedName>
    <definedName name="_1">#REF!</definedName>
    <definedName name="_aa1" localSheetId="1" hidden="1">{#N/A,#N/A,FALSE,"new_ce";#N/A,#N/A,FALSE,"BATT";#N/A,#N/A,FALSE,"LAT";#N/A,#N/A,FALSE,"ORT";#N/A,#N/A,FALSE,"MONC";#N/A,#N/A,FALSE,"SCAF";#N/A,#N/A,FALSE,"RESALE"}</definedName>
    <definedName name="_aa1" localSheetId="2" hidden="1">{#N/A,#N/A,FALSE,"new_ce";#N/A,#N/A,FALSE,"BATT";#N/A,#N/A,FALSE,"LAT";#N/A,#N/A,FALSE,"ORT";#N/A,#N/A,FALSE,"MONC";#N/A,#N/A,FALSE,"SCAF";#N/A,#N/A,FALSE,"RESALE"}</definedName>
    <definedName name="_aa1" localSheetId="3" hidden="1">{#N/A,#N/A,FALSE,"new_ce";#N/A,#N/A,FALSE,"BATT";#N/A,#N/A,FALSE,"LAT";#N/A,#N/A,FALSE,"ORT";#N/A,#N/A,FALSE,"MONC";#N/A,#N/A,FALSE,"SCAF";#N/A,#N/A,FALSE,"RESALE"}</definedName>
    <definedName name="_aa1" localSheetId="4" hidden="1">{#N/A,#N/A,FALSE,"new_ce";#N/A,#N/A,FALSE,"BATT";#N/A,#N/A,FALSE,"LAT";#N/A,#N/A,FALSE,"ORT";#N/A,#N/A,FALSE,"MONC";#N/A,#N/A,FALSE,"SCAF";#N/A,#N/A,FALSE,"RESALE"}</definedName>
    <definedName name="_aa1" localSheetId="5" hidden="1">{#N/A,#N/A,FALSE,"new_ce";#N/A,#N/A,FALSE,"BATT";#N/A,#N/A,FALSE,"LAT";#N/A,#N/A,FALSE,"ORT";#N/A,#N/A,FALSE,"MONC";#N/A,#N/A,FALSE,"SCAF";#N/A,#N/A,FALSE,"RESALE"}</definedName>
    <definedName name="_aa1" localSheetId="6" hidden="1">{#N/A,#N/A,FALSE,"new_ce";#N/A,#N/A,FALSE,"BATT";#N/A,#N/A,FALSE,"LAT";#N/A,#N/A,FALSE,"ORT";#N/A,#N/A,FALSE,"MONC";#N/A,#N/A,FALSE,"SCAF";#N/A,#N/A,FALSE,"RESALE"}</definedName>
    <definedName name="_aa1" localSheetId="8" hidden="1">{#N/A,#N/A,FALSE,"new_ce";#N/A,#N/A,FALSE,"BATT";#N/A,#N/A,FALSE,"LAT";#N/A,#N/A,FALSE,"ORT";#N/A,#N/A,FALSE,"MONC";#N/A,#N/A,FALSE,"SCAF";#N/A,#N/A,FALSE,"RESALE"}</definedName>
    <definedName name="_aa1" hidden="1">{#N/A,#N/A,FALSE,"new_ce";#N/A,#N/A,FALSE,"BATT";#N/A,#N/A,FALSE,"LAT";#N/A,#N/A,FALSE,"ORT";#N/A,#N/A,FALSE,"MONC";#N/A,#N/A,FALSE,"SCAF";#N/A,#N/A,FALSE,"RESALE"}</definedName>
    <definedName name="_aa2" localSheetId="1" hidden="1">{#N/A,#N/A,FALSE,"new_ce";#N/A,#N/A,FALSE,"BATT";#N/A,#N/A,FALSE,"LAT";#N/A,#N/A,FALSE,"ORT";#N/A,#N/A,FALSE,"MONC";#N/A,#N/A,FALSE,"SCAF";#N/A,#N/A,FALSE,"RESALE"}</definedName>
    <definedName name="_aa2" localSheetId="2" hidden="1">{#N/A,#N/A,FALSE,"new_ce";#N/A,#N/A,FALSE,"BATT";#N/A,#N/A,FALSE,"LAT";#N/A,#N/A,FALSE,"ORT";#N/A,#N/A,FALSE,"MONC";#N/A,#N/A,FALSE,"SCAF";#N/A,#N/A,FALSE,"RESALE"}</definedName>
    <definedName name="_aa2" localSheetId="3" hidden="1">{#N/A,#N/A,FALSE,"new_ce";#N/A,#N/A,FALSE,"BATT";#N/A,#N/A,FALSE,"LAT";#N/A,#N/A,FALSE,"ORT";#N/A,#N/A,FALSE,"MONC";#N/A,#N/A,FALSE,"SCAF";#N/A,#N/A,FALSE,"RESALE"}</definedName>
    <definedName name="_aa2" localSheetId="4" hidden="1">{#N/A,#N/A,FALSE,"new_ce";#N/A,#N/A,FALSE,"BATT";#N/A,#N/A,FALSE,"LAT";#N/A,#N/A,FALSE,"ORT";#N/A,#N/A,FALSE,"MONC";#N/A,#N/A,FALSE,"SCAF";#N/A,#N/A,FALSE,"RESALE"}</definedName>
    <definedName name="_aa2" localSheetId="5" hidden="1">{#N/A,#N/A,FALSE,"new_ce";#N/A,#N/A,FALSE,"BATT";#N/A,#N/A,FALSE,"LAT";#N/A,#N/A,FALSE,"ORT";#N/A,#N/A,FALSE,"MONC";#N/A,#N/A,FALSE,"SCAF";#N/A,#N/A,FALSE,"RESALE"}</definedName>
    <definedName name="_aa2" localSheetId="6" hidden="1">{#N/A,#N/A,FALSE,"new_ce";#N/A,#N/A,FALSE,"BATT";#N/A,#N/A,FALSE,"LAT";#N/A,#N/A,FALSE,"ORT";#N/A,#N/A,FALSE,"MONC";#N/A,#N/A,FALSE,"SCAF";#N/A,#N/A,FALSE,"RESALE"}</definedName>
    <definedName name="_aa2" localSheetId="8" hidden="1">{#N/A,#N/A,FALSE,"new_ce";#N/A,#N/A,FALSE,"BATT";#N/A,#N/A,FALSE,"LAT";#N/A,#N/A,FALSE,"ORT";#N/A,#N/A,FALSE,"MONC";#N/A,#N/A,FALSE,"SCAF";#N/A,#N/A,FALSE,"RESALE"}</definedName>
    <definedName name="_aa2" hidden="1">{#N/A,#N/A,FALSE,"new_ce";#N/A,#N/A,FALSE,"BATT";#N/A,#N/A,FALSE,"LAT";#N/A,#N/A,FALSE,"ORT";#N/A,#N/A,FALSE,"MONC";#N/A,#N/A,FALSE,"SCAF";#N/A,#N/A,FALSE,"RESALE"}</definedName>
    <definedName name="_aa3" localSheetId="1" hidden="1">{#N/A,#N/A,FALSE,"new_ce";#N/A,#N/A,FALSE,"BATT";#N/A,#N/A,FALSE,"LAT";#N/A,#N/A,FALSE,"ORT";#N/A,#N/A,FALSE,"MONC";#N/A,#N/A,FALSE,"SCAF";#N/A,#N/A,FALSE,"RESALE"}</definedName>
    <definedName name="_aa3" localSheetId="2" hidden="1">{#N/A,#N/A,FALSE,"new_ce";#N/A,#N/A,FALSE,"BATT";#N/A,#N/A,FALSE,"LAT";#N/A,#N/A,FALSE,"ORT";#N/A,#N/A,FALSE,"MONC";#N/A,#N/A,FALSE,"SCAF";#N/A,#N/A,FALSE,"RESALE"}</definedName>
    <definedName name="_aa3" localSheetId="3" hidden="1">{#N/A,#N/A,FALSE,"new_ce";#N/A,#N/A,FALSE,"BATT";#N/A,#N/A,FALSE,"LAT";#N/A,#N/A,FALSE,"ORT";#N/A,#N/A,FALSE,"MONC";#N/A,#N/A,FALSE,"SCAF";#N/A,#N/A,FALSE,"RESALE"}</definedName>
    <definedName name="_aa3" localSheetId="4" hidden="1">{#N/A,#N/A,FALSE,"new_ce";#N/A,#N/A,FALSE,"BATT";#N/A,#N/A,FALSE,"LAT";#N/A,#N/A,FALSE,"ORT";#N/A,#N/A,FALSE,"MONC";#N/A,#N/A,FALSE,"SCAF";#N/A,#N/A,FALSE,"RESALE"}</definedName>
    <definedName name="_aa3" localSheetId="5" hidden="1">{#N/A,#N/A,FALSE,"new_ce";#N/A,#N/A,FALSE,"BATT";#N/A,#N/A,FALSE,"LAT";#N/A,#N/A,FALSE,"ORT";#N/A,#N/A,FALSE,"MONC";#N/A,#N/A,FALSE,"SCAF";#N/A,#N/A,FALSE,"RESALE"}</definedName>
    <definedName name="_aa3" localSheetId="6" hidden="1">{#N/A,#N/A,FALSE,"new_ce";#N/A,#N/A,FALSE,"BATT";#N/A,#N/A,FALSE,"LAT";#N/A,#N/A,FALSE,"ORT";#N/A,#N/A,FALSE,"MONC";#N/A,#N/A,FALSE,"SCAF";#N/A,#N/A,FALSE,"RESALE"}</definedName>
    <definedName name="_aa3" localSheetId="8" hidden="1">{#N/A,#N/A,FALSE,"new_ce";#N/A,#N/A,FALSE,"BATT";#N/A,#N/A,FALSE,"LAT";#N/A,#N/A,FALSE,"ORT";#N/A,#N/A,FALSE,"MONC";#N/A,#N/A,FALSE,"SCAF";#N/A,#N/A,FALSE,"RESALE"}</definedName>
    <definedName name="_aa3" hidden="1">{#N/A,#N/A,FALSE,"new_ce";#N/A,#N/A,FALSE,"BATT";#N/A,#N/A,FALSE,"LAT";#N/A,#N/A,FALSE,"ORT";#N/A,#N/A,FALSE,"MONC";#N/A,#N/A,FALSE,"SCAF";#N/A,#N/A,FALSE,"RESALE"}</definedName>
    <definedName name="_aa33" localSheetId="1" hidden="1">{#N/A,#N/A,FALSE,"new_ce";#N/A,#N/A,FALSE,"BATT";#N/A,#N/A,FALSE,"LAT";#N/A,#N/A,FALSE,"ORT";#N/A,#N/A,FALSE,"MONC";#N/A,#N/A,FALSE,"SCAF";#N/A,#N/A,FALSE,"RESALE"}</definedName>
    <definedName name="_aa33" localSheetId="2" hidden="1">{#N/A,#N/A,FALSE,"new_ce";#N/A,#N/A,FALSE,"BATT";#N/A,#N/A,FALSE,"LAT";#N/A,#N/A,FALSE,"ORT";#N/A,#N/A,FALSE,"MONC";#N/A,#N/A,FALSE,"SCAF";#N/A,#N/A,FALSE,"RESALE"}</definedName>
    <definedName name="_aa33" localSheetId="3" hidden="1">{#N/A,#N/A,FALSE,"new_ce";#N/A,#N/A,FALSE,"BATT";#N/A,#N/A,FALSE,"LAT";#N/A,#N/A,FALSE,"ORT";#N/A,#N/A,FALSE,"MONC";#N/A,#N/A,FALSE,"SCAF";#N/A,#N/A,FALSE,"RESALE"}</definedName>
    <definedName name="_aa33" localSheetId="4" hidden="1">{#N/A,#N/A,FALSE,"new_ce";#N/A,#N/A,FALSE,"BATT";#N/A,#N/A,FALSE,"LAT";#N/A,#N/A,FALSE,"ORT";#N/A,#N/A,FALSE,"MONC";#N/A,#N/A,FALSE,"SCAF";#N/A,#N/A,FALSE,"RESALE"}</definedName>
    <definedName name="_aa33" localSheetId="5" hidden="1">{#N/A,#N/A,FALSE,"new_ce";#N/A,#N/A,FALSE,"BATT";#N/A,#N/A,FALSE,"LAT";#N/A,#N/A,FALSE,"ORT";#N/A,#N/A,FALSE,"MONC";#N/A,#N/A,FALSE,"SCAF";#N/A,#N/A,FALSE,"RESALE"}</definedName>
    <definedName name="_aa33" localSheetId="6" hidden="1">{#N/A,#N/A,FALSE,"new_ce";#N/A,#N/A,FALSE,"BATT";#N/A,#N/A,FALSE,"LAT";#N/A,#N/A,FALSE,"ORT";#N/A,#N/A,FALSE,"MONC";#N/A,#N/A,FALSE,"SCAF";#N/A,#N/A,FALSE,"RESALE"}</definedName>
    <definedName name="_aa33" localSheetId="8" hidden="1">{#N/A,#N/A,FALSE,"new_ce";#N/A,#N/A,FALSE,"BATT";#N/A,#N/A,FALSE,"LAT";#N/A,#N/A,FALSE,"ORT";#N/A,#N/A,FALSE,"MONC";#N/A,#N/A,FALSE,"SCAF";#N/A,#N/A,FALSE,"RESALE"}</definedName>
    <definedName name="_aa33" hidden="1">{#N/A,#N/A,FALSE,"new_ce";#N/A,#N/A,FALSE,"BATT";#N/A,#N/A,FALSE,"LAT";#N/A,#N/A,FALSE,"ORT";#N/A,#N/A,FALSE,"MONC";#N/A,#N/A,FALSE,"SCAF";#N/A,#N/A,FALSE,"RESALE"}</definedName>
    <definedName name="_Att1" localSheetId="1">#REF!</definedName>
    <definedName name="_Att1" localSheetId="2">#REF!</definedName>
    <definedName name="_Att1" localSheetId="3">#REF!</definedName>
    <definedName name="_Att1" localSheetId="4">#REF!</definedName>
    <definedName name="_Att1" localSheetId="5">#REF!</definedName>
    <definedName name="_Att1" localSheetId="8">#REF!</definedName>
    <definedName name="_Att1">#REF!</definedName>
    <definedName name="_Att10" localSheetId="1">#REF!</definedName>
    <definedName name="_Att10" localSheetId="2">#REF!</definedName>
    <definedName name="_Att10" localSheetId="3">#REF!</definedName>
    <definedName name="_Att10" localSheetId="4">#REF!</definedName>
    <definedName name="_Att10" localSheetId="5">#REF!</definedName>
    <definedName name="_Att10" localSheetId="8">#REF!</definedName>
    <definedName name="_Att10">#REF!</definedName>
    <definedName name="_Att2" localSheetId="1">#REF!</definedName>
    <definedName name="_Att2" localSheetId="2">#REF!</definedName>
    <definedName name="_Att2" localSheetId="3">#REF!</definedName>
    <definedName name="_Att2" localSheetId="4">#REF!</definedName>
    <definedName name="_Att2" localSheetId="5">#REF!</definedName>
    <definedName name="_Att2" localSheetId="8">#REF!</definedName>
    <definedName name="_Att2">#REF!</definedName>
    <definedName name="_Att3" localSheetId="1">#REF!</definedName>
    <definedName name="_Att3" localSheetId="2">#REF!</definedName>
    <definedName name="_Att3" localSheetId="3">#REF!</definedName>
    <definedName name="_Att3" localSheetId="4">#REF!</definedName>
    <definedName name="_Att3" localSheetId="5">#REF!</definedName>
    <definedName name="_Att3" localSheetId="8">#REF!</definedName>
    <definedName name="_Att3">#REF!</definedName>
    <definedName name="_Att4" localSheetId="1">#REF!</definedName>
    <definedName name="_Att4" localSheetId="2">#REF!</definedName>
    <definedName name="_Att4" localSheetId="3">#REF!</definedName>
    <definedName name="_Att4" localSheetId="4">#REF!</definedName>
    <definedName name="_Att4" localSheetId="5">#REF!</definedName>
    <definedName name="_Att4" localSheetId="8">#REF!</definedName>
    <definedName name="_Att4">#REF!</definedName>
    <definedName name="_Att5" localSheetId="1">#REF!</definedName>
    <definedName name="_Att5" localSheetId="2">#REF!</definedName>
    <definedName name="_Att5" localSheetId="3">#REF!</definedName>
    <definedName name="_Att5" localSheetId="4">#REF!</definedName>
    <definedName name="_Att5" localSheetId="5">#REF!</definedName>
    <definedName name="_Att5" localSheetId="8">#REF!</definedName>
    <definedName name="_Att5">#REF!</definedName>
    <definedName name="_Att6" localSheetId="1">#REF!</definedName>
    <definedName name="_Att6" localSheetId="2">#REF!</definedName>
    <definedName name="_Att6" localSheetId="3">#REF!</definedName>
    <definedName name="_Att6" localSheetId="4">#REF!</definedName>
    <definedName name="_Att6" localSheetId="5">#REF!</definedName>
    <definedName name="_Att6" localSheetId="8">#REF!</definedName>
    <definedName name="_Att6">#REF!</definedName>
    <definedName name="_Att7" localSheetId="1">#REF!</definedName>
    <definedName name="_Att7" localSheetId="2">#REF!</definedName>
    <definedName name="_Att7" localSheetId="3">#REF!</definedName>
    <definedName name="_Att7" localSheetId="4">#REF!</definedName>
    <definedName name="_Att7" localSheetId="5">#REF!</definedName>
    <definedName name="_Att7" localSheetId="8">#REF!</definedName>
    <definedName name="_Att7">#REF!</definedName>
    <definedName name="_Att8" localSheetId="1">#REF!</definedName>
    <definedName name="_Att8" localSheetId="2">#REF!</definedName>
    <definedName name="_Att8" localSheetId="3">#REF!</definedName>
    <definedName name="_Att8" localSheetId="4">#REF!</definedName>
    <definedName name="_Att8" localSheetId="5">#REF!</definedName>
    <definedName name="_Att8" localSheetId="8">#REF!</definedName>
    <definedName name="_Att8">#REF!</definedName>
    <definedName name="_Att9" localSheetId="1">#REF!</definedName>
    <definedName name="_Att9" localSheetId="2">#REF!</definedName>
    <definedName name="_Att9" localSheetId="3">#REF!</definedName>
    <definedName name="_Att9" localSheetId="4">#REF!</definedName>
    <definedName name="_Att9" localSheetId="5">#REF!</definedName>
    <definedName name="_Att9" localSheetId="8">#REF!</definedName>
    <definedName name="_Att9">#REF!</definedName>
    <definedName name="_bob2" localSheetId="1">#REF!</definedName>
    <definedName name="_bob2" localSheetId="2">#REF!</definedName>
    <definedName name="_bob2" localSheetId="3">#REF!</definedName>
    <definedName name="_bob2" localSheetId="4">#REF!</definedName>
    <definedName name="_bob2" localSheetId="5">#REF!</definedName>
    <definedName name="_bob2" localSheetId="8">#REF!</definedName>
    <definedName name="_bob2">#REF!</definedName>
    <definedName name="_cab2">[4]Attendance!$D$24</definedName>
    <definedName name="_d1" localSheetId="1">#REF!</definedName>
    <definedName name="_d1" localSheetId="2">#REF!</definedName>
    <definedName name="_d1" localSheetId="3">#REF!</definedName>
    <definedName name="_d1" localSheetId="4">#REF!</definedName>
    <definedName name="_d1" localSheetId="5">#REF!</definedName>
    <definedName name="_d1" localSheetId="8">#REF!</definedName>
    <definedName name="_d1">#REF!</definedName>
    <definedName name="_dab1" localSheetId="1">#REF!</definedName>
    <definedName name="_dab1" localSheetId="2">#REF!</definedName>
    <definedName name="_dab1" localSheetId="3">#REF!</definedName>
    <definedName name="_dab1" localSheetId="4">#REF!</definedName>
    <definedName name="_dab1" localSheetId="5">#REF!</definedName>
    <definedName name="_dab1" localSheetId="8">#REF!</definedName>
    <definedName name="_dab1">#REF!</definedName>
    <definedName name="_K79802" localSheetId="1">'[5]Original Daten'!#REF!</definedName>
    <definedName name="_K79802" localSheetId="2">'[5]Original Daten'!#REF!</definedName>
    <definedName name="_K79802" localSheetId="3">'[5]Original Daten'!#REF!</definedName>
    <definedName name="_K79802" localSheetId="8">'[5]Original Daten'!#REF!</definedName>
    <definedName name="_K79802">'[5]Original Daten'!#REF!</definedName>
    <definedName name="_MAT2" localSheetId="1">#REF!</definedName>
    <definedName name="_MAT2" localSheetId="2">#REF!</definedName>
    <definedName name="_MAT2" localSheetId="3">#REF!</definedName>
    <definedName name="_MAT2" localSheetId="4">#REF!</definedName>
    <definedName name="_MAT2" localSheetId="5">#REF!</definedName>
    <definedName name="_MAT2" localSheetId="8">#REF!</definedName>
    <definedName name="_MAT2">#REF!</definedName>
    <definedName name="_mc14">'[6]Data 2005'!$D$341:$F$347</definedName>
    <definedName name="_mc15">'[6]Data 2005'!$D$355:$F$361</definedName>
    <definedName name="_mc55">'[6]Data 2005'!$D$383:$F$389</definedName>
    <definedName name="_mc56">'[6]Data 2005'!$D$383:$F$389</definedName>
    <definedName name="_prn50" localSheetId="1">#REF!</definedName>
    <definedName name="_prn50" localSheetId="2">#REF!</definedName>
    <definedName name="_prn50" localSheetId="3">#REF!</definedName>
    <definedName name="_prn50" localSheetId="4">#REF!</definedName>
    <definedName name="_prn50" localSheetId="5">#REF!</definedName>
    <definedName name="_prn50" localSheetId="8">#REF!</definedName>
    <definedName name="_prn50">#REF!</definedName>
    <definedName name="_Upd21">[2]BDSummary!$A$24:$C$25</definedName>
    <definedName name="_Upd26">[3]BDSummary!$A$24:$C$25</definedName>
    <definedName name="a" localSheetId="1" hidden="1">{#N/A,#N/A,FALSE,"new_ce";#N/A,#N/A,FALSE,"BATT";#N/A,#N/A,FALSE,"LAT";#N/A,#N/A,FALSE,"ORT";#N/A,#N/A,FALSE,"MONC";#N/A,#N/A,FALSE,"SCAF";#N/A,#N/A,FALSE,"RESALE"}</definedName>
    <definedName name="a" localSheetId="2" hidden="1">{#N/A,#N/A,FALSE,"new_ce";#N/A,#N/A,FALSE,"BATT";#N/A,#N/A,FALSE,"LAT";#N/A,#N/A,FALSE,"ORT";#N/A,#N/A,FALSE,"MONC";#N/A,#N/A,FALSE,"SCAF";#N/A,#N/A,FALSE,"RESALE"}</definedName>
    <definedName name="a" localSheetId="3" hidden="1">{#N/A,#N/A,FALSE,"new_ce";#N/A,#N/A,FALSE,"BATT";#N/A,#N/A,FALSE,"LAT";#N/A,#N/A,FALSE,"ORT";#N/A,#N/A,FALSE,"MONC";#N/A,#N/A,FALSE,"SCAF";#N/A,#N/A,FALSE,"RESALE"}</definedName>
    <definedName name="a" localSheetId="4" hidden="1">{#N/A,#N/A,FALSE,"new_ce";#N/A,#N/A,FALSE,"BATT";#N/A,#N/A,FALSE,"LAT";#N/A,#N/A,FALSE,"ORT";#N/A,#N/A,FALSE,"MONC";#N/A,#N/A,FALSE,"SCAF";#N/A,#N/A,FALSE,"RESALE"}</definedName>
    <definedName name="a" localSheetId="5" hidden="1">{#N/A,#N/A,FALSE,"new_ce";#N/A,#N/A,FALSE,"BATT";#N/A,#N/A,FALSE,"LAT";#N/A,#N/A,FALSE,"ORT";#N/A,#N/A,FALSE,"MONC";#N/A,#N/A,FALSE,"SCAF";#N/A,#N/A,FALSE,"RESALE"}</definedName>
    <definedName name="a" localSheetId="6" hidden="1">{#N/A,#N/A,FALSE,"new_ce";#N/A,#N/A,FALSE,"BATT";#N/A,#N/A,FALSE,"LAT";#N/A,#N/A,FALSE,"ORT";#N/A,#N/A,FALSE,"MONC";#N/A,#N/A,FALSE,"SCAF";#N/A,#N/A,FALSE,"RESALE"}</definedName>
    <definedName name="a" localSheetId="8" hidden="1">{#N/A,#N/A,FALSE,"new_ce";#N/A,#N/A,FALSE,"BATT";#N/A,#N/A,FALSE,"LAT";#N/A,#N/A,FALSE,"ORT";#N/A,#N/A,FALSE,"MONC";#N/A,#N/A,FALSE,"SCAF";#N/A,#N/A,FALSE,"RESALE"}</definedName>
    <definedName name="a" hidden="1">{#N/A,#N/A,FALSE,"new_ce";#N/A,#N/A,FALSE,"BATT";#N/A,#N/A,FALSE,"LAT";#N/A,#N/A,FALSE,"ORT";#N/A,#N/A,FALSE,"MONC";#N/A,#N/A,FALSE,"SCAF";#N/A,#N/A,FALSE,"RESALE"}</definedName>
    <definedName name="aa" localSheetId="1" hidden="1">{#N/A,#N/A,FALSE,"new_ce";#N/A,#N/A,FALSE,"BATT";#N/A,#N/A,FALSE,"LAT";#N/A,#N/A,FALSE,"ORT";#N/A,#N/A,FALSE,"MONC";#N/A,#N/A,FALSE,"SCAF";#N/A,#N/A,FALSE,"RESALE"}</definedName>
    <definedName name="aa" localSheetId="2" hidden="1">{#N/A,#N/A,FALSE,"new_ce";#N/A,#N/A,FALSE,"BATT";#N/A,#N/A,FALSE,"LAT";#N/A,#N/A,FALSE,"ORT";#N/A,#N/A,FALSE,"MONC";#N/A,#N/A,FALSE,"SCAF";#N/A,#N/A,FALSE,"RESALE"}</definedName>
    <definedName name="aa" localSheetId="3" hidden="1">{#N/A,#N/A,FALSE,"new_ce";#N/A,#N/A,FALSE,"BATT";#N/A,#N/A,FALSE,"LAT";#N/A,#N/A,FALSE,"ORT";#N/A,#N/A,FALSE,"MONC";#N/A,#N/A,FALSE,"SCAF";#N/A,#N/A,FALSE,"RESALE"}</definedName>
    <definedName name="aa" localSheetId="6" hidden="1">{#N/A,#N/A,FALSE,"new_ce";#N/A,#N/A,FALSE,"BATT";#N/A,#N/A,FALSE,"LAT";#N/A,#N/A,FALSE,"ORT";#N/A,#N/A,FALSE,"MONC";#N/A,#N/A,FALSE,"SCAF";#N/A,#N/A,FALSE,"RESALE"}</definedName>
    <definedName name="aa" localSheetId="8" hidden="1">{#N/A,#N/A,FALSE,"new_ce";#N/A,#N/A,FALSE,"BATT";#N/A,#N/A,FALSE,"LAT";#N/A,#N/A,FALSE,"ORT";#N/A,#N/A,FALSE,"MONC";#N/A,#N/A,FALSE,"SCAF";#N/A,#N/A,FALSE,"RESALE"}</definedName>
    <definedName name="aa" hidden="1">{#N/A,#N/A,FALSE,"new_ce";#N/A,#N/A,FALSE,"BATT";#N/A,#N/A,FALSE,"LAT";#N/A,#N/A,FALSE,"ORT";#N/A,#N/A,FALSE,"MONC";#N/A,#N/A,FALSE,"SCAF";#N/A,#N/A,FALSE,"RESALE"}</definedName>
    <definedName name="aas" localSheetId="1" hidden="1">{#N/A,#N/A,FALSE,"new_ce";#N/A,#N/A,FALSE,"BATT";#N/A,#N/A,FALSE,"LAT";#N/A,#N/A,FALSE,"ORT";#N/A,#N/A,FALSE,"MONC";#N/A,#N/A,FALSE,"SCAF";#N/A,#N/A,FALSE,"RESALE"}</definedName>
    <definedName name="aas" localSheetId="2" hidden="1">{#N/A,#N/A,FALSE,"new_ce";#N/A,#N/A,FALSE,"BATT";#N/A,#N/A,FALSE,"LAT";#N/A,#N/A,FALSE,"ORT";#N/A,#N/A,FALSE,"MONC";#N/A,#N/A,FALSE,"SCAF";#N/A,#N/A,FALSE,"RESALE"}</definedName>
    <definedName name="aas" localSheetId="3" hidden="1">{#N/A,#N/A,FALSE,"new_ce";#N/A,#N/A,FALSE,"BATT";#N/A,#N/A,FALSE,"LAT";#N/A,#N/A,FALSE,"ORT";#N/A,#N/A,FALSE,"MONC";#N/A,#N/A,FALSE,"SCAF";#N/A,#N/A,FALSE,"RESALE"}</definedName>
    <definedName name="aas" localSheetId="4" hidden="1">{#N/A,#N/A,FALSE,"new_ce";#N/A,#N/A,FALSE,"BATT";#N/A,#N/A,FALSE,"LAT";#N/A,#N/A,FALSE,"ORT";#N/A,#N/A,FALSE,"MONC";#N/A,#N/A,FALSE,"SCAF";#N/A,#N/A,FALSE,"RESALE"}</definedName>
    <definedName name="aas" localSheetId="5" hidden="1">{#N/A,#N/A,FALSE,"new_ce";#N/A,#N/A,FALSE,"BATT";#N/A,#N/A,FALSE,"LAT";#N/A,#N/A,FALSE,"ORT";#N/A,#N/A,FALSE,"MONC";#N/A,#N/A,FALSE,"SCAF";#N/A,#N/A,FALSE,"RESALE"}</definedName>
    <definedName name="aas" localSheetId="6" hidden="1">{#N/A,#N/A,FALSE,"new_ce";#N/A,#N/A,FALSE,"BATT";#N/A,#N/A,FALSE,"LAT";#N/A,#N/A,FALSE,"ORT";#N/A,#N/A,FALSE,"MONC";#N/A,#N/A,FALSE,"SCAF";#N/A,#N/A,FALSE,"RESALE"}</definedName>
    <definedName name="aas" localSheetId="8" hidden="1">{#N/A,#N/A,FALSE,"new_ce";#N/A,#N/A,FALSE,"BATT";#N/A,#N/A,FALSE,"LAT";#N/A,#N/A,FALSE,"ORT";#N/A,#N/A,FALSE,"MONC";#N/A,#N/A,FALSE,"SCAF";#N/A,#N/A,FALSE,"RESALE"}</definedName>
    <definedName name="aas" hidden="1">{#N/A,#N/A,FALSE,"new_ce";#N/A,#N/A,FALSE,"BATT";#N/A,#N/A,FALSE,"LAT";#N/A,#N/A,FALSE,"ORT";#N/A,#N/A,FALSE,"MONC";#N/A,#N/A,FALSE,"SCAF";#N/A,#N/A,FALSE,"RESALE"}</definedName>
    <definedName name="ABC21H">[2]BDHours!$B$4:$AW$449</definedName>
    <definedName name="ABC21N">[2]BDEvents!$C$5:$AX$450</definedName>
    <definedName name="ABC26E">[3]SSEvents!$C$5:$AX$355</definedName>
    <definedName name="ABC26H">[3]SSHours!$C$5:$AX$355</definedName>
    <definedName name="Accidents" localSheetId="1">#REF!</definedName>
    <definedName name="Accidents" localSheetId="2">#REF!</definedName>
    <definedName name="Accidents" localSheetId="3">#REF!</definedName>
    <definedName name="Accidents" localSheetId="4">#REF!</definedName>
    <definedName name="Accidents" localSheetId="5">#REF!</definedName>
    <definedName name="Accidents" localSheetId="8">#REF!</definedName>
    <definedName name="Accidents">#REF!</definedName>
    <definedName name="Actions" localSheetId="1">#REF!</definedName>
    <definedName name="Actions" localSheetId="2">#REF!</definedName>
    <definedName name="Actions" localSheetId="3">#REF!</definedName>
    <definedName name="Actions" localSheetId="4">#REF!</definedName>
    <definedName name="Actions" localSheetId="5">#REF!</definedName>
    <definedName name="Actions" localSheetId="8">#REF!</definedName>
    <definedName name="Actions">#REF!</definedName>
    <definedName name="agag" localSheetId="1">#REF!</definedName>
    <definedName name="agag" localSheetId="2">#REF!</definedName>
    <definedName name="agag" localSheetId="3">#REF!</definedName>
    <definedName name="agag" localSheetId="8">#REF!</definedName>
    <definedName name="agag">#REF!</definedName>
    <definedName name="andy" localSheetId="1">#REF!</definedName>
    <definedName name="andy" localSheetId="2">#REF!</definedName>
    <definedName name="andy" localSheetId="3">#REF!</definedName>
    <definedName name="andy" localSheetId="4">#REF!</definedName>
    <definedName name="andy" localSheetId="5">#REF!</definedName>
    <definedName name="andy" localSheetId="8">#REF!</definedName>
    <definedName name="andy">#REF!</definedName>
    <definedName name="AUDIT" localSheetId="1">#REF!</definedName>
    <definedName name="AUDIT" localSheetId="2">#REF!</definedName>
    <definedName name="AUDIT" localSheetId="3">#REF!</definedName>
    <definedName name="AUDIT" localSheetId="4">#REF!</definedName>
    <definedName name="AUDIT" localSheetId="5">#REF!</definedName>
    <definedName name="AUDIT" localSheetId="8">#REF!</definedName>
    <definedName name="AUDIT">#REF!</definedName>
    <definedName name="auditor" localSheetId="1">#REF!</definedName>
    <definedName name="auditor" localSheetId="2">#REF!</definedName>
    <definedName name="auditor" localSheetId="3">#REF!</definedName>
    <definedName name="auditor" localSheetId="4">#REF!</definedName>
    <definedName name="auditor" localSheetId="5">#REF!</definedName>
    <definedName name="auditor" localSheetId="8">#REF!</definedName>
    <definedName name="auditor">#REF!</definedName>
    <definedName name="Avdelning">Avvikelserapport!$R$4:$R$6</definedName>
    <definedName name="BDTargets">[2]BDTargets!$B$4:$AV$21</definedName>
    <definedName name="BgtYear">'[7]General Parameters'!$E$9</definedName>
    <definedName name="Bob" localSheetId="1">#REF!</definedName>
    <definedName name="Bob" localSheetId="2">#REF!</definedName>
    <definedName name="Bob" localSheetId="3">#REF!</definedName>
    <definedName name="Bob" localSheetId="4">#REF!</definedName>
    <definedName name="Bob" localSheetId="5">#REF!</definedName>
    <definedName name="Bob" localSheetId="8">#REF!</definedName>
    <definedName name="Bob">#REF!</definedName>
    <definedName name="BP_Status">[8]Beslutspunkter!$K$5:$K$7</definedName>
    <definedName name="ByMode">'[6]Data 2005'!$D$466:$F$472</definedName>
    <definedName name="Chart" localSheetId="1" hidden="1">{#N/A,#N/A,FALSE,"new_ce";#N/A,#N/A,FALSE,"BATT";#N/A,#N/A,FALSE,"LAT";#N/A,#N/A,FALSE,"ORT";#N/A,#N/A,FALSE,"MONC";#N/A,#N/A,FALSE,"SCAF";#N/A,#N/A,FALSE,"RESALE"}</definedName>
    <definedName name="Chart" localSheetId="2" hidden="1">{#N/A,#N/A,FALSE,"new_ce";#N/A,#N/A,FALSE,"BATT";#N/A,#N/A,FALSE,"LAT";#N/A,#N/A,FALSE,"ORT";#N/A,#N/A,FALSE,"MONC";#N/A,#N/A,FALSE,"SCAF";#N/A,#N/A,FALSE,"RESALE"}</definedName>
    <definedName name="Chart" localSheetId="3" hidden="1">{#N/A,#N/A,FALSE,"new_ce";#N/A,#N/A,FALSE,"BATT";#N/A,#N/A,FALSE,"LAT";#N/A,#N/A,FALSE,"ORT";#N/A,#N/A,FALSE,"MONC";#N/A,#N/A,FALSE,"SCAF";#N/A,#N/A,FALSE,"RESALE"}</definedName>
    <definedName name="Chart" localSheetId="4" hidden="1">{#N/A,#N/A,FALSE,"new_ce";#N/A,#N/A,FALSE,"BATT";#N/A,#N/A,FALSE,"LAT";#N/A,#N/A,FALSE,"ORT";#N/A,#N/A,FALSE,"MONC";#N/A,#N/A,FALSE,"SCAF";#N/A,#N/A,FALSE,"RESALE"}</definedName>
    <definedName name="Chart" localSheetId="5" hidden="1">{#N/A,#N/A,FALSE,"new_ce";#N/A,#N/A,FALSE,"BATT";#N/A,#N/A,FALSE,"LAT";#N/A,#N/A,FALSE,"ORT";#N/A,#N/A,FALSE,"MONC";#N/A,#N/A,FALSE,"SCAF";#N/A,#N/A,FALSE,"RESALE"}</definedName>
    <definedName name="Chart" localSheetId="6" hidden="1">{#N/A,#N/A,FALSE,"new_ce";#N/A,#N/A,FALSE,"BATT";#N/A,#N/A,FALSE,"LAT";#N/A,#N/A,FALSE,"ORT";#N/A,#N/A,FALSE,"MONC";#N/A,#N/A,FALSE,"SCAF";#N/A,#N/A,FALSE,"RESALE"}</definedName>
    <definedName name="Chart" localSheetId="8" hidden="1">{#N/A,#N/A,FALSE,"new_ce";#N/A,#N/A,FALSE,"BATT";#N/A,#N/A,FALSE,"LAT";#N/A,#N/A,FALSE,"ORT";#N/A,#N/A,FALSE,"MONC";#N/A,#N/A,FALSE,"SCAF";#N/A,#N/A,FALSE,"RESALE"}</definedName>
    <definedName name="Chart" hidden="1">{#N/A,#N/A,FALSE,"new_ce";#N/A,#N/A,FALSE,"BATT";#N/A,#N/A,FALSE,"LAT";#N/A,#N/A,FALSE,"ORT";#N/A,#N/A,FALSE,"MONC";#N/A,#N/A,FALSE,"SCAF";#N/A,#N/A,FALSE,"RESALE"}</definedName>
    <definedName name="CoefEnergy" localSheetId="1">#REF!</definedName>
    <definedName name="CoefEnergy" localSheetId="2">#REF!</definedName>
    <definedName name="CoefEnergy" localSheetId="3">#REF!</definedName>
    <definedName name="CoefEnergy" localSheetId="8">#REF!</definedName>
    <definedName name="CoefEnergy">#REF!</definedName>
    <definedName name="CoefLabor" localSheetId="1">#REF!</definedName>
    <definedName name="CoefLabor" localSheetId="2">#REF!</definedName>
    <definedName name="CoefLabor" localSheetId="3">#REF!</definedName>
    <definedName name="CoefLabor" localSheetId="8">#REF!</definedName>
    <definedName name="CoefLabor">#REF!</definedName>
    <definedName name="CoefQty" localSheetId="1">#REF!</definedName>
    <definedName name="CoefQty" localSheetId="2">#REF!</definedName>
    <definedName name="CoefQty" localSheetId="3">#REF!</definedName>
    <definedName name="CoefQty" localSheetId="8">#REF!</definedName>
    <definedName name="CoefQty">#REF!</definedName>
    <definedName name="CoefScrap" localSheetId="1">#REF!</definedName>
    <definedName name="CoefScrap" localSheetId="2">#REF!</definedName>
    <definedName name="CoefScrap" localSheetId="3">#REF!</definedName>
    <definedName name="CoefScrap" localSheetId="8">#REF!</definedName>
    <definedName name="CoefScrap">#REF!</definedName>
    <definedName name="Coefscrap2" localSheetId="1">#REF!</definedName>
    <definedName name="Coefscrap2" localSheetId="2">#REF!</definedName>
    <definedName name="Coefscrap2" localSheetId="3">#REF!</definedName>
    <definedName name="Coefscrap2" localSheetId="8">#REF!</definedName>
    <definedName name="Coefscrap2">#REF!</definedName>
    <definedName name="confidentiality" localSheetId="1">#REF!</definedName>
    <definedName name="confidentiality" localSheetId="2">#REF!</definedName>
    <definedName name="confidentiality" localSheetId="3">#REF!</definedName>
    <definedName name="confidentiality" localSheetId="4">#REF!</definedName>
    <definedName name="confidentiality" localSheetId="5">#REF!</definedName>
    <definedName name="confidentiality" localSheetId="8">#REF!</definedName>
    <definedName name="confidentiality">#REF!</definedName>
    <definedName name="cons_pon" localSheetId="1">#REF!</definedName>
    <definedName name="cons_pon" localSheetId="2">#REF!</definedName>
    <definedName name="cons_pon" localSheetId="3">#REF!</definedName>
    <definedName name="cons_pon" localSheetId="4">#REF!</definedName>
    <definedName name="cons_pon" localSheetId="5">#REF!</definedName>
    <definedName name="cons_pon" localSheetId="8">#REF!</definedName>
    <definedName name="cons_pon">#REF!</definedName>
    <definedName name="CostLabor" localSheetId="1">#REF!</definedName>
    <definedName name="CostLabor" localSheetId="2">#REF!</definedName>
    <definedName name="CostLabor" localSheetId="3">#REF!</definedName>
    <definedName name="CostLabor" localSheetId="8">#REF!</definedName>
    <definedName name="CostLabor">#REF!</definedName>
    <definedName name="CRIT" localSheetId="1">#REF!</definedName>
    <definedName name="CRIT" localSheetId="2">#REF!</definedName>
    <definedName name="CRIT" localSheetId="3">#REF!</definedName>
    <definedName name="CRIT" localSheetId="4">#REF!</definedName>
    <definedName name="CRIT" localSheetId="5">#REF!</definedName>
    <definedName name="CRIT" localSheetId="8">#REF!</definedName>
    <definedName name="CRIT">#REF!</definedName>
    <definedName name="Criticalareas" localSheetId="1">#REF!</definedName>
    <definedName name="Criticalareas" localSheetId="2">#REF!</definedName>
    <definedName name="Criticalareas" localSheetId="3">#REF!</definedName>
    <definedName name="Criticalareas" localSheetId="4">#REF!</definedName>
    <definedName name="Criticalareas" localSheetId="5">#REF!</definedName>
    <definedName name="Criticalareas" localSheetId="8">#REF!</definedName>
    <definedName name="Criticalareas">#REF!</definedName>
    <definedName name="ct">'[9]Current by area'!$DA$1:$DA$65536</definedName>
    <definedName name="CurrencyUnit">'[7]General Parameters'!$C$4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5">#REF!</definedName>
    <definedName name="d" localSheetId="8">#REF!</definedName>
    <definedName name="d">#REF!</definedName>
    <definedName name="Data" localSheetId="1">#REF!</definedName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8">#REF!</definedName>
    <definedName name="Data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8">#REF!</definedName>
    <definedName name="_xlnm.Database">#REF!</definedName>
    <definedName name="Date">'[10]Step 0 - Form the Team'!$P$6</definedName>
    <definedName name="defpareto" localSheetId="1">#REF!</definedName>
    <definedName name="defpareto" localSheetId="2">#REF!</definedName>
    <definedName name="defpareto" localSheetId="3">#REF!</definedName>
    <definedName name="defpareto" localSheetId="8">#REF!</definedName>
    <definedName name="defpareto">#REF!</definedName>
    <definedName name="department" localSheetId="1">#REF!</definedName>
    <definedName name="department" localSheetId="2">#REF!</definedName>
    <definedName name="department" localSheetId="3">#REF!</definedName>
    <definedName name="department" localSheetId="8">#REF!</definedName>
    <definedName name="department">#REF!</definedName>
    <definedName name="devaiation3" localSheetId="1">#REF!</definedName>
    <definedName name="devaiation3" localSheetId="2">#REF!</definedName>
    <definedName name="devaiation3" localSheetId="3">#REF!</definedName>
    <definedName name="devaiation3" localSheetId="8">#REF!</definedName>
    <definedName name="devaiation3">#REF!</definedName>
    <definedName name="deviation" localSheetId="1">#REF!</definedName>
    <definedName name="deviation" localSheetId="2">#REF!</definedName>
    <definedName name="deviation" localSheetId="3">#REF!</definedName>
    <definedName name="deviation" localSheetId="4">#REF!</definedName>
    <definedName name="deviation" localSheetId="5">#REF!</definedName>
    <definedName name="deviation" localSheetId="8">#REF!</definedName>
    <definedName name="deviation">#REF!</definedName>
    <definedName name="deviation2" localSheetId="1">#REF!</definedName>
    <definedName name="deviation2" localSheetId="2">#REF!</definedName>
    <definedName name="deviation2" localSheetId="3">#REF!</definedName>
    <definedName name="deviation2" localSheetId="4">#REF!</definedName>
    <definedName name="deviation2" localSheetId="5">#REF!</definedName>
    <definedName name="deviation2" localSheetId="8">#REF!</definedName>
    <definedName name="deviation2">#REF!</definedName>
    <definedName name="docs">'[6]Data 2005'!$D$411:$F$417</definedName>
    <definedName name="e" localSheetId="1">#REF!</definedName>
    <definedName name="e" localSheetId="2">#REF!</definedName>
    <definedName name="e" localSheetId="3">#REF!</definedName>
    <definedName name="e" localSheetId="4">#REF!</definedName>
    <definedName name="e" localSheetId="5">#REF!</definedName>
    <definedName name="e" localSheetId="8">#REF!</definedName>
    <definedName name="e">#REF!</definedName>
    <definedName name="eee">[11]Tags!$C$7:$C$9</definedName>
    <definedName name="eeee">'[12]Registro TAGS'!$F$1</definedName>
    <definedName name="f" localSheetId="1">#REF!</definedName>
    <definedName name="f" localSheetId="2">#REF!</definedName>
    <definedName name="f" localSheetId="3">#REF!</definedName>
    <definedName name="f" localSheetId="4">#REF!</definedName>
    <definedName name="f" localSheetId="5">#REF!</definedName>
    <definedName name="f" localSheetId="8">#REF!</definedName>
    <definedName name="f">#REF!</definedName>
    <definedName name="FF" localSheetId="1">#REF!</definedName>
    <definedName name="FF" localSheetId="2">#REF!</definedName>
    <definedName name="FF" localSheetId="3">#REF!</definedName>
    <definedName name="FF" localSheetId="4">#REF!</definedName>
    <definedName name="FF" localSheetId="5">#REF!</definedName>
    <definedName name="FF" localSheetId="8">#REF!</definedName>
    <definedName name="FF">#REF!</definedName>
    <definedName name="fghxdfhdfh">[13]Blad1!$B$2:$B$10</definedName>
    <definedName name="FIBER1" localSheetId="1">#REF!</definedName>
    <definedName name="FIBER1" localSheetId="2">#REF!</definedName>
    <definedName name="FIBER1" localSheetId="3">#REF!</definedName>
    <definedName name="FIBER1" localSheetId="8">#REF!</definedName>
    <definedName name="FIBER1">#REF!</definedName>
    <definedName name="fred" localSheetId="1">#REF!</definedName>
    <definedName name="fred" localSheetId="2">#REF!</definedName>
    <definedName name="fred" localSheetId="3">#REF!</definedName>
    <definedName name="fred" localSheetId="4">#REF!</definedName>
    <definedName name="fred" localSheetId="5">#REF!</definedName>
    <definedName name="fred" localSheetId="8">#REF!</definedName>
    <definedName name="fred">#REF!</definedName>
    <definedName name="GG" localSheetId="1">#REF!</definedName>
    <definedName name="GG" localSheetId="2">#REF!</definedName>
    <definedName name="GG" localSheetId="3">#REF!</definedName>
    <definedName name="GG" localSheetId="4">#REF!</definedName>
    <definedName name="GG" localSheetId="5">#REF!</definedName>
    <definedName name="GG" localSheetId="8">#REF!</definedName>
    <definedName name="GG">#REF!</definedName>
    <definedName name="hej" localSheetId="1">#REF!</definedName>
    <definedName name="hej" localSheetId="2">#REF!</definedName>
    <definedName name="hej" localSheetId="3">#REF!</definedName>
    <definedName name="hej" localSheetId="8">#REF!</definedName>
    <definedName name="hej">#REF!</definedName>
    <definedName name="hek" localSheetId="1">#REF!</definedName>
    <definedName name="hek" localSheetId="2">#REF!</definedName>
    <definedName name="hek" localSheetId="3">#REF!</definedName>
    <definedName name="hek" localSheetId="8">#REF!</definedName>
    <definedName name="hek">#REF!</definedName>
    <definedName name="hhhh" localSheetId="1">#REF!</definedName>
    <definedName name="hhhh" localSheetId="2">#REF!</definedName>
    <definedName name="hhhh" localSheetId="3">#REF!</definedName>
    <definedName name="hhhh" localSheetId="8">#REF!</definedName>
    <definedName name="hhhh">#REF!</definedName>
    <definedName name="hips" localSheetId="1">#REF!</definedName>
    <definedName name="hips" localSheetId="2">#REF!</definedName>
    <definedName name="hips" localSheetId="3">#REF!</definedName>
    <definedName name="hips" localSheetId="4">#REF!</definedName>
    <definedName name="hips" localSheetId="5">#REF!</definedName>
    <definedName name="hips" localSheetId="8">#REF!</definedName>
    <definedName name="hips">#REF!</definedName>
    <definedName name="Item">'[14]MTBF '!$A$69:$B$77</definedName>
    <definedName name="jdfjf" localSheetId="2" hidden="1">{#N/A,#N/A,FALSE,"new_ce";#N/A,#N/A,FALSE,"BATT";#N/A,#N/A,FALSE,"LAT";#N/A,#N/A,FALSE,"ORT";#N/A,#N/A,FALSE,"MONC";#N/A,#N/A,FALSE,"SCAF";#N/A,#N/A,FALSE,"RESALE"}</definedName>
    <definedName name="jdfjf" localSheetId="3" hidden="1">{#N/A,#N/A,FALSE,"new_ce";#N/A,#N/A,FALSE,"BATT";#N/A,#N/A,FALSE,"LAT";#N/A,#N/A,FALSE,"ORT";#N/A,#N/A,FALSE,"MONC";#N/A,#N/A,FALSE,"SCAF";#N/A,#N/A,FALSE,"RESALE"}</definedName>
    <definedName name="jdfjf" localSheetId="6" hidden="1">{#N/A,#N/A,FALSE,"new_ce";#N/A,#N/A,FALSE,"BATT";#N/A,#N/A,FALSE,"LAT";#N/A,#N/A,FALSE,"ORT";#N/A,#N/A,FALSE,"MONC";#N/A,#N/A,FALSE,"SCAF";#N/A,#N/A,FALSE,"RESALE"}</definedName>
    <definedName name="jdfjf" localSheetId="8" hidden="1">{#N/A,#N/A,FALSE,"new_ce";#N/A,#N/A,FALSE,"BATT";#N/A,#N/A,FALSE,"LAT";#N/A,#N/A,FALSE,"ORT";#N/A,#N/A,FALSE,"MONC";#N/A,#N/A,FALSE,"SCAF";#N/A,#N/A,FALSE,"RESALE"}</definedName>
    <definedName name="jdfjf" hidden="1">{#N/A,#N/A,FALSE,"new_ce";#N/A,#N/A,FALSE,"BATT";#N/A,#N/A,FALSE,"LAT";#N/A,#N/A,FALSE,"ORT";#N/A,#N/A,FALSE,"MONC";#N/A,#N/A,FALSE,"SCAF";#N/A,#N/A,FALSE,"RESALE"}</definedName>
    <definedName name="jeff">[4]Attendance!$D$24</definedName>
    <definedName name="jhsahdjfhsaf" localSheetId="1">#REF!</definedName>
    <definedName name="jhsahdjfhsaf" localSheetId="2">#REF!</definedName>
    <definedName name="jhsahdjfhsaf" localSheetId="3">#REF!</definedName>
    <definedName name="jhsahdjfhsaf" localSheetId="8">#REF!</definedName>
    <definedName name="jhsahdjfhsaf">#REF!</definedName>
    <definedName name="KeyCompleted" localSheetId="1">#REF!</definedName>
    <definedName name="KeyCompleted" localSheetId="2">#REF!</definedName>
    <definedName name="KeyCompleted" localSheetId="3">#REF!</definedName>
    <definedName name="KeyCompleted" localSheetId="4">#REF!</definedName>
    <definedName name="KeyCompleted" localSheetId="5">#REF!</definedName>
    <definedName name="KeyCompleted" localSheetId="8">#REF!</definedName>
    <definedName name="KeyCompleted">#REF!</definedName>
    <definedName name="KeyOpen" localSheetId="1">#REF!</definedName>
    <definedName name="KeyOpen" localSheetId="2">#REF!</definedName>
    <definedName name="KeyOpen" localSheetId="3">#REF!</definedName>
    <definedName name="KeyOpen" localSheetId="4">#REF!</definedName>
    <definedName name="KeyOpen" localSheetId="5">#REF!</definedName>
    <definedName name="KeyOpen" localSheetId="8">#REF!</definedName>
    <definedName name="KeyOpen">#REF!</definedName>
    <definedName name="klsjhdfljhaskdf" localSheetId="1">#REF!</definedName>
    <definedName name="klsjhdfljhaskdf" localSheetId="2">#REF!</definedName>
    <definedName name="klsjhdfljhaskdf" localSheetId="3">#REF!</definedName>
    <definedName name="klsjhdfljhaskdf" localSheetId="8">#REF!</definedName>
    <definedName name="klsjhdfljhaskdf">#REF!</definedName>
    <definedName name="KPI" localSheetId="1">#REF!</definedName>
    <definedName name="KPI" localSheetId="2">#REF!</definedName>
    <definedName name="KPI" localSheetId="3">#REF!</definedName>
    <definedName name="KPI" localSheetId="8">#REF!</definedName>
    <definedName name="KPI">#REF!</definedName>
    <definedName name="KPIdata0">'[15]Graph Setups'!$H$3</definedName>
    <definedName name="KPIdata1">'[15]Graph Setups'!$H$4</definedName>
    <definedName name="KPIformulas">'[15]Graph Setups'!$A$8:$L$8</definedName>
    <definedName name="KPIhist" localSheetId="1">#REF!</definedName>
    <definedName name="KPIhist" localSheetId="2">#REF!</definedName>
    <definedName name="KPIhist" localSheetId="3">#REF!</definedName>
    <definedName name="KPIhist" localSheetId="8">#REF!</definedName>
    <definedName name="KPIhist">#REF!</definedName>
    <definedName name="KPIum" localSheetId="1">#REF!</definedName>
    <definedName name="KPIum" localSheetId="2">#REF!</definedName>
    <definedName name="KPIum" localSheetId="3">#REF!</definedName>
    <definedName name="KPIum" localSheetId="8">#REF!</definedName>
    <definedName name="KPIum">#REF!</definedName>
    <definedName name="KRIT" localSheetId="1">#REF!</definedName>
    <definedName name="KRIT" localSheetId="2">#REF!</definedName>
    <definedName name="KRIT" localSheetId="3">#REF!</definedName>
    <definedName name="KRIT" localSheetId="8">#REF!</definedName>
    <definedName name="KRIT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5">#REF!</definedName>
    <definedName name="l" localSheetId="8">#REF!</definedName>
    <definedName name="l">#REF!</definedName>
    <definedName name="Labe1" localSheetId="1">'[16]Product Data'!#REF!</definedName>
    <definedName name="Labe1" localSheetId="2">'[16]Product Data'!#REF!</definedName>
    <definedName name="Labe1" localSheetId="3">'[16]Product Data'!#REF!</definedName>
    <definedName name="Labe1" localSheetId="8">'[16]Product Data'!#REF!</definedName>
    <definedName name="Labe1">'[16]Product Data'!#REF!</definedName>
    <definedName name="LABEL" localSheetId="1">'[16]Product Data'!#REF!</definedName>
    <definedName name="LABEL" localSheetId="2">'[16]Product Data'!#REF!</definedName>
    <definedName name="LABEL" localSheetId="3">'[16]Product Data'!#REF!</definedName>
    <definedName name="LABEL" localSheetId="4">'[16]Product Data'!#REF!</definedName>
    <definedName name="LABEL" localSheetId="5">'[16]Product Data'!#REF!</definedName>
    <definedName name="LABEL" localSheetId="8">'[16]Product Data'!#REF!</definedName>
    <definedName name="LABEL">'[16]Product Data'!#REF!</definedName>
    <definedName name="laminator">'[6]Data 2005'!$D$369:$F$375</definedName>
    <definedName name="LégendeCollecte" localSheetId="1">#REF!</definedName>
    <definedName name="LégendeCollecte" localSheetId="2">#REF!</definedName>
    <definedName name="LégendeCollecte" localSheetId="3">#REF!</definedName>
    <definedName name="LégendeCollecte" localSheetId="8">#REF!</definedName>
    <definedName name="LégendeCollecte">#REF!</definedName>
    <definedName name="Level2">[17]MasterData!$B$15:$C$49</definedName>
    <definedName name="Lists_Rekryt" localSheetId="2">#REF!</definedName>
    <definedName name="Lists_Rekryt" localSheetId="3">#REF!</definedName>
    <definedName name="Lists_Rekryt" localSheetId="8">#REF!</definedName>
    <definedName name="Lists_Rekryt">#REF!</definedName>
    <definedName name="machine" localSheetId="1">#REF!</definedName>
    <definedName name="machine" localSheetId="2">#REF!</definedName>
    <definedName name="machine" localSheetId="3">#REF!</definedName>
    <definedName name="machine" localSheetId="4">#REF!</definedName>
    <definedName name="machine" localSheetId="5">#REF!</definedName>
    <definedName name="machine" localSheetId="8">#REF!</definedName>
    <definedName name="machine">#REF!</definedName>
    <definedName name="machine2" localSheetId="1">#REF!</definedName>
    <definedName name="machine2" localSheetId="2">#REF!</definedName>
    <definedName name="machine2" localSheetId="3">#REF!</definedName>
    <definedName name="machine2" localSheetId="4">#REF!</definedName>
    <definedName name="machine2" localSheetId="5">#REF!</definedName>
    <definedName name="machine2" localSheetId="8">#REF!</definedName>
    <definedName name="machine2">#REF!</definedName>
    <definedName name="MachOrgGroup">'[18]199 (2)'!$D$5:$D$37</definedName>
    <definedName name="maint">'[6]Data 2005'!$D$439:$F$445</definedName>
    <definedName name="maskiner">[19]Blad1!$B$2:$B$10</definedName>
    <definedName name="MasterPlan" localSheetId="1">#REF!</definedName>
    <definedName name="MasterPlan" localSheetId="2">#REF!</definedName>
    <definedName name="MasterPlan" localSheetId="3">#REF!</definedName>
    <definedName name="MasterPlan" localSheetId="4">#REF!</definedName>
    <definedName name="MasterPlan" localSheetId="5">#REF!</definedName>
    <definedName name="MasterPlan" localSheetId="8">#REF!</definedName>
    <definedName name="MasterPlan">#REF!</definedName>
    <definedName name="mat" localSheetId="1">#REF!</definedName>
    <definedName name="mat" localSheetId="2">#REF!</definedName>
    <definedName name="mat" localSheetId="3">#REF!</definedName>
    <definedName name="mat" localSheetId="4">#REF!</definedName>
    <definedName name="mat" localSheetId="5">#REF!</definedName>
    <definedName name="mat" localSheetId="8">#REF!</definedName>
    <definedName name="mat">#REF!</definedName>
    <definedName name="matt" localSheetId="1">#REF!</definedName>
    <definedName name="matt" localSheetId="2">#REF!</definedName>
    <definedName name="matt" localSheetId="3">#REF!</definedName>
    <definedName name="matt" localSheetId="4">#REF!</definedName>
    <definedName name="matt" localSheetId="5">#REF!</definedName>
    <definedName name="matt" localSheetId="8">#REF!</definedName>
    <definedName name="matt">#REF!</definedName>
    <definedName name="MM" localSheetId="2">#REF!</definedName>
    <definedName name="MM" localSheetId="3">#REF!</definedName>
    <definedName name="MM" localSheetId="8">#REF!</definedName>
    <definedName name="MM">#REF!</definedName>
    <definedName name="MmExcelLinker_8115066B_1104_485F_8B58_CF918EC3691C">[20]Planering!$E$5:$E$5</definedName>
    <definedName name="Month" localSheetId="1">[21]MasterData!#REF!</definedName>
    <definedName name="Month" localSheetId="2">[21]MasterData!#REF!</definedName>
    <definedName name="Month" localSheetId="3">[21]MasterData!#REF!</definedName>
    <definedName name="Month" localSheetId="4">[21]MasterData!#REF!</definedName>
    <definedName name="Month" localSheetId="5">[21]MasterData!#REF!</definedName>
    <definedName name="Month" localSheetId="8">[21]MasterData!#REF!</definedName>
    <definedName name="Month">[21]MasterData!#REF!</definedName>
    <definedName name="MonthLookup">[17]MasterData!$G$15:$H$27</definedName>
    <definedName name="MTBF">[2]MTBF!$A$6:$Q$233</definedName>
    <definedName name="MTGACTIONS" localSheetId="1">#REF!</definedName>
    <definedName name="MTGACTIONS" localSheetId="2">#REF!</definedName>
    <definedName name="MTGACTIONS" localSheetId="3">#REF!</definedName>
    <definedName name="MTGACTIONS" localSheetId="8">#REF!</definedName>
    <definedName name="MTGACTIONS">#REF!</definedName>
    <definedName name="MTGAGENDA" localSheetId="1">#REF!</definedName>
    <definedName name="MTGAGENDA" localSheetId="2">#REF!</definedName>
    <definedName name="MTGAGENDA" localSheetId="3">#REF!</definedName>
    <definedName name="MTGAGENDA" localSheetId="8">#REF!</definedName>
    <definedName name="MTGAGENDA">#REF!</definedName>
    <definedName name="MTGATTEND" localSheetId="1">#REF!</definedName>
    <definedName name="MTGATTEND" localSheetId="2">#REF!</definedName>
    <definedName name="MTGATTEND" localSheetId="3">#REF!</definedName>
    <definedName name="MTGATTEND" localSheetId="8">#REF!</definedName>
    <definedName name="MTGATTEND">#REF!</definedName>
    <definedName name="MTGDATE" localSheetId="1">#REF!</definedName>
    <definedName name="MTGDATE" localSheetId="2">#REF!</definedName>
    <definedName name="MTGDATE" localSheetId="3">#REF!</definedName>
    <definedName name="MTGDATE" localSheetId="8">#REF!</definedName>
    <definedName name="MTGDATE">#REF!</definedName>
    <definedName name="MTGDATE0" localSheetId="1">#REF!</definedName>
    <definedName name="MTGDATE0" localSheetId="2">#REF!</definedName>
    <definedName name="MTGDATE0" localSheetId="3">#REF!</definedName>
    <definedName name="MTGDATE0" localSheetId="8">#REF!</definedName>
    <definedName name="MTGDATE0">#REF!</definedName>
    <definedName name="MTGNEXTDATE" localSheetId="1">#REF!</definedName>
    <definedName name="MTGNEXTDATE" localSheetId="2">#REF!</definedName>
    <definedName name="MTGNEXTDATE" localSheetId="3">#REF!</definedName>
    <definedName name="MTGNEXTDATE" localSheetId="8">#REF!</definedName>
    <definedName name="MTGNEXTDATE">#REF!</definedName>
    <definedName name="MTGNEXTITEMS" localSheetId="1">#REF!</definedName>
    <definedName name="MTGNEXTITEMS" localSheetId="2">#REF!</definedName>
    <definedName name="MTGNEXTITEMS" localSheetId="3">#REF!</definedName>
    <definedName name="MTGNEXTITEMS" localSheetId="8">#REF!</definedName>
    <definedName name="MTGNEXTITEMS">#REF!</definedName>
    <definedName name="MTGNEXTLOC" localSheetId="1">#REF!</definedName>
    <definedName name="MTGNEXTLOC" localSheetId="2">#REF!</definedName>
    <definedName name="MTGNEXTLOC" localSheetId="3">#REF!</definedName>
    <definedName name="MTGNEXTLOC" localSheetId="8">#REF!</definedName>
    <definedName name="MTGNEXTLOC">#REF!</definedName>
    <definedName name="MTGNOTES" localSheetId="1">#REF!</definedName>
    <definedName name="MTGNOTES" localSheetId="2">#REF!</definedName>
    <definedName name="MTGNOTES" localSheetId="3">#REF!</definedName>
    <definedName name="MTGNOTES" localSheetId="8">#REF!</definedName>
    <definedName name="MTGNOTES">#REF!</definedName>
    <definedName name="n" localSheetId="1">#REF!</definedName>
    <definedName name="n" localSheetId="2">#REF!</definedName>
    <definedName name="n" localSheetId="3">#REF!</definedName>
    <definedName name="n" localSheetId="8">#REF!</definedName>
    <definedName name="n">#REF!</definedName>
    <definedName name="NameDivision" localSheetId="1">#REF!</definedName>
    <definedName name="NameDivision" localSheetId="2">#REF!</definedName>
    <definedName name="NameDivision" localSheetId="3">#REF!</definedName>
    <definedName name="NameDivision" localSheetId="8">#REF!</definedName>
    <definedName name="NameDivision">#REF!</definedName>
    <definedName name="NameTeam" localSheetId="1">#REF!</definedName>
    <definedName name="NameTeam" localSheetId="2">#REF!</definedName>
    <definedName name="NameTeam" localSheetId="3">#REF!</definedName>
    <definedName name="NameTeam" localSheetId="8">#REF!</definedName>
    <definedName name="NameTeam">#REF!</definedName>
    <definedName name="Namn" localSheetId="1">#REF!</definedName>
    <definedName name="Namn" localSheetId="2">#REF!</definedName>
    <definedName name="Namn" localSheetId="3">#REF!</definedName>
    <definedName name="Namn" localSheetId="8">#REF!</definedName>
    <definedName name="Namn">#REF!</definedName>
    <definedName name="NbDays" localSheetId="1">#REF!</definedName>
    <definedName name="NbDays" localSheetId="2">#REF!</definedName>
    <definedName name="NbDays" localSheetId="3">#REF!</definedName>
    <definedName name="NbDays" localSheetId="8">#REF!</definedName>
    <definedName name="NbDays">#REF!</definedName>
    <definedName name="NbWeeks" localSheetId="1">#REF!</definedName>
    <definedName name="NbWeeks" localSheetId="2">#REF!</definedName>
    <definedName name="NbWeeks" localSheetId="3">#REF!</definedName>
    <definedName name="NbWeeks" localSheetId="8">#REF!</definedName>
    <definedName name="NbWeeks">#REF!</definedName>
    <definedName name="NearMiss">'[6]Data 2005'!$B$189:$D$195</definedName>
    <definedName name="NonConformList">'[18]13 (2)'!$G$7:$G$106</definedName>
    <definedName name="OEE_DataRange">'[22]553'!$A$1:$X$11</definedName>
    <definedName name="office">'[6]Data 2005'!$D$453:$F$459</definedName>
    <definedName name="OfficeAttendance">[1]Attendance!$U$16</definedName>
    <definedName name="OPI_Transformer" localSheetId="1" hidden="1">{#N/A,#N/A,FALSE,"new_ce";#N/A,#N/A,FALSE,"BATT";#N/A,#N/A,FALSE,"LAT";#N/A,#N/A,FALSE,"ORT";#N/A,#N/A,FALSE,"MONC";#N/A,#N/A,FALSE,"SCAF";#N/A,#N/A,FALSE,"RESALE"}</definedName>
    <definedName name="OPI_Transformer" localSheetId="2" hidden="1">{#N/A,#N/A,FALSE,"new_ce";#N/A,#N/A,FALSE,"BATT";#N/A,#N/A,FALSE,"LAT";#N/A,#N/A,FALSE,"ORT";#N/A,#N/A,FALSE,"MONC";#N/A,#N/A,FALSE,"SCAF";#N/A,#N/A,FALSE,"RESALE"}</definedName>
    <definedName name="OPI_Transformer" localSheetId="3" hidden="1">{#N/A,#N/A,FALSE,"new_ce";#N/A,#N/A,FALSE,"BATT";#N/A,#N/A,FALSE,"LAT";#N/A,#N/A,FALSE,"ORT";#N/A,#N/A,FALSE,"MONC";#N/A,#N/A,FALSE,"SCAF";#N/A,#N/A,FALSE,"RESALE"}</definedName>
    <definedName name="OPI_Transformer" localSheetId="4" hidden="1">{#N/A,#N/A,FALSE,"new_ce";#N/A,#N/A,FALSE,"BATT";#N/A,#N/A,FALSE,"LAT";#N/A,#N/A,FALSE,"ORT";#N/A,#N/A,FALSE,"MONC";#N/A,#N/A,FALSE,"SCAF";#N/A,#N/A,FALSE,"RESALE"}</definedName>
    <definedName name="OPI_Transformer" localSheetId="5" hidden="1">{#N/A,#N/A,FALSE,"new_ce";#N/A,#N/A,FALSE,"BATT";#N/A,#N/A,FALSE,"LAT";#N/A,#N/A,FALSE,"ORT";#N/A,#N/A,FALSE,"MONC";#N/A,#N/A,FALSE,"SCAF";#N/A,#N/A,FALSE,"RESALE"}</definedName>
    <definedName name="OPI_Transformer" localSheetId="6" hidden="1">{#N/A,#N/A,FALSE,"new_ce";#N/A,#N/A,FALSE,"BATT";#N/A,#N/A,FALSE,"LAT";#N/A,#N/A,FALSE,"ORT";#N/A,#N/A,FALSE,"MONC";#N/A,#N/A,FALSE,"SCAF";#N/A,#N/A,FALSE,"RESALE"}</definedName>
    <definedName name="OPI_Transformer" localSheetId="8" hidden="1">{#N/A,#N/A,FALSE,"new_ce";#N/A,#N/A,FALSE,"BATT";#N/A,#N/A,FALSE,"LAT";#N/A,#N/A,FALSE,"ORT";#N/A,#N/A,FALSE,"MONC";#N/A,#N/A,FALSE,"SCAF";#N/A,#N/A,FALSE,"RESALE"}</definedName>
    <definedName name="OPI_Transformer" hidden="1">{#N/A,#N/A,FALSE,"new_ce";#N/A,#N/A,FALSE,"BATT";#N/A,#N/A,FALSE,"LAT";#N/A,#N/A,FALSE,"ORT";#N/A,#N/A,FALSE,"MONC";#N/A,#N/A,FALSE,"SCAF";#N/A,#N/A,FALSE,"RESALE"}</definedName>
    <definedName name="OPI_WindingWire" localSheetId="1" hidden="1">{#N/A,#N/A,FALSE,"new_ce";#N/A,#N/A,FALSE,"BATT";#N/A,#N/A,FALSE,"LAT";#N/A,#N/A,FALSE,"ORT";#N/A,#N/A,FALSE,"MONC";#N/A,#N/A,FALSE,"SCAF";#N/A,#N/A,FALSE,"RESALE"}</definedName>
    <definedName name="OPI_WindingWire" localSheetId="2" hidden="1">{#N/A,#N/A,FALSE,"new_ce";#N/A,#N/A,FALSE,"BATT";#N/A,#N/A,FALSE,"LAT";#N/A,#N/A,FALSE,"ORT";#N/A,#N/A,FALSE,"MONC";#N/A,#N/A,FALSE,"SCAF";#N/A,#N/A,FALSE,"RESALE"}</definedName>
    <definedName name="OPI_WindingWire" localSheetId="3" hidden="1">{#N/A,#N/A,FALSE,"new_ce";#N/A,#N/A,FALSE,"BATT";#N/A,#N/A,FALSE,"LAT";#N/A,#N/A,FALSE,"ORT";#N/A,#N/A,FALSE,"MONC";#N/A,#N/A,FALSE,"SCAF";#N/A,#N/A,FALSE,"RESALE"}</definedName>
    <definedName name="OPI_WindingWire" localSheetId="4" hidden="1">{#N/A,#N/A,FALSE,"new_ce";#N/A,#N/A,FALSE,"BATT";#N/A,#N/A,FALSE,"LAT";#N/A,#N/A,FALSE,"ORT";#N/A,#N/A,FALSE,"MONC";#N/A,#N/A,FALSE,"SCAF";#N/A,#N/A,FALSE,"RESALE"}</definedName>
    <definedName name="OPI_WindingWire" localSheetId="5" hidden="1">{#N/A,#N/A,FALSE,"new_ce";#N/A,#N/A,FALSE,"BATT";#N/A,#N/A,FALSE,"LAT";#N/A,#N/A,FALSE,"ORT";#N/A,#N/A,FALSE,"MONC";#N/A,#N/A,FALSE,"SCAF";#N/A,#N/A,FALSE,"RESALE"}</definedName>
    <definedName name="OPI_WindingWire" localSheetId="6" hidden="1">{#N/A,#N/A,FALSE,"new_ce";#N/A,#N/A,FALSE,"BATT";#N/A,#N/A,FALSE,"LAT";#N/A,#N/A,FALSE,"ORT";#N/A,#N/A,FALSE,"MONC";#N/A,#N/A,FALSE,"SCAF";#N/A,#N/A,FALSE,"RESALE"}</definedName>
    <definedName name="OPI_WindingWire" localSheetId="8" hidden="1">{#N/A,#N/A,FALSE,"new_ce";#N/A,#N/A,FALSE,"BATT";#N/A,#N/A,FALSE,"LAT";#N/A,#N/A,FALSE,"ORT";#N/A,#N/A,FALSE,"MONC";#N/A,#N/A,FALSE,"SCAF";#N/A,#N/A,FALSE,"RESALE"}</definedName>
    <definedName name="OPI_WindingWire" hidden="1">{#N/A,#N/A,FALSE,"new_ce";#N/A,#N/A,FALSE,"BATT";#N/A,#N/A,FALSE,"LAT";#N/A,#N/A,FALSE,"ORT";#N/A,#N/A,FALSE,"MONC";#N/A,#N/A,FALSE,"SCAF";#N/A,#N/A,FALSE,"RESALE"}</definedName>
    <definedName name="ord_cra_nazionale" localSheetId="1">#REF!</definedName>
    <definedName name="ord_cra_nazionale" localSheetId="2">#REF!</definedName>
    <definedName name="ord_cra_nazionale" localSheetId="3">#REF!</definedName>
    <definedName name="ord_cra_nazionale" localSheetId="8">#REF!</definedName>
    <definedName name="ord_cra_nazionale">#REF!</definedName>
    <definedName name="ord_crp_nazionale" localSheetId="1">#REF!</definedName>
    <definedName name="ord_crp_nazionale" localSheetId="2">#REF!</definedName>
    <definedName name="ord_crp_nazionale" localSheetId="3">#REF!</definedName>
    <definedName name="ord_crp_nazionale" localSheetId="8">#REF!</definedName>
    <definedName name="ord_crp_nazionale">#REF!</definedName>
    <definedName name="OverusageModeList">'[18]13 (2)'!$H$8:$H$106</definedName>
    <definedName name="ParetoRnk">'[17]B''down Pareto'!$B$65:$F$137</definedName>
    <definedName name="Paretot" localSheetId="1">#REF!</definedName>
    <definedName name="Paretot" localSheetId="2">#REF!</definedName>
    <definedName name="Paretot" localSheetId="3">#REF!</definedName>
    <definedName name="Paretot" localSheetId="8">#REF!</definedName>
    <definedName name="Paretot">#REF!</definedName>
    <definedName name="PillarMember" localSheetId="1">#REF!</definedName>
    <definedName name="PillarMember" localSheetId="2">#REF!</definedName>
    <definedName name="PillarMember" localSheetId="3">#REF!</definedName>
    <definedName name="PillarMember" localSheetId="4">#REF!</definedName>
    <definedName name="PillarMember" localSheetId="5">#REF!</definedName>
    <definedName name="PillarMember" localSheetId="8">#REF!</definedName>
    <definedName name="PillarMember">#REF!</definedName>
    <definedName name="PillarMemberNo" localSheetId="1">#REF!</definedName>
    <definedName name="PillarMemberNo" localSheetId="2">#REF!</definedName>
    <definedName name="PillarMemberNo" localSheetId="3">#REF!</definedName>
    <definedName name="PillarMemberNo" localSheetId="4">#REF!</definedName>
    <definedName name="PillarMemberNo" localSheetId="5">#REF!</definedName>
    <definedName name="PillarMemberNo" localSheetId="8">#REF!</definedName>
    <definedName name="PillarMemberNo">#REF!</definedName>
    <definedName name="PillarMemberShort" localSheetId="1">#REF!</definedName>
    <definedName name="PillarMemberShort" localSheetId="2">#REF!</definedName>
    <definedName name="PillarMemberShort" localSheetId="3">#REF!</definedName>
    <definedName name="PillarMemberShort" localSheetId="4">#REF!</definedName>
    <definedName name="PillarMemberShort" localSheetId="5">#REF!</definedName>
    <definedName name="PillarMemberShort" localSheetId="8">#REF!</definedName>
    <definedName name="PillarMemberShort">#REF!</definedName>
    <definedName name="plantname" localSheetId="1">#REF!</definedName>
    <definedName name="plantname" localSheetId="2">#REF!</definedName>
    <definedName name="plantname" localSheetId="3">#REF!</definedName>
    <definedName name="plantname" localSheetId="4">#REF!</definedName>
    <definedName name="plantname" localSheetId="5">#REF!</definedName>
    <definedName name="plantname" localSheetId="8">#REF!</definedName>
    <definedName name="plantname">#REF!</definedName>
    <definedName name="poo" localSheetId="1">#REF!</definedName>
    <definedName name="poo" localSheetId="2">#REF!</definedName>
    <definedName name="poo" localSheetId="3">#REF!</definedName>
    <definedName name="poo" localSheetId="4">#REF!</definedName>
    <definedName name="poo" localSheetId="5">#REF!</definedName>
    <definedName name="poo" localSheetId="8">#REF!</definedName>
    <definedName name="poo">#REF!</definedName>
    <definedName name="PrePress">'[6]Data 2005'!$D$327:$F$333</definedName>
    <definedName name="pri_cracrp_nazionale" localSheetId="1">#REF!</definedName>
    <definedName name="pri_cracrp_nazionale" localSheetId="2">#REF!</definedName>
    <definedName name="pri_cracrp_nazionale" localSheetId="3">#REF!</definedName>
    <definedName name="pri_cracrp_nazionale" localSheetId="8">#REF!</definedName>
    <definedName name="pri_cracrp_nazionale">#REF!</definedName>
    <definedName name="pri_crpcra1" localSheetId="1">#REF!</definedName>
    <definedName name="pri_crpcra1" localSheetId="2">#REF!</definedName>
    <definedName name="pri_crpcra1" localSheetId="3">#REF!</definedName>
    <definedName name="pri_crpcra1" localSheetId="8">#REF!</definedName>
    <definedName name="pri_crpcra1">#REF!</definedName>
    <definedName name="print" localSheetId="1">#REF!</definedName>
    <definedName name="print" localSheetId="2">#REF!</definedName>
    <definedName name="print" localSheetId="3">#REF!</definedName>
    <definedName name="print" localSheetId="4">#REF!</definedName>
    <definedName name="print" localSheetId="5">#REF!</definedName>
    <definedName name="print" localSheetId="8">#REF!</definedName>
    <definedName name="print">#REF!</definedName>
    <definedName name="prioritering" localSheetId="8">'[23]4. 4M analys'!$O$7:$O$9</definedName>
    <definedName name="prioritering">'4. 4M analys'!$O$7:$O$9</definedName>
    <definedName name="Problem">'[10]Step 0 - Form the Team'!$H$6</definedName>
    <definedName name="Process">[19]Blad1!$A$2:$A$5</definedName>
    <definedName name="projektname" localSheetId="1">#REF!</definedName>
    <definedName name="projektname" localSheetId="2">#REF!</definedName>
    <definedName name="projektname" localSheetId="3">#REF!</definedName>
    <definedName name="projektname" localSheetId="8">#REF!</definedName>
    <definedName name="projektname">#REF!</definedName>
    <definedName name="Proposed">[24]MasterData!$H$5:$H$15</definedName>
    <definedName name="q" localSheetId="1" hidden="1">{#N/A,#N/A,FALSE,"new_ce";#N/A,#N/A,FALSE,"BATT";#N/A,#N/A,FALSE,"LAT";#N/A,#N/A,FALSE,"ORT";#N/A,#N/A,FALSE,"MONC";#N/A,#N/A,FALSE,"SCAF";#N/A,#N/A,FALSE,"RESALE"}</definedName>
    <definedName name="q" localSheetId="2" hidden="1">{#N/A,#N/A,FALSE,"new_ce";#N/A,#N/A,FALSE,"BATT";#N/A,#N/A,FALSE,"LAT";#N/A,#N/A,FALSE,"ORT";#N/A,#N/A,FALSE,"MONC";#N/A,#N/A,FALSE,"SCAF";#N/A,#N/A,FALSE,"RESALE"}</definedName>
    <definedName name="q" localSheetId="3" hidden="1">{#N/A,#N/A,FALSE,"new_ce";#N/A,#N/A,FALSE,"BATT";#N/A,#N/A,FALSE,"LAT";#N/A,#N/A,FALSE,"ORT";#N/A,#N/A,FALSE,"MONC";#N/A,#N/A,FALSE,"SCAF";#N/A,#N/A,FALSE,"RESALE"}</definedName>
    <definedName name="q" localSheetId="4" hidden="1">{#N/A,#N/A,FALSE,"new_ce";#N/A,#N/A,FALSE,"BATT";#N/A,#N/A,FALSE,"LAT";#N/A,#N/A,FALSE,"ORT";#N/A,#N/A,FALSE,"MONC";#N/A,#N/A,FALSE,"SCAF";#N/A,#N/A,FALSE,"RESALE"}</definedName>
    <definedName name="q" localSheetId="5" hidden="1">{#N/A,#N/A,FALSE,"new_ce";#N/A,#N/A,FALSE,"BATT";#N/A,#N/A,FALSE,"LAT";#N/A,#N/A,FALSE,"ORT";#N/A,#N/A,FALSE,"MONC";#N/A,#N/A,FALSE,"SCAF";#N/A,#N/A,FALSE,"RESALE"}</definedName>
    <definedName name="q" localSheetId="6" hidden="1">{#N/A,#N/A,FALSE,"new_ce";#N/A,#N/A,FALSE,"BATT";#N/A,#N/A,FALSE,"LAT";#N/A,#N/A,FALSE,"ORT";#N/A,#N/A,FALSE,"MONC";#N/A,#N/A,FALSE,"SCAF";#N/A,#N/A,FALSE,"RESALE"}</definedName>
    <definedName name="q" localSheetId="8" hidden="1">{#N/A,#N/A,FALSE,"new_ce";#N/A,#N/A,FALSE,"BATT";#N/A,#N/A,FALSE,"LAT";#N/A,#N/A,FALSE,"ORT";#N/A,#N/A,FALSE,"MONC";#N/A,#N/A,FALSE,"SCAF";#N/A,#N/A,FALSE,"RESALE"}</definedName>
    <definedName name="q" hidden="1">{#N/A,#N/A,FALSE,"new_ce";#N/A,#N/A,FALSE,"BATT";#N/A,#N/A,FALSE,"LAT";#N/A,#N/A,FALSE,"ORT";#N/A,#N/A,FALSE,"MONC";#N/A,#N/A,FALSE,"SCAF";#N/A,#N/A,FALSE,"RESALE"}</definedName>
    <definedName name="qe" localSheetId="2">#REF!</definedName>
    <definedName name="qe" localSheetId="3">#REF!</definedName>
    <definedName name="qe" localSheetId="8">#REF!</definedName>
    <definedName name="qe">#REF!</definedName>
    <definedName name="REEL" localSheetId="1">#REF!</definedName>
    <definedName name="REEL" localSheetId="2">#REF!</definedName>
    <definedName name="REEL" localSheetId="3">#REF!</definedName>
    <definedName name="REEL" localSheetId="4">#REF!</definedName>
    <definedName name="REEL" localSheetId="5">#REF!</definedName>
    <definedName name="REEL" localSheetId="8">#REF!</definedName>
    <definedName name="REEL">#REF!</definedName>
    <definedName name="RefPeriodEnd">'[7]General Parameters'!$D$19</definedName>
    <definedName name="RefPeriodStart">'[7]General Parameters'!$D$18</definedName>
    <definedName name="RefYear">'[7]General Parameters'!$D$9</definedName>
    <definedName name="ResultTotal" localSheetId="1">#REF!</definedName>
    <definedName name="ResultTotal" localSheetId="2">#REF!</definedName>
    <definedName name="ResultTotal" localSheetId="3">#REF!</definedName>
    <definedName name="ResultTotal" localSheetId="8">#REF!</definedName>
    <definedName name="ResultTotal">#REF!</definedName>
    <definedName name="rev" localSheetId="1">#REF!</definedName>
    <definedName name="rev" localSheetId="2">#REF!</definedName>
    <definedName name="rev" localSheetId="3">#REF!</definedName>
    <definedName name="rev" localSheetId="4">#REF!</definedName>
    <definedName name="rev" localSheetId="5">#REF!</definedName>
    <definedName name="rev" localSheetId="8">#REF!</definedName>
    <definedName name="rev">#REF!</definedName>
    <definedName name="reviewdate" localSheetId="1">#REF!</definedName>
    <definedName name="reviewdate" localSheetId="2">#REF!</definedName>
    <definedName name="reviewdate" localSheetId="3">#REF!</definedName>
    <definedName name="reviewdate" localSheetId="4">#REF!</definedName>
    <definedName name="reviewdate" localSheetId="5">#REF!</definedName>
    <definedName name="reviewdate" localSheetId="8">#REF!</definedName>
    <definedName name="reviewdate">#REF!</definedName>
    <definedName name="roll" localSheetId="1">#REF!</definedName>
    <definedName name="roll" localSheetId="2">#REF!</definedName>
    <definedName name="roll" localSheetId="3">#REF!</definedName>
    <definedName name="roll" localSheetId="4">#REF!</definedName>
    <definedName name="roll" localSheetId="5">#REF!</definedName>
    <definedName name="roll" localSheetId="8">#REF!</definedName>
    <definedName name="roll">#REF!</definedName>
    <definedName name="rr">'[12]Registro TAGS'!$F$1</definedName>
    <definedName name="Safety" localSheetId="1">#REF!</definedName>
    <definedName name="Safety" localSheetId="2">#REF!</definedName>
    <definedName name="Safety" localSheetId="3">#REF!</definedName>
    <definedName name="Safety" localSheetId="4">#REF!</definedName>
    <definedName name="Safety" localSheetId="5">#REF!</definedName>
    <definedName name="Safety" localSheetId="8">#REF!</definedName>
    <definedName name="Safety">#REF!</definedName>
    <definedName name="slitt56">'[6]Data 2005'!$D$397:$F$403</definedName>
    <definedName name="slop" localSheetId="1">#REF!</definedName>
    <definedName name="slop" localSheetId="2">#REF!</definedName>
    <definedName name="slop" localSheetId="3">#REF!</definedName>
    <definedName name="slop" localSheetId="4">#REF!</definedName>
    <definedName name="slop" localSheetId="5">#REF!</definedName>
    <definedName name="slop" localSheetId="8">#REF!</definedName>
    <definedName name="slop">#REF!</definedName>
    <definedName name="slope" localSheetId="1">#REF!</definedName>
    <definedName name="slope" localSheetId="2">#REF!</definedName>
    <definedName name="slope" localSheetId="3">#REF!</definedName>
    <definedName name="slope" localSheetId="4">#REF!</definedName>
    <definedName name="slope" localSheetId="5">#REF!</definedName>
    <definedName name="slope" localSheetId="8">#REF!</definedName>
    <definedName name="slope">#REF!</definedName>
    <definedName name="ss" localSheetId="1">#REF!</definedName>
    <definedName name="ss" localSheetId="2">#REF!</definedName>
    <definedName name="ss" localSheetId="3">#REF!</definedName>
    <definedName name="ss" localSheetId="4">#REF!</definedName>
    <definedName name="ss" localSheetId="5">#REF!</definedName>
    <definedName name="ss" localSheetId="8">#REF!</definedName>
    <definedName name="ss">#REF!</definedName>
    <definedName name="sss" localSheetId="1">#REF!</definedName>
    <definedName name="sss" localSheetId="2">#REF!</definedName>
    <definedName name="sss" localSheetId="3">#REF!</definedName>
    <definedName name="sss" localSheetId="4">#REF!</definedName>
    <definedName name="sss" localSheetId="5">#REF!</definedName>
    <definedName name="sss" localSheetId="8">#REF!</definedName>
    <definedName name="sss">#REF!</definedName>
    <definedName name="SSTargets">[3]SSTargets!$B$4:$AV$21</definedName>
    <definedName name="stampe_nazionale" localSheetId="1">#REF!</definedName>
    <definedName name="stampe_nazionale" localSheetId="2">#REF!</definedName>
    <definedName name="stampe_nazionale" localSheetId="3">#REF!</definedName>
    <definedName name="stampe_nazionale" localSheetId="8">#REF!</definedName>
    <definedName name="stampe_nazionale">#REF!</definedName>
    <definedName name="start">'[25]Dati Base'!$R$2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8">#REF!</definedName>
    <definedName name="Status">#REF!</definedName>
    <definedName name="step1" localSheetId="1">#REF!</definedName>
    <definedName name="step1" localSheetId="2">#REF!</definedName>
    <definedName name="step1" localSheetId="3">#REF!</definedName>
    <definedName name="step1" localSheetId="8">#REF!</definedName>
    <definedName name="step1">#REF!</definedName>
    <definedName name="step2" localSheetId="1">#REF!</definedName>
    <definedName name="step2" localSheetId="2">#REF!</definedName>
    <definedName name="step2" localSheetId="3">#REF!</definedName>
    <definedName name="step2" localSheetId="8">#REF!</definedName>
    <definedName name="step2">#REF!</definedName>
    <definedName name="step3" localSheetId="1">#REF!</definedName>
    <definedName name="step3" localSheetId="2">#REF!</definedName>
    <definedName name="step3" localSheetId="3">#REF!</definedName>
    <definedName name="step3" localSheetId="8">#REF!</definedName>
    <definedName name="step3">#REF!</definedName>
    <definedName name="step4" localSheetId="1">#REF!</definedName>
    <definedName name="step4" localSheetId="2">#REF!</definedName>
    <definedName name="step4" localSheetId="3">#REF!</definedName>
    <definedName name="step4" localSheetId="8">#REF!</definedName>
    <definedName name="step4">#REF!</definedName>
    <definedName name="step5" localSheetId="1">#REF!</definedName>
    <definedName name="step5" localSheetId="2">#REF!</definedName>
    <definedName name="step5" localSheetId="3">#REF!</definedName>
    <definedName name="step5" localSheetId="8">#REF!</definedName>
    <definedName name="step5">#REF!</definedName>
    <definedName name="step6" localSheetId="1">#REF!</definedName>
    <definedName name="step6" localSheetId="2">#REF!</definedName>
    <definedName name="step6" localSheetId="3">#REF!</definedName>
    <definedName name="step6" localSheetId="8">#REF!</definedName>
    <definedName name="step6">#REF!</definedName>
    <definedName name="Stranding_1430">!$R$6</definedName>
    <definedName name="SubFactory">'[18]199 (2)'!$E$5:$E$37</definedName>
    <definedName name="SUW" localSheetId="1">#REF!</definedName>
    <definedName name="SUW" localSheetId="2">#REF!</definedName>
    <definedName name="SUW" localSheetId="3">#REF!</definedName>
    <definedName name="SUW" localSheetId="4">#REF!</definedName>
    <definedName name="SUW" localSheetId="5">#REF!</definedName>
    <definedName name="SUW" localSheetId="8">#REF!</definedName>
    <definedName name="SUW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5">#REF!</definedName>
    <definedName name="t" localSheetId="8">#REF!</definedName>
    <definedName name="t">#REF!</definedName>
    <definedName name="TAGREG" localSheetId="1">#REF!</definedName>
    <definedName name="TAGREG" localSheetId="2">#REF!</definedName>
    <definedName name="TAGREG" localSheetId="3">#REF!</definedName>
    <definedName name="TAGREG" localSheetId="4">#REF!</definedName>
    <definedName name="TAGREG" localSheetId="5">#REF!</definedName>
    <definedName name="TAGREG" localSheetId="8">#REF!</definedName>
    <definedName name="TAGREG">#REF!</definedName>
    <definedName name="tagreg1" localSheetId="2">#REF!</definedName>
    <definedName name="tagreg1" localSheetId="3">#REF!</definedName>
    <definedName name="tagreg1" localSheetId="8">#REF!</definedName>
    <definedName name="tagreg1">#REF!</definedName>
    <definedName name="Team">'[10]Step 0 - Form the Team'!$B$6</definedName>
    <definedName name="TeamAt">[26]Attendance!$V$11</definedName>
    <definedName name="TEAMNAME">'[27]Team Info'!$C$4</definedName>
    <definedName name="teamnum">'[27]Team Info'!$C$5</definedName>
    <definedName name="TeamStartDate" localSheetId="1">#REF!</definedName>
    <definedName name="TeamStartDate" localSheetId="2">#REF!</definedName>
    <definedName name="TeamStartDate" localSheetId="3">#REF!</definedName>
    <definedName name="TeamStartDate" localSheetId="4">#REF!</definedName>
    <definedName name="TeamStartDate" localSheetId="5">#REF!</definedName>
    <definedName name="TeamStartDate" localSheetId="8">#REF!</definedName>
    <definedName name="TeamStartDate">#REF!</definedName>
    <definedName name="tempo_carico" localSheetId="1">#REF!</definedName>
    <definedName name="tempo_carico" localSheetId="2">#REF!</definedName>
    <definedName name="tempo_carico" localSheetId="3">#REF!</definedName>
    <definedName name="tempo_carico" localSheetId="8">#REF!</definedName>
    <definedName name="tempo_carico">#REF!</definedName>
    <definedName name="test" localSheetId="1">#REF!</definedName>
    <definedName name="test" localSheetId="2">#REF!</definedName>
    <definedName name="test" localSheetId="3">#REF!</definedName>
    <definedName name="test" localSheetId="4">#REF!</definedName>
    <definedName name="test" localSheetId="5">#REF!</definedName>
    <definedName name="test" localSheetId="8">#REF!</definedName>
    <definedName name="test">#REF!</definedName>
    <definedName name="THEDATA">'[6]All Data'!$B$7:$CV$54</definedName>
    <definedName name="ttt">[11]Tags!$C$7:$C$9</definedName>
    <definedName name="Upd21Emm">[2]BDSummary!$B$24</definedName>
    <definedName name="Upd21Hmm">[2]BDSummary!$B$25</definedName>
    <definedName name="Upd26E">[3]BDSummary!$B$24</definedName>
    <definedName name="Upd26H">[3]BDSummary!$B$25</definedName>
    <definedName name="utb_skift_EPL" localSheetId="1">#REF!</definedName>
    <definedName name="utb_skift_EPL" localSheetId="2">#REF!</definedName>
    <definedName name="utb_skift_EPL" localSheetId="3">#REF!</definedName>
    <definedName name="utb_skift_EPL" localSheetId="8">#REF!</definedName>
    <definedName name="utb_skift_EPL">#REF!</definedName>
    <definedName name="utbskift" localSheetId="1">#REF!</definedName>
    <definedName name="utbskift" localSheetId="2">#REF!</definedName>
    <definedName name="utbskift" localSheetId="3">#REF!</definedName>
    <definedName name="utbskift" localSheetId="8">#REF!</definedName>
    <definedName name="utbskift">#REF!</definedName>
    <definedName name="_xlnm.Print_Area" localSheetId="1">'1. Faktainsamling'!$A$1:$O$19</definedName>
    <definedName name="_xlnm.Print_Area" localSheetId="3">#REF!</definedName>
    <definedName name="_xlnm.Print_Area" localSheetId="4">'4. 4M analys'!$A$1:$P$25</definedName>
    <definedName name="_xlnm.Print_Area" localSheetId="5">'5. 5 Varför'!$A$1:$Q$22</definedName>
    <definedName name="_xlnm.Print_Area" localSheetId="6">'6. Motåtgärdstrappa'!$A$1:$G$23</definedName>
    <definedName name="_xlnm.Print_Area" localSheetId="8">#REF!</definedName>
    <definedName name="_xlnm.Print_Area" localSheetId="0">Avvikelserapport!$A$1:$N$60</definedName>
    <definedName name="_xlnm.Print_Area" localSheetId="9">'Initial riskbed produktincident'!$A$1:$N$6</definedName>
    <definedName name="_xlnm.Print_Area">#REF!</definedName>
    <definedName name="ViktMax" localSheetId="1">#REF!</definedName>
    <definedName name="ViktMax" localSheetId="2">#REF!</definedName>
    <definedName name="ViktMax" localSheetId="3">#REF!</definedName>
    <definedName name="ViktMax" localSheetId="4">#REF!</definedName>
    <definedName name="ViktMax" localSheetId="5">#REF!</definedName>
    <definedName name="ViktMax" localSheetId="8">#REF!</definedName>
    <definedName name="ViktMax">#REF!</definedName>
    <definedName name="ViktMin" localSheetId="1">#REF!</definedName>
    <definedName name="ViktMin" localSheetId="2">#REF!</definedName>
    <definedName name="ViktMin" localSheetId="3">#REF!</definedName>
    <definedName name="ViktMin" localSheetId="4">#REF!</definedName>
    <definedName name="ViktMin" localSheetId="5">#REF!</definedName>
    <definedName name="ViktMin" localSheetId="8">#REF!</definedName>
    <definedName name="ViktMin">#REF!</definedName>
    <definedName name="ViktMT" localSheetId="1">#REF!</definedName>
    <definedName name="ViktMT" localSheetId="2">#REF!</definedName>
    <definedName name="ViktMT" localSheetId="3">#REF!</definedName>
    <definedName name="ViktMT" localSheetId="4">#REF!</definedName>
    <definedName name="ViktMT" localSheetId="5">#REF!</definedName>
    <definedName name="ViktMT" localSheetId="8">#REF!</definedName>
    <definedName name="ViktMT">#REF!</definedName>
    <definedName name="Vol" localSheetId="1" hidden="1">{#N/A,#N/A,FALSE,"new_ce";#N/A,#N/A,FALSE,"BATT";#N/A,#N/A,FALSE,"LAT";#N/A,#N/A,FALSE,"ORT";#N/A,#N/A,FALSE,"MONC";#N/A,#N/A,FALSE,"SCAF";#N/A,#N/A,FALSE,"RESALE"}</definedName>
    <definedName name="Vol" localSheetId="2" hidden="1">{#N/A,#N/A,FALSE,"new_ce";#N/A,#N/A,FALSE,"BATT";#N/A,#N/A,FALSE,"LAT";#N/A,#N/A,FALSE,"ORT";#N/A,#N/A,FALSE,"MONC";#N/A,#N/A,FALSE,"SCAF";#N/A,#N/A,FALSE,"RESALE"}</definedName>
    <definedName name="Vol" localSheetId="3" hidden="1">{#N/A,#N/A,FALSE,"new_ce";#N/A,#N/A,FALSE,"BATT";#N/A,#N/A,FALSE,"LAT";#N/A,#N/A,FALSE,"ORT";#N/A,#N/A,FALSE,"MONC";#N/A,#N/A,FALSE,"SCAF";#N/A,#N/A,FALSE,"RESALE"}</definedName>
    <definedName name="Vol" localSheetId="4" hidden="1">{#N/A,#N/A,FALSE,"new_ce";#N/A,#N/A,FALSE,"BATT";#N/A,#N/A,FALSE,"LAT";#N/A,#N/A,FALSE,"ORT";#N/A,#N/A,FALSE,"MONC";#N/A,#N/A,FALSE,"SCAF";#N/A,#N/A,FALSE,"RESALE"}</definedName>
    <definedName name="Vol" localSheetId="5" hidden="1">{#N/A,#N/A,FALSE,"new_ce";#N/A,#N/A,FALSE,"BATT";#N/A,#N/A,FALSE,"LAT";#N/A,#N/A,FALSE,"ORT";#N/A,#N/A,FALSE,"MONC";#N/A,#N/A,FALSE,"SCAF";#N/A,#N/A,FALSE,"RESALE"}</definedName>
    <definedName name="Vol" localSheetId="6" hidden="1">{#N/A,#N/A,FALSE,"new_ce";#N/A,#N/A,FALSE,"BATT";#N/A,#N/A,FALSE,"LAT";#N/A,#N/A,FALSE,"ORT";#N/A,#N/A,FALSE,"MONC";#N/A,#N/A,FALSE,"SCAF";#N/A,#N/A,FALSE,"RESALE"}</definedName>
    <definedName name="Vol" localSheetId="8" hidden="1">{#N/A,#N/A,FALSE,"new_ce";#N/A,#N/A,FALSE,"BATT";#N/A,#N/A,FALSE,"LAT";#N/A,#N/A,FALSE,"ORT";#N/A,#N/A,FALSE,"MONC";#N/A,#N/A,FALSE,"SCAF";#N/A,#N/A,FALSE,"RESALE"}</definedName>
    <definedName name="Vol" hidden="1">{#N/A,#N/A,FALSE,"new_ce";#N/A,#N/A,FALSE,"BATT";#N/A,#N/A,FALSE,"LAT";#N/A,#N/A,FALSE,"ORT";#N/A,#N/A,FALSE,"MONC";#N/A,#N/A,FALSE,"SCAF";#N/A,#N/A,FALSE,"RESALE"}</definedName>
    <definedName name="VsnYear">'[7]General Parameters'!$F$9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8">#REF!</definedName>
    <definedName name="w">#REF!</definedName>
    <definedName name="WasteList">'[28]13 (2)'!$E$12:$E$110</definedName>
    <definedName name="wee" localSheetId="1">#REF!</definedName>
    <definedName name="wee" localSheetId="2">#REF!</definedName>
    <definedName name="wee" localSheetId="3">#REF!</definedName>
    <definedName name="wee" localSheetId="4">#REF!</definedName>
    <definedName name="wee" localSheetId="5">#REF!</definedName>
    <definedName name="wee" localSheetId="8">#REF!</definedName>
    <definedName name="wee">#REF!</definedName>
    <definedName name="whse">'[6]Data 2005'!$D$425:$F$431</definedName>
    <definedName name="WkMonth" localSheetId="1">[21]MasterData!#REF!</definedName>
    <definedName name="WkMonth" localSheetId="2">[21]MasterData!#REF!</definedName>
    <definedName name="WkMonth" localSheetId="3">[21]MasterData!#REF!</definedName>
    <definedName name="WkMonth" localSheetId="4">[21]MasterData!#REF!</definedName>
    <definedName name="WkMonth" localSheetId="5">[21]MasterData!#REF!</definedName>
    <definedName name="WkMonth" localSheetId="8">[21]MasterData!#REF!</definedName>
    <definedName name="WkMonth">[21]MasterData!#REF!</definedName>
    <definedName name="wq2s" localSheetId="1" hidden="1">{#N/A,#N/A,FALSE,"new_ce";#N/A,#N/A,FALSE,"BATT";#N/A,#N/A,FALSE,"LAT";#N/A,#N/A,FALSE,"ORT";#N/A,#N/A,FALSE,"MONC";#N/A,#N/A,FALSE,"SCAF";#N/A,#N/A,FALSE,"RESALE"}</definedName>
    <definedName name="wq2s" localSheetId="2" hidden="1">{#N/A,#N/A,FALSE,"new_ce";#N/A,#N/A,FALSE,"BATT";#N/A,#N/A,FALSE,"LAT";#N/A,#N/A,FALSE,"ORT";#N/A,#N/A,FALSE,"MONC";#N/A,#N/A,FALSE,"SCAF";#N/A,#N/A,FALSE,"RESALE"}</definedName>
    <definedName name="wq2s" localSheetId="3" hidden="1">{#N/A,#N/A,FALSE,"new_ce";#N/A,#N/A,FALSE,"BATT";#N/A,#N/A,FALSE,"LAT";#N/A,#N/A,FALSE,"ORT";#N/A,#N/A,FALSE,"MONC";#N/A,#N/A,FALSE,"SCAF";#N/A,#N/A,FALSE,"RESALE"}</definedName>
    <definedName name="wq2s" localSheetId="4" hidden="1">{#N/A,#N/A,FALSE,"new_ce";#N/A,#N/A,FALSE,"BATT";#N/A,#N/A,FALSE,"LAT";#N/A,#N/A,FALSE,"ORT";#N/A,#N/A,FALSE,"MONC";#N/A,#N/A,FALSE,"SCAF";#N/A,#N/A,FALSE,"RESALE"}</definedName>
    <definedName name="wq2s" localSheetId="5" hidden="1">{#N/A,#N/A,FALSE,"new_ce";#N/A,#N/A,FALSE,"BATT";#N/A,#N/A,FALSE,"LAT";#N/A,#N/A,FALSE,"ORT";#N/A,#N/A,FALSE,"MONC";#N/A,#N/A,FALSE,"SCAF";#N/A,#N/A,FALSE,"RESALE"}</definedName>
    <definedName name="wq2s" localSheetId="6" hidden="1">{#N/A,#N/A,FALSE,"new_ce";#N/A,#N/A,FALSE,"BATT";#N/A,#N/A,FALSE,"LAT";#N/A,#N/A,FALSE,"ORT";#N/A,#N/A,FALSE,"MONC";#N/A,#N/A,FALSE,"SCAF";#N/A,#N/A,FALSE,"RESALE"}</definedName>
    <definedName name="wq2s" localSheetId="8" hidden="1">{#N/A,#N/A,FALSE,"new_ce";#N/A,#N/A,FALSE,"BATT";#N/A,#N/A,FALSE,"LAT";#N/A,#N/A,FALSE,"ORT";#N/A,#N/A,FALSE,"MONC";#N/A,#N/A,FALSE,"SCAF";#N/A,#N/A,FALSE,"RESALE"}</definedName>
    <definedName name="wq2s" hidden="1">{#N/A,#N/A,FALSE,"new_ce";#N/A,#N/A,FALSE,"BATT";#N/A,#N/A,FALSE,"LAT";#N/A,#N/A,FALSE,"ORT";#N/A,#N/A,FALSE,"MONC";#N/A,#N/A,FALSE,"SCAF";#N/A,#N/A,FALSE,"RESALE"}</definedName>
    <definedName name="wrn.tutto." localSheetId="1" hidden="1">{#N/A,#N/A,FALSE,"new_ce";#N/A,#N/A,FALSE,"BATT";#N/A,#N/A,FALSE,"LAT";#N/A,#N/A,FALSE,"ORT";#N/A,#N/A,FALSE,"MONC";#N/A,#N/A,FALSE,"SCAF";#N/A,#N/A,FALSE,"RESALE"}</definedName>
    <definedName name="wrn.tutto." localSheetId="2" hidden="1">{#N/A,#N/A,FALSE,"new_ce";#N/A,#N/A,FALSE,"BATT";#N/A,#N/A,FALSE,"LAT";#N/A,#N/A,FALSE,"ORT";#N/A,#N/A,FALSE,"MONC";#N/A,#N/A,FALSE,"SCAF";#N/A,#N/A,FALSE,"RESALE"}</definedName>
    <definedName name="wrn.tutto." localSheetId="3" hidden="1">{#N/A,#N/A,FALSE,"new_ce";#N/A,#N/A,FALSE,"BATT";#N/A,#N/A,FALSE,"LAT";#N/A,#N/A,FALSE,"ORT";#N/A,#N/A,FALSE,"MONC";#N/A,#N/A,FALSE,"SCAF";#N/A,#N/A,FALSE,"RESALE"}</definedName>
    <definedName name="wrn.tutto." localSheetId="4" hidden="1">{#N/A,#N/A,FALSE,"new_ce";#N/A,#N/A,FALSE,"BATT";#N/A,#N/A,FALSE,"LAT";#N/A,#N/A,FALSE,"ORT";#N/A,#N/A,FALSE,"MONC";#N/A,#N/A,FALSE,"SCAF";#N/A,#N/A,FALSE,"RESALE"}</definedName>
    <definedName name="wrn.tutto." localSheetId="5" hidden="1">{#N/A,#N/A,FALSE,"new_ce";#N/A,#N/A,FALSE,"BATT";#N/A,#N/A,FALSE,"LAT";#N/A,#N/A,FALSE,"ORT";#N/A,#N/A,FALSE,"MONC";#N/A,#N/A,FALSE,"SCAF";#N/A,#N/A,FALSE,"RESALE"}</definedName>
    <definedName name="wrn.tutto." localSheetId="6" hidden="1">{#N/A,#N/A,FALSE,"new_ce";#N/A,#N/A,FALSE,"BATT";#N/A,#N/A,FALSE,"LAT";#N/A,#N/A,FALSE,"ORT";#N/A,#N/A,FALSE,"MONC";#N/A,#N/A,FALSE,"SCAF";#N/A,#N/A,FALSE,"RESALE"}</definedName>
    <definedName name="wrn.tutto." localSheetId="8" hidden="1">{#N/A,#N/A,FALSE,"new_ce";#N/A,#N/A,FALSE,"BATT";#N/A,#N/A,FALSE,"LAT";#N/A,#N/A,FALSE,"ORT";#N/A,#N/A,FALSE,"MONC";#N/A,#N/A,FALSE,"SCAF";#N/A,#N/A,FALSE,"RESALE"}</definedName>
    <definedName name="wrn.tutto." hidden="1">{#N/A,#N/A,FALSE,"new_ce";#N/A,#N/A,FALSE,"BATT";#N/A,#N/A,FALSE,"LAT";#N/A,#N/A,FALSE,"ORT";#N/A,#N/A,FALSE,"MONC";#N/A,#N/A,FALSE,"SCAF";#N/A,#N/A,FALSE,"RESALE"}</definedName>
    <definedName name="WRONGNAME" localSheetId="1">#REF!</definedName>
    <definedName name="WRONGNAME" localSheetId="2">#REF!</definedName>
    <definedName name="WRONGNAME" localSheetId="3">#REF!</definedName>
    <definedName name="WRONGNAME" localSheetId="4">#REF!</definedName>
    <definedName name="WRONGNAME" localSheetId="5">#REF!</definedName>
    <definedName name="WRONGNAME" localSheetId="8">#REF!</definedName>
    <definedName name="WRONGNAME">#REF!</definedName>
    <definedName name="ww" localSheetId="1">#REF!</definedName>
    <definedName name="ww" localSheetId="2">#REF!</definedName>
    <definedName name="ww" localSheetId="3">#REF!</definedName>
    <definedName name="ww" localSheetId="8">#REF!</definedName>
    <definedName name="ww">#REF!</definedName>
    <definedName name="www" localSheetId="1" hidden="1">{#N/A,#N/A,FALSE,"new_ce";#N/A,#N/A,FALSE,"BATT";#N/A,#N/A,FALSE,"LAT";#N/A,#N/A,FALSE,"ORT";#N/A,#N/A,FALSE,"MONC";#N/A,#N/A,FALSE,"SCAF";#N/A,#N/A,FALSE,"RESALE"}</definedName>
    <definedName name="www" localSheetId="2" hidden="1">{#N/A,#N/A,FALSE,"new_ce";#N/A,#N/A,FALSE,"BATT";#N/A,#N/A,FALSE,"LAT";#N/A,#N/A,FALSE,"ORT";#N/A,#N/A,FALSE,"MONC";#N/A,#N/A,FALSE,"SCAF";#N/A,#N/A,FALSE,"RESALE"}</definedName>
    <definedName name="www" localSheetId="3" hidden="1">{#N/A,#N/A,FALSE,"new_ce";#N/A,#N/A,FALSE,"BATT";#N/A,#N/A,FALSE,"LAT";#N/A,#N/A,FALSE,"ORT";#N/A,#N/A,FALSE,"MONC";#N/A,#N/A,FALSE,"SCAF";#N/A,#N/A,FALSE,"RESALE"}</definedName>
    <definedName name="www" localSheetId="4" hidden="1">{#N/A,#N/A,FALSE,"new_ce";#N/A,#N/A,FALSE,"BATT";#N/A,#N/A,FALSE,"LAT";#N/A,#N/A,FALSE,"ORT";#N/A,#N/A,FALSE,"MONC";#N/A,#N/A,FALSE,"SCAF";#N/A,#N/A,FALSE,"RESALE"}</definedName>
    <definedName name="www" localSheetId="5" hidden="1">{#N/A,#N/A,FALSE,"new_ce";#N/A,#N/A,FALSE,"BATT";#N/A,#N/A,FALSE,"LAT";#N/A,#N/A,FALSE,"ORT";#N/A,#N/A,FALSE,"MONC";#N/A,#N/A,FALSE,"SCAF";#N/A,#N/A,FALSE,"RESALE"}</definedName>
    <definedName name="www" localSheetId="6" hidden="1">{#N/A,#N/A,FALSE,"new_ce";#N/A,#N/A,FALSE,"BATT";#N/A,#N/A,FALSE,"LAT";#N/A,#N/A,FALSE,"ORT";#N/A,#N/A,FALSE,"MONC";#N/A,#N/A,FALSE,"SCAF";#N/A,#N/A,FALSE,"RESALE"}</definedName>
    <definedName name="www" localSheetId="8" hidden="1">{#N/A,#N/A,FALSE,"new_ce";#N/A,#N/A,FALSE,"BATT";#N/A,#N/A,FALSE,"LAT";#N/A,#N/A,FALSE,"ORT";#N/A,#N/A,FALSE,"MONC";#N/A,#N/A,FALSE,"SCAF";#N/A,#N/A,FALSE,"RESALE"}</definedName>
    <definedName name="www" hidden="1">{#N/A,#N/A,FALSE,"new_ce";#N/A,#N/A,FALSE,"BATT";#N/A,#N/A,FALSE,"LAT";#N/A,#N/A,FALSE,"ORT";#N/A,#N/A,FALSE,"MONC";#N/A,#N/A,FALSE,"SCAF";#N/A,#N/A,FALSE,"RESALE"}</definedName>
    <definedName name="wwwwww" localSheetId="1">#REF!</definedName>
    <definedName name="wwwwww" localSheetId="2">#REF!</definedName>
    <definedName name="wwwwww" localSheetId="3">#REF!</definedName>
    <definedName name="wwwwww" localSheetId="8">#REF!</definedName>
    <definedName name="wwwwww">#REF!</definedName>
    <definedName name="x" localSheetId="1">#REF!</definedName>
    <definedName name="x" localSheetId="2">#REF!</definedName>
    <definedName name="x" localSheetId="3">#REF!</definedName>
    <definedName name="x" localSheetId="8">#REF!</definedName>
    <definedName name="x">#REF!</definedName>
    <definedName name="xxx" localSheetId="1">#REF!</definedName>
    <definedName name="xxx" localSheetId="2">#REF!</definedName>
    <definedName name="xxx" localSheetId="3">#REF!</definedName>
    <definedName name="xxx" localSheetId="4">#REF!</definedName>
    <definedName name="xxx" localSheetId="5">#REF!</definedName>
    <definedName name="xxx" localSheetId="8">#REF!</definedName>
    <definedName name="xxx">#REF!</definedName>
    <definedName name="YearToDate">'[6]Data 2005'!$B$310:$D$319</definedName>
    <definedName name="Z1Code" localSheetId="1">#REF!</definedName>
    <definedName name="Z1Code" localSheetId="2">#REF!</definedName>
    <definedName name="Z1Code" localSheetId="3">#REF!</definedName>
    <definedName name="Z1Code" localSheetId="8">#REF!</definedName>
    <definedName name="Z1Code">#REF!</definedName>
    <definedName name="Z1Name" localSheetId="1">#REF!</definedName>
    <definedName name="Z1Name" localSheetId="2">#REF!</definedName>
    <definedName name="Z1Name" localSheetId="3">#REF!</definedName>
    <definedName name="Z1Name" localSheetId="8">#REF!</definedName>
    <definedName name="Z1Name">#REF!</definedName>
    <definedName name="Z2Code" localSheetId="1">#REF!</definedName>
    <definedName name="Z2Code" localSheetId="2">#REF!</definedName>
    <definedName name="Z2Code" localSheetId="3">#REF!</definedName>
    <definedName name="Z2Code" localSheetId="8">#REF!</definedName>
    <definedName name="Z2Code">#REF!</definedName>
    <definedName name="Z2Name" localSheetId="1">#REF!</definedName>
    <definedName name="Z2Name" localSheetId="2">#REF!</definedName>
    <definedName name="Z2Name" localSheetId="3">#REF!</definedName>
    <definedName name="Z2Name" localSheetId="8">#REF!</definedName>
    <definedName name="Z2Name">#REF!</definedName>
    <definedName name="Z2Z1Link" localSheetId="1">#REF!</definedName>
    <definedName name="Z2Z1Link" localSheetId="2">#REF!</definedName>
    <definedName name="Z2Z1Link" localSheetId="3">#REF!</definedName>
    <definedName name="Z2Z1Link" localSheetId="8">#REF!</definedName>
    <definedName name="Z2Z1Link">#REF!</definedName>
    <definedName name="Z3Period" localSheetId="1">#REF!</definedName>
    <definedName name="Z3Period" localSheetId="2">#REF!</definedName>
    <definedName name="Z3Period" localSheetId="3">#REF!</definedName>
    <definedName name="Z3Period" localSheetId="8">#REF!</definedName>
    <definedName name="Z3Period">#REF!</definedName>
    <definedName name="Z3Shift" localSheetId="1">#REF!</definedName>
    <definedName name="Z3Shift" localSheetId="2">#REF!</definedName>
    <definedName name="Z3Shift" localSheetId="3">#REF!</definedName>
    <definedName name="Z3Shift" localSheetId="8">#REF!</definedName>
    <definedName name="Z3Shift">#REF!</definedName>
    <definedName name="Z4Losses" localSheetId="1">#REF!</definedName>
    <definedName name="Z4Losses" localSheetId="2">#REF!</definedName>
    <definedName name="Z4Losses" localSheetId="3">#REF!</definedName>
    <definedName name="Z4Losses" localSheetId="8">#REF!</definedName>
    <definedName name="Z4Losses">#REF!</definedName>
    <definedName name="Z4Name" localSheetId="1">#REF!</definedName>
    <definedName name="Z4Name" localSheetId="2">#REF!</definedName>
    <definedName name="Z4Name" localSheetId="3">#REF!</definedName>
    <definedName name="Z4Name" localSheetId="8">#REF!</definedName>
    <definedName name="Z4Name">#REF!</definedName>
    <definedName name="Z4Time" localSheetId="1">#REF!</definedName>
    <definedName name="Z4Time" localSheetId="2">#REF!</definedName>
    <definedName name="Z4Time" localSheetId="3">#REF!</definedName>
    <definedName name="Z4Time" localSheetId="8">#REF!</definedName>
    <definedName name="Z4Time">#REF!</definedName>
    <definedName name="ZoneEtiquette" localSheetId="1">#REF!</definedName>
    <definedName name="ZoneEtiquette" localSheetId="2">#REF!</definedName>
    <definedName name="ZoneEtiquette" localSheetId="3">#REF!</definedName>
    <definedName name="ZoneEtiquette" localSheetId="8">#REF!</definedName>
    <definedName name="ZoneEtiquette">#REF!</definedName>
    <definedName name="ZoneEtiquette2" localSheetId="1">#REF!</definedName>
    <definedName name="ZoneEtiquette2" localSheetId="2">#REF!</definedName>
    <definedName name="ZoneEtiquette2" localSheetId="3">#REF!</definedName>
    <definedName name="ZoneEtiquette2" localSheetId="8">#REF!</definedName>
    <definedName name="ZoneEtiquette2">#REF!</definedName>
    <definedName name="ZoneMachine" localSheetId="1">#REF!</definedName>
    <definedName name="ZoneMachine" localSheetId="2">#REF!</definedName>
    <definedName name="ZoneMachine" localSheetId="3">#REF!</definedName>
    <definedName name="ZoneMachine" localSheetId="8">#REF!</definedName>
    <definedName name="ZoneMachine">#REF!</definedName>
    <definedName name="ZoneResponsable" localSheetId="1">#REF!</definedName>
    <definedName name="ZoneResponsable" localSheetId="2">#REF!</definedName>
    <definedName name="ZoneResponsable" localSheetId="3">#REF!</definedName>
    <definedName name="ZoneResponsable" localSheetId="8">#REF!</definedName>
    <definedName name="ZoneRespons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31" l="1"/>
  <c r="L19" i="31"/>
  <c r="M15" i="31"/>
  <c r="L15" i="31"/>
  <c r="L20" i="31" l="1"/>
  <c r="M20" i="31"/>
  <c r="M21" i="31" l="1"/>
  <c r="H29" i="1"/>
  <c r="H28" i="1"/>
  <c r="H27" i="1"/>
  <c r="H26" i="1"/>
  <c r="E40" i="17" l="1"/>
  <c r="D39" i="17"/>
  <c r="D40" i="17" s="1"/>
  <c r="E37" i="17"/>
  <c r="D36" i="17"/>
  <c r="D37" i="17" s="1"/>
  <c r="E34" i="17"/>
  <c r="D33" i="17"/>
  <c r="D34" i="17" s="1"/>
  <c r="E31" i="17"/>
  <c r="D30" i="17"/>
  <c r="D31" i="17" s="1"/>
  <c r="E28" i="17"/>
  <c r="D27" i="17"/>
  <c r="D28" i="17" s="1"/>
  <c r="E25" i="17"/>
  <c r="D24" i="17"/>
  <c r="D25" i="17" s="1"/>
  <c r="E22" i="17"/>
  <c r="D21" i="17"/>
  <c r="D22" i="17" s="1"/>
  <c r="E19" i="17"/>
  <c r="D18" i="17"/>
  <c r="D19" i="17" s="1"/>
  <c r="E16" i="17"/>
  <c r="D15" i="17"/>
  <c r="D16" i="17" s="1"/>
  <c r="E13" i="17"/>
  <c r="D12" i="17"/>
  <c r="D13" i="17" s="1"/>
  <c r="E10" i="17"/>
  <c r="D9" i="17"/>
  <c r="D10" i="17" s="1"/>
  <c r="E7" i="17"/>
  <c r="D6" i="17"/>
  <c r="D7" i="17" s="1"/>
  <c r="H30" i="1"/>
  <c r="H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von Sivers Margareta, Gruvön</author>
  </authors>
  <commentList>
    <comment ref="B8" authorId="0" shapeId="0" xr:uid="{00000000-0006-0000-0000-000001000000}">
      <text>
        <r>
          <rPr>
            <b/>
            <sz val="9"/>
            <rFont val="Tahoma"/>
            <family val="2"/>
          </rPr>
          <t>Format måste vara ÅÅÅÅ-MM-DD HH:MM</t>
        </r>
        <r>
          <rPr>
            <sz val="9"/>
            <rFont val="Tahoma"/>
            <family val="2"/>
          </rPr>
          <t xml:space="preserve">
</t>
        </r>
      </text>
    </comment>
    <comment ref="M8" authorId="0" shapeId="0" xr:uid="{00000000-0006-0000-0000-000002000000}">
      <text>
        <r>
          <rPr>
            <b/>
            <sz val="10"/>
            <rFont val="Tahoma"/>
            <family val="2"/>
          </rPr>
          <t>Mellan -100 och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ITCASTAGNETE</author>
  </authors>
  <commentList>
    <comment ref="B3" authorId="0" shapeId="0" xr:uid="{00000000-0006-0000-0500-000001000000}">
      <text>
        <r>
          <rPr>
            <b/>
            <sz val="9"/>
            <rFont val="Tahoma"/>
            <family val="2"/>
          </rPr>
          <t xml:space="preserve">Starta med den högst sannolik orsaken
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<sst xmlns="http://schemas.openxmlformats.org/spreadsheetml/2006/main" count="262" uniqueCount="189">
  <si>
    <t>Objekt ID</t>
  </si>
  <si>
    <t>Objekt beskrivning</t>
  </si>
  <si>
    <t>Välj</t>
  </si>
  <si>
    <t>Materialkostnader</t>
  </si>
  <si>
    <t>Totala kostnader</t>
  </si>
  <si>
    <t>Timmar</t>
  </si>
  <si>
    <t>SEK</t>
  </si>
  <si>
    <t>Ansvarig</t>
  </si>
  <si>
    <t>Klar</t>
  </si>
  <si>
    <t>Händelseförlopp</t>
  </si>
  <si>
    <t>Mantimmar UH</t>
  </si>
  <si>
    <t>Har det hänt förut (12månader tillbaka)</t>
  </si>
  <si>
    <t>Gånger</t>
  </si>
  <si>
    <t>Status</t>
  </si>
  <si>
    <t>Ej startad</t>
  </si>
  <si>
    <t>Pågår</t>
  </si>
  <si>
    <t>Slut Datum</t>
  </si>
  <si>
    <t>Deltagare</t>
  </si>
  <si>
    <t>Mantimmar FRTJ</t>
  </si>
  <si>
    <t>Ansvarig för rapport</t>
  </si>
  <si>
    <t>Datum</t>
  </si>
  <si>
    <t>Ja</t>
  </si>
  <si>
    <t>Nej</t>
  </si>
  <si>
    <t>Kommentar</t>
  </si>
  <si>
    <t>Om "Ja" vilket medium</t>
  </si>
  <si>
    <t>Har en yttre miljöpåverkan inträffat</t>
  </si>
  <si>
    <t>Korrigerande åtgärder</t>
  </si>
  <si>
    <t>Förebyggande åtgärder</t>
  </si>
  <si>
    <t>Processavsnitt</t>
  </si>
  <si>
    <t>Produktionsanpassning A&lt;85%</t>
  </si>
  <si>
    <t>Ton</t>
  </si>
  <si>
    <t>Kvalitetsutbyte &lt; 85 %</t>
  </si>
  <si>
    <t>Förlorad Produktionstid &gt; 3 tim          tot:</t>
  </si>
  <si>
    <t>tot:</t>
  </si>
  <si>
    <t>Tidpunkt</t>
  </si>
  <si>
    <t>Läge</t>
  </si>
  <si>
    <t>Markör</t>
  </si>
  <si>
    <t>Bildtext</t>
  </si>
  <si>
    <t>Diagramdata</t>
  </si>
  <si>
    <t>Tidslinjestaplar</t>
  </si>
  <si>
    <t>Händelse / åtgärd</t>
  </si>
  <si>
    <t>Kostnader för händelsen</t>
  </si>
  <si>
    <t>Vad har ni kommit fram till att grundorsaken är?</t>
  </si>
  <si>
    <t>Beskrivning av händelse (Beskriv vad som händer, vad har hänt)</t>
  </si>
  <si>
    <t>Ansvarig för spridning</t>
  </si>
  <si>
    <t>Vilka personer ska ta del av genomförd RCA?</t>
  </si>
  <si>
    <t>Uppföljning</t>
  </si>
  <si>
    <t>FAKTAINSAMLING - 5W2H</t>
  </si>
  <si>
    <t>ÄR</t>
  </si>
  <si>
    <t>ÄR INTE</t>
  </si>
  <si>
    <t>Vad är problemet?</t>
  </si>
  <si>
    <t>Beskriv vad som händer, problemet(order nummer, batch, produkt, utrustning) och avvikelse( fel/felläge).</t>
  </si>
  <si>
    <t>Vad skulle kunna vara problemet, men som det inte är?</t>
  </si>
  <si>
    <t>Vem observerade problemet?</t>
  </si>
  <si>
    <t>Vem såg det? Vem rapporterade det? ( Namn, titel, kontakt uppgifter om det finns.</t>
  </si>
  <si>
    <t>Vem/vilka skulle kunnat ha upptäckt problemet, men gjorde det inte?</t>
  </si>
  <si>
    <t>Var observerades problemet?</t>
  </si>
  <si>
    <t>Hos vilken kund har man sett problemet? Vilken linje, maskin. Var i produktionen? Var på utrustningen är problemet? Är det en del av produktionen eller hela? Har andra bruk samma problem?</t>
  </si>
  <si>
    <t>Var skulle problemet kunnat observerats men gjordes inte?</t>
  </si>
  <si>
    <t xml:space="preserve">När observerades problemet?
</t>
  </si>
  <si>
    <t>När börja det att hända?(datum/tid). Är det relaterat till en specifik händelse/förändring? När i produktion- distributionskedjan? Kommer det kontinuerligt, slumpmässigt eller regelbundet?</t>
  </si>
  <si>
    <t>När skulle man kunnat observerat problemet men gjorde inte?</t>
  </si>
  <si>
    <t xml:space="preserve">Varför är det ett problem?
</t>
  </si>
  <si>
    <t>Beskriv hur detta påverkar kunden och BillerudKorsnäs (produktion, kvalité, affärsmässigt.</t>
  </si>
  <si>
    <t>Om det inte är ett problem, beskriv varför?</t>
  </si>
  <si>
    <t>Hur observerades problemet?</t>
  </si>
  <si>
    <t>Var det ett specifikt mätinstrument, verktyg eller visuellt? Var det någon rutin som varnade? Kan det ske igen?</t>
  </si>
  <si>
    <r>
      <rPr>
        <i/>
        <sz val="10"/>
        <color theme="1"/>
        <rFont val="Arial"/>
        <family val="2"/>
      </rPr>
      <t>Hur kunde problemet ha upptäckts men gjordes inte?</t>
    </r>
    <r>
      <rPr>
        <sz val="10"/>
        <color theme="1"/>
        <rFont val="Arial"/>
        <family val="2"/>
      </rPr>
      <t xml:space="preserve">
</t>
    </r>
  </si>
  <si>
    <t xml:space="preserve">Hur många gånger var problemet observerat?
</t>
  </si>
  <si>
    <t>Hur många gånger uppstod problemet (varje dag, en gång i veckan? Finns ett mönster? Hur många tambourer/rullar har påverkats?</t>
  </si>
  <si>
    <t>Hur många gånger skulle man kunnat observera problemet, men som inte gjorts? Hur många tambourer/rullar skulle kunnat ha påverkats?</t>
  </si>
  <si>
    <t>PROCESSBESKRIVNING</t>
  </si>
  <si>
    <t>NULÄGESBESKRIVNING</t>
  </si>
  <si>
    <t>4M ANALYS</t>
  </si>
  <si>
    <t>Prio</t>
  </si>
  <si>
    <t>Hög sannolik orsak</t>
  </si>
  <si>
    <t>Medium sannolik orsak</t>
  </si>
  <si>
    <t>Prioritering</t>
  </si>
  <si>
    <t>Exluderad</t>
  </si>
  <si>
    <t>High</t>
  </si>
  <si>
    <t xml:space="preserve">medium </t>
  </si>
  <si>
    <t>excluded</t>
  </si>
  <si>
    <t>5 VARFÖR ANALYS</t>
  </si>
  <si>
    <t xml:space="preserve">Mest sannolika grundorsaken till problemet </t>
  </si>
  <si>
    <t>1st varför</t>
  </si>
  <si>
    <t>Verifierad</t>
  </si>
  <si>
    <t>2:a Varför</t>
  </si>
  <si>
    <t>3:e varför</t>
  </si>
  <si>
    <t>4:e Varför</t>
  </si>
  <si>
    <t xml:space="preserve">5:e Varför </t>
  </si>
  <si>
    <t>Grundorsak</t>
  </si>
  <si>
    <t xml:space="preserve">Checklista </t>
  </si>
  <si>
    <t>"</t>
  </si>
  <si>
    <t>varför är sant, analysen måste fortsätta</t>
  </si>
  <si>
    <t>uttalandet är inte sant och därför slutar analysen för denna gren</t>
  </si>
  <si>
    <t>Pågående</t>
  </si>
  <si>
    <t>Analysen är igång</t>
  </si>
  <si>
    <t>Motåtgärds-nivå</t>
  </si>
  <si>
    <t>MOTÅTGÄRDSTRAPPA</t>
  </si>
  <si>
    <t>Nivå</t>
  </si>
  <si>
    <t>Beskrivning</t>
  </si>
  <si>
    <t>Förklaring</t>
  </si>
  <si>
    <t>Typ av lösning</t>
  </si>
  <si>
    <t>Exempel på motåtgärder</t>
  </si>
  <si>
    <t>Ta bort arbetsmomentet</t>
  </si>
  <si>
    <t>Eliminera risken helt!</t>
  </si>
  <si>
    <t>Permanent lösning</t>
  </si>
  <si>
    <t>Ta bort den mänskliga faktorn</t>
  </si>
  <si>
    <t>Automatisera processen</t>
  </si>
  <si>
    <t>Elektronisk barriär som upptäcker och identifierar avvikelse, samt gör automatisk korrigering</t>
  </si>
  <si>
    <t>Fuktstyrning på en pappersmaskin</t>
  </si>
  <si>
    <t>Gör det svårt att utföra momentet felaktigt</t>
  </si>
  <si>
    <t>Idiotsäker design – Poka Yoke “svårt att göra fel”</t>
  </si>
  <si>
    <t>ex. USB kontakt</t>
  </si>
  <si>
    <t>Processkontroll som följer upp orsaken till avvikelsen</t>
  </si>
  <si>
    <t>Automatiskt kodning i produktionsuppföljningssystem</t>
  </si>
  <si>
    <t>Föregling</t>
  </si>
  <si>
    <t>Föregling av motor. Föregling i ett system</t>
  </si>
  <si>
    <t>Omedelbar påminnelse att utföra kontrollen</t>
  </si>
  <si>
    <t>Visuell kontroll - Mätning, skyltar, golvmarkering</t>
  </si>
  <si>
    <t>Hållbar lösning</t>
  </si>
  <si>
    <t>Visuell markering av hygienzon</t>
  </si>
  <si>
    <t>Aktivitet med systemstöd</t>
  </si>
  <si>
    <t>Föreslagen aktivitet vid avvikelse (ex. T-kort triggad av en avvikelse)</t>
  </si>
  <si>
    <t>Larm &amp; varningssystem</t>
  </si>
  <si>
    <t>Online kvalitetskontrollsystem som upptäcker och identifierar avvikelse</t>
  </si>
  <si>
    <t>Process/labbegenskaper med övre och undre toleransgränser</t>
  </si>
  <si>
    <t>Frekvent kontroll att momentet görs på rätt sätt (uppföljning)</t>
  </si>
  <si>
    <t xml:space="preserve">Utför en kontroll för att se om personen utför arbetet enligt rutin </t>
  </si>
  <si>
    <t xml:space="preserve">Auditering av arbetsuppgift med syfte att förbättra och sprida kunskap ex. Gemba runda på KM7 </t>
  </si>
  <si>
    <t>Rondering med uppföljning</t>
  </si>
  <si>
    <t>Uppföljning av rondering sker i operativ styrning</t>
  </si>
  <si>
    <t>Installation/montage med godkänd utcheckning</t>
  </si>
  <si>
    <t>Process/labbegenskaper med enbart ärvärde</t>
  </si>
  <si>
    <t>Process/labbegenskaper utan gräns</t>
  </si>
  <si>
    <t>Informera personen att göra kontrollen på korrekt sätt</t>
  </si>
  <si>
    <t>Installation/montage utan utcheckning</t>
  </si>
  <si>
    <t xml:space="preserve">Tillfällig lösning </t>
  </si>
  <si>
    <t>Rondering utan uppföljning</t>
  </si>
  <si>
    <t>Upprätta checklista</t>
  </si>
  <si>
    <t>Utbilda i rutin</t>
  </si>
  <si>
    <t>Skapa enpunktslektion eller rutin</t>
  </si>
  <si>
    <t>ROTORSAKSANALYS (RCA)</t>
  </si>
  <si>
    <t>Vilket forum?</t>
  </si>
  <si>
    <t>INITIAL RISKBEDÖMNING FÖR PRODUKTINCIDENT</t>
  </si>
  <si>
    <t>http://kompassen/Document/Document?DocumentNumber=30076</t>
  </si>
  <si>
    <t xml:space="preserve">Blanketten finns att hämta i Kompassen: TPL-30076 Initial riskbedömning produktincident </t>
  </si>
  <si>
    <t xml:space="preserve">Processbeskrivning finns i Sharepoint: </t>
  </si>
  <si>
    <t xml:space="preserve">https://teams.billerudkorsnas.com/QualityAndProcIssues/SitePages/Produktincident.aspx  </t>
  </si>
  <si>
    <t>Utvärdering</t>
  </si>
  <si>
    <t>Finns analysdeltagare registrerade?</t>
  </si>
  <si>
    <t>Har problemet definerats?</t>
  </si>
  <si>
    <t xml:space="preserve">Har faktainsamling gjorts (t ex datainsamling, intervjuer, skiftrapport m.m)? </t>
  </si>
  <si>
    <t>Är problembeskrivningen tydlig?</t>
  </si>
  <si>
    <t>Har bilder, ritningar m.m använts för att förstå problemet bättre?</t>
  </si>
  <si>
    <t>Finns det en tydlig koppling mellan händelse och den utredning som genomförts?</t>
  </si>
  <si>
    <t>Har tydliga motåtgärder tagits fram?</t>
  </si>
  <si>
    <t>Är motåtgärderna tillräckliga för att förhindra återupprepning av samma problem? (gradering 1-6) referens motåtgärdstrappa</t>
  </si>
  <si>
    <t>Finns det en plan/datum för införande av motåtgärder?</t>
  </si>
  <si>
    <t>Revisor:</t>
  </si>
  <si>
    <t>Audit datum:</t>
  </si>
  <si>
    <t>Vikt</t>
  </si>
  <si>
    <t>Team:</t>
  </si>
  <si>
    <t>No.</t>
  </si>
  <si>
    <t>Områden</t>
  </si>
  <si>
    <t>Kommentarer (fylld av revisor)</t>
  </si>
  <si>
    <t>Aktiviteter (fylld av teamledare)</t>
  </si>
  <si>
    <r>
      <t>Möjlig poäng</t>
    </r>
    <r>
      <rPr>
        <b/>
        <sz val="12"/>
        <rFont val="Calibri"/>
        <family val="2"/>
      </rPr>
      <t>→</t>
    </r>
  </si>
  <si>
    <r>
      <rPr>
        <b/>
        <sz val="12"/>
        <rFont val="Calibri"/>
        <family val="2"/>
      </rPr>
      <t>←</t>
    </r>
    <r>
      <rPr>
        <b/>
        <i/>
        <sz val="12"/>
        <rFont val="Arial"/>
        <family val="2"/>
      </rPr>
      <t>Dina poäng</t>
    </r>
  </si>
  <si>
    <t>PLAN</t>
  </si>
  <si>
    <t>DO</t>
  </si>
  <si>
    <r>
      <t>Totalt</t>
    </r>
    <r>
      <rPr>
        <b/>
        <sz val="12"/>
        <rFont val="Calibri"/>
        <family val="2"/>
      </rPr>
      <t>→</t>
    </r>
  </si>
  <si>
    <r>
      <rPr>
        <b/>
        <sz val="12"/>
        <rFont val="Calibri"/>
        <family val="2"/>
      </rPr>
      <t>←</t>
    </r>
    <r>
      <rPr>
        <b/>
        <i/>
        <sz val="12"/>
        <rFont val="Arial"/>
        <family val="2"/>
      </rPr>
      <t>Ditt resultat</t>
    </r>
  </si>
  <si>
    <r>
      <t>Mål</t>
    </r>
    <r>
      <rPr>
        <b/>
        <sz val="12"/>
        <rFont val="Calibri"/>
        <family val="2"/>
      </rPr>
      <t>→</t>
    </r>
  </si>
  <si>
    <r>
      <rPr>
        <b/>
        <sz val="12"/>
        <rFont val="Calibri"/>
        <family val="2"/>
      </rPr>
      <t>←</t>
    </r>
    <r>
      <rPr>
        <b/>
        <i/>
        <sz val="12"/>
        <rFont val="Arial"/>
        <family val="2"/>
      </rPr>
      <t>% av målet</t>
    </r>
  </si>
  <si>
    <t>AUDITMALL FÖR RCA</t>
  </si>
  <si>
    <t>Har gruppen definerat en tydlig grundorsak / grundorsaker?</t>
  </si>
  <si>
    <t xml:space="preserve">Har analysverktyg  tex Fiskbensdiagram 4M, 5-varför använts? </t>
  </si>
  <si>
    <t>304T420</t>
  </si>
  <si>
    <t>BANDTRANSPORTÖR TILL SK1</t>
  </si>
  <si>
    <t>SK1</t>
  </si>
  <si>
    <t>Stopp på SK1</t>
  </si>
  <si>
    <t>Start av SK1</t>
  </si>
  <si>
    <t>Lagerbyte och uppdragning av lager med bladmått</t>
  </si>
  <si>
    <t>JS</t>
  </si>
  <si>
    <t>Övervakningssystemet Bluevision indkerade lagerfel på en brytrulle. Vid inspektion gjordes bedömningen att det troligen var hylssläpp. Detta innebär att klämmhylsan mellan lager och axel har släppt.</t>
  </si>
  <si>
    <t>Lagret kan ha varit för dåligt uppdraget vid föregående montage, men det går inte med säkerhet att bekräfta.
Denna gång är lagren uppdragna med bladmått till korrekt värde.
Bluvision-övervakning sitter redan monterat för att förvarna för lagerhaverier och hylssläp, och det fungerade bevisligen denna gång.</t>
  </si>
  <si>
    <t>AN JS JM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</si>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</sst>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_k_r_-;\-* #,##0\ _k_r_-;_-* &quot;-&quot;\ _k_r_-;_-@_-"/>
    <numFmt numFmtId="165" formatCode="_-* #,##0.00\ _k_r_-;\-* #,##0.00\ _k_r_-;_-* &quot;-&quot;??\ _k_r_-;_-@_-"/>
    <numFmt numFmtId="166" formatCode="yyyy/mm/dd\ hh:mm;@"/>
    <numFmt numFmtId="167" formatCode="#,##0;\-#,##0;&quot;-&quot;;@"/>
  </numFmts>
  <fonts count="7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8"/>
      <name val="Gill Sans"/>
      <family val="2"/>
    </font>
    <font>
      <sz val="10"/>
      <color indexed="18"/>
      <name val="Gill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name val="Tahoma"/>
      <family val="2"/>
    </font>
    <font>
      <sz val="8"/>
      <name val="Arial"/>
      <family val="2"/>
    </font>
    <font>
      <b/>
      <sz val="9"/>
      <color rgb="FFFF0000"/>
      <name val="Calibri"/>
      <family val="2"/>
      <scheme val="minor"/>
    </font>
    <font>
      <b/>
      <i/>
      <sz val="28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</font>
    <font>
      <b/>
      <i/>
      <sz val="2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8"/>
      <color theme="1"/>
      <name val="Arial"/>
      <family val="2"/>
    </font>
    <font>
      <sz val="10"/>
      <name val="Verdana"/>
      <family val="2"/>
    </font>
    <font>
      <sz val="11"/>
      <color rgb="FF92D050"/>
      <name val="Arial"/>
      <family val="2"/>
    </font>
    <font>
      <sz val="10"/>
      <color rgb="FF000080"/>
      <name val="Verdana"/>
      <family val="2"/>
    </font>
    <font>
      <sz val="11"/>
      <name val="Arial"/>
      <family val="2"/>
    </font>
    <font>
      <sz val="9"/>
      <color rgb="FF000080"/>
      <name val="Verdana"/>
      <family val="2"/>
    </font>
    <font>
      <sz val="9"/>
      <color theme="1"/>
      <name val="Arial"/>
      <family val="2"/>
    </font>
    <font>
      <sz val="12"/>
      <color rgb="FF40A020"/>
      <name val="Arial"/>
      <family val="2"/>
    </font>
    <font>
      <sz val="12"/>
      <color rgb="FF0070C0"/>
      <name val="Arial"/>
      <family val="2"/>
    </font>
    <font>
      <sz val="10"/>
      <color theme="0" tint="-0.34998626667073579"/>
      <name val="Arial"/>
      <family val="2"/>
    </font>
    <font>
      <sz val="9"/>
      <name val="Verdana"/>
      <family val="2"/>
    </font>
    <font>
      <sz val="10"/>
      <color theme="0"/>
      <name val="Verdana"/>
      <family val="2"/>
    </font>
    <font>
      <b/>
      <sz val="10"/>
      <name val="Arial"/>
      <family val="2"/>
    </font>
    <font>
      <sz val="10"/>
      <color rgb="FF92D050"/>
      <name val="Arial"/>
      <family val="2"/>
    </font>
    <font>
      <sz val="10"/>
      <color rgb="FFFFFF00"/>
      <name val="Arial"/>
      <family val="2"/>
    </font>
    <font>
      <sz val="10"/>
      <color theme="0" tint="-0.34995574816125979"/>
      <name val="Arial"/>
      <family val="2"/>
    </font>
    <font>
      <b/>
      <sz val="12"/>
      <name val="Verdana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sz val="9"/>
      <color indexed="18"/>
      <name val="Verdana"/>
      <family val="2"/>
    </font>
    <font>
      <sz val="9"/>
      <color theme="1"/>
      <name val="Verdana"/>
      <family val="2"/>
    </font>
    <font>
      <sz val="10"/>
      <name val="Tahoma"/>
      <family val="2"/>
    </font>
    <font>
      <b/>
      <sz val="11"/>
      <color theme="1"/>
      <name val="Arial"/>
      <family val="2"/>
    </font>
    <font>
      <sz val="2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24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sz val="10"/>
      <name val="Comic Sans MS"/>
      <family val="4"/>
    </font>
    <font>
      <sz val="12"/>
      <name val="Tahoma"/>
      <family val="2"/>
    </font>
    <font>
      <b/>
      <sz val="12"/>
      <color theme="0"/>
      <name val="Arial"/>
      <family val="2"/>
    </font>
    <font>
      <b/>
      <sz val="12"/>
      <color indexed="12"/>
      <name val="Arial"/>
      <family val="2"/>
    </font>
    <font>
      <b/>
      <i/>
      <sz val="12"/>
      <name val="Arial"/>
      <family val="2"/>
    </font>
    <font>
      <sz val="4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12"/>
      <name val="Comic Sans MS"/>
      <family val="4"/>
    </font>
    <font>
      <b/>
      <sz val="12"/>
      <name val="Calibri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0A02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0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>
      <alignment horizontal="center" vertical="center" wrapText="1"/>
    </xf>
    <xf numFmtId="0" fontId="7" fillId="0" borderId="0">
      <alignment wrapTex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3" fillId="0" borderId="0"/>
    <xf numFmtId="0" fontId="23" fillId="0" borderId="0"/>
    <xf numFmtId="0" fontId="54" fillId="0" borderId="0"/>
    <xf numFmtId="0" fontId="2" fillId="0" borderId="0"/>
    <xf numFmtId="0" fontId="8" fillId="0" borderId="0" applyNumberFormat="0" applyFill="0" applyBorder="0" applyAlignment="0" applyProtection="0"/>
    <xf numFmtId="0" fontId="61" fillId="0" borderId="0"/>
    <xf numFmtId="0" fontId="2" fillId="0" borderId="0"/>
    <xf numFmtId="0" fontId="62" fillId="0" borderId="0"/>
    <xf numFmtId="9" fontId="61" fillId="0" borderId="0" applyFont="0" applyFill="0" applyBorder="0" applyAlignment="0" applyProtection="0"/>
    <xf numFmtId="0" fontId="61" fillId="0" borderId="0"/>
  </cellStyleXfs>
  <cellXfs count="399">
    <xf numFmtId="0" fontId="0" fillId="0" borderId="0" xfId="0"/>
    <xf numFmtId="0" fontId="0" fillId="0" borderId="0" xfId="0" applyProtection="1"/>
    <xf numFmtId="0" fontId="5" fillId="0" borderId="0" xfId="0" applyFont="1" applyProtection="1"/>
    <xf numFmtId="0" fontId="3" fillId="2" borderId="0" xfId="0" applyFont="1" applyFill="1" applyBorder="1" applyAlignment="1" applyProtection="1">
      <alignment horizontal="center"/>
    </xf>
    <xf numFmtId="14" fontId="12" fillId="0" borderId="1" xfId="0" applyNumberFormat="1" applyFont="1" applyBorder="1" applyProtection="1">
      <protection locked="0"/>
    </xf>
    <xf numFmtId="0" fontId="11" fillId="0" borderId="1" xfId="0" applyFont="1" applyBorder="1" applyProtection="1">
      <protection locked="0"/>
    </xf>
    <xf numFmtId="0" fontId="0" fillId="3" borderId="2" xfId="0" applyFill="1" applyBorder="1" applyProtection="1"/>
    <xf numFmtId="0" fontId="4" fillId="3" borderId="2" xfId="0" applyFont="1" applyFill="1" applyBorder="1" applyProtection="1"/>
    <xf numFmtId="0" fontId="0" fillId="0" borderId="3" xfId="0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14" fillId="0" borderId="0" xfId="0" applyFont="1" applyProtection="1"/>
    <xf numFmtId="0" fontId="0" fillId="0" borderId="1" xfId="0" applyBorder="1" applyProtection="1">
      <protection locked="0"/>
    </xf>
    <xf numFmtId="0" fontId="0" fillId="3" borderId="0" xfId="0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12" fillId="0" borderId="1" xfId="0" applyFont="1" applyBorder="1" applyAlignment="1" applyProtection="1">
      <alignment horizontal="center" vertical="center"/>
      <protection locked="0"/>
    </xf>
    <xf numFmtId="0" fontId="13" fillId="2" borderId="0" xfId="0" applyFont="1" applyFill="1" applyBorder="1" applyProtection="1">
      <protection locked="0"/>
    </xf>
    <xf numFmtId="3" fontId="3" fillId="2" borderId="0" xfId="0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0" fontId="0" fillId="0" borderId="0" xfId="0" applyAlignment="1">
      <alignment horizontal="left" vertical="center" indent="5"/>
    </xf>
    <xf numFmtId="0" fontId="15" fillId="0" borderId="0" xfId="0" applyFont="1" applyAlignment="1">
      <alignment horizontal="left" vertical="top" wrapText="1"/>
    </xf>
    <xf numFmtId="0" fontId="0" fillId="0" borderId="0" xfId="0" quotePrefix="1" applyProtection="1"/>
    <xf numFmtId="0" fontId="1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 vertical="top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20" fontId="3" fillId="4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top"/>
    </xf>
    <xf numFmtId="0" fontId="19" fillId="0" borderId="0" xfId="0" applyFont="1" applyProtection="1"/>
    <xf numFmtId="0" fontId="20" fillId="0" borderId="0" xfId="0" applyFont="1" applyProtection="1"/>
    <xf numFmtId="0" fontId="21" fillId="0" borderId="0" xfId="0" applyFont="1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5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7" xfId="0" applyBorder="1" applyAlignment="1" applyProtection="1">
      <alignment vertical="top"/>
      <protection locked="0"/>
    </xf>
    <xf numFmtId="0" fontId="3" fillId="2" borderId="8" xfId="0" applyFont="1" applyFill="1" applyBorder="1" applyProtection="1"/>
    <xf numFmtId="0" fontId="3" fillId="2" borderId="0" xfId="0" applyFont="1" applyFill="1" applyBorder="1" applyProtection="1"/>
    <xf numFmtId="0" fontId="3" fillId="2" borderId="4" xfId="0" applyFont="1" applyFill="1" applyBorder="1" applyProtection="1"/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15" fillId="3" borderId="16" xfId="86" applyFill="1" applyBorder="1"/>
    <xf numFmtId="0" fontId="15" fillId="3" borderId="17" xfId="86" applyFill="1" applyBorder="1"/>
    <xf numFmtId="0" fontId="15" fillId="3" borderId="0" xfId="86" applyFill="1"/>
    <xf numFmtId="0" fontId="25" fillId="3" borderId="18" xfId="86" applyFont="1" applyFill="1" applyBorder="1" applyAlignment="1">
      <alignment horizontal="center"/>
    </xf>
    <xf numFmtId="0" fontId="25" fillId="3" borderId="0" xfId="86" applyFont="1" applyFill="1" applyBorder="1" applyAlignment="1">
      <alignment horizontal="center"/>
    </xf>
    <xf numFmtId="0" fontId="25" fillId="3" borderId="19" xfId="86" applyFont="1" applyFill="1" applyBorder="1" applyAlignment="1">
      <alignment horizontal="center"/>
    </xf>
    <xf numFmtId="0" fontId="15" fillId="3" borderId="19" xfId="86" applyFill="1" applyBorder="1"/>
    <xf numFmtId="0" fontId="15" fillId="3" borderId="20" xfId="86" applyFill="1" applyBorder="1"/>
    <xf numFmtId="0" fontId="1" fillId="3" borderId="18" xfId="86" applyFont="1" applyFill="1" applyBorder="1"/>
    <xf numFmtId="0" fontId="1" fillId="7" borderId="0" xfId="91" applyFont="1" applyFill="1" applyBorder="1"/>
    <xf numFmtId="0" fontId="1" fillId="3" borderId="20" xfId="86" applyFont="1" applyFill="1" applyBorder="1"/>
    <xf numFmtId="0" fontId="1" fillId="3" borderId="0" xfId="86" applyFont="1" applyFill="1"/>
    <xf numFmtId="0" fontId="1" fillId="0" borderId="0" xfId="86" applyFont="1"/>
    <xf numFmtId="0" fontId="28" fillId="3" borderId="0" xfId="86" applyFont="1" applyFill="1" applyAlignment="1">
      <alignment horizontal="center"/>
    </xf>
    <xf numFmtId="0" fontId="1" fillId="3" borderId="0" xfId="86" applyFont="1" applyFill="1" applyAlignment="1">
      <alignment vertical="top" wrapText="1"/>
    </xf>
    <xf numFmtId="0" fontId="1" fillId="3" borderId="20" xfId="86" applyFont="1" applyFill="1" applyBorder="1" applyAlignment="1">
      <alignment vertical="top"/>
    </xf>
    <xf numFmtId="0" fontId="15" fillId="3" borderId="18" xfId="86" applyFont="1" applyFill="1" applyBorder="1"/>
    <xf numFmtId="0" fontId="15" fillId="3" borderId="0" xfId="86" applyFont="1" applyFill="1" applyBorder="1"/>
    <xf numFmtId="0" fontId="15" fillId="3" borderId="20" xfId="86" applyFont="1" applyFill="1" applyBorder="1"/>
    <xf numFmtId="0" fontId="15" fillId="3" borderId="0" xfId="86" applyFont="1" applyFill="1"/>
    <xf numFmtId="0" fontId="15" fillId="3" borderId="27" xfId="86" applyFont="1" applyFill="1" applyBorder="1"/>
    <xf numFmtId="0" fontId="15" fillId="3" borderId="28" xfId="86" applyFont="1" applyFill="1" applyBorder="1"/>
    <xf numFmtId="0" fontId="15" fillId="3" borderId="29" xfId="86" applyFont="1" applyFill="1" applyBorder="1"/>
    <xf numFmtId="0" fontId="15" fillId="0" borderId="0" xfId="86"/>
    <xf numFmtId="0" fontId="29" fillId="0" borderId="19" xfId="93" applyFont="1" applyBorder="1" applyAlignment="1">
      <alignment vertical="center"/>
    </xf>
    <xf numFmtId="0" fontId="29" fillId="0" borderId="30" xfId="93" applyFont="1" applyBorder="1" applyAlignment="1">
      <alignment vertical="center"/>
    </xf>
    <xf numFmtId="0" fontId="29" fillId="0" borderId="0" xfId="93" applyFont="1" applyBorder="1" applyAlignment="1">
      <alignment horizontal="center" vertical="center"/>
    </xf>
    <xf numFmtId="0" fontId="23" fillId="0" borderId="0" xfId="93"/>
    <xf numFmtId="0" fontId="23" fillId="3" borderId="31" xfId="94" applyFill="1" applyBorder="1"/>
    <xf numFmtId="0" fontId="23" fillId="3" borderId="19" xfId="94" applyFill="1" applyBorder="1"/>
    <xf numFmtId="0" fontId="23" fillId="3" borderId="30" xfId="94" applyFill="1" applyBorder="1"/>
    <xf numFmtId="0" fontId="23" fillId="0" borderId="0" xfId="93" applyBorder="1"/>
    <xf numFmtId="0" fontId="23" fillId="3" borderId="18" xfId="94" applyFill="1" applyBorder="1"/>
    <xf numFmtId="0" fontId="30" fillId="3" borderId="0" xfId="94" applyFont="1" applyFill="1" applyBorder="1" applyAlignment="1">
      <alignment horizontal="center" vertical="center"/>
    </xf>
    <xf numFmtId="0" fontId="31" fillId="3" borderId="0" xfId="94" applyFont="1" applyFill="1" applyBorder="1"/>
    <xf numFmtId="0" fontId="23" fillId="3" borderId="20" xfId="94" applyFill="1" applyBorder="1"/>
    <xf numFmtId="0" fontId="30" fillId="3" borderId="0" xfId="94" applyFont="1" applyFill="1" applyBorder="1" applyAlignment="1">
      <alignment vertical="center"/>
    </xf>
    <xf numFmtId="0" fontId="31" fillId="3" borderId="0" xfId="94" applyFont="1" applyFill="1" applyBorder="1" applyAlignment="1">
      <alignment vertical="center"/>
    </xf>
    <xf numFmtId="16" fontId="23" fillId="3" borderId="0" xfId="94" applyNumberFormat="1" applyFont="1" applyFill="1" applyBorder="1" applyAlignment="1">
      <alignment horizontal="center"/>
    </xf>
    <xf numFmtId="0" fontId="31" fillId="3" borderId="0" xfId="94" applyFont="1" applyFill="1" applyBorder="1" applyAlignment="1">
      <alignment vertical="center" wrapText="1"/>
    </xf>
    <xf numFmtId="0" fontId="32" fillId="0" borderId="0" xfId="93" applyFont="1" applyBorder="1"/>
    <xf numFmtId="0" fontId="31" fillId="3" borderId="0" xfId="94" applyFont="1" applyFill="1" applyBorder="1" applyAlignment="1">
      <alignment horizontal="left" vertical="center" indent="2"/>
    </xf>
    <xf numFmtId="0" fontId="23" fillId="3" borderId="27" xfId="94" applyFill="1" applyBorder="1"/>
    <xf numFmtId="0" fontId="23" fillId="3" borderId="28" xfId="94" applyFill="1" applyBorder="1"/>
    <xf numFmtId="0" fontId="31" fillId="3" borderId="28" xfId="94" applyFont="1" applyFill="1" applyBorder="1"/>
    <xf numFmtId="0" fontId="30" fillId="3" borderId="28" xfId="94" applyFont="1" applyFill="1" applyBorder="1" applyAlignment="1">
      <alignment horizontal="center" vertical="center"/>
    </xf>
    <xf numFmtId="0" fontId="23" fillId="3" borderId="29" xfId="94" applyFill="1" applyBorder="1"/>
    <xf numFmtId="0" fontId="15" fillId="3" borderId="0" xfId="86" applyFill="1" applyBorder="1"/>
    <xf numFmtId="0" fontId="15" fillId="3" borderId="18" xfId="86" applyFill="1" applyBorder="1"/>
    <xf numFmtId="1" fontId="2" fillId="3" borderId="0" xfId="88" applyNumberFormat="1" applyFont="1" applyFill="1" applyBorder="1" applyAlignment="1">
      <alignment horizontal="left" vertical="top" wrapText="1"/>
    </xf>
    <xf numFmtId="0" fontId="2" fillId="3" borderId="0" xfId="88" applyFont="1" applyFill="1" applyBorder="1"/>
    <xf numFmtId="0" fontId="31" fillId="3" borderId="0" xfId="88" applyFont="1" applyFill="1" applyBorder="1"/>
    <xf numFmtId="0" fontId="34" fillId="3" borderId="0" xfId="87" applyFont="1" applyFill="1" applyBorder="1"/>
    <xf numFmtId="0" fontId="35" fillId="3" borderId="0" xfId="86" applyFont="1" applyFill="1"/>
    <xf numFmtId="0" fontId="30" fillId="3" borderId="0" xfId="88" applyFont="1" applyFill="1" applyBorder="1" applyAlignment="1">
      <alignment wrapText="1"/>
    </xf>
    <xf numFmtId="0" fontId="34" fillId="3" borderId="0" xfId="87" applyFont="1" applyFill="1" applyBorder="1" applyAlignment="1">
      <alignment wrapText="1"/>
    </xf>
    <xf numFmtId="0" fontId="36" fillId="3" borderId="0" xfId="87" applyFont="1" applyFill="1" applyBorder="1" applyAlignment="1">
      <alignment horizontal="right" vertical="center" wrapText="1"/>
    </xf>
    <xf numFmtId="0" fontId="36" fillId="3" borderId="0" xfId="87" applyFont="1" applyFill="1" applyBorder="1" applyAlignment="1">
      <alignment horizontal="left" vertical="center" wrapText="1"/>
    </xf>
    <xf numFmtId="0" fontId="2" fillId="3" borderId="0" xfId="88" applyFont="1" applyFill="1" applyBorder="1" applyAlignment="1">
      <alignment wrapText="1"/>
    </xf>
    <xf numFmtId="0" fontId="37" fillId="3" borderId="20" xfId="86" applyFont="1" applyFill="1" applyBorder="1"/>
    <xf numFmtId="0" fontId="15" fillId="3" borderId="18" xfId="86" applyFill="1" applyBorder="1" applyAlignment="1">
      <alignment horizontal="right"/>
    </xf>
    <xf numFmtId="0" fontId="2" fillId="0" borderId="1" xfId="88" applyFont="1" applyFill="1" applyBorder="1" applyAlignment="1">
      <alignment horizontal="center" vertical="center" wrapText="1"/>
    </xf>
    <xf numFmtId="0" fontId="38" fillId="3" borderId="1" xfId="87" applyFont="1" applyFill="1" applyBorder="1" applyAlignment="1">
      <alignment horizontal="center" vertical="center" wrapText="1"/>
    </xf>
    <xf numFmtId="0" fontId="34" fillId="3" borderId="0" xfId="87" applyFont="1" applyFill="1" applyBorder="1" applyAlignment="1">
      <alignment horizontal="center" wrapText="1"/>
    </xf>
    <xf numFmtId="0" fontId="15" fillId="3" borderId="0" xfId="86" applyFill="1" applyBorder="1" applyAlignment="1">
      <alignment horizontal="left"/>
    </xf>
    <xf numFmtId="0" fontId="39" fillId="3" borderId="1" xfId="86" applyFont="1" applyFill="1" applyBorder="1" applyAlignment="1">
      <alignment horizontal="center"/>
    </xf>
    <xf numFmtId="0" fontId="40" fillId="8" borderId="14" xfId="88" applyFont="1" applyFill="1" applyBorder="1" applyAlignment="1">
      <alignment horizontal="center"/>
    </xf>
    <xf numFmtId="0" fontId="31" fillId="0" borderId="1" xfId="88" applyFont="1" applyBorder="1" applyAlignment="1">
      <alignment horizontal="center" vertical="center" wrapText="1"/>
    </xf>
    <xf numFmtId="0" fontId="2" fillId="3" borderId="32" xfId="88" applyFont="1" applyFill="1" applyBorder="1" applyAlignment="1">
      <alignment wrapText="1"/>
    </xf>
    <xf numFmtId="0" fontId="41" fillId="9" borderId="33" xfId="88" applyFont="1" applyFill="1" applyBorder="1" applyAlignment="1">
      <alignment horizontal="center"/>
    </xf>
    <xf numFmtId="0" fontId="31" fillId="0" borderId="7" xfId="88" applyFont="1" applyBorder="1" applyAlignment="1">
      <alignment horizontal="center" vertical="center" wrapText="1"/>
    </xf>
    <xf numFmtId="0" fontId="2" fillId="3" borderId="8" xfId="88" applyFont="1" applyFill="1" applyBorder="1" applyAlignment="1">
      <alignment wrapText="1"/>
    </xf>
    <xf numFmtId="0" fontId="42" fillId="10" borderId="3" xfId="88" applyFont="1" applyFill="1" applyBorder="1" applyAlignment="1">
      <alignment horizontal="center" vertical="center" wrapText="1"/>
    </xf>
    <xf numFmtId="0" fontId="1" fillId="3" borderId="0" xfId="86" applyFont="1" applyFill="1" applyBorder="1"/>
    <xf numFmtId="0" fontId="1" fillId="0" borderId="1" xfId="86" applyFont="1" applyFill="1" applyBorder="1" applyAlignment="1">
      <alignment horizontal="center" vertical="center"/>
    </xf>
    <xf numFmtId="0" fontId="34" fillId="3" borderId="0" xfId="87" applyFont="1" applyFill="1" applyBorder="1" applyAlignment="1">
      <alignment horizontal="center"/>
    </xf>
    <xf numFmtId="0" fontId="43" fillId="3" borderId="1" xfId="87" applyFont="1" applyFill="1" applyBorder="1" applyAlignment="1">
      <alignment horizontal="center"/>
    </xf>
    <xf numFmtId="0" fontId="15" fillId="3" borderId="0" xfId="86" applyFill="1" applyBorder="1" applyAlignment="1">
      <alignment horizontal="center"/>
    </xf>
    <xf numFmtId="0" fontId="44" fillId="3" borderId="0" xfId="87" applyFont="1" applyFill="1" applyBorder="1" applyAlignment="1">
      <alignment vertical="top" wrapText="1"/>
    </xf>
    <xf numFmtId="0" fontId="45" fillId="3" borderId="20" xfId="88" applyFont="1" applyFill="1" applyBorder="1" applyAlignment="1">
      <alignment vertical="center"/>
    </xf>
    <xf numFmtId="0" fontId="45" fillId="3" borderId="0" xfId="88" applyFont="1" applyFill="1" applyBorder="1" applyAlignment="1">
      <alignment vertical="center"/>
    </xf>
    <xf numFmtId="0" fontId="46" fillId="3" borderId="20" xfId="88" applyFont="1" applyFill="1" applyBorder="1" applyAlignment="1">
      <alignment horizontal="center"/>
    </xf>
    <xf numFmtId="0" fontId="2" fillId="3" borderId="0" xfId="88" applyFont="1" applyFill="1" applyBorder="1" applyAlignment="1">
      <alignment vertical="center" wrapText="1"/>
    </xf>
    <xf numFmtId="0" fontId="47" fillId="3" borderId="20" xfId="88" applyFont="1" applyFill="1" applyBorder="1" applyAlignment="1">
      <alignment horizontal="center"/>
    </xf>
    <xf numFmtId="0" fontId="1" fillId="3" borderId="0" xfId="86" applyFont="1" applyFill="1" applyBorder="1" applyAlignment="1">
      <alignment horizontal="right"/>
    </xf>
    <xf numFmtId="0" fontId="48" fillId="3" borderId="20" xfId="88" applyFont="1" applyFill="1" applyBorder="1" applyAlignment="1">
      <alignment horizontal="center"/>
    </xf>
    <xf numFmtId="0" fontId="49" fillId="3" borderId="0" xfId="87" applyFont="1" applyFill="1" applyBorder="1" applyAlignment="1">
      <alignment horizontal="right" wrapText="1"/>
    </xf>
    <xf numFmtId="0" fontId="15" fillId="3" borderId="0" xfId="86" applyFill="1" applyBorder="1" applyAlignment="1">
      <alignment horizontal="right"/>
    </xf>
    <xf numFmtId="0" fontId="2" fillId="3" borderId="20" xfId="88" applyFont="1" applyFill="1" applyBorder="1" applyAlignment="1">
      <alignment wrapText="1"/>
    </xf>
    <xf numFmtId="0" fontId="38" fillId="3" borderId="5" xfId="87" applyFont="1" applyFill="1" applyBorder="1" applyAlignment="1">
      <alignment horizontal="center" vertical="center" wrapText="1"/>
    </xf>
    <xf numFmtId="0" fontId="34" fillId="3" borderId="0" xfId="87" applyFont="1" applyFill="1" applyBorder="1" applyAlignment="1">
      <alignment horizontal="right" wrapText="1"/>
    </xf>
    <xf numFmtId="0" fontId="34" fillId="3" borderId="0" xfId="87" applyFont="1" applyFill="1" applyBorder="1" applyAlignment="1">
      <alignment horizontal="right"/>
    </xf>
    <xf numFmtId="0" fontId="34" fillId="7" borderId="0" xfId="87" applyFont="1" applyFill="1" applyBorder="1"/>
    <xf numFmtId="0" fontId="15" fillId="3" borderId="27" xfId="86" applyFill="1" applyBorder="1"/>
    <xf numFmtId="0" fontId="15" fillId="3" borderId="28" xfId="86" applyFill="1" applyBorder="1"/>
    <xf numFmtId="0" fontId="15" fillId="3" borderId="29" xfId="86" applyFill="1" applyBorder="1"/>
    <xf numFmtId="0" fontId="2" fillId="3" borderId="16" xfId="87" applyFill="1" applyBorder="1"/>
    <xf numFmtId="0" fontId="50" fillId="3" borderId="0" xfId="89" applyFont="1" applyFill="1" applyBorder="1"/>
    <xf numFmtId="0" fontId="39" fillId="3" borderId="0" xfId="89" applyFont="1" applyFill="1" applyBorder="1"/>
    <xf numFmtId="0" fontId="31" fillId="3" borderId="0" xfId="87" applyFont="1" applyFill="1" applyBorder="1" applyAlignment="1">
      <alignment horizontal="center" vertical="center" wrapText="1"/>
    </xf>
    <xf numFmtId="0" fontId="1" fillId="0" borderId="18" xfId="86" applyFont="1" applyBorder="1"/>
    <xf numFmtId="0" fontId="26" fillId="8" borderId="1" xfId="87" applyFont="1" applyFill="1" applyBorder="1" applyAlignment="1">
      <alignment horizontal="center" vertical="center" wrapText="1"/>
    </xf>
    <xf numFmtId="0" fontId="15" fillId="0" borderId="18" xfId="86" applyBorder="1"/>
    <xf numFmtId="0" fontId="52" fillId="0" borderId="1" xfId="87" applyFont="1" applyFill="1" applyBorder="1" applyAlignment="1">
      <alignment horizontal="center" vertical="center" wrapText="1"/>
    </xf>
    <xf numFmtId="0" fontId="53" fillId="3" borderId="1" xfId="87" applyFont="1" applyFill="1" applyBorder="1" applyAlignment="1">
      <alignment horizontal="center" vertical="center" wrapText="1"/>
    </xf>
    <xf numFmtId="0" fontId="52" fillId="0" borderId="1" xfId="87" applyFont="1" applyBorder="1" applyAlignment="1">
      <alignment horizontal="center" vertical="center" wrapText="1"/>
    </xf>
    <xf numFmtId="0" fontId="2" fillId="8" borderId="1" xfId="87" applyFill="1" applyBorder="1" applyAlignment="1">
      <alignment horizontal="center" vertical="center"/>
    </xf>
    <xf numFmtId="0" fontId="2" fillId="0" borderId="1" xfId="87" applyBorder="1" applyAlignment="1">
      <alignment horizontal="center" vertical="center" wrapText="1"/>
    </xf>
    <xf numFmtId="0" fontId="2" fillId="10" borderId="1" xfId="87" applyFill="1" applyBorder="1" applyAlignment="1">
      <alignment horizontal="center" vertical="center"/>
    </xf>
    <xf numFmtId="0" fontId="2" fillId="9" borderId="1" xfId="87" applyFill="1" applyBorder="1" applyAlignment="1">
      <alignment horizontal="center" vertical="center" wrapText="1"/>
    </xf>
    <xf numFmtId="0" fontId="38" fillId="3" borderId="1" xfId="87" applyFont="1" applyFill="1" applyBorder="1" applyAlignment="1">
      <alignment horizontal="right" vertical="center" wrapText="1"/>
    </xf>
    <xf numFmtId="0" fontId="15" fillId="0" borderId="1" xfId="86" applyBorder="1"/>
    <xf numFmtId="0" fontId="2" fillId="3" borderId="0" xfId="87" applyFont="1" applyFill="1" applyBorder="1" applyAlignment="1">
      <alignment vertical="center"/>
    </xf>
    <xf numFmtId="0" fontId="31" fillId="3" borderId="0" xfId="87" applyFont="1" applyFill="1" applyBorder="1" applyAlignment="1">
      <alignment vertical="center" wrapText="1"/>
    </xf>
    <xf numFmtId="0" fontId="50" fillId="0" borderId="1" xfId="87" applyFont="1" applyBorder="1" applyAlignment="1">
      <alignment vertical="center" wrapText="1"/>
    </xf>
    <xf numFmtId="0" fontId="15" fillId="3" borderId="1" xfId="86" applyFill="1" applyBorder="1" applyAlignment="1">
      <alignment horizontal="center"/>
    </xf>
    <xf numFmtId="0" fontId="2" fillId="3" borderId="0" xfId="87" applyFill="1" applyBorder="1"/>
    <xf numFmtId="0" fontId="2" fillId="3" borderId="28" xfId="87" applyFill="1" applyBorder="1"/>
    <xf numFmtId="0" fontId="2" fillId="3" borderId="0" xfId="87" applyFill="1"/>
    <xf numFmtId="0" fontId="2" fillId="0" borderId="0" xfId="87"/>
    <xf numFmtId="0" fontId="29" fillId="0" borderId="16" xfId="93" applyFont="1" applyBorder="1" applyAlignment="1">
      <alignment vertical="center"/>
    </xf>
    <xf numFmtId="0" fontId="29" fillId="0" borderId="17" xfId="93" applyFont="1" applyBorder="1" applyAlignment="1">
      <alignment vertical="center"/>
    </xf>
    <xf numFmtId="0" fontId="23" fillId="0" borderId="18" xfId="93" applyBorder="1"/>
    <xf numFmtId="0" fontId="56" fillId="0" borderId="0" xfId="93" applyFont="1" applyBorder="1" applyAlignment="1">
      <alignment vertical="center"/>
    </xf>
    <xf numFmtId="0" fontId="29" fillId="0" borderId="0" xfId="93" applyFont="1" applyBorder="1" applyAlignment="1">
      <alignment vertical="center"/>
    </xf>
    <xf numFmtId="0" fontId="29" fillId="0" borderId="20" xfId="93" applyFont="1" applyBorder="1" applyAlignment="1">
      <alignment vertical="center"/>
    </xf>
    <xf numFmtId="0" fontId="30" fillId="8" borderId="1" xfId="93" applyFont="1" applyFill="1" applyBorder="1" applyAlignment="1">
      <alignment horizontal="center" vertical="center" wrapText="1" readingOrder="1"/>
    </xf>
    <xf numFmtId="0" fontId="23" fillId="0" borderId="20" xfId="93" applyBorder="1"/>
    <xf numFmtId="0" fontId="57" fillId="0" borderId="1" xfId="93" applyFont="1" applyBorder="1" applyAlignment="1">
      <alignment horizontal="center" vertical="center" wrapText="1" readingOrder="1"/>
    </xf>
    <xf numFmtId="0" fontId="58" fillId="0" borderId="1" xfId="93" applyFont="1" applyBorder="1" applyAlignment="1">
      <alignment horizontal="left" vertical="center" wrapText="1" readingOrder="1"/>
    </xf>
    <xf numFmtId="0" fontId="31" fillId="0" borderId="1" xfId="93" applyFont="1" applyBorder="1" applyAlignment="1">
      <alignment horizontal="left" vertical="center" wrapText="1"/>
    </xf>
    <xf numFmtId="0" fontId="31" fillId="0" borderId="1" xfId="93" applyFont="1" applyBorder="1" applyAlignment="1">
      <alignment horizontal="left" vertical="center" wrapText="1" readingOrder="1"/>
    </xf>
    <xf numFmtId="0" fontId="23" fillId="0" borderId="27" xfId="93" applyBorder="1"/>
    <xf numFmtId="0" fontId="56" fillId="0" borderId="28" xfId="93" applyFont="1" applyBorder="1" applyAlignment="1">
      <alignment vertical="center"/>
    </xf>
    <xf numFmtId="0" fontId="56" fillId="0" borderId="28" xfId="93" applyFont="1" applyBorder="1" applyAlignment="1">
      <alignment vertical="center" wrapText="1"/>
    </xf>
    <xf numFmtId="0" fontId="23" fillId="0" borderId="29" xfId="93" applyBorder="1"/>
    <xf numFmtId="0" fontId="23" fillId="0" borderId="0" xfId="93" applyAlignment="1">
      <alignment wrapText="1"/>
    </xf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20" xfId="0" applyBorder="1" applyProtection="1"/>
    <xf numFmtId="0" fontId="5" fillId="0" borderId="20" xfId="0" applyFont="1" applyBorder="1" applyAlignment="1" applyProtection="1">
      <alignment horizontal="center"/>
    </xf>
    <xf numFmtId="0" fontId="0" fillId="0" borderId="27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18" xfId="0" applyBorder="1" applyAlignment="1" applyProtection="1">
      <alignment wrapText="1"/>
    </xf>
    <xf numFmtId="0" fontId="0" fillId="0" borderId="20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24" fillId="3" borderId="0" xfId="0" applyFont="1" applyFill="1" applyBorder="1" applyAlignment="1" applyProtection="1">
      <alignment wrapText="1"/>
    </xf>
    <xf numFmtId="0" fontId="26" fillId="8" borderId="1" xfId="0" applyFont="1" applyFill="1" applyBorder="1" applyAlignment="1" applyProtection="1">
      <alignment vertical="center" wrapText="1"/>
    </xf>
    <xf numFmtId="0" fontId="26" fillId="8" borderId="1" xfId="0" applyFont="1" applyFill="1" applyBorder="1" applyAlignment="1" applyProtection="1">
      <alignment vertical="center"/>
    </xf>
    <xf numFmtId="0" fontId="1" fillId="3" borderId="16" xfId="92" applyFill="1" applyBorder="1" applyProtection="1">
      <protection locked="0"/>
    </xf>
    <xf numFmtId="0" fontId="1" fillId="3" borderId="17" xfId="92" applyFill="1" applyBorder="1" applyProtection="1">
      <protection locked="0"/>
    </xf>
    <xf numFmtId="0" fontId="1" fillId="3" borderId="0" xfId="92" applyFill="1" applyProtection="1"/>
    <xf numFmtId="0" fontId="1" fillId="3" borderId="18" xfId="92" applyFill="1" applyBorder="1" applyProtection="1"/>
    <xf numFmtId="0" fontId="1" fillId="3" borderId="0" xfId="92" applyFill="1" applyBorder="1" applyProtection="1"/>
    <xf numFmtId="0" fontId="1" fillId="3" borderId="20" xfId="92" applyFill="1" applyBorder="1" applyProtection="1"/>
    <xf numFmtId="0" fontId="1" fillId="3" borderId="27" xfId="92" applyFill="1" applyBorder="1" applyProtection="1">
      <protection locked="0"/>
    </xf>
    <xf numFmtId="0" fontId="1" fillId="3" borderId="0" xfId="92" applyFill="1" applyProtection="1">
      <protection locked="0"/>
    </xf>
    <xf numFmtId="0" fontId="1" fillId="3" borderId="29" xfId="92" applyFill="1" applyBorder="1" applyProtection="1">
      <protection locked="0"/>
    </xf>
    <xf numFmtId="0" fontId="1" fillId="3" borderId="28" xfId="92" applyFill="1" applyBorder="1" applyProtection="1">
      <protection locked="0"/>
    </xf>
    <xf numFmtId="0" fontId="18" fillId="3" borderId="0" xfId="92" applyFont="1" applyFill="1" applyBorder="1" applyProtection="1"/>
    <xf numFmtId="0" fontId="55" fillId="3" borderId="0" xfId="92" applyFont="1" applyFill="1" applyBorder="1" applyProtection="1"/>
    <xf numFmtId="0" fontId="60" fillId="3" borderId="0" xfId="97" applyFont="1" applyFill="1" applyBorder="1" applyProtection="1"/>
    <xf numFmtId="0" fontId="15" fillId="3" borderId="0" xfId="92" applyFont="1" applyFill="1" applyProtection="1">
      <protection locked="0"/>
    </xf>
    <xf numFmtId="0" fontId="60" fillId="3" borderId="0" xfId="97" applyFont="1" applyFill="1" applyProtection="1">
      <protection locked="0"/>
    </xf>
    <xf numFmtId="0" fontId="2" fillId="0" borderId="0" xfId="99" applyFont="1" applyAlignment="1">
      <alignment horizontal="center"/>
    </xf>
    <xf numFmtId="0" fontId="2" fillId="0" borderId="0" xfId="99" applyFont="1"/>
    <xf numFmtId="0" fontId="31" fillId="0" borderId="1" xfId="99" applyFont="1" applyBorder="1" applyAlignment="1">
      <alignment horizontal="center" vertical="center"/>
    </xf>
    <xf numFmtId="0" fontId="31" fillId="3" borderId="1" xfId="99" applyFont="1" applyFill="1" applyBorder="1" applyAlignment="1">
      <alignment horizontal="center" vertical="center"/>
    </xf>
    <xf numFmtId="0" fontId="31" fillId="0" borderId="1" xfId="98" applyFont="1" applyBorder="1" applyAlignment="1">
      <alignment horizontal="center" vertical="center" wrapText="1"/>
    </xf>
    <xf numFmtId="0" fontId="31" fillId="0" borderId="1" xfId="99" applyFont="1" applyFill="1" applyBorder="1" applyAlignment="1">
      <alignment horizontal="center" vertical="center"/>
    </xf>
    <xf numFmtId="0" fontId="30" fillId="8" borderId="1" xfId="99" applyFont="1" applyFill="1" applyBorder="1" applyAlignment="1">
      <alignment horizontal="center" vertical="center"/>
    </xf>
    <xf numFmtId="0" fontId="30" fillId="8" borderId="1" xfId="99" applyNumberFormat="1" applyFont="1" applyFill="1" applyBorder="1" applyAlignment="1">
      <alignment horizontal="center" vertical="center"/>
    </xf>
    <xf numFmtId="0" fontId="66" fillId="0" borderId="16" xfId="102" applyFont="1" applyBorder="1" applyAlignment="1">
      <alignment vertical="center"/>
    </xf>
    <xf numFmtId="0" fontId="45" fillId="0" borderId="17" xfId="99" applyFont="1" applyBorder="1"/>
    <xf numFmtId="0" fontId="45" fillId="0" borderId="0" xfId="99" applyFont="1"/>
    <xf numFmtId="0" fontId="45" fillId="0" borderId="31" xfId="99" applyFont="1" applyBorder="1"/>
    <xf numFmtId="0" fontId="29" fillId="0" borderId="19" xfId="102" applyFont="1" applyBorder="1" applyAlignment="1">
      <alignment horizontal="center" vertical="center"/>
    </xf>
    <xf numFmtId="0" fontId="66" fillId="0" borderId="19" xfId="102" applyFont="1" applyBorder="1" applyAlignment="1">
      <alignment horizontal="center" vertical="center"/>
    </xf>
    <xf numFmtId="0" fontId="66" fillId="0" borderId="19" xfId="102" applyNumberFormat="1" applyFont="1" applyBorder="1" applyAlignment="1">
      <alignment horizontal="center" vertical="center"/>
    </xf>
    <xf numFmtId="0" fontId="45" fillId="0" borderId="30" xfId="99" applyFont="1" applyBorder="1"/>
    <xf numFmtId="0" fontId="31" fillId="0" borderId="18" xfId="99" applyFont="1" applyBorder="1"/>
    <xf numFmtId="0" fontId="30" fillId="0" borderId="0" xfId="102" applyFont="1" applyBorder="1" applyAlignment="1">
      <alignment horizontal="right" vertical="center"/>
    </xf>
    <xf numFmtId="15" fontId="64" fillId="0" borderId="0" xfId="102" applyNumberFormat="1" applyFont="1" applyBorder="1" applyAlignment="1">
      <alignment horizontal="center" vertical="center"/>
    </xf>
    <xf numFmtId="15" fontId="30" fillId="8" borderId="0" xfId="102" applyNumberFormat="1" applyFont="1" applyFill="1" applyBorder="1" applyAlignment="1">
      <alignment horizontal="center" vertical="center"/>
    </xf>
    <xf numFmtId="0" fontId="30" fillId="8" borderId="0" xfId="102" applyNumberFormat="1" applyFont="1" applyFill="1" applyBorder="1" applyAlignment="1">
      <alignment horizontal="center" vertical="center"/>
    </xf>
    <xf numFmtId="0" fontId="31" fillId="0" borderId="0" xfId="102" applyFont="1" applyBorder="1" applyAlignment="1">
      <alignment horizontal="center" vertical="center"/>
    </xf>
    <xf numFmtId="0" fontId="31" fillId="0" borderId="20" xfId="99" applyFont="1" applyBorder="1"/>
    <xf numFmtId="0" fontId="31" fillId="0" borderId="0" xfId="99" applyFont="1"/>
    <xf numFmtId="0" fontId="2" fillId="0" borderId="27" xfId="99" applyFont="1" applyBorder="1"/>
    <xf numFmtId="0" fontId="45" fillId="0" borderId="28" xfId="102" applyFont="1" applyBorder="1" applyAlignment="1">
      <alignment horizontal="center" vertical="center"/>
    </xf>
    <xf numFmtId="0" fontId="67" fillId="0" borderId="28" xfId="100" applyFont="1" applyBorder="1" applyAlignment="1" applyProtection="1">
      <alignment horizontal="center" vertical="center" wrapText="1"/>
      <protection locked="0"/>
    </xf>
    <xf numFmtId="167" fontId="68" fillId="0" borderId="28" xfId="100" applyNumberFormat="1" applyFont="1" applyBorder="1" applyAlignment="1">
      <alignment horizontal="center" vertical="center" wrapText="1"/>
    </xf>
    <xf numFmtId="0" fontId="2" fillId="0" borderId="28" xfId="99" applyFont="1" applyBorder="1"/>
    <xf numFmtId="0" fontId="45" fillId="0" borderId="28" xfId="99" applyFont="1" applyBorder="1" applyAlignment="1">
      <alignment horizontal="right"/>
    </xf>
    <xf numFmtId="0" fontId="45" fillId="0" borderId="28" xfId="99" applyNumberFormat="1" applyFont="1" applyBorder="1" applyAlignment="1">
      <alignment horizontal="right"/>
    </xf>
    <xf numFmtId="0" fontId="2" fillId="0" borderId="29" xfId="99" applyFont="1" applyBorder="1"/>
    <xf numFmtId="0" fontId="2" fillId="0" borderId="18" xfId="99" applyFont="1" applyBorder="1"/>
    <xf numFmtId="0" fontId="45" fillId="0" borderId="2" xfId="102" applyFont="1" applyBorder="1" applyAlignment="1">
      <alignment horizontal="center" vertical="center"/>
    </xf>
    <xf numFmtId="0" fontId="67" fillId="0" borderId="0" xfId="100" applyFont="1" applyBorder="1" applyAlignment="1" applyProtection="1">
      <alignment horizontal="center" vertical="center" wrapText="1"/>
      <protection locked="0"/>
    </xf>
    <xf numFmtId="167" fontId="68" fillId="0" borderId="0" xfId="100" applyNumberFormat="1" applyFont="1" applyBorder="1" applyAlignment="1">
      <alignment horizontal="center" vertical="center" wrapText="1"/>
    </xf>
    <xf numFmtId="0" fontId="2" fillId="0" borderId="0" xfId="99" applyFont="1" applyBorder="1"/>
    <xf numFmtId="0" fontId="45" fillId="0" borderId="0" xfId="99" applyFont="1" applyBorder="1" applyAlignment="1">
      <alignment horizontal="right"/>
    </xf>
    <xf numFmtId="0" fontId="45" fillId="0" borderId="0" xfId="99" applyNumberFormat="1" applyFont="1" applyBorder="1" applyAlignment="1">
      <alignment horizontal="right"/>
    </xf>
    <xf numFmtId="0" fontId="2" fillId="0" borderId="20" xfId="99" applyFont="1" applyBorder="1"/>
    <xf numFmtId="0" fontId="69" fillId="0" borderId="18" xfId="99" applyFont="1" applyBorder="1"/>
    <xf numFmtId="0" fontId="69" fillId="0" borderId="20" xfId="99" applyFont="1" applyBorder="1"/>
    <xf numFmtId="0" fontId="69" fillId="0" borderId="0" xfId="99" applyFont="1"/>
    <xf numFmtId="0" fontId="31" fillId="0" borderId="1" xfId="102" applyFont="1" applyBorder="1" applyAlignment="1">
      <alignment horizontal="center" vertical="center" wrapText="1"/>
    </xf>
    <xf numFmtId="0" fontId="31" fillId="0" borderId="1" xfId="99" applyNumberFormat="1" applyFont="1" applyBorder="1" applyAlignment="1">
      <alignment horizontal="center" vertical="center"/>
    </xf>
    <xf numFmtId="0" fontId="70" fillId="0" borderId="20" xfId="102" applyFont="1" applyBorder="1"/>
    <xf numFmtId="0" fontId="70" fillId="0" borderId="0" xfId="102" applyFont="1"/>
    <xf numFmtId="0" fontId="65" fillId="8" borderId="1" xfId="99" applyFont="1" applyFill="1" applyBorder="1" applyAlignment="1">
      <alignment horizontal="left" vertical="center"/>
    </xf>
    <xf numFmtId="0" fontId="30" fillId="3" borderId="1" xfId="99" applyFont="1" applyFill="1" applyBorder="1" applyAlignment="1">
      <alignment horizontal="center" vertical="center"/>
    </xf>
    <xf numFmtId="0" fontId="65" fillId="3" borderId="1" xfId="99" applyFont="1" applyFill="1" applyBorder="1" applyAlignment="1">
      <alignment horizontal="center" vertical="center"/>
    </xf>
    <xf numFmtId="9" fontId="30" fillId="8" borderId="1" xfId="1" applyFont="1" applyFill="1" applyBorder="1" applyAlignment="1">
      <alignment horizontal="center" vertical="center"/>
    </xf>
    <xf numFmtId="0" fontId="2" fillId="0" borderId="27" xfId="99" applyBorder="1"/>
    <xf numFmtId="0" fontId="72" fillId="0" borderId="28" xfId="99" applyFont="1" applyBorder="1" applyAlignment="1">
      <alignment horizontal="right" vertical="center"/>
    </xf>
    <xf numFmtId="0" fontId="45" fillId="0" borderId="28" xfId="99" applyFont="1" applyBorder="1" applyAlignment="1">
      <alignment horizontal="center" vertical="center"/>
    </xf>
    <xf numFmtId="0" fontId="45" fillId="0" borderId="28" xfId="99" applyNumberFormat="1" applyFont="1" applyBorder="1" applyAlignment="1">
      <alignment horizontal="center" vertical="center"/>
    </xf>
    <xf numFmtId="0" fontId="2" fillId="0" borderId="29" xfId="99" applyBorder="1"/>
    <xf numFmtId="0" fontId="2" fillId="0" borderId="0" xfId="99"/>
    <xf numFmtId="0" fontId="2" fillId="0" borderId="0" xfId="99" applyAlignment="1">
      <alignment horizontal="center"/>
    </xf>
    <xf numFmtId="0" fontId="72" fillId="0" borderId="0" xfId="99" applyFont="1" applyAlignment="1">
      <alignment horizontal="right" vertical="center"/>
    </xf>
    <xf numFmtId="0" fontId="45" fillId="0" borderId="0" xfId="99" applyFont="1" applyAlignment="1">
      <alignment horizontal="center" vertical="center"/>
    </xf>
    <xf numFmtId="0" fontId="45" fillId="0" borderId="0" xfId="99" applyNumberFormat="1" applyFont="1" applyAlignment="1">
      <alignment horizontal="center" vertical="center"/>
    </xf>
    <xf numFmtId="0" fontId="2" fillId="0" borderId="0" xfId="99" applyNumberFormat="1" applyFont="1" applyAlignment="1">
      <alignment horizontal="center"/>
    </xf>
    <xf numFmtId="0" fontId="2" fillId="0" borderId="0" xfId="99" applyNumberFormat="1" applyAlignment="1">
      <alignment horizontal="center"/>
    </xf>
    <xf numFmtId="0" fontId="73" fillId="8" borderId="1" xfId="102" applyFont="1" applyFill="1" applyBorder="1" applyAlignment="1">
      <alignment horizontal="right" vertical="center"/>
    </xf>
    <xf numFmtId="0" fontId="73" fillId="8" borderId="1" xfId="102" applyFont="1" applyFill="1" applyBorder="1" applyAlignment="1">
      <alignment horizontal="center" vertical="center"/>
    </xf>
    <xf numFmtId="0" fontId="74" fillId="8" borderId="1" xfId="102" applyFont="1" applyFill="1" applyBorder="1" applyAlignment="1">
      <alignment horizontal="center" vertical="center"/>
    </xf>
    <xf numFmtId="0" fontId="74" fillId="8" borderId="1" xfId="102" applyNumberFormat="1" applyFont="1" applyFill="1" applyBorder="1" applyAlignment="1">
      <alignment horizontal="center" vertical="center"/>
    </xf>
    <xf numFmtId="0" fontId="74" fillId="8" borderId="1" xfId="99" applyFont="1" applyFill="1" applyBorder="1" applyAlignment="1">
      <alignment horizontal="center" vertical="center" wrapText="1"/>
    </xf>
    <xf numFmtId="0" fontId="26" fillId="8" borderId="5" xfId="0" applyFont="1" applyFill="1" applyBorder="1" applyAlignment="1" applyProtection="1">
      <alignment horizontal="left" vertical="center" wrapText="1"/>
    </xf>
    <xf numFmtId="0" fontId="26" fillId="8" borderId="6" xfId="0" applyFont="1" applyFill="1" applyBorder="1" applyAlignment="1" applyProtection="1">
      <alignment horizontal="left" vertical="center" wrapText="1"/>
    </xf>
    <xf numFmtId="0" fontId="26" fillId="8" borderId="7" xfId="0" applyFont="1" applyFill="1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5" fillId="3" borderId="15" xfId="86" applyFont="1" applyFill="1" applyBorder="1" applyAlignment="1">
      <alignment horizontal="center" vertical="center"/>
    </xf>
    <xf numFmtId="0" fontId="25" fillId="3" borderId="16" xfId="86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6" fillId="8" borderId="5" xfId="0" applyFont="1" applyFill="1" applyBorder="1" applyProtection="1"/>
    <xf numFmtId="0" fontId="26" fillId="8" borderId="7" xfId="0" applyFont="1" applyFill="1" applyBorder="1" applyProtection="1"/>
    <xf numFmtId="0" fontId="3" fillId="2" borderId="8" xfId="0" applyFont="1" applyFill="1" applyBorder="1" applyProtection="1"/>
    <xf numFmtId="0" fontId="3" fillId="2" borderId="0" xfId="0" applyFont="1" applyFill="1" applyBorder="1" applyProtection="1"/>
    <xf numFmtId="0" fontId="3" fillId="2" borderId="4" xfId="0" applyFont="1" applyFill="1" applyBorder="1" applyProtection="1"/>
    <xf numFmtId="0" fontId="0" fillId="0" borderId="1" xfId="0" applyBorder="1" applyAlignment="1" applyProtection="1">
      <alignment horizontal="left" vertical="center" wrapText="1"/>
      <protection locked="0"/>
    </xf>
    <xf numFmtId="0" fontId="26" fillId="8" borderId="5" xfId="0" applyFont="1" applyFill="1" applyBorder="1" applyAlignment="1" applyProtection="1">
      <alignment horizontal="left" vertical="center"/>
    </xf>
    <xf numFmtId="0" fontId="26" fillId="8" borderId="6" xfId="0" applyFont="1" applyFill="1" applyBorder="1" applyAlignment="1" applyProtection="1">
      <alignment horizontal="left" vertical="center"/>
    </xf>
    <xf numFmtId="0" fontId="26" fillId="8" borderId="7" xfId="0" applyFont="1" applyFill="1" applyBorder="1" applyAlignment="1" applyProtection="1">
      <alignment horizontal="left" vertical="center"/>
    </xf>
    <xf numFmtId="0" fontId="26" fillId="8" borderId="1" xfId="0" applyFont="1" applyFill="1" applyBorder="1" applyAlignment="1" applyProtection="1">
      <alignment horizontal="left" vertical="center" wrapText="1"/>
    </xf>
    <xf numFmtId="0" fontId="26" fillId="8" borderId="1" xfId="0" applyFont="1" applyFill="1" applyBorder="1" applyAlignment="1" applyProtection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top" wrapText="1"/>
      <protection locked="0"/>
    </xf>
    <xf numFmtId="0" fontId="3" fillId="3" borderId="1" xfId="0" applyFont="1" applyFill="1" applyBorder="1" applyAlignment="1" applyProtection="1">
      <alignment horizontal="center" vertical="top"/>
      <protection locked="0"/>
    </xf>
    <xf numFmtId="0" fontId="26" fillId="8" borderId="6" xfId="0" applyFont="1" applyFill="1" applyBorder="1" applyProtection="1"/>
    <xf numFmtId="14" fontId="10" fillId="0" borderId="5" xfId="0" applyNumberFormat="1" applyFont="1" applyBorder="1" applyAlignment="1" applyProtection="1">
      <alignment horizontal="center" vertic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4" fontId="26" fillId="8" borderId="5" xfId="0" applyNumberFormat="1" applyFont="1" applyFill="1" applyBorder="1" applyProtection="1"/>
    <xf numFmtId="0" fontId="0" fillId="3" borderId="9" xfId="0" applyFont="1" applyFill="1" applyBorder="1" applyAlignment="1" applyProtection="1">
      <alignment horizontal="center" vertical="top"/>
    </xf>
    <xf numFmtId="0" fontId="0" fillId="3" borderId="10" xfId="0" applyFont="1" applyFill="1" applyBorder="1" applyAlignment="1" applyProtection="1">
      <alignment horizontal="center" vertical="top"/>
    </xf>
    <xf numFmtId="0" fontId="0" fillId="3" borderId="11" xfId="0" applyFont="1" applyFill="1" applyBorder="1" applyAlignment="1" applyProtection="1">
      <alignment horizontal="center" vertical="top"/>
    </xf>
    <xf numFmtId="0" fontId="10" fillId="3" borderId="5" xfId="0" applyFont="1" applyFill="1" applyBorder="1" applyAlignment="1" applyProtection="1">
      <alignment horizontal="left" vertical="top"/>
      <protection locked="0"/>
    </xf>
    <xf numFmtId="0" fontId="10" fillId="3" borderId="6" xfId="0" applyFont="1" applyFill="1" applyBorder="1" applyAlignment="1" applyProtection="1">
      <alignment horizontal="left" vertical="top"/>
      <protection locked="0"/>
    </xf>
    <xf numFmtId="0" fontId="10" fillId="3" borderId="7" xfId="0" applyFont="1" applyFill="1" applyBorder="1" applyAlignment="1" applyProtection="1">
      <alignment horizontal="left" vertical="top"/>
      <protection locked="0"/>
    </xf>
    <xf numFmtId="0" fontId="0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3" borderId="6" xfId="0" applyNumberFormat="1" applyFont="1" applyFill="1" applyBorder="1" applyAlignment="1" applyProtection="1">
      <alignment horizontal="left" vertical="top" wrapText="1"/>
      <protection locked="0"/>
    </xf>
    <xf numFmtId="0" fontId="0" fillId="3" borderId="7" xfId="0" applyNumberFormat="1" applyFont="1" applyFill="1" applyBorder="1" applyAlignment="1" applyProtection="1">
      <alignment horizontal="left" vertical="top" wrapText="1"/>
      <protection locked="0"/>
    </xf>
    <xf numFmtId="0" fontId="3" fillId="4" borderId="5" xfId="0" applyFont="1" applyFill="1" applyBorder="1" applyAlignment="1" applyProtection="1">
      <alignment horizontal="left" vertical="top"/>
      <protection locked="0"/>
    </xf>
    <xf numFmtId="0" fontId="3" fillId="4" borderId="6" xfId="0" applyFont="1" applyFill="1" applyBorder="1" applyAlignment="1" applyProtection="1">
      <alignment horizontal="left" vertical="top"/>
      <protection locked="0"/>
    </xf>
    <xf numFmtId="0" fontId="3" fillId="4" borderId="7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6" fillId="8" borderId="5" xfId="0" applyFont="1" applyFill="1" applyBorder="1" applyAlignment="1" applyProtection="1">
      <alignment horizontal="left" vertical="top"/>
    </xf>
    <xf numFmtId="0" fontId="26" fillId="8" borderId="6" xfId="0" applyFont="1" applyFill="1" applyBorder="1" applyAlignment="1" applyProtection="1">
      <alignment horizontal="left" vertical="top"/>
    </xf>
    <xf numFmtId="0" fontId="26" fillId="8" borderId="7" xfId="0" applyFont="1" applyFill="1" applyBorder="1" applyAlignment="1" applyProtection="1">
      <alignment horizontal="left" vertical="top"/>
    </xf>
    <xf numFmtId="0" fontId="26" fillId="8" borderId="1" xfId="91" applyFont="1" applyFill="1" applyBorder="1" applyAlignment="1">
      <alignment horizontal="left" vertical="center" wrapText="1"/>
    </xf>
    <xf numFmtId="0" fontId="27" fillId="4" borderId="1" xfId="91" applyFont="1" applyFill="1" applyBorder="1" applyAlignment="1" applyProtection="1">
      <alignment horizontal="left" vertical="center" wrapText="1"/>
      <protection locked="0"/>
    </xf>
    <xf numFmtId="0" fontId="27" fillId="4" borderId="24" xfId="91" applyFont="1" applyFill="1" applyBorder="1" applyAlignment="1" applyProtection="1">
      <alignment horizontal="left" vertical="center" wrapText="1"/>
      <protection locked="0"/>
    </xf>
    <xf numFmtId="0" fontId="1" fillId="3" borderId="0" xfId="86" applyFont="1" applyFill="1" applyAlignment="1">
      <alignment horizontal="center" vertical="center" wrapText="1"/>
    </xf>
    <xf numFmtId="0" fontId="1" fillId="7" borderId="25" xfId="91" applyFont="1" applyFill="1" applyBorder="1" applyAlignment="1" applyProtection="1">
      <alignment horizontal="left" vertical="top" wrapText="1"/>
      <protection locked="0"/>
    </xf>
    <xf numFmtId="0" fontId="1" fillId="7" borderId="25" xfId="91" applyFont="1" applyFill="1" applyBorder="1" applyAlignment="1" applyProtection="1">
      <alignment horizontal="left" vertical="top"/>
      <protection locked="0"/>
    </xf>
    <xf numFmtId="0" fontId="1" fillId="7" borderId="26" xfId="91" applyFont="1" applyFill="1" applyBorder="1" applyAlignment="1" applyProtection="1">
      <alignment horizontal="left" vertical="top" wrapText="1"/>
      <protection locked="0"/>
    </xf>
    <xf numFmtId="0" fontId="1" fillId="7" borderId="1" xfId="91" applyFont="1" applyFill="1" applyBorder="1" applyAlignment="1" applyProtection="1">
      <alignment horizontal="left" vertical="top" wrapText="1"/>
      <protection locked="0"/>
    </xf>
    <xf numFmtId="0" fontId="1" fillId="7" borderId="1" xfId="91" applyFont="1" applyFill="1" applyBorder="1" applyAlignment="1" applyProtection="1">
      <alignment horizontal="left" vertical="top"/>
      <protection locked="0"/>
    </xf>
    <xf numFmtId="0" fontId="1" fillId="7" borderId="24" xfId="91" applyFont="1" applyFill="1" applyBorder="1" applyAlignment="1" applyProtection="1">
      <alignment horizontal="left" vertical="top"/>
      <protection locked="0"/>
    </xf>
    <xf numFmtId="0" fontId="1" fillId="4" borderId="1" xfId="91" applyFont="1" applyFill="1" applyBorder="1" applyAlignment="1" applyProtection="1">
      <alignment horizontal="left" vertical="center" wrapText="1"/>
      <protection locked="0"/>
    </xf>
    <xf numFmtId="0" fontId="1" fillId="4" borderId="24" xfId="91" applyFont="1" applyFill="1" applyBorder="1" applyAlignment="1" applyProtection="1">
      <alignment horizontal="left" vertical="center" wrapText="1"/>
      <protection locked="0"/>
    </xf>
    <xf numFmtId="0" fontId="27" fillId="7" borderId="1" xfId="91" applyFont="1" applyFill="1" applyBorder="1" applyAlignment="1" applyProtection="1">
      <alignment horizontal="left" vertical="top" wrapText="1"/>
      <protection locked="0"/>
    </xf>
    <xf numFmtId="0" fontId="1" fillId="7" borderId="24" xfId="91" applyFont="1" applyFill="1" applyBorder="1" applyAlignment="1" applyProtection="1">
      <alignment horizontal="left" vertical="top" wrapText="1"/>
      <protection locked="0"/>
    </xf>
    <xf numFmtId="0" fontId="1" fillId="3" borderId="0" xfId="86" applyFont="1" applyFill="1" applyAlignment="1">
      <alignment vertical="top" wrapText="1"/>
    </xf>
    <xf numFmtId="0" fontId="26" fillId="8" borderId="5" xfId="91" applyFont="1" applyFill="1" applyBorder="1" applyAlignment="1">
      <alignment horizontal="center" vertical="center"/>
    </xf>
    <xf numFmtId="0" fontId="26" fillId="8" borderId="6" xfId="91" applyFont="1" applyFill="1" applyBorder="1" applyAlignment="1">
      <alignment horizontal="center" vertical="center"/>
    </xf>
    <xf numFmtId="0" fontId="26" fillId="8" borderId="21" xfId="91" applyFont="1" applyFill="1" applyBorder="1" applyAlignment="1">
      <alignment horizontal="center" vertical="center"/>
    </xf>
    <xf numFmtId="0" fontId="26" fillId="8" borderId="22" xfId="91" applyFont="1" applyFill="1" applyBorder="1" applyAlignment="1">
      <alignment horizontal="center" vertical="center"/>
    </xf>
    <xf numFmtId="0" fontId="26" fillId="8" borderId="7" xfId="91" applyFont="1" applyFill="1" applyBorder="1" applyAlignment="1">
      <alignment horizontal="center" vertical="center"/>
    </xf>
    <xf numFmtId="0" fontId="27" fillId="4" borderId="3" xfId="91" applyFont="1" applyFill="1" applyBorder="1" applyAlignment="1" applyProtection="1">
      <alignment horizontal="left" vertical="center" wrapText="1"/>
      <protection locked="0"/>
    </xf>
    <xf numFmtId="0" fontId="1" fillId="4" borderId="3" xfId="91" applyFont="1" applyFill="1" applyBorder="1" applyAlignment="1" applyProtection="1">
      <alignment horizontal="left" vertical="center" wrapText="1"/>
      <protection locked="0"/>
    </xf>
    <xf numFmtId="0" fontId="1" fillId="4" borderId="23" xfId="91" applyFont="1" applyFill="1" applyBorder="1" applyAlignment="1" applyProtection="1">
      <alignment horizontal="left" vertical="center" wrapText="1"/>
      <protection locked="0"/>
    </xf>
    <xf numFmtId="0" fontId="1" fillId="7" borderId="5" xfId="91" applyFont="1" applyFill="1" applyBorder="1" applyAlignment="1" applyProtection="1">
      <alignment horizontal="left" vertical="top" wrapText="1"/>
      <protection locked="0"/>
    </xf>
    <xf numFmtId="0" fontId="1" fillId="7" borderId="6" xfId="91" applyFont="1" applyFill="1" applyBorder="1" applyAlignment="1" applyProtection="1">
      <alignment horizontal="left" vertical="top" wrapText="1"/>
      <protection locked="0"/>
    </xf>
    <xf numFmtId="0" fontId="1" fillId="7" borderId="7" xfId="91" applyFont="1" applyFill="1" applyBorder="1" applyAlignment="1" applyProtection="1">
      <alignment horizontal="left" vertical="top" wrapText="1"/>
      <protection locked="0"/>
    </xf>
    <xf numFmtId="0" fontId="29" fillId="0" borderId="15" xfId="93" applyFont="1" applyBorder="1" applyAlignment="1">
      <alignment horizontal="center" vertical="center"/>
    </xf>
    <xf numFmtId="0" fontId="29" fillId="0" borderId="16" xfId="93" applyFont="1" applyBorder="1" applyAlignment="1">
      <alignment horizontal="center" vertical="center"/>
    </xf>
    <xf numFmtId="0" fontId="33" fillId="3" borderId="16" xfId="86" applyFont="1" applyFill="1" applyBorder="1" applyAlignment="1">
      <alignment horizontal="center" vertical="center"/>
    </xf>
    <xf numFmtId="0" fontId="30" fillId="0" borderId="1" xfId="88" applyFont="1" applyBorder="1" applyAlignment="1">
      <alignment horizontal="center" vertical="center"/>
    </xf>
    <xf numFmtId="0" fontId="15" fillId="6" borderId="23" xfId="7" quotePrefix="1" applyNumberFormat="1" applyFont="1" applyFill="1" applyBorder="1" applyAlignment="1">
      <alignment horizontal="center" vertical="center" wrapText="1"/>
    </xf>
    <xf numFmtId="0" fontId="15" fillId="6" borderId="24" xfId="7" quotePrefix="1" applyNumberFormat="1" applyFont="1" applyFill="1" applyBorder="1" applyAlignment="1">
      <alignment horizontal="center" vertical="center" wrapText="1"/>
    </xf>
    <xf numFmtId="0" fontId="15" fillId="6" borderId="8" xfId="7" quotePrefix="1" applyNumberFormat="1" applyFont="1" applyFill="1" applyBorder="1" applyAlignment="1">
      <alignment horizontal="center" vertical="center" wrapText="1"/>
    </xf>
    <xf numFmtId="0" fontId="15" fillId="6" borderId="4" xfId="7" quotePrefix="1" applyNumberFormat="1" applyFont="1" applyFill="1" applyBorder="1" applyAlignment="1">
      <alignment horizontal="center" vertical="center" wrapText="1"/>
    </xf>
    <xf numFmtId="0" fontId="15" fillId="6" borderId="17" xfId="7" quotePrefix="1" applyNumberFormat="1" applyFont="1" applyFill="1" applyBorder="1" applyAlignment="1">
      <alignment horizontal="center" vertical="center" wrapText="1"/>
    </xf>
    <xf numFmtId="0" fontId="15" fillId="6" borderId="20" xfId="7" quotePrefix="1" applyNumberFormat="1" applyFont="1" applyFill="1" applyBorder="1" applyAlignment="1">
      <alignment horizontal="center" vertical="center" wrapText="1"/>
    </xf>
    <xf numFmtId="0" fontId="1" fillId="3" borderId="0" xfId="86" applyFont="1" applyFill="1" applyBorder="1" applyAlignment="1">
      <alignment horizontal="center" vertical="center" wrapText="1"/>
    </xf>
    <xf numFmtId="0" fontId="51" fillId="3" borderId="0" xfId="89" applyFont="1" applyFill="1" applyBorder="1" applyAlignment="1">
      <alignment horizontal="center" vertical="center"/>
    </xf>
    <xf numFmtId="0" fontId="26" fillId="0" borderId="1" xfId="87" applyFont="1" applyBorder="1" applyAlignment="1">
      <alignment horizontal="center" vertical="center"/>
    </xf>
    <xf numFmtId="0" fontId="57" fillId="0" borderId="1" xfId="93" applyFont="1" applyBorder="1" applyAlignment="1">
      <alignment horizontal="center" vertical="center" wrapText="1" readingOrder="1"/>
    </xf>
    <xf numFmtId="0" fontId="3" fillId="5" borderId="0" xfId="0" applyFont="1" applyFill="1" applyAlignment="1">
      <alignment horizontal="center"/>
    </xf>
    <xf numFmtId="0" fontId="63" fillId="11" borderId="1" xfId="102" applyFont="1" applyFill="1" applyBorder="1" applyAlignment="1">
      <alignment horizontal="center" vertical="center" wrapText="1"/>
    </xf>
    <xf numFmtId="0" fontId="31" fillId="3" borderId="5" xfId="102" applyFont="1" applyFill="1" applyBorder="1" applyAlignment="1">
      <alignment horizontal="left" vertical="center" wrapText="1"/>
    </xf>
    <xf numFmtId="0" fontId="31" fillId="3" borderId="6" xfId="102" applyFont="1" applyFill="1" applyBorder="1" applyAlignment="1">
      <alignment horizontal="left" vertical="center" wrapText="1"/>
    </xf>
    <xf numFmtId="0" fontId="31" fillId="3" borderId="7" xfId="102" applyFont="1" applyFill="1" applyBorder="1" applyAlignment="1">
      <alignment horizontal="left" vertical="center" wrapText="1"/>
    </xf>
    <xf numFmtId="0" fontId="31" fillId="0" borderId="5" xfId="102" applyFont="1" applyBorder="1" applyAlignment="1">
      <alignment horizontal="left" vertical="center" wrapText="1"/>
    </xf>
    <xf numFmtId="0" fontId="31" fillId="0" borderId="6" xfId="102" applyFont="1" applyBorder="1" applyAlignment="1">
      <alignment horizontal="left" vertical="center" wrapText="1"/>
    </xf>
    <xf numFmtId="0" fontId="31" fillId="0" borderId="7" xfId="102" applyFont="1" applyBorder="1" applyAlignment="1">
      <alignment horizontal="left" vertical="center" wrapText="1"/>
    </xf>
    <xf numFmtId="0" fontId="31" fillId="0" borderId="5" xfId="102" applyFont="1" applyBorder="1" applyAlignment="1">
      <alignment vertical="center" wrapText="1"/>
    </xf>
    <xf numFmtId="0" fontId="31" fillId="0" borderId="6" xfId="102" applyFont="1" applyBorder="1" applyAlignment="1">
      <alignment vertical="center" wrapText="1"/>
    </xf>
    <xf numFmtId="0" fontId="31" fillId="0" borderId="7" xfId="102" applyFont="1" applyBorder="1" applyAlignment="1">
      <alignment vertical="center" wrapText="1"/>
    </xf>
    <xf numFmtId="0" fontId="29" fillId="0" borderId="15" xfId="102" applyFont="1" applyBorder="1" applyAlignment="1">
      <alignment horizontal="center" vertical="center"/>
    </xf>
    <xf numFmtId="0" fontId="29" fillId="0" borderId="16" xfId="102" applyFont="1" applyBorder="1" applyAlignment="1">
      <alignment horizontal="center" vertical="center"/>
    </xf>
    <xf numFmtId="0" fontId="30" fillId="8" borderId="0" xfId="102" applyFont="1" applyFill="1" applyBorder="1" applyAlignment="1" applyProtection="1">
      <alignment horizontal="center" vertical="center"/>
      <protection locked="0"/>
    </xf>
    <xf numFmtId="0" fontId="74" fillId="8" borderId="5" xfId="102" applyFont="1" applyFill="1" applyBorder="1" applyAlignment="1">
      <alignment horizontal="center" vertical="center"/>
    </xf>
    <xf numFmtId="0" fontId="74" fillId="8" borderId="6" xfId="102" applyFont="1" applyFill="1" applyBorder="1" applyAlignment="1">
      <alignment horizontal="center" vertical="center"/>
    </xf>
    <xf numFmtId="0" fontId="74" fillId="8" borderId="7" xfId="102" applyFont="1" applyFill="1" applyBorder="1" applyAlignment="1">
      <alignment horizontal="center" vertical="center"/>
    </xf>
    <xf numFmtId="0" fontId="65" fillId="3" borderId="1" xfId="102" applyFont="1" applyFill="1" applyBorder="1" applyAlignment="1">
      <alignment horizontal="right" vertical="center"/>
    </xf>
    <xf numFmtId="0" fontId="65" fillId="3" borderId="5" xfId="99" applyFont="1" applyFill="1" applyBorder="1" applyAlignment="1">
      <alignment horizontal="left" vertical="center"/>
    </xf>
    <xf numFmtId="0" fontId="65" fillId="3" borderId="7" xfId="99" applyFont="1" applyFill="1" applyBorder="1" applyAlignment="1">
      <alignment horizontal="left" vertical="center"/>
    </xf>
    <xf numFmtId="0" fontId="65" fillId="8" borderId="1" xfId="102" applyFont="1" applyFill="1" applyBorder="1" applyAlignment="1">
      <alignment horizontal="right" vertical="center"/>
    </xf>
    <xf numFmtId="0" fontId="63" fillId="12" borderId="1" xfId="102" applyFont="1" applyFill="1" applyBorder="1" applyAlignment="1">
      <alignment horizontal="center" vertical="center" wrapText="1"/>
    </xf>
    <xf numFmtId="0" fontId="31" fillId="3" borderId="5" xfId="102" applyFont="1" applyFill="1" applyBorder="1" applyAlignment="1">
      <alignment vertical="center" wrapText="1"/>
    </xf>
    <xf numFmtId="0" fontId="31" fillId="3" borderId="6" xfId="102" applyFont="1" applyFill="1" applyBorder="1" applyAlignment="1">
      <alignment vertical="center" wrapText="1"/>
    </xf>
    <xf numFmtId="0" fontId="31" fillId="3" borderId="7" xfId="102" applyFont="1" applyFill="1" applyBorder="1" applyAlignment="1">
      <alignment vertical="center" wrapText="1"/>
    </xf>
    <xf numFmtId="0" fontId="59" fillId="3" borderId="15" xfId="86" applyFont="1" applyFill="1" applyBorder="1" applyAlignment="1">
      <alignment horizontal="center" vertical="center"/>
    </xf>
    <xf numFmtId="0" fontId="59" fillId="3" borderId="16" xfId="86" applyFont="1" applyFill="1" applyBorder="1" applyAlignment="1">
      <alignment horizontal="center" vertical="center"/>
    </xf>
  </cellXfs>
  <cellStyles count="103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öljd hyperlänk" xfId="9" hidden="1" xr:uid="{00000000-0005-0000-0000-000004000000}"/>
    <cellStyle name="Följd hyperlänk" xfId="11" hidden="1" xr:uid="{00000000-0005-0000-0000-000005000000}"/>
    <cellStyle name="Följd hyperlänk" xfId="13" hidden="1" xr:uid="{00000000-0005-0000-0000-000006000000}"/>
    <cellStyle name="Följd hyperlänk" xfId="15" hidden="1" xr:uid="{00000000-0005-0000-0000-000007000000}"/>
    <cellStyle name="Följd hyperlänk" xfId="17" hidden="1" xr:uid="{00000000-0005-0000-0000-000008000000}"/>
    <cellStyle name="Följd hyperlänk" xfId="19" hidden="1" xr:uid="{00000000-0005-0000-0000-000009000000}"/>
    <cellStyle name="Följd hyperlänk" xfId="21" hidden="1" xr:uid="{00000000-0005-0000-0000-00000A000000}"/>
    <cellStyle name="Följd hyperlänk" xfId="23" hidden="1" xr:uid="{00000000-0005-0000-0000-00000B000000}"/>
    <cellStyle name="Följd hyperlänk" xfId="25" hidden="1" xr:uid="{00000000-0005-0000-0000-00000C000000}"/>
    <cellStyle name="Följd hyperlänk" xfId="27" hidden="1" xr:uid="{00000000-0005-0000-0000-00000D000000}"/>
    <cellStyle name="Följd hyperlänk" xfId="29" hidden="1" xr:uid="{00000000-0005-0000-0000-00000E000000}"/>
    <cellStyle name="Följd hyperlänk" xfId="31" hidden="1" xr:uid="{00000000-0005-0000-0000-00000F000000}"/>
    <cellStyle name="Följd hyperlänk" xfId="33" hidden="1" xr:uid="{00000000-0005-0000-0000-000010000000}"/>
    <cellStyle name="Följd hyperlänk" xfId="35" hidden="1" xr:uid="{00000000-0005-0000-0000-000011000000}"/>
    <cellStyle name="Följd hyperlänk" xfId="37" hidden="1" xr:uid="{00000000-0005-0000-0000-000012000000}"/>
    <cellStyle name="Följd hyperlänk" xfId="39" hidden="1" xr:uid="{00000000-0005-0000-0000-000013000000}"/>
    <cellStyle name="Följd hyperlänk" xfId="41" hidden="1" xr:uid="{00000000-0005-0000-0000-000014000000}"/>
    <cellStyle name="Följd hyperlänk" xfId="43" hidden="1" xr:uid="{00000000-0005-0000-0000-000015000000}"/>
    <cellStyle name="Följd hyperlänk" xfId="45" hidden="1" xr:uid="{00000000-0005-0000-0000-000016000000}"/>
    <cellStyle name="Följd hyperlänk" xfId="47" hidden="1" xr:uid="{00000000-0005-0000-0000-000017000000}"/>
    <cellStyle name="Följd hyperlänk" xfId="49" hidden="1" xr:uid="{00000000-0005-0000-0000-000018000000}"/>
    <cellStyle name="Följd hyperlänk" xfId="51" hidden="1" xr:uid="{00000000-0005-0000-0000-000019000000}"/>
    <cellStyle name="Följd hyperlänk" xfId="53" hidden="1" xr:uid="{00000000-0005-0000-0000-00001A000000}"/>
    <cellStyle name="Följd hyperlänk" xfId="55" hidden="1" xr:uid="{00000000-0005-0000-0000-00001B000000}"/>
    <cellStyle name="Följd hyperlänk" xfId="57" hidden="1" xr:uid="{00000000-0005-0000-0000-00001C000000}"/>
    <cellStyle name="Följd hyperlänk" xfId="59" hidden="1" xr:uid="{00000000-0005-0000-0000-00001D000000}"/>
    <cellStyle name="Följd hyperlänk" xfId="61" hidden="1" xr:uid="{00000000-0005-0000-0000-00001E000000}"/>
    <cellStyle name="Följd hyperlänk" xfId="63" hidden="1" xr:uid="{00000000-0005-0000-0000-00001F000000}"/>
    <cellStyle name="Följd hyperlänk" xfId="65" hidden="1" xr:uid="{00000000-0005-0000-0000-000020000000}"/>
    <cellStyle name="Följd hyperlänk" xfId="67" hidden="1" xr:uid="{00000000-0005-0000-0000-000021000000}"/>
    <cellStyle name="Följd hyperlänk" xfId="69" hidden="1" xr:uid="{00000000-0005-0000-0000-000022000000}"/>
    <cellStyle name="Följd hyperlänk" xfId="71" hidden="1" xr:uid="{00000000-0005-0000-0000-000023000000}"/>
    <cellStyle name="Följd hyperlänk" xfId="73" hidden="1" xr:uid="{00000000-0005-0000-0000-000024000000}"/>
    <cellStyle name="Följd hyperlänk" xfId="75" hidden="1" xr:uid="{00000000-0005-0000-0000-000025000000}"/>
    <cellStyle name="Följd hyperlänk" xfId="77" hidden="1" xr:uid="{00000000-0005-0000-0000-000026000000}"/>
    <cellStyle name="Följd hyperlänk" xfId="79" hidden="1" xr:uid="{00000000-0005-0000-0000-000027000000}"/>
    <cellStyle name="Följd hyperlänk" xfId="81" hidden="1" xr:uid="{00000000-0005-0000-0000-000028000000}"/>
    <cellStyle name="Följd hyperlänk" xfId="83" hidden="1" xr:uid="{00000000-0005-0000-0000-000029000000}"/>
    <cellStyle name="Följd hyperlänk" xfId="85" hidden="1" xr:uid="{00000000-0005-0000-0000-00002A000000}"/>
    <cellStyle name="Hyperlänk" xfId="8" hidden="1" xr:uid="{00000000-0005-0000-0000-00002B000000}"/>
    <cellStyle name="Hyperlänk" xfId="10" hidden="1" xr:uid="{00000000-0005-0000-0000-00002C000000}"/>
    <cellStyle name="Hyperlänk" xfId="12" hidden="1" xr:uid="{00000000-0005-0000-0000-00002D000000}"/>
    <cellStyle name="Hyperlänk" xfId="14" hidden="1" xr:uid="{00000000-0005-0000-0000-00002E000000}"/>
    <cellStyle name="Hyperlänk" xfId="16" hidden="1" xr:uid="{00000000-0005-0000-0000-00002F000000}"/>
    <cellStyle name="Hyperlänk" xfId="18" hidden="1" xr:uid="{00000000-0005-0000-0000-000030000000}"/>
    <cellStyle name="Hyperlänk" xfId="20" hidden="1" xr:uid="{00000000-0005-0000-0000-000031000000}"/>
    <cellStyle name="Hyperlänk" xfId="22" hidden="1" xr:uid="{00000000-0005-0000-0000-000032000000}"/>
    <cellStyle name="Hyperlänk" xfId="24" hidden="1" xr:uid="{00000000-0005-0000-0000-000033000000}"/>
    <cellStyle name="Hyperlänk" xfId="26" hidden="1" xr:uid="{00000000-0005-0000-0000-000034000000}"/>
    <cellStyle name="Hyperlänk" xfId="28" hidden="1" xr:uid="{00000000-0005-0000-0000-000035000000}"/>
    <cellStyle name="Hyperlänk" xfId="30" hidden="1" xr:uid="{00000000-0005-0000-0000-000036000000}"/>
    <cellStyle name="Hyperlänk" xfId="32" hidden="1" xr:uid="{00000000-0005-0000-0000-000037000000}"/>
    <cellStyle name="Hyperlänk" xfId="34" hidden="1" xr:uid="{00000000-0005-0000-0000-000038000000}"/>
    <cellStyle name="Hyperlänk" xfId="36" hidden="1" xr:uid="{00000000-0005-0000-0000-000039000000}"/>
    <cellStyle name="Hyperlänk" xfId="38" hidden="1" xr:uid="{00000000-0005-0000-0000-00003A000000}"/>
    <cellStyle name="Hyperlänk" xfId="40" hidden="1" xr:uid="{00000000-0005-0000-0000-00003B000000}"/>
    <cellStyle name="Hyperlänk" xfId="42" hidden="1" xr:uid="{00000000-0005-0000-0000-00003C000000}"/>
    <cellStyle name="Hyperlänk" xfId="44" hidden="1" xr:uid="{00000000-0005-0000-0000-00003D000000}"/>
    <cellStyle name="Hyperlänk" xfId="46" hidden="1" xr:uid="{00000000-0005-0000-0000-00003E000000}"/>
    <cellStyle name="Hyperlänk" xfId="48" hidden="1" xr:uid="{00000000-0005-0000-0000-00003F000000}"/>
    <cellStyle name="Hyperlänk" xfId="50" hidden="1" xr:uid="{00000000-0005-0000-0000-000040000000}"/>
    <cellStyle name="Hyperlänk" xfId="52" hidden="1" xr:uid="{00000000-0005-0000-0000-000041000000}"/>
    <cellStyle name="Hyperlänk" xfId="54" hidden="1" xr:uid="{00000000-0005-0000-0000-000042000000}"/>
    <cellStyle name="Hyperlänk" xfId="56" hidden="1" xr:uid="{00000000-0005-0000-0000-000043000000}"/>
    <cellStyle name="Hyperlänk" xfId="58" hidden="1" xr:uid="{00000000-0005-0000-0000-000044000000}"/>
    <cellStyle name="Hyperlänk" xfId="60" hidden="1" xr:uid="{00000000-0005-0000-0000-000045000000}"/>
    <cellStyle name="Hyperlänk" xfId="62" hidden="1" xr:uid="{00000000-0005-0000-0000-000046000000}"/>
    <cellStyle name="Hyperlänk" xfId="64" hidden="1" xr:uid="{00000000-0005-0000-0000-000047000000}"/>
    <cellStyle name="Hyperlänk" xfId="66" hidden="1" xr:uid="{00000000-0005-0000-0000-000048000000}"/>
    <cellStyle name="Hyperlänk" xfId="68" hidden="1" xr:uid="{00000000-0005-0000-0000-000049000000}"/>
    <cellStyle name="Hyperlänk" xfId="70" hidden="1" xr:uid="{00000000-0005-0000-0000-00004A000000}"/>
    <cellStyle name="Hyperlänk" xfId="72" hidden="1" xr:uid="{00000000-0005-0000-0000-00004B000000}"/>
    <cellStyle name="Hyperlänk" xfId="74" hidden="1" xr:uid="{00000000-0005-0000-0000-00004C000000}"/>
    <cellStyle name="Hyperlänk" xfId="76" hidden="1" xr:uid="{00000000-0005-0000-0000-00004D000000}"/>
    <cellStyle name="Hyperlänk" xfId="78" hidden="1" xr:uid="{00000000-0005-0000-0000-00004E000000}"/>
    <cellStyle name="Hyperlänk" xfId="80" hidden="1" xr:uid="{00000000-0005-0000-0000-00004F000000}"/>
    <cellStyle name="Hyperlänk" xfId="82" hidden="1" xr:uid="{00000000-0005-0000-0000-000050000000}"/>
    <cellStyle name="Hyperlänk" xfId="84" hidden="1" xr:uid="{00000000-0005-0000-0000-000051000000}"/>
    <cellStyle name="Hyperlänk" xfId="97" builtinId="8"/>
    <cellStyle name="Normal" xfId="0" builtinId="0"/>
    <cellStyle name="Normal 10" xfId="102" xr:uid="{00000000-0005-0000-0000-000054000000}"/>
    <cellStyle name="Normal 2" xfId="86" xr:uid="{00000000-0005-0000-0000-000055000000}"/>
    <cellStyle name="Normal 2 2" xfId="87" xr:uid="{00000000-0005-0000-0000-000056000000}"/>
    <cellStyle name="Normal 2 4" xfId="98" xr:uid="{00000000-0005-0000-0000-000057000000}"/>
    <cellStyle name="Normal 3" xfId="92" xr:uid="{00000000-0005-0000-0000-000058000000}"/>
    <cellStyle name="Normal 4" xfId="89" xr:uid="{00000000-0005-0000-0000-000059000000}"/>
    <cellStyle name="Normal 5" xfId="91" xr:uid="{00000000-0005-0000-0000-00005A000000}"/>
    <cellStyle name="Normal 6" xfId="90" xr:uid="{00000000-0005-0000-0000-00005B000000}"/>
    <cellStyle name="Normal 7" xfId="93" xr:uid="{00000000-0005-0000-0000-00005C000000}"/>
    <cellStyle name="Normal 7 2" xfId="96" xr:uid="{00000000-0005-0000-0000-00005D000000}"/>
    <cellStyle name="Normal 9" xfId="88" xr:uid="{00000000-0005-0000-0000-00005E000000}"/>
    <cellStyle name="Normal_Ahlstrom - Team board 00" xfId="94" xr:uid="{00000000-0005-0000-0000-00005F000000}"/>
    <cellStyle name="Normale_0_5S KPI Assessment" xfId="95" xr:uid="{00000000-0005-0000-0000-000060000000}"/>
    <cellStyle name="Normale_5 Whys" xfId="7" xr:uid="{00000000-0005-0000-0000-000061000000}"/>
    <cellStyle name="Normale_Assessment Check List 2000" xfId="100" xr:uid="{00000000-0005-0000-0000-000063000000}"/>
    <cellStyle name="Normale_audit check list FI Group 2" xfId="99" xr:uid="{00000000-0005-0000-0000-000064000000}"/>
    <cellStyle name="Percent" xfId="1" xr:uid="{00000000-0005-0000-0000-000065000000}"/>
    <cellStyle name="Percent 2 2" xfId="101" xr:uid="{00000000-0005-0000-0000-000066000000}"/>
    <cellStyle name="titolo" xfId="6" xr:uid="{00000000-0005-0000-0000-000067000000}"/>
  </cellStyles>
  <dxfs count="6">
    <dxf>
      <font>
        <color rgb="FF40A020"/>
      </font>
      <fill>
        <patternFill>
          <bgColor rgb="FF40A02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40A020"/>
      </font>
      <fill>
        <patternFill>
          <bgColor rgb="FF40A02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40A020"/>
      <color rgb="FF40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Linjer till enskilda aktiviteter</c:v>
          </c:tx>
          <c:spPr>
            <a:ln w="19050" cap="rnd" cmpd="sng">
              <a:solidFill>
                <a:srgbClr val="40A020"/>
              </a:solidFill>
              <a:prstDash val="dash"/>
              <a:round/>
            </a:ln>
          </c:spPr>
          <c:marker>
            <c:symbol val="none"/>
          </c:marker>
          <c:xVal>
            <c:numRef>
              <c:f>Diagramdata!$D$6:$D$40</c:f>
              <c:numCache>
                <c:formatCode>yyyy/mm/dd\ hh:mm;@</c:formatCode>
                <c:ptCount val="35"/>
                <c:pt idx="0">
                  <c:v>44428</c:v>
                </c:pt>
                <c:pt idx="1">
                  <c:v>44428</c:v>
                </c:pt>
                <c:pt idx="3">
                  <c:v>44428</c:v>
                </c:pt>
                <c:pt idx="4">
                  <c:v>44428</c:v>
                </c:pt>
                <c:pt idx="6">
                  <c:v>44428</c:v>
                </c:pt>
                <c:pt idx="7">
                  <c:v>44428</c:v>
                </c:pt>
                <c:pt idx="9">
                  <c:v>44428</c:v>
                </c:pt>
                <c:pt idx="10">
                  <c:v>44428</c:v>
                </c:pt>
                <c:pt idx="12">
                  <c:v>44428</c:v>
                </c:pt>
                <c:pt idx="13">
                  <c:v>44428</c:v>
                </c:pt>
                <c:pt idx="15">
                  <c:v>44428</c:v>
                </c:pt>
                <c:pt idx="16">
                  <c:v>44428</c:v>
                </c:pt>
                <c:pt idx="18">
                  <c:v>44428</c:v>
                </c:pt>
                <c:pt idx="19">
                  <c:v>44428</c:v>
                </c:pt>
                <c:pt idx="21">
                  <c:v>44428</c:v>
                </c:pt>
                <c:pt idx="22">
                  <c:v>44428</c:v>
                </c:pt>
                <c:pt idx="24">
                  <c:v>44428</c:v>
                </c:pt>
                <c:pt idx="25">
                  <c:v>44428</c:v>
                </c:pt>
                <c:pt idx="27">
                  <c:v>44428</c:v>
                </c:pt>
                <c:pt idx="28">
                  <c:v>44428</c:v>
                </c:pt>
                <c:pt idx="30">
                  <c:v>44428</c:v>
                </c:pt>
                <c:pt idx="31">
                  <c:v>44428</c:v>
                </c:pt>
                <c:pt idx="33">
                  <c:v>44428</c:v>
                </c:pt>
                <c:pt idx="34">
                  <c:v>44428</c:v>
                </c:pt>
              </c:numCache>
            </c:numRef>
          </c:xVal>
          <c:yVal>
            <c:numRef>
              <c:f>Diagramdata!$E$6:$E$40</c:f>
              <c:numCache>
                <c:formatCode>General</c:formatCode>
                <c:ptCount val="35"/>
                <c:pt idx="0">
                  <c:v>0</c:v>
                </c:pt>
                <c:pt idx="1">
                  <c:v>90</c:v>
                </c:pt>
                <c:pt idx="3">
                  <c:v>0</c:v>
                </c:pt>
                <c:pt idx="4">
                  <c:v>70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F-4497-91BF-3D5F69615868}"/>
            </c:ext>
          </c:extLst>
        </c:ser>
        <c:ser>
          <c:idx val="1"/>
          <c:order val="1"/>
          <c:tx>
            <c:v>Etiketter till enskilda aktiviteter</c:v>
          </c:tx>
          <c:spPr>
            <a:ln w="25400">
              <a:noFill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</c:spPr>
          </c:marker>
          <c:dLbls>
            <c:dLbl>
              <c:idx val="0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fld id="{3160495A-3FC4-4623-A6BE-9AEC53AABF99}" type="CELLRANGE">
                      <a:rPr lang="en-US" sz="900" b="0" i="0" u="none" baseline="0">
                        <a:solidFill>
                          <a:sysClr val="windowText" lastClr="000000"/>
                        </a:solidFill>
                      </a:rPr>
                      <a:pPr algn="ctr"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28-4A1A-AA54-D85B761F94FD}"/>
                </c:ext>
              </c:extLst>
            </c:dLbl>
            <c:dLbl>
              <c:idx val="1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fld id="{F4B65EE7-C0F4-47A1-898B-F924EF66C754}" type="CELLRANGE">
                      <a:rPr lang="sv-SE"/>
                      <a:pPr algn="ctr"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28-4A1A-AA54-D85B761F94FD}"/>
                </c:ext>
              </c:extLst>
            </c:dLbl>
            <c:dLbl>
              <c:idx val="2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428-4A1A-AA54-D85B761F94FD}"/>
                </c:ext>
              </c:extLst>
            </c:dLbl>
            <c:dLbl>
              <c:idx val="3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28-4A1A-AA54-D85B761F94FD}"/>
                </c:ext>
              </c:extLst>
            </c:dLbl>
            <c:dLbl>
              <c:idx val="4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28-4A1A-AA54-D85B761F94FD}"/>
                </c:ext>
              </c:extLst>
            </c:dLbl>
            <c:dLbl>
              <c:idx val="5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28-4A1A-AA54-D85B761F94FD}"/>
                </c:ext>
              </c:extLst>
            </c:dLbl>
            <c:dLbl>
              <c:idx val="6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28-4A1A-AA54-D85B761F94FD}"/>
                </c:ext>
              </c:extLst>
            </c:dLbl>
            <c:dLbl>
              <c:idx val="7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28-4A1A-AA54-D85B761F94FD}"/>
                </c:ext>
              </c:extLst>
            </c:dLbl>
            <c:dLbl>
              <c:idx val="8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28-4A1A-AA54-D85B761F94FD}"/>
                </c:ext>
              </c:extLst>
            </c:dLbl>
            <c:dLbl>
              <c:idx val="9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28-4A1A-AA54-D85B761F94FD}"/>
                </c:ext>
              </c:extLst>
            </c:dLbl>
            <c:dLbl>
              <c:idx val="10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28-4A1A-AA54-D85B761F94FD}"/>
                </c:ext>
              </c:extLst>
            </c:dLbl>
            <c:dLbl>
              <c:idx val="11"/>
              <c:tx>
                <c:rich>
                  <a:bodyPr rot="0" vert="horz">
                    <a:spAutoFit/>
                  </a:bodyPr>
                  <a:lstStyle/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endParaRPr lang="sv-SE"/>
                  </a:p>
                </c:rich>
              </c:tx>
              <c:spPr>
                <a:solidFill>
                  <a:srgbClr val="40A020"/>
                </a:solidFill>
                <a:ln w="9525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28-4A1A-AA54-D85B761F94FD}"/>
                </c:ext>
              </c:extLst>
            </c:dLbl>
            <c:spPr>
              <a:solidFill>
                <a:srgbClr val="40A020"/>
              </a:solidFill>
              <a:ln w="9525">
                <a:noFill/>
              </a:ln>
            </c:spPr>
            <c:txPr>
              <a:bodyPr rot="0" vert="horz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ysClr val="windowText" lastClr="000000"/>
                    </a:solidFill>
                  </a:defRPr>
                </a:pPr>
                <a:endParaRPr lang="sv-S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Avvikelserapport!$B$9:$B$20</c:f>
              <c:numCache>
                <c:formatCode>yyyy/mm/dd\ hh:mm;@</c:formatCode>
                <c:ptCount val="12"/>
                <c:pt idx="0">
                  <c:v>44428</c:v>
                </c:pt>
                <c:pt idx="1">
                  <c:v>44428</c:v>
                </c:pt>
              </c:numCache>
            </c:numRef>
          </c:xVal>
          <c:yVal>
            <c:numRef>
              <c:f>Avvikelserapport!$M$9:$M$20</c:f>
              <c:numCache>
                <c:formatCode>General</c:formatCode>
                <c:ptCount val="12"/>
                <c:pt idx="0">
                  <c:v>90</c:v>
                </c:pt>
                <c:pt idx="1">
                  <c:v>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Avvikelserapport!$C$9:$C$20</c15:f>
                <c15:dlblRangeCache>
                  <c:ptCount val="12"/>
                  <c:pt idx="0">
                    <c:v>Stopp på SK1</c:v>
                  </c:pt>
                  <c:pt idx="1">
                    <c:v>Start av SK1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82F-4497-91BF-3D5F69615868}"/>
            </c:ext>
          </c:extLst>
        </c:ser>
        <c:ser>
          <c:idx val="14"/>
          <c:order val="2"/>
          <c:tx>
            <c:v>Runda markörer</c:v>
          </c:tx>
          <c:spPr>
            <a:ln w="19050">
              <a:noFill/>
              <a:round/>
            </a:ln>
          </c:spPr>
          <c:marker>
            <c:symbol val="circle"/>
            <c:size val="5"/>
            <c:spPr>
              <a:solidFill>
                <a:srgbClr val="40A020"/>
              </a:solidFill>
              <a:ln w="9525" cap="flat" cmpd="sng">
                <a:solidFill>
                  <a:srgbClr val="40A020"/>
                </a:solidFill>
              </a:ln>
            </c:spPr>
          </c:marker>
          <c:xVal>
            <c:numRef>
              <c:f>Avvikelserapport!$B$9:$B$20</c:f>
              <c:numCache>
                <c:formatCode>yyyy/mm/dd\ hh:mm;@</c:formatCode>
                <c:ptCount val="12"/>
                <c:pt idx="0">
                  <c:v>44428</c:v>
                </c:pt>
                <c:pt idx="1">
                  <c:v>44428</c:v>
                </c:pt>
              </c:numCache>
            </c:numRef>
          </c:xVal>
          <c:yVal>
            <c:numRef>
              <c:f>Avvikelserapport!$N$9:$N$20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82F-4497-91BF-3D5F6961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375"/>
        <c:axId val="63838967"/>
      </c:scatterChart>
      <c:valAx>
        <c:axId val="582937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dd\ hh:mm;@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sv-SE"/>
          </a:p>
        </c:txPr>
        <c:crossAx val="63838967"/>
        <c:crosses val="autoZero"/>
        <c:crossBetween val="midCat"/>
        <c:majorUnit val="1"/>
      </c:valAx>
      <c:valAx>
        <c:axId val="63838967"/>
        <c:scaling>
          <c:orientation val="minMax"/>
          <c:max val="100"/>
          <c:min val="-100"/>
        </c:scaling>
        <c:delete val="1"/>
        <c:axPos val="l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crossAx val="5829375"/>
        <c:crosses val="autoZero"/>
        <c:crossBetween val="midCat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520699</xdr:colOff>
      <xdr:row>5</xdr:row>
      <xdr:rowOff>1629834</xdr:rowOff>
    </xdr:from>
    <xdr:to>
      <xdr:col>24</xdr:col>
      <xdr:colOff>275167</xdr:colOff>
      <xdr:row>21</xdr:row>
      <xdr:rowOff>658814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137584</xdr:colOff>
      <xdr:row>0</xdr:row>
      <xdr:rowOff>137584</xdr:rowOff>
    </xdr:from>
    <xdr:to>
      <xdr:col>12</xdr:col>
      <xdr:colOff>863471</xdr:colOff>
      <xdr:row>0</xdr:row>
      <xdr:rowOff>737963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667" y="137584"/>
          <a:ext cx="2535637" cy="6003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180975</xdr:rowOff>
    </xdr:from>
    <xdr:to>
      <xdr:col>14</xdr:col>
      <xdr:colOff>26383</xdr:colOff>
      <xdr:row>0</xdr:row>
      <xdr:rowOff>798436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180975"/>
          <a:ext cx="2407633" cy="617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104775</xdr:rowOff>
    </xdr:from>
    <xdr:to>
      <xdr:col>18</xdr:col>
      <xdr:colOff>312133</xdr:colOff>
      <xdr:row>0</xdr:row>
      <xdr:rowOff>722236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104775"/>
          <a:ext cx="2407633" cy="617461"/>
        </a:xfrm>
        <a:prstGeom prst="rect">
          <a:avLst/>
        </a:prstGeom>
      </xdr:spPr>
    </xdr:pic>
    <xdr:clientData/>
  </xdr:twoCellAnchor>
  <xdr:twoCellAnchor>
    <xdr:from>
      <xdr:col>19</xdr:col>
      <xdr:colOff>179916</xdr:colOff>
      <xdr:row>1</xdr:row>
      <xdr:rowOff>137583</xdr:rowOff>
    </xdr:from>
    <xdr:to>
      <xdr:col>28</xdr:col>
      <xdr:colOff>253999</xdr:colOff>
      <xdr:row>3</xdr:row>
      <xdr:rowOff>169332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1219391" y="1023408"/>
          <a:ext cx="3045883" cy="660399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eaLnBrk="1" fontAlgn="auto" latinLnBrk="0" hangingPunct="1"/>
          <a:r>
            <a:rPr lang="sv-SE" sz="12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Beskriv processen och hur den </a:t>
          </a:r>
          <a:r>
            <a:rPr lang="sv-SE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är tänkt att fungera</a:t>
          </a:r>
          <a:r>
            <a:rPr lang="sv-SE" sz="12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med hjälp av ritningar, bilder, data,  processkartor, videofilmer etc.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114300</xdr:rowOff>
    </xdr:from>
    <xdr:to>
      <xdr:col>18</xdr:col>
      <xdr:colOff>254983</xdr:colOff>
      <xdr:row>0</xdr:row>
      <xdr:rowOff>731761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14300"/>
          <a:ext cx="2407633" cy="617461"/>
        </a:xfrm>
        <a:prstGeom prst="rect">
          <a:avLst/>
        </a:prstGeom>
      </xdr:spPr>
    </xdr:pic>
    <xdr:clientData/>
  </xdr:twoCellAnchor>
  <xdr:twoCellAnchor>
    <xdr:from>
      <xdr:col>19</xdr:col>
      <xdr:colOff>169334</xdr:colOff>
      <xdr:row>1</xdr:row>
      <xdr:rowOff>95251</xdr:rowOff>
    </xdr:from>
    <xdr:to>
      <xdr:col>28</xdr:col>
      <xdr:colOff>243417</xdr:colOff>
      <xdr:row>3</xdr:row>
      <xdr:rowOff>127000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1208809" y="981076"/>
          <a:ext cx="3045883" cy="660399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eaLnBrk="1" fontAlgn="auto" latinLnBrk="0" hangingPunct="1"/>
          <a:r>
            <a:rPr lang="sv-SE" sz="12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Beskriv processen och hur den </a:t>
          </a:r>
          <a:r>
            <a:rPr lang="sv-SE" sz="12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fungerar nu </a:t>
          </a:r>
          <a:r>
            <a:rPr lang="sv-SE" sz="12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utifrån intervjuer, observationer, data,</a:t>
          </a:r>
          <a:r>
            <a:rPr lang="sv-SE" sz="12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sv-SE" sz="12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bilder, video etc.</a:t>
          </a:r>
          <a:endParaRPr lang="sv-SE" sz="14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106892</xdr:colOff>
      <xdr:row>4</xdr:row>
      <xdr:rowOff>122765</xdr:rowOff>
    </xdr:from>
    <xdr:to>
      <xdr:col>3</xdr:col>
      <xdr:colOff>603250</xdr:colOff>
      <xdr:row>12</xdr:row>
      <xdr:rowOff>127000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3069167" y="1732490"/>
          <a:ext cx="496358" cy="4223810"/>
        </a:xfrm>
        <a:prstGeom prst="line">
          <a:avLst/>
        </a:prstGeom>
        <a:noFill/>
        <a:ln w="57150">
          <a:solidFill>
            <a:schemeClr val="tx1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338666</xdr:colOff>
      <xdr:row>12</xdr:row>
      <xdr:rowOff>148165</xdr:rowOff>
    </xdr:from>
    <xdr:to>
      <xdr:col>12</xdr:col>
      <xdr:colOff>95250</xdr:colOff>
      <xdr:row>12</xdr:row>
      <xdr:rowOff>175182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 flipV="1">
          <a:off x="1253066" y="5977465"/>
          <a:ext cx="11748559" cy="27017"/>
        </a:xfrm>
        <a:prstGeom prst="line">
          <a:avLst/>
        </a:prstGeom>
        <a:noFill/>
        <a:ln w="57150">
          <a:solidFill>
            <a:schemeClr val="tx1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4</xdr:row>
      <xdr:rowOff>42334</xdr:rowOff>
    </xdr:from>
    <xdr:to>
      <xdr:col>9</xdr:col>
      <xdr:colOff>593041</xdr:colOff>
      <xdr:row>12</xdr:row>
      <xdr:rowOff>104774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9686925" y="1652059"/>
          <a:ext cx="497791" cy="4282015"/>
        </a:xfrm>
        <a:prstGeom prst="line">
          <a:avLst/>
        </a:prstGeom>
        <a:noFill/>
        <a:ln w="57150">
          <a:solidFill>
            <a:schemeClr val="tx1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13</xdr:row>
      <xdr:rowOff>9524</xdr:rowOff>
    </xdr:from>
    <xdr:to>
      <xdr:col>3</xdr:col>
      <xdr:colOff>635810</xdr:colOff>
      <xdr:row>21</xdr:row>
      <xdr:rowOff>116415</xdr:rowOff>
    </xdr:to>
    <xdr:sp macro="" textlink="">
      <xdr:nvSpPr>
        <xdr:cNvPr id="5" name="Line 1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 flipV="1">
          <a:off x="3025775" y="6086474"/>
          <a:ext cx="572310" cy="4307416"/>
        </a:xfrm>
        <a:prstGeom prst="line">
          <a:avLst/>
        </a:prstGeom>
        <a:noFill/>
        <a:ln w="57150">
          <a:solidFill>
            <a:schemeClr val="tx1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127000</xdr:colOff>
      <xdr:row>13</xdr:row>
      <xdr:rowOff>28571</xdr:rowOff>
    </xdr:from>
    <xdr:to>
      <xdr:col>9</xdr:col>
      <xdr:colOff>589242</xdr:colOff>
      <xdr:row>21</xdr:row>
      <xdr:rowOff>116416</xdr:rowOff>
    </xdr:to>
    <xdr:sp macro="" textlink="">
      <xdr:nvSpPr>
        <xdr:cNvPr id="6" name="Line 1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 flipV="1">
          <a:off x="9718675" y="6105521"/>
          <a:ext cx="462242" cy="4288370"/>
        </a:xfrm>
        <a:prstGeom prst="line">
          <a:avLst/>
        </a:prstGeom>
        <a:noFill/>
        <a:ln w="57150">
          <a:solidFill>
            <a:schemeClr val="tx1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559859</xdr:colOff>
      <xdr:row>2</xdr:row>
      <xdr:rowOff>154517</xdr:rowOff>
    </xdr:from>
    <xdr:to>
      <xdr:col>4</xdr:col>
      <xdr:colOff>190500</xdr:colOff>
      <xdr:row>4</xdr:row>
      <xdr:rowOff>99484</xdr:rowOff>
    </xdr:to>
    <xdr:sp macro="" textlink="" fLocksText="0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474259" y="1392767"/>
          <a:ext cx="2364316" cy="316442"/>
        </a:xfrm>
        <a:prstGeom prst="roundRect">
          <a:avLst/>
        </a:prstGeom>
        <a:solidFill>
          <a:srgbClr val="40A02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bg1"/>
        </a:fontRef>
      </xdr:style>
      <xdr:txBody>
        <a:bodyPr vertOverflow="clip" anchor="ctr"/>
        <a:lstStyle/>
        <a:p>
          <a:pPr algn="ct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MASKIN</a:t>
          </a:r>
        </a:p>
      </xdr:txBody>
    </xdr:sp>
    <xdr:clientData/>
  </xdr:twoCellAnchor>
  <xdr:twoCellAnchor>
    <xdr:from>
      <xdr:col>8</xdr:col>
      <xdr:colOff>1524000</xdr:colOff>
      <xdr:row>2</xdr:row>
      <xdr:rowOff>154517</xdr:rowOff>
    </xdr:from>
    <xdr:to>
      <xdr:col>10</xdr:col>
      <xdr:colOff>321733</xdr:colOff>
      <xdr:row>4</xdr:row>
      <xdr:rowOff>99484</xdr:rowOff>
    </xdr:to>
    <xdr:sp macro="" textlink="" fLocksText="0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9067800" y="1392767"/>
          <a:ext cx="1531408" cy="316442"/>
        </a:xfrm>
        <a:prstGeom prst="roundRect">
          <a:avLst/>
        </a:prstGeom>
        <a:solidFill>
          <a:srgbClr val="40A02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bg1"/>
        </a:fontRef>
      </xdr:style>
      <xdr:txBody>
        <a:bodyPr vertOverflow="clip" anchor="ctr"/>
        <a:lstStyle/>
        <a:p>
          <a:pPr algn="ct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MÄNNISKA</a:t>
          </a:r>
        </a:p>
      </xdr:txBody>
    </xdr:sp>
    <xdr:clientData/>
  </xdr:twoCellAnchor>
  <xdr:twoCellAnchor>
    <xdr:from>
      <xdr:col>2</xdr:col>
      <xdr:colOff>282575</xdr:colOff>
      <xdr:row>21</xdr:row>
      <xdr:rowOff>95251</xdr:rowOff>
    </xdr:from>
    <xdr:to>
      <xdr:col>3</xdr:col>
      <xdr:colOff>601132</xdr:colOff>
      <xdr:row>23</xdr:row>
      <xdr:rowOff>40218</xdr:rowOff>
    </xdr:to>
    <xdr:sp macro="" textlink="" fLocksText="0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6975" y="10372726"/>
          <a:ext cx="2366432" cy="306917"/>
        </a:xfrm>
        <a:prstGeom prst="roundRect">
          <a:avLst/>
        </a:prstGeom>
        <a:solidFill>
          <a:srgbClr val="40A02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bg1"/>
        </a:fontRef>
      </xdr:style>
      <xdr:txBody>
        <a:bodyPr vertOverflow="clip" anchor="ctr"/>
        <a:lstStyle/>
        <a:p>
          <a:pPr algn="ct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METOD</a:t>
          </a:r>
        </a:p>
      </xdr:txBody>
    </xdr:sp>
    <xdr:clientData/>
  </xdr:twoCellAnchor>
  <xdr:twoCellAnchor>
    <xdr:from>
      <xdr:col>8</xdr:col>
      <xdr:colOff>519641</xdr:colOff>
      <xdr:row>21</xdr:row>
      <xdr:rowOff>95251</xdr:rowOff>
    </xdr:from>
    <xdr:to>
      <xdr:col>10</xdr:col>
      <xdr:colOff>150282</xdr:colOff>
      <xdr:row>23</xdr:row>
      <xdr:rowOff>40218</xdr:rowOff>
    </xdr:to>
    <xdr:sp macro="" textlink="" fLocksText="0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063441" y="10372726"/>
          <a:ext cx="2364316" cy="306917"/>
        </a:xfrm>
        <a:prstGeom prst="roundRect">
          <a:avLst/>
        </a:prstGeom>
        <a:solidFill>
          <a:srgbClr val="40A02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bg1"/>
        </a:fontRef>
      </xdr:style>
      <xdr:txBody>
        <a:bodyPr vertOverflow="clip" anchor="ctr"/>
        <a:lstStyle/>
        <a:p>
          <a:pPr algn="ct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MATERIAL</a:t>
          </a:r>
        </a:p>
      </xdr:txBody>
    </xdr:sp>
    <xdr:clientData/>
  </xdr:twoCellAnchor>
  <xdr:twoCellAnchor>
    <xdr:from>
      <xdr:col>13</xdr:col>
      <xdr:colOff>414072</xdr:colOff>
      <xdr:row>9</xdr:row>
      <xdr:rowOff>586319</xdr:rowOff>
    </xdr:from>
    <xdr:to>
      <xdr:col>14</xdr:col>
      <xdr:colOff>1027906</xdr:colOff>
      <xdr:row>10</xdr:row>
      <xdr:rowOff>518585</xdr:rowOff>
    </xdr:to>
    <xdr:sp macro="" textlink="" fLocksText="0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3453797" y="4910669"/>
          <a:ext cx="1194859" cy="560916"/>
        </a:xfrm>
        <a:prstGeom prst="roundRect">
          <a:avLst/>
        </a:prstGeom>
        <a:solidFill>
          <a:srgbClr val="40A02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bg1"/>
        </a:fontRef>
      </xdr:style>
      <xdr:txBody>
        <a:bodyPr vertOverflow="clip" anchor="ctr"/>
        <a:lstStyle/>
        <a:p>
          <a:pPr marL="0" indent="0" algn="ctr"/>
          <a:r>
            <a:rPr lang="en-GB" sz="1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PROBLEM</a:t>
          </a:r>
        </a:p>
      </xdr:txBody>
    </xdr:sp>
    <xdr:clientData/>
  </xdr:twoCellAnchor>
  <xdr:twoCellAnchor editAs="oneCell">
    <xdr:from>
      <xdr:col>13</xdr:col>
      <xdr:colOff>275166</xdr:colOff>
      <xdr:row>0</xdr:row>
      <xdr:rowOff>179916</xdr:rowOff>
    </xdr:from>
    <xdr:to>
      <xdr:col>15</xdr:col>
      <xdr:colOff>608466</xdr:colOff>
      <xdr:row>0</xdr:row>
      <xdr:rowOff>797377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4891" y="179916"/>
          <a:ext cx="2409750" cy="617461"/>
        </a:xfrm>
        <a:prstGeom prst="rect">
          <a:avLst/>
        </a:prstGeom>
      </xdr:spPr>
    </xdr:pic>
    <xdr:clientData/>
  </xdr:twoCellAnchor>
  <xdr:twoCellAnchor>
    <xdr:from>
      <xdr:col>16</xdr:col>
      <xdr:colOff>321468</xdr:colOff>
      <xdr:row>4</xdr:row>
      <xdr:rowOff>35717</xdr:rowOff>
    </xdr:from>
    <xdr:to>
      <xdr:col>21</xdr:col>
      <xdr:colOff>190500</xdr:colOff>
      <xdr:row>10</xdr:row>
      <xdr:rowOff>166688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16123443" y="1645442"/>
          <a:ext cx="3298032" cy="3474246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4M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analys 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är ett slags diagram som används för att åskådliggöra orsaker till ett problem. Diagrammet består av en "ryggrad" som i ena änden har ett "huvud" där problemet skrivs in, av "ben" som utgår från "ryggraden" och slutar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i (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tänkbara) huvudorsaker till problemet och av mindre grenar på benen där allt mer detaljerade orsaker kan skrivas in.</a:t>
          </a:r>
        </a:p>
        <a:p>
          <a:pPr algn="l" rtl="0">
            <a:defRPr sz="1000"/>
          </a:pP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För att prioritera orsakerna, väljer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man en prioriteringskategori - hög sannolik, medel sannolik eller exkluderad orsak.</a:t>
          </a:r>
        </a:p>
        <a:p>
          <a:pPr algn="l" rtl="0">
            <a:defRPr sz="1000"/>
          </a:pP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Det gör man genom att välja prioritet för varje orsak från "drop-down-lista", som öppnas i varje prio ruta. 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306916</xdr:colOff>
      <xdr:row>0</xdr:row>
      <xdr:rowOff>116417</xdr:rowOff>
    </xdr:from>
    <xdr:to>
      <xdr:col>16</xdr:col>
      <xdr:colOff>58132</xdr:colOff>
      <xdr:row>0</xdr:row>
      <xdr:rowOff>733878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2066" y="116417"/>
          <a:ext cx="2408691" cy="617461"/>
        </a:xfrm>
        <a:prstGeom prst="rect">
          <a:avLst/>
        </a:prstGeom>
      </xdr:spPr>
    </xdr:pic>
    <xdr:clientData/>
  </xdr:twoCellAnchor>
  <xdr:twoCellAnchor>
    <xdr:from>
      <xdr:col>17</xdr:col>
      <xdr:colOff>105834</xdr:colOff>
      <xdr:row>2</xdr:row>
      <xdr:rowOff>10583</xdr:rowOff>
    </xdr:from>
    <xdr:to>
      <xdr:col>20</xdr:col>
      <xdr:colOff>116417</xdr:colOff>
      <xdr:row>4</xdr:row>
      <xdr:rowOff>719667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17679459" y="1163108"/>
          <a:ext cx="2067983" cy="2071159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Genom att fem gånger fråga efter varför ett fel har uppstått kan man hitta rotorsaken till felet.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Bredvid varje orsaksnivå finns en ruta "Verifierad", var man kan verifiera orsaken med hjälp av checklistan. Man väljer rätt kategori från en "drop-down-lista".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2257211</xdr:colOff>
      <xdr:row>0</xdr:row>
      <xdr:rowOff>156634</xdr:rowOff>
    </xdr:from>
    <xdr:to>
      <xdr:col>6</xdr:col>
      <xdr:colOff>1101910</xdr:colOff>
      <xdr:row>0</xdr:row>
      <xdr:rowOff>757013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5836" y="156634"/>
          <a:ext cx="2530874" cy="600379"/>
        </a:xfrm>
        <a:prstGeom prst="rect">
          <a:avLst/>
        </a:prstGeom>
      </xdr:spPr>
    </xdr:pic>
    <xdr:clientData/>
  </xdr:twoCellAnchor>
  <xdr:twoCellAnchor>
    <xdr:from>
      <xdr:col>7</xdr:col>
      <xdr:colOff>169332</xdr:colOff>
      <xdr:row>1</xdr:row>
      <xdr:rowOff>264584</xdr:rowOff>
    </xdr:from>
    <xdr:to>
      <xdr:col>10</xdr:col>
      <xdr:colOff>538902</xdr:colOff>
      <xdr:row>3</xdr:row>
      <xdr:rowOff>23813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3266207" y="1217084"/>
          <a:ext cx="2441258" cy="473604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Använd motåtgärdstrappan för att bedöma motåtgärdsnivån.</a:t>
          </a:r>
          <a:endParaRPr lang="en-US"/>
        </a:p>
      </xdr:txBody>
    </xdr:sp>
    <xdr:clientData fPrintsWithSheet="0"/>
  </xdr:twoCellAnchor>
  <xdr:twoCellAnchor>
    <xdr:from>
      <xdr:col>6</xdr:col>
      <xdr:colOff>670560</xdr:colOff>
      <xdr:row>3</xdr:row>
      <xdr:rowOff>264583</xdr:rowOff>
    </xdr:from>
    <xdr:to>
      <xdr:col>6</xdr:col>
      <xdr:colOff>687919</xdr:colOff>
      <xdr:row>20</xdr:row>
      <xdr:rowOff>347346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H="1">
          <a:off x="12405360" y="1931458"/>
          <a:ext cx="17359" cy="6883613"/>
        </a:xfrm>
        <a:prstGeom prst="straightConnector1">
          <a:avLst/>
        </a:prstGeom>
        <a:ln w="76200">
          <a:solidFill>
            <a:srgbClr val="40A02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21166</xdr:colOff>
      <xdr:row>1</xdr:row>
      <xdr:rowOff>306917</xdr:rowOff>
    </xdr:from>
    <xdr:to>
      <xdr:col>7</xdr:col>
      <xdr:colOff>31750</xdr:colOff>
      <xdr:row>3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755966" y="1259417"/>
          <a:ext cx="1372659" cy="56620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200" b="1">
              <a:latin typeface="Arial" panose="020B0604020202020204" pitchFamily="34" charset="0"/>
              <a:cs typeface="Arial" panose="020B0604020202020204" pitchFamily="34" charset="0"/>
            </a:rPr>
            <a:t>STARK</a:t>
          </a:r>
          <a:r>
            <a:rPr lang="sv-SE" sz="1200" b="1" baseline="0">
              <a:latin typeface="Arial" panose="020B0604020202020204" pitchFamily="34" charset="0"/>
              <a:cs typeface="Arial" panose="020B0604020202020204" pitchFamily="34" charset="0"/>
            </a:rPr>
            <a:t> MOTÅTGÄRD</a:t>
          </a:r>
          <a:endParaRPr lang="sv-SE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116416</xdr:colOff>
      <xdr:row>21</xdr:row>
      <xdr:rowOff>179916</xdr:rowOff>
    </xdr:from>
    <xdr:to>
      <xdr:col>7</xdr:col>
      <xdr:colOff>127000</xdr:colOff>
      <xdr:row>24</xdr:row>
      <xdr:rowOff>31749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851216" y="9047691"/>
          <a:ext cx="1372659" cy="709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200" b="1">
              <a:latin typeface="Arial" panose="020B0604020202020204" pitchFamily="34" charset="0"/>
              <a:cs typeface="Arial" panose="020B0604020202020204" pitchFamily="34" charset="0"/>
            </a:rPr>
            <a:t>SVAG</a:t>
          </a:r>
        </a:p>
        <a:p>
          <a:r>
            <a:rPr lang="sv-SE" sz="1200" b="1" baseline="0">
              <a:latin typeface="Arial" panose="020B0604020202020204" pitchFamily="34" charset="0"/>
              <a:cs typeface="Arial" panose="020B0604020202020204" pitchFamily="34" charset="0"/>
            </a:rPr>
            <a:t>MOTÅTGÄRD</a:t>
          </a:r>
          <a:endParaRPr lang="sv-SE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882218</xdr:colOff>
      <xdr:row>0</xdr:row>
      <xdr:rowOff>205945</xdr:rowOff>
    </xdr:from>
    <xdr:to>
      <xdr:col>14</xdr:col>
      <xdr:colOff>3248287</xdr:colOff>
      <xdr:row>0</xdr:row>
      <xdr:rowOff>795114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1168" y="205945"/>
          <a:ext cx="2366069" cy="589169"/>
        </a:xfrm>
        <a:prstGeom prst="rect">
          <a:avLst/>
        </a:prstGeom>
      </xdr:spPr>
    </xdr:pic>
    <xdr:clientData/>
  </xdr:twoCellAnchor>
  <xdr:twoCellAnchor>
    <xdr:from>
      <xdr:col>13</xdr:col>
      <xdr:colOff>3529354</xdr:colOff>
      <xdr:row>1</xdr:row>
      <xdr:rowOff>81643</xdr:rowOff>
    </xdr:from>
    <xdr:to>
      <xdr:col>14</xdr:col>
      <xdr:colOff>1714499</xdr:colOff>
      <xdr:row>3</xdr:row>
      <xdr:rowOff>178594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3740154" y="1034143"/>
          <a:ext cx="2433295" cy="7256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sv-SE" sz="1400" b="1">
              <a:latin typeface="Arial" panose="020B0604020202020204" pitchFamily="34" charset="0"/>
              <a:cs typeface="Arial" panose="020B0604020202020204" pitchFamily="34" charset="0"/>
            </a:rPr>
            <a:t>	</a:t>
          </a:r>
          <a:r>
            <a:rPr lang="sv-SE" sz="14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 = Nej</a:t>
          </a:r>
          <a:endParaRPr lang="sv-SE" sz="14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sv-SE" sz="14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Poäng:	0.5 = Delvis</a:t>
          </a:r>
          <a:endParaRPr lang="sv-SE" sz="14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sv-SE" sz="14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 = Ja</a:t>
          </a:r>
          <a:endParaRPr lang="sv-SE" sz="14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394607</xdr:colOff>
      <xdr:row>4</xdr:row>
      <xdr:rowOff>204106</xdr:rowOff>
    </xdr:from>
    <xdr:to>
      <xdr:col>23</xdr:col>
      <xdr:colOff>394606</xdr:colOff>
      <xdr:row>10</xdr:row>
      <xdr:rowOff>285750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9349357" y="2085294"/>
          <a:ext cx="3417093" cy="2296206"/>
        </a:xfrm>
        <a:prstGeom prst="rect">
          <a:avLst/>
        </a:prstGeom>
        <a:solidFill>
          <a:schemeClr val="bg1">
            <a:lumMod val="8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Använd den förbestämda punktskalan för att utvärdera varje fråga.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Du ser dina poäng i slutet av varje kategori, samt max möjlig poäng. I slutet av mallen finns total poängsaldo och procenttal av det maximala saldot.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0</xdr:row>
      <xdr:rowOff>114300</xdr:rowOff>
    </xdr:from>
    <xdr:to>
      <xdr:col>13</xdr:col>
      <xdr:colOff>68662</xdr:colOff>
      <xdr:row>0</xdr:row>
      <xdr:rowOff>714679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114300"/>
          <a:ext cx="2535637" cy="6003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tppm01\wcm\Documents%20and%20Settings\gbdeana\Desktop\Old%20Meeting%20Records\team88attendanc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ite.tetrapak.com/sites/006093/Workbook%20%20templates/PSM_Workbook_rev5.4_Lea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%20plus\FC\TEAM%20PRIMA%20ONDATA\TEAM%202%20Sicurezza%20Allestimento\Registro%20near%20miss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%20plus\FC\TEAM%20PRIMA%20ONDATA\TEAM%202%20Sicurezza%20Allestimento\Informazioni%20generali\Tabellon%20T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u11\wcm\Enpunktslektioner\Lim\83\EPL%2083%20092%20Avlastningsbord%20f&#246;re%20eft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Production%20Process\WCM\Pillars\2005%20Pillars\Planned%20Maintenance%202005\BD%20&amp;%20SS%20Analysis\PM%2021%20Breakdowns%20%20Graph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%20plus\FC\TRAINING\Corso%20Informatica%2010.2003\TEAM%20BOARD%20STANDARD%20Traini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ocumenti\Efeso%20Methodoligies%20pdf%20Files\Template%20Files%20&amp;%20Std%20Workbook\Slow%20Running%20Methodoligy%20Workbook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Production%20Process\WCM\Pillars\2005%20Pillars\Planned%20Maintenance%202005\BD%20&amp;%20SS%20Analysis\PM%2021%20&amp;%2026%20Graph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er_srv\iper_ing.srv\Fabriksmodell%20PO-pelaren\1.1.4.1%20Defect%20and%20Scrap%20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u11\wcm\Enpunktslektioner\Lim\83\EPL%2083%20113%20Position%20sensor%20avlastningsbord%20inmatningsrobo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Production%20Process\WCM\Pillars\2005%20Pillars\Planned%20Maintenance%202005\BD%20&amp;%20SS%20Analysis\PM%2021%20Breakdowns%20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seluntfs15\TPP\OTC\2_WCM%20Maskinproduktion\01.%202007%20WCM%20Carton%20Bottle\02.WCM%20F&#246;rb&#228;ttringsteam\04.%20Team%20#22%20Non%20Conformity%20Reducering%20Mastec%20St&#229;lvall\070530%20Team%20#22%20%20NC%20eradication%20Mastec%20Stl.xls?969B32D7" TargetMode="External"/><Relationship Id="rId1" Type="http://schemas.openxmlformats.org/officeDocument/2006/relationships/externalLinkPath" Target="file:///\\969B32D7\070530%2520Team%2520%2322%2520%2520NC%2520eradication%2520Mastec%2520St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1\MainFileShare\WCM\03%20Teams\Teams%202008\Team%20377%20-%20NE%20Cluster%20Barrier\Project%20187%20-%20Press%2015%20Setup%20Waste%20Reduction%20-%20Litre%20Slim%20Previous%20Designs\Team%20187%20-%20Setup%20Waste%20Reducti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dtcostel\My%20Documents\aplus\OEE\04OEE_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billerudkorsnas.com/sites/grbmillimprovements/errands/Hylssl&#228;pp%20bryttrumma%20SK1bandet/Arbetsmallar%20f&#246;r%20f&#246;rb&#228;ttringsteam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1\MainFileShare\WCM\04%20Standards\Project%20Team%20Standards\Current%20Team%20Standards\Breakdown%20Reduc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er_srv\iper_ing.srv\Fabriksmodell%20PO-pelaren\051216%20SINGAPORE%20SAVINGS%20BOO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Documents%20and%20Settings\gbaxelssonl\My%20Documents\0%20Data%20Delivey\Board\Virtual%20Board%20Loaded%20dev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%20A\Ahlstrom%20-%20_Toolbox%20(nouveaux%20formats)\Master%20Team%20Board%20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er_srv\iper_ing.srv\Documents%20and%20Settings\CRM\Documenti\Clienti%20Attivi\OUTO%20KUMPU\Factory%20Model\Sheffield\SMACC%20FACTORY%20MODEL%202006%2001%2012\1.1.4.1%20Defect%20and%20Scrap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%2026%20Short%20Stops%20%20Data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Production%20Process\WCM\Project%20Teams\Project%20Team%20Folders\Project%20Teams%202006\Project%2086%20Missing%20p.e%20Laminate%20layer\Project%2086%20%20missing%20p.e.%20laminate%20lay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ytona1\Public\Geider\EFESO\Kunden\ZePron\2004_02_16_Daten%20OEE\2004_02_18_OEE_Auswertu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wn200\TPProduction\Production%20Process\WCM\Pillars\Safety\ACCIDENTS\Accident%20Recording%20Rolling%20Mont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er_srv\iper_ing.srv\Fabriksmodell%20PO-pelaren\1.1.0%20input%20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Verksamhetssytem\Referensram%20veckom&#246;te%20avd%20verksamhetsutveckl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mdapp.md.it.tetrapak.com/Documents%20and%20Settings/gbwinkslab/Desktop/Team%2087%20manmachine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"/>
    </sheetNames>
    <sheetDataSet>
      <sheetData sheetId="0">
        <row r="16">
          <cell r="U16">
            <v>0.6</v>
          </cell>
        </row>
        <row r="24">
          <cell r="D24" t="str">
            <v>P</v>
          </cell>
        </row>
        <row r="25">
          <cell r="D25" t="str">
            <v>L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0 - Form the Team"/>
      <sheetName val="Step 1 - Understand the Problem"/>
      <sheetName val="Step 1 -Understand the problem"/>
      <sheetName val="Step 1 - Time Line"/>
      <sheetName val="Step 1 - Attachments"/>
      <sheetName val="Step 3a - Root Cause Analysis"/>
      <sheetName val="Step 3b - Root Cause Analysis"/>
      <sheetName val="Step 3c - Root Cause Analysis"/>
      <sheetName val="Step 4 - Plan CA"/>
      <sheetName val="Step 7 - Prevent Recurrence"/>
      <sheetName val="Action plan"/>
      <sheetName val="Planning"/>
      <sheetName val="Document version"/>
    </sheetNames>
    <sheetDataSet>
      <sheetData sheetId="0" refreshError="1">
        <row r="6">
          <cell r="B6">
            <v>0</v>
          </cell>
          <cell r="H6">
            <v>0</v>
          </cell>
          <cell r="P6" t="str">
            <v>DD/MM/YYYY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Tags"/>
      <sheetName val="Registro"/>
      <sheetName val="ParetoAnomalie"/>
      <sheetName val="AreaPareto"/>
      <sheetName val="ParetoFamig;ia"/>
      <sheetName val="ResponsabilePareto"/>
      <sheetName val="ParetoTags"/>
      <sheetName val="ParetoArea"/>
      <sheetName val="SumAreaResp"/>
    </sheetNames>
    <sheetDataSet>
      <sheetData sheetId="0"/>
      <sheetData sheetId="1">
        <row r="7">
          <cell r="C7" t="str">
            <v>DEV</v>
          </cell>
        </row>
        <row r="8">
          <cell r="C8" t="str">
            <v>IMP</v>
          </cell>
        </row>
        <row r="9">
          <cell r="C9" t="str">
            <v>ORG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Info"/>
      <sheetName val="Team Photo - Partecipazione"/>
      <sheetName val="Deployment"/>
      <sheetName val="Historic Data"/>
      <sheetName val="Historic Graph "/>
      <sheetName val="Graf bob 525"/>
      <sheetName val="Graf Bob 521"/>
      <sheetName val="Grafico2003"/>
      <sheetName val="Graph Setups"/>
      <sheetName val="Current Data (2)"/>
      <sheetName val="KPI - CB graph (2)"/>
      <sheetName val="Anomaly Pivot"/>
      <sheetName val="Registro TAGS"/>
      <sheetName val="Master Plan"/>
      <sheetName val="Minutes"/>
      <sheetName val="Route Step EFESO"/>
      <sheetName val="Action plan 3"/>
      <sheetName val="Action plan 4"/>
      <sheetName val="Action Plan 5"/>
      <sheetName val="Action Plan 6"/>
      <sheetName val="Training Matrix"/>
      <sheetName val="Five Why Analysis format"/>
      <sheetName val="4M"/>
      <sheetName val=" Team Audit "/>
      <sheetName val="MTG 15-05"/>
      <sheetName val="MTG 26.05.03"/>
      <sheetName val="MTG 30.05.03"/>
      <sheetName val="Current Data"/>
      <sheetName val="MTG 2003-06-09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>
        <row r="1">
          <cell r="F1" t="str">
            <v>Sicurezza Allestimento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heet1"/>
    </sheetNames>
    <sheetDataSet>
      <sheetData sheetId="0">
        <row r="2">
          <cell r="B2">
            <v>3961</v>
          </cell>
        </row>
        <row r="3">
          <cell r="B3">
            <v>3962</v>
          </cell>
        </row>
        <row r="4">
          <cell r="B4">
            <v>3964</v>
          </cell>
        </row>
        <row r="5">
          <cell r="B5">
            <v>3965</v>
          </cell>
        </row>
        <row r="6">
          <cell r="B6">
            <v>3972</v>
          </cell>
        </row>
        <row r="7">
          <cell r="B7">
            <v>3981</v>
          </cell>
        </row>
        <row r="8">
          <cell r="B8">
            <v>3982</v>
          </cell>
        </row>
        <row r="9">
          <cell r="B9">
            <v>3983</v>
          </cell>
        </row>
        <row r="10">
          <cell r="B10">
            <v>3984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Machines "/>
      <sheetName val="B'down Pareto"/>
      <sheetName val="B'down Line YtD"/>
      <sheetName val="Machine B'down per Month"/>
      <sheetName val="Machine B'down per Month (5)"/>
      <sheetName val="B'down per Month"/>
      <sheetName val="MTBF 38 Mc Pareto"/>
      <sheetName val="MTBF Plant Ytd x"/>
      <sheetName val="MTBF Machine x "/>
      <sheetName val="MTBF "/>
      <sheetName val="MTBF Section"/>
      <sheetName val="MTBF LIne"/>
      <sheetName val="MDT"/>
      <sheetName val="Scatter 38 Mc"/>
      <sheetName val="Mast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9">
          <cell r="A69">
            <v>1</v>
          </cell>
          <cell r="B69" t="str">
            <v>Factory</v>
          </cell>
        </row>
        <row r="70">
          <cell r="A70">
            <v>2</v>
          </cell>
          <cell r="B70" t="str">
            <v>Printing</v>
          </cell>
        </row>
        <row r="71">
          <cell r="A71">
            <v>3</v>
          </cell>
          <cell r="B71" t="str">
            <v>Laminating</v>
          </cell>
        </row>
        <row r="72">
          <cell r="A72">
            <v>4</v>
          </cell>
          <cell r="B72" t="str">
            <v>Slitting</v>
          </cell>
        </row>
        <row r="73">
          <cell r="A73">
            <v>5</v>
          </cell>
          <cell r="B73">
            <v>14</v>
          </cell>
        </row>
        <row r="74">
          <cell r="A74">
            <v>6</v>
          </cell>
          <cell r="B74">
            <v>15</v>
          </cell>
        </row>
        <row r="75">
          <cell r="A75">
            <v>7</v>
          </cell>
          <cell r="B75">
            <v>21</v>
          </cell>
        </row>
        <row r="76">
          <cell r="A76">
            <v>8</v>
          </cell>
          <cell r="B76">
            <v>55</v>
          </cell>
        </row>
        <row r="77">
          <cell r="A77">
            <v>9</v>
          </cell>
          <cell r="B77">
            <v>56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eam Info"/>
      <sheetName val="Team Photo - Partecipazione"/>
      <sheetName val="Deployment"/>
      <sheetName val="Graph Setups"/>
      <sheetName val="Anomaly Pivot"/>
      <sheetName val=" Il Percorso "/>
      <sheetName val="Minutes"/>
      <sheetName val="Piano d'azione Generale"/>
      <sheetName val="Piano d'Azione 1"/>
      <sheetName val="Piano d'Azione 2"/>
      <sheetName val="Piano d'Azione 3"/>
      <sheetName val="Piano d'Azione 4"/>
      <sheetName val="Piano d'Azione 5"/>
      <sheetName val="Piano d'Azione 6"/>
      <sheetName val="Matrice del Training"/>
      <sheetName val="OPL"/>
      <sheetName val="Modulo 5 Perchè"/>
      <sheetName val="4M"/>
      <sheetName val="Piano azioni"/>
    </sheetNames>
    <sheetDataSet>
      <sheetData sheetId="0"/>
      <sheetData sheetId="1"/>
      <sheetData sheetId="2"/>
      <sheetData sheetId="3"/>
      <sheetData sheetId="4">
        <row r="3">
          <cell r="H3" t="e">
            <v>#REF!</v>
          </cell>
        </row>
        <row r="4">
          <cell r="H4" t="e">
            <v>#REF!</v>
          </cell>
        </row>
        <row r="8">
          <cell r="A8" t="e">
            <v>#REF!</v>
          </cell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</row>
      </sheetData>
      <sheetData sheetId="5"/>
      <sheetData sheetId="6"/>
      <sheetData sheetId="7"/>
      <sheetData sheetId="8"/>
      <sheetData sheetId="9">
        <row r="4">
          <cell r="I4">
            <v>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rmation"/>
      <sheetName val="Preparation Checklist"/>
      <sheetName val="Link to Business"/>
      <sheetName val="Link to Business Chart"/>
      <sheetName val="Project KPI"/>
      <sheetName val="Project KPI Chart"/>
      <sheetName val="Team Members"/>
      <sheetName val="Master Plan"/>
      <sheetName val="Step Action Plans"/>
      <sheetName val="Team Meth Matrix"/>
      <sheetName val="Cost Tracking System"/>
      <sheetName val="Machine Technical Speed"/>
      <sheetName val="Data Coll. Who, What &amp; When"/>
      <sheetName val="Product Data"/>
      <sheetName val="Tagging Who, What &amp; When"/>
      <sheetName val="Tag Removal Plan"/>
      <sheetName val="Tag Mangment"/>
      <sheetName val="Tag Progress Chart"/>
      <sheetName val="RBC Plan MRTF10&amp;11"/>
      <sheetName val="Technical Speed"/>
      <sheetName val="Anomaly Definition"/>
      <sheetName val="Anomoly Record Sheet"/>
      <sheetName val="Who, What &amp; When"/>
      <sheetName val="Training Matrix"/>
      <sheetName val="Follow Up Table"/>
      <sheetName val="5 Whys Layout"/>
      <sheetName val="Set The Pyramid"/>
      <sheetName val="Team Consolidation Checklist"/>
      <sheetName val="Scheme"/>
      <sheetName val="Net Overdues"/>
      <sheetName val="Target Cash"/>
      <sheetName val="Step Descr"/>
      <sheetName val="Overdues"/>
      <sheetName val="Rainbow"/>
      <sheetName val="FM Collected"/>
      <sheetName val="Cash"/>
      <sheetName val="1. Failure Mode Recording"/>
      <sheetName val="FM Progress Chart"/>
      <sheetName val="Chart1"/>
      <sheetName val="Sheet2 (2)"/>
      <sheetName val="Data By Customer"/>
      <sheetName val="Forecast Debtors"/>
      <sheetName val="Debtors Report Input"/>
      <sheetName val="Debtors Report Format"/>
      <sheetName val="Pareto by Account #"/>
      <sheetName val="Pareto by Customer"/>
      <sheetName val="SIAS Control Sheet"/>
      <sheetName val="Late Action tracking"/>
      <sheetName val="Late Action Summary"/>
      <sheetName val="Data From SAP"/>
      <sheetName val="Output Matrix"/>
      <sheetName val="Working Sheet"/>
      <sheetName val="Customer New Dues List"/>
      <sheetName val="Customer Overdues List"/>
      <sheetName val="Pareto Charts"/>
      <sheetName val="Output List for Invoice Analys"/>
      <sheetName val="Account Master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'down Pareto"/>
      <sheetName val="21&amp;26 Monthly"/>
      <sheetName val="Laminator Scatter Craig"/>
      <sheetName val="MasterData"/>
    </sheetNames>
    <sheetDataSet>
      <sheetData sheetId="0">
        <row r="65">
          <cell r="B65">
            <v>58</v>
          </cell>
          <cell r="C65">
            <v>1401</v>
          </cell>
          <cell r="D65">
            <v>13.000999999999999</v>
          </cell>
          <cell r="E65">
            <v>13</v>
          </cell>
          <cell r="F65" t="str">
            <v>21: Unwind (1401)</v>
          </cell>
        </row>
        <row r="66">
          <cell r="B66">
            <v>49</v>
          </cell>
          <cell r="C66">
            <v>1402</v>
          </cell>
          <cell r="D66">
            <v>20.001999999999999</v>
          </cell>
          <cell r="E66">
            <v>20</v>
          </cell>
          <cell r="F66" t="str">
            <v>21: Stations (1402)</v>
          </cell>
        </row>
        <row r="67">
          <cell r="B67">
            <v>52</v>
          </cell>
          <cell r="C67">
            <v>1403</v>
          </cell>
          <cell r="D67">
            <v>18.003</v>
          </cell>
          <cell r="E67">
            <v>18</v>
          </cell>
          <cell r="F67" t="str">
            <v>21: Tension Controllers (1403)</v>
          </cell>
        </row>
        <row r="68">
          <cell r="B68">
            <v>69</v>
          </cell>
          <cell r="C68">
            <v>1404</v>
          </cell>
          <cell r="D68">
            <v>5.0039999999999996</v>
          </cell>
          <cell r="E68">
            <v>5</v>
          </cell>
          <cell r="F68" t="str">
            <v>21: Crease Tool (1404)</v>
          </cell>
        </row>
        <row r="69">
          <cell r="B69">
            <v>72</v>
          </cell>
          <cell r="C69">
            <v>1405</v>
          </cell>
          <cell r="D69">
            <v>1.0049999999999999</v>
          </cell>
          <cell r="E69">
            <v>1</v>
          </cell>
          <cell r="F69" t="str">
            <v>21: Crease Tool Bay (1405)</v>
          </cell>
        </row>
        <row r="70">
          <cell r="B70">
            <v>63</v>
          </cell>
          <cell r="C70">
            <v>1406</v>
          </cell>
          <cell r="D70">
            <v>10.006</v>
          </cell>
          <cell r="E70">
            <v>10</v>
          </cell>
          <cell r="F70" t="str">
            <v>21: Auxillary (1406)</v>
          </cell>
        </row>
        <row r="71">
          <cell r="B71">
            <v>32</v>
          </cell>
          <cell r="C71">
            <v>1407</v>
          </cell>
          <cell r="D71">
            <v>41.006999999999998</v>
          </cell>
          <cell r="E71">
            <v>41</v>
          </cell>
          <cell r="F71" t="str">
            <v>21: Rewind (1407)</v>
          </cell>
        </row>
        <row r="72">
          <cell r="B72">
            <v>65</v>
          </cell>
          <cell r="C72">
            <v>1408</v>
          </cell>
          <cell r="D72">
            <v>9.0079999999999991</v>
          </cell>
          <cell r="E72">
            <v>9</v>
          </cell>
          <cell r="F72" t="str">
            <v>21: Wagons (1408)</v>
          </cell>
        </row>
        <row r="73">
          <cell r="B73">
            <v>13</v>
          </cell>
          <cell r="C73">
            <v>1501</v>
          </cell>
          <cell r="D73">
            <v>78.009</v>
          </cell>
          <cell r="E73">
            <v>78</v>
          </cell>
          <cell r="F73" t="str">
            <v>21: Unwind (1501)</v>
          </cell>
        </row>
        <row r="74">
          <cell r="B74">
            <v>21</v>
          </cell>
          <cell r="C74">
            <v>1502</v>
          </cell>
          <cell r="D74">
            <v>59.01</v>
          </cell>
          <cell r="E74">
            <v>59</v>
          </cell>
          <cell r="F74" t="str">
            <v>21: Stations (1502)</v>
          </cell>
        </row>
        <row r="75">
          <cell r="B75">
            <v>64</v>
          </cell>
          <cell r="C75">
            <v>1503</v>
          </cell>
          <cell r="D75">
            <v>9.0109999999999992</v>
          </cell>
          <cell r="E75">
            <v>9</v>
          </cell>
          <cell r="F75" t="str">
            <v>21: Tension Controllers (1503)</v>
          </cell>
        </row>
        <row r="76">
          <cell r="B76">
            <v>19</v>
          </cell>
          <cell r="C76">
            <v>1504</v>
          </cell>
          <cell r="D76">
            <v>61.012</v>
          </cell>
          <cell r="E76">
            <v>61</v>
          </cell>
          <cell r="F76" t="str">
            <v>21: Crease Tool (1504)</v>
          </cell>
        </row>
        <row r="77">
          <cell r="B77">
            <v>25</v>
          </cell>
          <cell r="C77">
            <v>1505</v>
          </cell>
          <cell r="D77">
            <v>50.012999999999998</v>
          </cell>
          <cell r="E77">
            <v>50</v>
          </cell>
          <cell r="F77" t="str">
            <v>21: Crease Tool Bay (1505)</v>
          </cell>
        </row>
        <row r="78">
          <cell r="B78">
            <v>43</v>
          </cell>
          <cell r="C78">
            <v>1506</v>
          </cell>
          <cell r="D78">
            <v>28.013999999999999</v>
          </cell>
          <cell r="E78">
            <v>28</v>
          </cell>
          <cell r="F78" t="str">
            <v>21: Auxillary (1506)</v>
          </cell>
        </row>
        <row r="79">
          <cell r="B79">
            <v>15</v>
          </cell>
          <cell r="C79">
            <v>1507</v>
          </cell>
          <cell r="D79">
            <v>72.015000000000001</v>
          </cell>
          <cell r="E79">
            <v>72</v>
          </cell>
          <cell r="F79" t="str">
            <v>21: Rewind (1507)</v>
          </cell>
        </row>
        <row r="80">
          <cell r="B80">
            <v>31</v>
          </cell>
          <cell r="C80">
            <v>2101</v>
          </cell>
          <cell r="D80">
            <v>41.015999999999998</v>
          </cell>
          <cell r="E80">
            <v>41</v>
          </cell>
          <cell r="F80" t="str">
            <v>21: Unwind and Torres (2101)</v>
          </cell>
        </row>
        <row r="81">
          <cell r="B81">
            <v>23</v>
          </cell>
          <cell r="C81">
            <v>2102</v>
          </cell>
          <cell r="D81">
            <v>56.017000000000003</v>
          </cell>
          <cell r="E81">
            <v>56</v>
          </cell>
          <cell r="F81" t="str">
            <v>21: Stations (2102)</v>
          </cell>
        </row>
        <row r="82">
          <cell r="B82">
            <v>45</v>
          </cell>
          <cell r="C82">
            <v>2103</v>
          </cell>
          <cell r="D82">
            <v>27.018000000000001</v>
          </cell>
          <cell r="E82">
            <v>27</v>
          </cell>
          <cell r="F82" t="str">
            <v>21: Extruders A, B &amp; C (2103)</v>
          </cell>
        </row>
        <row r="83">
          <cell r="B83">
            <v>55</v>
          </cell>
          <cell r="C83">
            <v>2104</v>
          </cell>
          <cell r="D83">
            <v>15.019</v>
          </cell>
          <cell r="E83">
            <v>15</v>
          </cell>
          <cell r="F83" t="str">
            <v>21: Extruder D (2104)</v>
          </cell>
        </row>
        <row r="84">
          <cell r="B84">
            <v>33</v>
          </cell>
          <cell r="C84">
            <v>2105</v>
          </cell>
          <cell r="D84">
            <v>40.020000000000003</v>
          </cell>
          <cell r="E84">
            <v>40</v>
          </cell>
          <cell r="F84" t="str">
            <v>21: Foil/Film Stand (2105)</v>
          </cell>
        </row>
        <row r="85">
          <cell r="B85">
            <v>7</v>
          </cell>
          <cell r="C85">
            <v>2106</v>
          </cell>
          <cell r="D85">
            <v>124.021</v>
          </cell>
          <cell r="E85">
            <v>124</v>
          </cell>
          <cell r="F85" t="str">
            <v>21: PE Supply (2106)</v>
          </cell>
        </row>
        <row r="86">
          <cell r="B86">
            <v>38</v>
          </cell>
          <cell r="C86">
            <v>2107</v>
          </cell>
          <cell r="D86">
            <v>35.021999999999998</v>
          </cell>
          <cell r="E86">
            <v>35</v>
          </cell>
          <cell r="F86" t="str">
            <v>21: Auxillary (2107)</v>
          </cell>
        </row>
        <row r="87">
          <cell r="B87">
            <v>71</v>
          </cell>
          <cell r="C87">
            <v>2108</v>
          </cell>
          <cell r="D87">
            <v>3.0230000000000001</v>
          </cell>
          <cell r="E87">
            <v>3</v>
          </cell>
          <cell r="F87" t="str">
            <v>21: Pull &amp; Brake (2108)</v>
          </cell>
        </row>
        <row r="88">
          <cell r="B88">
            <v>16</v>
          </cell>
          <cell r="C88">
            <v>2109</v>
          </cell>
          <cell r="D88">
            <v>67.024000000000001</v>
          </cell>
          <cell r="E88">
            <v>67</v>
          </cell>
          <cell r="F88" t="str">
            <v>21: Rewind &amp; Crane (2109)</v>
          </cell>
        </row>
        <row r="89">
          <cell r="B89">
            <v>53</v>
          </cell>
          <cell r="C89">
            <v>5501</v>
          </cell>
          <cell r="D89">
            <v>16.024999999999999</v>
          </cell>
          <cell r="E89">
            <v>16</v>
          </cell>
          <cell r="F89" t="str">
            <v>21: Unwind (5501)</v>
          </cell>
        </row>
        <row r="90">
          <cell r="B90">
            <v>62</v>
          </cell>
          <cell r="C90">
            <v>5502</v>
          </cell>
          <cell r="D90">
            <v>10.026</v>
          </cell>
          <cell r="E90">
            <v>10</v>
          </cell>
          <cell r="F90" t="str">
            <v>21: Splice Unit (5502)</v>
          </cell>
        </row>
        <row r="91">
          <cell r="B91">
            <v>66</v>
          </cell>
          <cell r="C91">
            <v>5503</v>
          </cell>
          <cell r="D91">
            <v>7.0270000000000001</v>
          </cell>
          <cell r="E91">
            <v>7</v>
          </cell>
          <cell r="F91" t="str">
            <v>21: Knives (5503)</v>
          </cell>
        </row>
        <row r="92">
          <cell r="B92">
            <v>61</v>
          </cell>
          <cell r="C92">
            <v>5504</v>
          </cell>
          <cell r="D92">
            <v>10.028</v>
          </cell>
          <cell r="E92">
            <v>10</v>
          </cell>
          <cell r="F92" t="str">
            <v>21: Auxillary (5504)</v>
          </cell>
        </row>
        <row r="93">
          <cell r="B93">
            <v>37</v>
          </cell>
          <cell r="C93">
            <v>5505</v>
          </cell>
          <cell r="D93">
            <v>36.029000000000003</v>
          </cell>
          <cell r="E93">
            <v>36</v>
          </cell>
          <cell r="F93" t="str">
            <v>21: Rewind (5505)</v>
          </cell>
        </row>
        <row r="94">
          <cell r="B94">
            <v>36</v>
          </cell>
          <cell r="C94">
            <v>5506</v>
          </cell>
          <cell r="D94">
            <v>38.03</v>
          </cell>
          <cell r="E94">
            <v>38</v>
          </cell>
          <cell r="F94" t="str">
            <v>21: Arms (5506)</v>
          </cell>
        </row>
        <row r="95">
          <cell r="B95">
            <v>10</v>
          </cell>
          <cell r="C95">
            <v>5507</v>
          </cell>
          <cell r="D95">
            <v>85.031000000000006</v>
          </cell>
          <cell r="E95">
            <v>85</v>
          </cell>
          <cell r="F95" t="str">
            <v>21: Reel Discharge (5507)</v>
          </cell>
        </row>
        <row r="96">
          <cell r="B96">
            <v>46</v>
          </cell>
          <cell r="C96">
            <v>5601</v>
          </cell>
          <cell r="D96">
            <v>25.032</v>
          </cell>
          <cell r="E96">
            <v>25</v>
          </cell>
          <cell r="F96" t="str">
            <v>21: Unwind (5601)</v>
          </cell>
        </row>
        <row r="97">
          <cell r="B97">
            <v>67</v>
          </cell>
          <cell r="C97">
            <v>5602</v>
          </cell>
          <cell r="D97">
            <v>6.0330000000000004</v>
          </cell>
          <cell r="E97">
            <v>6</v>
          </cell>
          <cell r="F97" t="str">
            <v>21: Splice Unit (5602)</v>
          </cell>
        </row>
        <row r="98">
          <cell r="B98">
            <v>60</v>
          </cell>
          <cell r="C98">
            <v>5603</v>
          </cell>
          <cell r="D98">
            <v>11.034000000000001</v>
          </cell>
          <cell r="E98">
            <v>11</v>
          </cell>
          <cell r="F98" t="str">
            <v>21: Knives (5603)</v>
          </cell>
        </row>
        <row r="99">
          <cell r="B99">
            <v>42</v>
          </cell>
          <cell r="C99">
            <v>5604</v>
          </cell>
          <cell r="D99">
            <v>28.035</v>
          </cell>
          <cell r="E99">
            <v>28</v>
          </cell>
          <cell r="F99" t="str">
            <v>21: Auxillary (5604)</v>
          </cell>
        </row>
        <row r="100">
          <cell r="B100">
            <v>27</v>
          </cell>
          <cell r="C100">
            <v>5605</v>
          </cell>
          <cell r="D100">
            <v>46.036000000000001</v>
          </cell>
          <cell r="E100">
            <v>46</v>
          </cell>
          <cell r="F100" t="str">
            <v>21: Rewind (5605)</v>
          </cell>
        </row>
        <row r="101">
          <cell r="B101">
            <v>48</v>
          </cell>
          <cell r="C101">
            <v>5606</v>
          </cell>
          <cell r="D101">
            <v>22.036999999999999</v>
          </cell>
          <cell r="E101">
            <v>22</v>
          </cell>
          <cell r="F101" t="str">
            <v>21: Arms (5606)</v>
          </cell>
        </row>
        <row r="102">
          <cell r="B102">
            <v>11</v>
          </cell>
          <cell r="C102">
            <v>5607</v>
          </cell>
          <cell r="D102">
            <v>84.037999999999997</v>
          </cell>
          <cell r="E102">
            <v>84</v>
          </cell>
          <cell r="F102" t="str">
            <v>21: Reel Discharge (5607)</v>
          </cell>
        </row>
        <row r="103">
          <cell r="B103">
            <v>28</v>
          </cell>
          <cell r="C103" t="str">
            <v>14AU</v>
          </cell>
          <cell r="D103">
            <v>44.039000000000001</v>
          </cell>
          <cell r="E103">
            <v>44</v>
          </cell>
          <cell r="F103" t="str">
            <v>26: Auxilary (14AU)</v>
          </cell>
        </row>
        <row r="104">
          <cell r="B104">
            <v>68</v>
          </cell>
          <cell r="C104" t="str">
            <v>14CT</v>
          </cell>
          <cell r="D104">
            <v>5.04</v>
          </cell>
          <cell r="E104">
            <v>5</v>
          </cell>
          <cell r="F104" t="str">
            <v>26: Crease Tool (14CT)</v>
          </cell>
        </row>
        <row r="105">
          <cell r="B105">
            <v>40</v>
          </cell>
          <cell r="C105" t="str">
            <v>14MA</v>
          </cell>
          <cell r="D105">
            <v>30.041</v>
          </cell>
          <cell r="E105">
            <v>30</v>
          </cell>
          <cell r="F105" t="str">
            <v>26: Material (14MA)</v>
          </cell>
        </row>
        <row r="106">
          <cell r="B106">
            <v>22</v>
          </cell>
          <cell r="C106" t="str">
            <v>14RW</v>
          </cell>
          <cell r="D106">
            <v>57.042000000000002</v>
          </cell>
          <cell r="E106">
            <v>57</v>
          </cell>
          <cell r="F106" t="str">
            <v>26: Rewind (14RW)</v>
          </cell>
        </row>
        <row r="107">
          <cell r="B107">
            <v>5</v>
          </cell>
          <cell r="C107" t="str">
            <v>14ST</v>
          </cell>
          <cell r="D107">
            <v>247.04300000000001</v>
          </cell>
          <cell r="E107">
            <v>247</v>
          </cell>
          <cell r="F107" t="str">
            <v>26: Stations (14ST)</v>
          </cell>
        </row>
        <row r="108">
          <cell r="B108">
            <v>73</v>
          </cell>
          <cell r="C108" t="str">
            <v>14TR</v>
          </cell>
          <cell r="D108">
            <v>4.3999999999999997E-2</v>
          </cell>
          <cell r="E108">
            <v>0</v>
          </cell>
          <cell r="F108" t="str">
            <v>26: Trials (14TR)</v>
          </cell>
        </row>
        <row r="109">
          <cell r="B109">
            <v>44</v>
          </cell>
          <cell r="C109" t="str">
            <v>14UW</v>
          </cell>
          <cell r="D109">
            <v>27.045000000000002</v>
          </cell>
          <cell r="E109">
            <v>27</v>
          </cell>
          <cell r="F109" t="str">
            <v>26: Unwind (14UW)</v>
          </cell>
        </row>
        <row r="110">
          <cell r="B110">
            <v>24</v>
          </cell>
          <cell r="C110" t="str">
            <v>15AU</v>
          </cell>
          <cell r="D110">
            <v>51.045999999999999</v>
          </cell>
          <cell r="E110">
            <v>51</v>
          </cell>
          <cell r="F110" t="str">
            <v>26: Auxilary (15AU)</v>
          </cell>
        </row>
        <row r="111">
          <cell r="B111">
            <v>57</v>
          </cell>
          <cell r="C111" t="str">
            <v>15CT</v>
          </cell>
          <cell r="D111">
            <v>13.047000000000001</v>
          </cell>
          <cell r="E111">
            <v>13</v>
          </cell>
          <cell r="F111" t="str">
            <v>26: Crease Tool (15CT)</v>
          </cell>
        </row>
        <row r="112">
          <cell r="B112">
            <v>17</v>
          </cell>
          <cell r="C112" t="str">
            <v>15MA</v>
          </cell>
          <cell r="D112">
            <v>63.048000000000002</v>
          </cell>
          <cell r="E112">
            <v>63</v>
          </cell>
          <cell r="F112" t="str">
            <v>26: Material (15MA)</v>
          </cell>
        </row>
        <row r="113">
          <cell r="B113">
            <v>18</v>
          </cell>
          <cell r="C113" t="str">
            <v>15RW</v>
          </cell>
          <cell r="D113">
            <v>61.048999999999999</v>
          </cell>
          <cell r="E113">
            <v>61</v>
          </cell>
          <cell r="F113" t="str">
            <v>26: Rewind (15RW)</v>
          </cell>
        </row>
        <row r="114">
          <cell r="B114">
            <v>3</v>
          </cell>
          <cell r="C114" t="str">
            <v>15ST</v>
          </cell>
          <cell r="D114">
            <v>569.04999999999995</v>
          </cell>
          <cell r="E114">
            <v>569</v>
          </cell>
          <cell r="F114" t="str">
            <v>26: Stations (15ST)</v>
          </cell>
        </row>
        <row r="115">
          <cell r="B115">
            <v>70</v>
          </cell>
          <cell r="C115" t="str">
            <v>15TR</v>
          </cell>
          <cell r="D115">
            <v>4.0510000000000002</v>
          </cell>
          <cell r="E115">
            <v>4</v>
          </cell>
          <cell r="F115" t="str">
            <v>26: Trials (15TR)</v>
          </cell>
        </row>
        <row r="116">
          <cell r="B116">
            <v>14</v>
          </cell>
          <cell r="C116" t="str">
            <v>15UW</v>
          </cell>
          <cell r="D116">
            <v>76.052000000000007</v>
          </cell>
          <cell r="E116">
            <v>76</v>
          </cell>
          <cell r="F116" t="str">
            <v>26: Unwind (15UW)</v>
          </cell>
        </row>
        <row r="117">
          <cell r="B117">
            <v>29</v>
          </cell>
          <cell r="C117" t="str">
            <v>21AU</v>
          </cell>
          <cell r="D117">
            <v>42.052999999999997</v>
          </cell>
          <cell r="E117">
            <v>42</v>
          </cell>
          <cell r="F117" t="str">
            <v>26: Auxillary (21AU)</v>
          </cell>
        </row>
        <row r="118">
          <cell r="B118">
            <v>9</v>
          </cell>
          <cell r="C118" t="str">
            <v>21EX</v>
          </cell>
          <cell r="D118">
            <v>85.054000000000002</v>
          </cell>
          <cell r="E118">
            <v>85</v>
          </cell>
          <cell r="F118" t="str">
            <v>26: Extruders (21EX)</v>
          </cell>
        </row>
        <row r="119">
          <cell r="B119">
            <v>35</v>
          </cell>
          <cell r="C119" t="str">
            <v>21FI</v>
          </cell>
          <cell r="D119">
            <v>39.055</v>
          </cell>
          <cell r="E119">
            <v>39</v>
          </cell>
          <cell r="F119" t="str">
            <v>26: Film Stand (21FI)</v>
          </cell>
        </row>
        <row r="120">
          <cell r="B120">
            <v>8</v>
          </cell>
          <cell r="C120" t="str">
            <v>21FO</v>
          </cell>
          <cell r="D120">
            <v>92.055999999999997</v>
          </cell>
          <cell r="E120">
            <v>92</v>
          </cell>
          <cell r="F120" t="str">
            <v>26: Foil Stand (21FO)</v>
          </cell>
        </row>
        <row r="121">
          <cell r="B121">
            <v>39</v>
          </cell>
          <cell r="C121" t="str">
            <v>21MA</v>
          </cell>
          <cell r="D121">
            <v>33.057000000000002</v>
          </cell>
          <cell r="E121">
            <v>33</v>
          </cell>
          <cell r="F121" t="str">
            <v>26: Material (21MA)</v>
          </cell>
        </row>
        <row r="122">
          <cell r="B122">
            <v>54</v>
          </cell>
          <cell r="C122" t="str">
            <v>21PE</v>
          </cell>
          <cell r="D122">
            <v>15.058</v>
          </cell>
          <cell r="E122">
            <v>15</v>
          </cell>
          <cell r="F122" t="str">
            <v>26: PE Supply (21PE)</v>
          </cell>
        </row>
        <row r="123">
          <cell r="B123">
            <v>47</v>
          </cell>
          <cell r="C123" t="str">
            <v>21RW</v>
          </cell>
          <cell r="D123">
            <v>22.059000000000001</v>
          </cell>
          <cell r="E123">
            <v>22</v>
          </cell>
          <cell r="F123" t="str">
            <v>26: Rewind (21RW)</v>
          </cell>
        </row>
        <row r="124">
          <cell r="B124">
            <v>4</v>
          </cell>
          <cell r="C124" t="str">
            <v>21ST</v>
          </cell>
          <cell r="D124">
            <v>262.06</v>
          </cell>
          <cell r="E124">
            <v>262</v>
          </cell>
          <cell r="F124" t="str">
            <v>26: Stations (21ST)</v>
          </cell>
        </row>
        <row r="125">
          <cell r="B125">
            <v>30</v>
          </cell>
          <cell r="C125" t="str">
            <v>21UW</v>
          </cell>
          <cell r="D125">
            <v>41.061</v>
          </cell>
          <cell r="E125">
            <v>41</v>
          </cell>
          <cell r="F125" t="str">
            <v>26: Unwind (21UW)</v>
          </cell>
        </row>
        <row r="126">
          <cell r="B126">
            <v>12</v>
          </cell>
          <cell r="C126" t="str">
            <v>55AU</v>
          </cell>
          <cell r="D126">
            <v>83.061999999999998</v>
          </cell>
          <cell r="E126">
            <v>83</v>
          </cell>
          <cell r="F126" t="str">
            <v>26: Auxillary (55AU)</v>
          </cell>
        </row>
        <row r="127">
          <cell r="B127">
            <v>34</v>
          </cell>
          <cell r="C127" t="str">
            <v>55KN</v>
          </cell>
          <cell r="D127">
            <v>39.063000000000002</v>
          </cell>
          <cell r="E127">
            <v>39</v>
          </cell>
          <cell r="F127" t="str">
            <v>26: Knives (55KN)</v>
          </cell>
        </row>
        <row r="128">
          <cell r="B128">
            <v>2</v>
          </cell>
          <cell r="C128" t="str">
            <v>55MA</v>
          </cell>
          <cell r="D128">
            <v>740.06399999999996</v>
          </cell>
          <cell r="E128">
            <v>740</v>
          </cell>
          <cell r="F128" t="str">
            <v>26: Material (55MA)</v>
          </cell>
        </row>
        <row r="129">
          <cell r="B129">
            <v>51</v>
          </cell>
          <cell r="C129" t="str">
            <v>55RD</v>
          </cell>
          <cell r="D129">
            <v>18.065000000000001</v>
          </cell>
          <cell r="E129">
            <v>18</v>
          </cell>
          <cell r="F129" t="str">
            <v>26: Reel Discharge (55RD)</v>
          </cell>
        </row>
        <row r="130">
          <cell r="B130">
            <v>20</v>
          </cell>
          <cell r="C130" t="str">
            <v>55RW</v>
          </cell>
          <cell r="D130">
            <v>60.066000000000003</v>
          </cell>
          <cell r="E130">
            <v>60</v>
          </cell>
          <cell r="F130" t="str">
            <v>26: Rewind (55RW)</v>
          </cell>
        </row>
        <row r="131">
          <cell r="B131">
            <v>50</v>
          </cell>
          <cell r="C131" t="str">
            <v>55UW</v>
          </cell>
          <cell r="D131">
            <v>19.067</v>
          </cell>
          <cell r="E131">
            <v>19</v>
          </cell>
          <cell r="F131" t="str">
            <v>26: Unwind (55UW)</v>
          </cell>
        </row>
        <row r="132">
          <cell r="B132">
            <v>6</v>
          </cell>
          <cell r="C132" t="str">
            <v>56AU</v>
          </cell>
          <cell r="D132">
            <v>136.06800000000001</v>
          </cell>
          <cell r="E132">
            <v>136</v>
          </cell>
          <cell r="F132" t="str">
            <v>26: Auxillary (56AU)</v>
          </cell>
        </row>
        <row r="133">
          <cell r="B133">
            <v>26</v>
          </cell>
          <cell r="C133" t="str">
            <v>56KN</v>
          </cell>
          <cell r="D133">
            <v>46.069000000000003</v>
          </cell>
          <cell r="E133">
            <v>46</v>
          </cell>
          <cell r="F133" t="str">
            <v>26: Knives (56KN)</v>
          </cell>
        </row>
        <row r="134">
          <cell r="B134">
            <v>1</v>
          </cell>
          <cell r="C134" t="str">
            <v>56MA</v>
          </cell>
          <cell r="D134">
            <v>889.07</v>
          </cell>
          <cell r="E134">
            <v>889</v>
          </cell>
          <cell r="F134" t="str">
            <v>26: Material (56MA)</v>
          </cell>
        </row>
        <row r="135">
          <cell r="B135">
            <v>41</v>
          </cell>
          <cell r="C135" t="str">
            <v>56RD</v>
          </cell>
          <cell r="D135">
            <v>29.071000000000002</v>
          </cell>
          <cell r="E135">
            <v>29</v>
          </cell>
          <cell r="F135" t="str">
            <v>26: Reel Discharge (56RD)</v>
          </cell>
        </row>
        <row r="136">
          <cell r="B136">
            <v>59</v>
          </cell>
          <cell r="C136" t="str">
            <v>56RW</v>
          </cell>
          <cell r="D136">
            <v>12.071999999999999</v>
          </cell>
          <cell r="E136">
            <v>12</v>
          </cell>
          <cell r="F136" t="str">
            <v>26: Rewind (56RW)</v>
          </cell>
        </row>
        <row r="137">
          <cell r="B137">
            <v>56</v>
          </cell>
          <cell r="C137" t="str">
            <v>56UW</v>
          </cell>
          <cell r="D137">
            <v>13.073</v>
          </cell>
          <cell r="E137">
            <v>13</v>
          </cell>
          <cell r="F137" t="str">
            <v>26: Unwind (56UW)</v>
          </cell>
        </row>
      </sheetData>
      <sheetData sheetId="1"/>
      <sheetData sheetId="2"/>
      <sheetData sheetId="3">
        <row r="15">
          <cell r="B15">
            <v>1401</v>
          </cell>
          <cell r="C15" t="str">
            <v>14AU</v>
          </cell>
          <cell r="G15" t="str">
            <v>Jan</v>
          </cell>
          <cell r="H15">
            <v>36</v>
          </cell>
        </row>
        <row r="16">
          <cell r="B16">
            <v>1402</v>
          </cell>
          <cell r="C16" t="str">
            <v>14CT</v>
          </cell>
          <cell r="G16" t="str">
            <v>Feb</v>
          </cell>
          <cell r="H16">
            <v>37</v>
          </cell>
        </row>
        <row r="17">
          <cell r="B17">
            <v>1403</v>
          </cell>
          <cell r="C17" t="str">
            <v>14MA</v>
          </cell>
          <cell r="G17" t="str">
            <v>Mar</v>
          </cell>
          <cell r="H17">
            <v>38</v>
          </cell>
        </row>
        <row r="18">
          <cell r="B18">
            <v>1404</v>
          </cell>
          <cell r="C18" t="str">
            <v>14RW</v>
          </cell>
          <cell r="G18" t="str">
            <v>Apr</v>
          </cell>
          <cell r="H18">
            <v>39</v>
          </cell>
        </row>
        <row r="19">
          <cell r="B19">
            <v>1405</v>
          </cell>
          <cell r="C19" t="str">
            <v>14ST</v>
          </cell>
          <cell r="G19" t="str">
            <v>May</v>
          </cell>
          <cell r="H19">
            <v>40</v>
          </cell>
        </row>
        <row r="20">
          <cell r="B20">
            <v>1406</v>
          </cell>
          <cell r="C20" t="str">
            <v>14TR</v>
          </cell>
          <cell r="G20" t="str">
            <v>Jun</v>
          </cell>
          <cell r="H20">
            <v>41</v>
          </cell>
        </row>
        <row r="21">
          <cell r="B21">
            <v>1407</v>
          </cell>
          <cell r="C21" t="str">
            <v>14UW</v>
          </cell>
          <cell r="G21" t="str">
            <v>Jul</v>
          </cell>
          <cell r="H21">
            <v>42</v>
          </cell>
        </row>
        <row r="22">
          <cell r="B22">
            <v>1501</v>
          </cell>
          <cell r="C22" t="str">
            <v>15AU</v>
          </cell>
          <cell r="G22" t="str">
            <v>Aug</v>
          </cell>
          <cell r="H22">
            <v>43</v>
          </cell>
        </row>
        <row r="23">
          <cell r="B23">
            <v>1502</v>
          </cell>
          <cell r="C23" t="str">
            <v>15CT</v>
          </cell>
          <cell r="G23" t="str">
            <v>Sep</v>
          </cell>
          <cell r="H23">
            <v>44</v>
          </cell>
        </row>
        <row r="24">
          <cell r="B24">
            <v>1503</v>
          </cell>
          <cell r="C24" t="str">
            <v>15MA</v>
          </cell>
          <cell r="G24" t="str">
            <v>Oct</v>
          </cell>
          <cell r="H24">
            <v>45</v>
          </cell>
        </row>
        <row r="25">
          <cell r="B25">
            <v>1504</v>
          </cell>
          <cell r="C25" t="str">
            <v>15RW</v>
          </cell>
          <cell r="G25" t="str">
            <v>Nov</v>
          </cell>
          <cell r="H25">
            <v>46</v>
          </cell>
        </row>
        <row r="26">
          <cell r="B26">
            <v>1505</v>
          </cell>
          <cell r="C26" t="str">
            <v>15ST</v>
          </cell>
          <cell r="G26" t="str">
            <v>Dec</v>
          </cell>
          <cell r="H26">
            <v>47</v>
          </cell>
        </row>
        <row r="27">
          <cell r="B27">
            <v>1506</v>
          </cell>
          <cell r="C27" t="str">
            <v>15TR</v>
          </cell>
          <cell r="G27" t="str">
            <v>YtD</v>
          </cell>
          <cell r="H27">
            <v>48</v>
          </cell>
        </row>
        <row r="28">
          <cell r="B28">
            <v>1507</v>
          </cell>
          <cell r="C28" t="str">
            <v>15UW</v>
          </cell>
        </row>
        <row r="29">
          <cell r="B29">
            <v>2101</v>
          </cell>
          <cell r="C29" t="str">
            <v>21AU</v>
          </cell>
        </row>
        <row r="30">
          <cell r="B30">
            <v>2102</v>
          </cell>
          <cell r="C30" t="str">
            <v>21EX</v>
          </cell>
        </row>
        <row r="31">
          <cell r="B31">
            <v>2103</v>
          </cell>
          <cell r="C31" t="str">
            <v>21FI</v>
          </cell>
        </row>
        <row r="32">
          <cell r="B32">
            <v>2104</v>
          </cell>
          <cell r="C32" t="str">
            <v>21FO</v>
          </cell>
        </row>
        <row r="33">
          <cell r="B33">
            <v>2105</v>
          </cell>
          <cell r="C33" t="str">
            <v>21MA</v>
          </cell>
        </row>
        <row r="34">
          <cell r="B34">
            <v>2106</v>
          </cell>
          <cell r="C34" t="str">
            <v>21PE</v>
          </cell>
        </row>
        <row r="35">
          <cell r="B35">
            <v>2107</v>
          </cell>
          <cell r="C35" t="str">
            <v>21RW</v>
          </cell>
        </row>
        <row r="36">
          <cell r="B36">
            <v>2108</v>
          </cell>
          <cell r="C36" t="str">
            <v>21ST</v>
          </cell>
        </row>
        <row r="37">
          <cell r="B37">
            <v>2109</v>
          </cell>
          <cell r="C37" t="str">
            <v>21UW</v>
          </cell>
        </row>
        <row r="38">
          <cell r="B38">
            <v>5501</v>
          </cell>
          <cell r="C38" t="str">
            <v>55AU</v>
          </cell>
        </row>
        <row r="39">
          <cell r="B39">
            <v>5502</v>
          </cell>
          <cell r="C39" t="str">
            <v>55KN</v>
          </cell>
        </row>
        <row r="40">
          <cell r="B40">
            <v>5503</v>
          </cell>
          <cell r="C40" t="str">
            <v>55MA</v>
          </cell>
        </row>
        <row r="41">
          <cell r="B41">
            <v>5504</v>
          </cell>
          <cell r="C41" t="str">
            <v>55RD</v>
          </cell>
        </row>
        <row r="42">
          <cell r="B42">
            <v>5505</v>
          </cell>
          <cell r="C42" t="str">
            <v>55RW</v>
          </cell>
        </row>
        <row r="43">
          <cell r="B43">
            <v>5506</v>
          </cell>
          <cell r="C43" t="str">
            <v>55UW</v>
          </cell>
        </row>
        <row r="44">
          <cell r="B44">
            <v>5601</v>
          </cell>
          <cell r="C44" t="str">
            <v>56AU</v>
          </cell>
        </row>
        <row r="45">
          <cell r="B45">
            <v>5602</v>
          </cell>
          <cell r="C45" t="str">
            <v>56KN</v>
          </cell>
        </row>
        <row r="46">
          <cell r="B46">
            <v>5603</v>
          </cell>
          <cell r="C46" t="str">
            <v>56MA</v>
          </cell>
        </row>
        <row r="47">
          <cell r="B47">
            <v>5604</v>
          </cell>
          <cell r="C47" t="str">
            <v>56RD</v>
          </cell>
        </row>
        <row r="48">
          <cell r="B48">
            <v>5605</v>
          </cell>
          <cell r="C48" t="str">
            <v>56RW</v>
          </cell>
        </row>
        <row r="49">
          <cell r="B49">
            <v>5606</v>
          </cell>
          <cell r="C49" t="str">
            <v>56UW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"/>
      <sheetName val="3"/>
      <sheetName val="6"/>
      <sheetName val="13"/>
      <sheetName val="13 (2)"/>
      <sheetName val="Foglio1"/>
      <sheetName val="14 (1)"/>
      <sheetName val="14 (2)"/>
      <sheetName val="15"/>
      <sheetName val="15 (1)"/>
      <sheetName val="16"/>
      <sheetName val="16 (1)"/>
      <sheetName val="7 (1)"/>
      <sheetName val="8 (1)"/>
      <sheetName val="8 (2)"/>
      <sheetName val="8 (3)"/>
      <sheetName val="8 (4)"/>
      <sheetName val="150"/>
      <sheetName val="151"/>
      <sheetName val="150G"/>
      <sheetName val="150 (9)"/>
      <sheetName val="152G"/>
      <sheetName val="152"/>
      <sheetName val="153G"/>
      <sheetName val="153"/>
      <sheetName val="150 (1)"/>
      <sheetName val="150 (2)"/>
      <sheetName val="151 (1)"/>
      <sheetName val="151 (2)"/>
      <sheetName val="150 (3)"/>
      <sheetName val="151 (3)"/>
      <sheetName val="199 (1)"/>
      <sheetName val="199 (2)"/>
      <sheetName val="TBgt"/>
      <sheetName val="TVsn"/>
      <sheetName val="12"/>
      <sheetName val="151G"/>
      <sheetName val="7 (2)"/>
      <sheetName val="7 (3)"/>
      <sheetName val="7 (4)"/>
      <sheetName val="7 (5)"/>
      <sheetName val="7 (6)"/>
      <sheetName val="7 (7)"/>
      <sheetName val="7 (8)"/>
      <sheetName val="7 (9)"/>
    </sheetNames>
    <sheetDataSet>
      <sheetData sheetId="0"/>
      <sheetData sheetId="1"/>
      <sheetData sheetId="2"/>
      <sheetData sheetId="3"/>
      <sheetData sheetId="4"/>
      <sheetData sheetId="5">
        <row r="8">
          <cell r="H8">
            <v>2</v>
          </cell>
        </row>
        <row r="9">
          <cell r="H9">
            <v>3</v>
          </cell>
        </row>
        <row r="10">
          <cell r="H10">
            <v>4</v>
          </cell>
        </row>
        <row r="11">
          <cell r="H11">
            <v>5</v>
          </cell>
        </row>
        <row r="12">
          <cell r="H12">
            <v>6</v>
          </cell>
        </row>
        <row r="13">
          <cell r="H13">
            <v>7</v>
          </cell>
        </row>
        <row r="14">
          <cell r="H14">
            <v>8</v>
          </cell>
        </row>
        <row r="15">
          <cell r="H15">
            <v>9</v>
          </cell>
        </row>
        <row r="16">
          <cell r="H16">
            <v>10</v>
          </cell>
        </row>
        <row r="17">
          <cell r="H17">
            <v>11</v>
          </cell>
        </row>
        <row r="18">
          <cell r="H18">
            <v>12</v>
          </cell>
        </row>
        <row r="19">
          <cell r="H19">
            <v>13</v>
          </cell>
        </row>
        <row r="20">
          <cell r="H20">
            <v>14</v>
          </cell>
        </row>
        <row r="21">
          <cell r="H21">
            <v>15</v>
          </cell>
        </row>
        <row r="22">
          <cell r="H22">
            <v>16</v>
          </cell>
        </row>
        <row r="23">
          <cell r="H23">
            <v>17</v>
          </cell>
        </row>
        <row r="24">
          <cell r="H24">
            <v>18</v>
          </cell>
        </row>
        <row r="25">
          <cell r="H25">
            <v>19</v>
          </cell>
        </row>
        <row r="26">
          <cell r="H26">
            <v>20</v>
          </cell>
        </row>
        <row r="27">
          <cell r="H27">
            <v>21</v>
          </cell>
        </row>
        <row r="28">
          <cell r="H28">
            <v>22</v>
          </cell>
        </row>
        <row r="29">
          <cell r="H29">
            <v>23</v>
          </cell>
        </row>
        <row r="30">
          <cell r="H30">
            <v>24</v>
          </cell>
        </row>
        <row r="31">
          <cell r="H31">
            <v>25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D5" t="str">
            <v>Smältverk</v>
          </cell>
          <cell r="E5" t="str">
            <v>Stålverk</v>
          </cell>
        </row>
        <row r="6">
          <cell r="D6" t="str">
            <v>Gjuteri</v>
          </cell>
          <cell r="E6" t="str">
            <v>Stålverk</v>
          </cell>
        </row>
        <row r="7">
          <cell r="D7" t="str">
            <v>Slip</v>
          </cell>
          <cell r="E7" t="str">
            <v>Stålverk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heet1"/>
    </sheetNames>
    <sheetDataSet>
      <sheetData sheetId="0">
        <row r="2">
          <cell r="A2" t="str">
            <v>Tryck</v>
          </cell>
          <cell r="B2">
            <v>3961</v>
          </cell>
        </row>
        <row r="3">
          <cell r="A3" t="str">
            <v>Lim</v>
          </cell>
          <cell r="B3">
            <v>3962</v>
          </cell>
        </row>
        <row r="4">
          <cell r="A4" t="str">
            <v>Materialhant.</v>
          </cell>
          <cell r="B4">
            <v>3964</v>
          </cell>
        </row>
        <row r="5">
          <cell r="B5">
            <v>3965</v>
          </cell>
        </row>
        <row r="6">
          <cell r="B6">
            <v>3972</v>
          </cell>
        </row>
        <row r="7">
          <cell r="B7">
            <v>3981</v>
          </cell>
        </row>
        <row r="8">
          <cell r="B8">
            <v>3982</v>
          </cell>
        </row>
        <row r="9">
          <cell r="B9">
            <v>3983</v>
          </cell>
        </row>
        <row r="10">
          <cell r="B10">
            <v>3984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shboard"/>
      <sheetName val="BDEvents"/>
      <sheetName val="BDHours"/>
      <sheetName val="DBEventsData"/>
      <sheetName val="BDHoursData"/>
      <sheetName val="MTBF"/>
      <sheetName val="BDSummary"/>
      <sheetName val="B'down 38 Mc Pareto x"/>
      <sheetName val="Machine B'down Pareto x"/>
      <sheetName val="Machine B'down per Month (2) x"/>
      <sheetName val="Machine B'down per Month (3) x"/>
      <sheetName val="B'down 38 Mc per Month x"/>
      <sheetName val="Machine B'down per Month  x"/>
      <sheetName val="Scatter 38 Mc (3)"/>
      <sheetName val="BDTargets"/>
      <sheetName val="Production Hours Monthly"/>
      <sheetName val="Month"/>
      <sheetName val="Sheet4 x"/>
    </sheetNames>
    <sheetDataSet>
      <sheetData sheetId="0"/>
      <sheetData sheetId="1"/>
      <sheetData sheetId="2">
        <row r="5">
          <cell r="C5">
            <v>14</v>
          </cell>
          <cell r="D5">
            <v>1</v>
          </cell>
          <cell r="E5" t="str">
            <v>14</v>
          </cell>
          <cell r="F5"/>
          <cell r="G5"/>
          <cell r="H5"/>
          <cell r="I5"/>
          <cell r="J5" t="str">
            <v>14 Month</v>
          </cell>
          <cell r="L5" t="str">
            <v>A</v>
          </cell>
          <cell r="M5">
            <v>9</v>
          </cell>
          <cell r="W5">
            <v>23</v>
          </cell>
          <cell r="X5">
            <v>22</v>
          </cell>
          <cell r="Y5">
            <v>17</v>
          </cell>
          <cell r="Z5">
            <v>16</v>
          </cell>
          <cell r="AA5">
            <v>13</v>
          </cell>
          <cell r="AB5">
            <v>16</v>
          </cell>
          <cell r="AC5">
            <v>17</v>
          </cell>
          <cell r="AD5">
            <v>6</v>
          </cell>
          <cell r="AE5">
            <v>26</v>
          </cell>
          <cell r="AF5">
            <v>13</v>
          </cell>
          <cell r="AG5">
            <v>14</v>
          </cell>
          <cell r="AH5">
            <v>14</v>
          </cell>
          <cell r="AI5">
            <v>12</v>
          </cell>
          <cell r="AJ5">
            <v>6</v>
          </cell>
          <cell r="AK5">
            <v>9</v>
          </cell>
          <cell r="AL5">
            <v>20</v>
          </cell>
          <cell r="AM5">
            <v>5</v>
          </cell>
          <cell r="AN5">
            <v>5</v>
          </cell>
          <cell r="AO5">
            <v>13</v>
          </cell>
          <cell r="AP5">
            <v>14</v>
          </cell>
          <cell r="AQ5">
            <v>15</v>
          </cell>
          <cell r="AR5">
            <v>5</v>
          </cell>
          <cell r="AS5">
            <v>8</v>
          </cell>
          <cell r="AT5">
            <v>3</v>
          </cell>
          <cell r="AU5">
            <v>11</v>
          </cell>
          <cell r="AV5">
            <v>8</v>
          </cell>
          <cell r="AW5">
            <v>10</v>
          </cell>
          <cell r="AX5">
            <v>117</v>
          </cell>
        </row>
        <row r="6">
          <cell r="C6" t="str">
            <v>14 Target</v>
          </cell>
          <cell r="J6" t="str">
            <v>14 Month Target</v>
          </cell>
          <cell r="AL6">
            <v>9.3000000000000007</v>
          </cell>
          <cell r="AM6">
            <v>9.2181818181818205</v>
          </cell>
          <cell r="AN6">
            <v>9.1363636363636402</v>
          </cell>
          <cell r="AO6">
            <v>9.0545454545454493</v>
          </cell>
          <cell r="AP6">
            <v>8.9727272727272709</v>
          </cell>
          <cell r="AQ6">
            <v>8.8909090909090907</v>
          </cell>
          <cell r="AR6">
            <v>8.8090909090909104</v>
          </cell>
          <cell r="AS6">
            <v>8.7272727272727302</v>
          </cell>
          <cell r="AT6">
            <v>8.6454545454545499</v>
          </cell>
          <cell r="AU6">
            <v>8.5636363636363608</v>
          </cell>
          <cell r="AV6">
            <v>8.4818181818181806</v>
          </cell>
          <cell r="AW6">
            <v>8.4</v>
          </cell>
        </row>
        <row r="7">
          <cell r="C7" t="str">
            <v>14 Cum</v>
          </cell>
          <cell r="J7" t="str">
            <v>14 Cum</v>
          </cell>
          <cell r="W7">
            <v>23</v>
          </cell>
          <cell r="X7">
            <v>45</v>
          </cell>
          <cell r="Y7">
            <v>62</v>
          </cell>
          <cell r="Z7">
            <v>78</v>
          </cell>
          <cell r="AA7">
            <v>91</v>
          </cell>
          <cell r="AB7">
            <v>107</v>
          </cell>
          <cell r="AC7">
            <v>124</v>
          </cell>
          <cell r="AD7">
            <v>130</v>
          </cell>
          <cell r="AE7">
            <v>156</v>
          </cell>
          <cell r="AF7">
            <v>169</v>
          </cell>
          <cell r="AG7">
            <v>183</v>
          </cell>
          <cell r="AH7">
            <v>197</v>
          </cell>
          <cell r="AI7">
            <v>209</v>
          </cell>
          <cell r="AJ7">
            <v>215</v>
          </cell>
          <cell r="AK7">
            <v>224</v>
          </cell>
          <cell r="AL7">
            <v>20</v>
          </cell>
          <cell r="AM7">
            <v>25</v>
          </cell>
          <cell r="AN7">
            <v>30</v>
          </cell>
          <cell r="AO7">
            <v>43</v>
          </cell>
          <cell r="AP7">
            <v>57</v>
          </cell>
          <cell r="AQ7">
            <v>72</v>
          </cell>
          <cell r="AR7">
            <v>77</v>
          </cell>
          <cell r="AS7">
            <v>85</v>
          </cell>
          <cell r="AT7">
            <v>88</v>
          </cell>
          <cell r="AU7">
            <v>99</v>
          </cell>
          <cell r="AV7">
            <v>107</v>
          </cell>
          <cell r="AW7">
            <v>117</v>
          </cell>
        </row>
        <row r="8">
          <cell r="C8" t="str">
            <v>14 Cum Target</v>
          </cell>
          <cell r="J8" t="str">
            <v>14 Cum Target</v>
          </cell>
          <cell r="AL8">
            <v>9.3000000000000007</v>
          </cell>
          <cell r="AM8">
            <v>18.518181818181802</v>
          </cell>
          <cell r="AN8">
            <v>27.654545454545499</v>
          </cell>
          <cell r="AO8">
            <v>36.709090909090897</v>
          </cell>
          <cell r="AP8">
            <v>45.681818181818201</v>
          </cell>
          <cell r="AQ8">
            <v>54.572727272727299</v>
          </cell>
          <cell r="AR8">
            <v>63.381818181818197</v>
          </cell>
          <cell r="AS8">
            <v>72.109090909090895</v>
          </cell>
          <cell r="AT8">
            <v>80.754545454545493</v>
          </cell>
          <cell r="AU8">
            <v>89.318181818181799</v>
          </cell>
          <cell r="AV8">
            <v>97.8</v>
          </cell>
          <cell r="AW8">
            <v>106.2</v>
          </cell>
        </row>
        <row r="9">
          <cell r="C9">
            <v>1401</v>
          </cell>
          <cell r="D9">
            <v>2</v>
          </cell>
          <cell r="E9" t="str">
            <v>14</v>
          </cell>
          <cell r="F9" t="str">
            <v>1401</v>
          </cell>
          <cell r="G9"/>
          <cell r="H9"/>
          <cell r="I9"/>
          <cell r="J9" t="str">
            <v>Unwind</v>
          </cell>
          <cell r="L9" t="str">
            <v>A</v>
          </cell>
          <cell r="M9">
            <v>15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1</v>
          </cell>
          <cell r="AM9">
            <v>0</v>
          </cell>
          <cell r="AN9">
            <v>0</v>
          </cell>
          <cell r="AO9">
            <v>2</v>
          </cell>
          <cell r="AP9">
            <v>3</v>
          </cell>
          <cell r="AQ9">
            <v>2</v>
          </cell>
          <cell r="AR9">
            <v>0</v>
          </cell>
          <cell r="AS9">
            <v>2</v>
          </cell>
          <cell r="AT9">
            <v>0</v>
          </cell>
          <cell r="AU9">
            <v>1</v>
          </cell>
          <cell r="AV9">
            <v>1</v>
          </cell>
          <cell r="AW9">
            <v>1</v>
          </cell>
          <cell r="AX9">
            <v>13</v>
          </cell>
        </row>
        <row r="10">
          <cell r="C10">
            <v>140101</v>
          </cell>
          <cell r="D10">
            <v>3</v>
          </cell>
          <cell r="E10"/>
          <cell r="F10" t="str">
            <v>1401</v>
          </cell>
          <cell r="G10" t="str">
            <v>140101</v>
          </cell>
          <cell r="H10"/>
          <cell r="I10"/>
          <cell r="J10" t="str">
            <v>Pneumatics</v>
          </cell>
          <cell r="M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</row>
        <row r="11">
          <cell r="C11">
            <v>140102</v>
          </cell>
          <cell r="D11">
            <v>3</v>
          </cell>
          <cell r="E11"/>
          <cell r="F11" t="str">
            <v>1401</v>
          </cell>
          <cell r="G11" t="str">
            <v>140102</v>
          </cell>
          <cell r="H11"/>
          <cell r="I11"/>
          <cell r="J11" t="str">
            <v>Hydraulics</v>
          </cell>
          <cell r="M11">
            <v>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</row>
        <row r="12">
          <cell r="C12">
            <v>140103</v>
          </cell>
          <cell r="D12">
            <v>3</v>
          </cell>
          <cell r="E12"/>
          <cell r="F12" t="str">
            <v>1401</v>
          </cell>
          <cell r="G12" t="str">
            <v>140103</v>
          </cell>
          <cell r="H12"/>
          <cell r="I12"/>
          <cell r="J12" t="str">
            <v>Arm 1 Chucks</v>
          </cell>
          <cell r="M12">
            <v>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</row>
        <row r="13">
          <cell r="C13">
            <v>140104</v>
          </cell>
          <cell r="D13">
            <v>3</v>
          </cell>
          <cell r="E13"/>
          <cell r="F13" t="str">
            <v>1401</v>
          </cell>
          <cell r="G13" t="str">
            <v>140104</v>
          </cell>
          <cell r="H13"/>
          <cell r="I13"/>
          <cell r="J13" t="str">
            <v>Arm 2 Chucks</v>
          </cell>
          <cell r="M13">
            <v>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</row>
        <row r="14">
          <cell r="C14">
            <v>140105</v>
          </cell>
          <cell r="D14">
            <v>3</v>
          </cell>
          <cell r="E14"/>
          <cell r="F14" t="str">
            <v>1401</v>
          </cell>
          <cell r="G14" t="str">
            <v>140105</v>
          </cell>
          <cell r="H14"/>
          <cell r="I14"/>
          <cell r="J14" t="str">
            <v>Arm 1 Brakes</v>
          </cell>
          <cell r="M14">
            <v>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</row>
        <row r="15">
          <cell r="C15">
            <v>140106</v>
          </cell>
          <cell r="D15">
            <v>3</v>
          </cell>
          <cell r="E15"/>
          <cell r="F15" t="str">
            <v>1401</v>
          </cell>
          <cell r="G15" t="str">
            <v>140106</v>
          </cell>
          <cell r="H15"/>
          <cell r="I15"/>
          <cell r="J15" t="str">
            <v>Arm 2 Brakes</v>
          </cell>
          <cell r="M15">
            <v>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C16">
            <v>140107</v>
          </cell>
          <cell r="D16">
            <v>3</v>
          </cell>
          <cell r="E16"/>
          <cell r="F16" t="str">
            <v>1401</v>
          </cell>
          <cell r="G16" t="str">
            <v>140107</v>
          </cell>
          <cell r="H16"/>
          <cell r="I16"/>
          <cell r="J16" t="str">
            <v>Web Guide System</v>
          </cell>
          <cell r="M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1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</v>
          </cell>
        </row>
        <row r="17">
          <cell r="C17">
            <v>140108</v>
          </cell>
          <cell r="D17">
            <v>3</v>
          </cell>
          <cell r="E17"/>
          <cell r="F17" t="str">
            <v>1401</v>
          </cell>
          <cell r="G17" t="str">
            <v>140108</v>
          </cell>
          <cell r="H17"/>
          <cell r="I17"/>
          <cell r="J17" t="str">
            <v>Turret</v>
          </cell>
          <cell r="M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2</v>
          </cell>
        </row>
        <row r="18">
          <cell r="C18">
            <v>140109</v>
          </cell>
          <cell r="D18">
            <v>3</v>
          </cell>
          <cell r="E18"/>
          <cell r="F18" t="str">
            <v>1401</v>
          </cell>
          <cell r="G18" t="str">
            <v>140109</v>
          </cell>
          <cell r="H18"/>
          <cell r="I18"/>
          <cell r="J18" t="str">
            <v>Lift Table</v>
          </cell>
          <cell r="M18">
            <v>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1</v>
          </cell>
          <cell r="AV18">
            <v>1</v>
          </cell>
          <cell r="AW18">
            <v>1</v>
          </cell>
          <cell r="AX18">
            <v>4</v>
          </cell>
        </row>
        <row r="19">
          <cell r="C19">
            <v>140110</v>
          </cell>
          <cell r="D19">
            <v>3</v>
          </cell>
          <cell r="E19"/>
          <cell r="F19" t="str">
            <v>1401</v>
          </cell>
          <cell r="G19" t="str">
            <v>140110</v>
          </cell>
          <cell r="H19"/>
          <cell r="I19"/>
          <cell r="J19" t="str">
            <v>Splice Unit</v>
          </cell>
          <cell r="M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1</v>
          </cell>
        </row>
        <row r="20">
          <cell r="C20">
            <v>140111</v>
          </cell>
          <cell r="D20">
            <v>3</v>
          </cell>
          <cell r="E20"/>
          <cell r="F20" t="str">
            <v>1401</v>
          </cell>
          <cell r="G20" t="str">
            <v>140111</v>
          </cell>
          <cell r="H20"/>
          <cell r="I20"/>
          <cell r="J20" t="str">
            <v>Run Speed Encoder</v>
          </cell>
          <cell r="M20">
            <v>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</row>
        <row r="21">
          <cell r="C21">
            <v>140112</v>
          </cell>
          <cell r="D21">
            <v>3</v>
          </cell>
          <cell r="E21"/>
          <cell r="F21" t="str">
            <v>1401</v>
          </cell>
          <cell r="G21" t="str">
            <v>140112</v>
          </cell>
          <cell r="H21"/>
          <cell r="I21"/>
          <cell r="J21" t="str">
            <v>Speed Match Control</v>
          </cell>
          <cell r="M21">
            <v>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</row>
        <row r="22">
          <cell r="C22">
            <v>140113</v>
          </cell>
          <cell r="D22">
            <v>3</v>
          </cell>
          <cell r="E22"/>
          <cell r="F22" t="str">
            <v>1401</v>
          </cell>
          <cell r="G22" t="str">
            <v>140113</v>
          </cell>
          <cell r="H22"/>
          <cell r="I22"/>
          <cell r="J22" t="str">
            <v>Torres Festoon</v>
          </cell>
          <cell r="M22">
            <v>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2</v>
          </cell>
        </row>
        <row r="23">
          <cell r="C23">
            <v>140114</v>
          </cell>
          <cell r="D23">
            <v>3</v>
          </cell>
          <cell r="E23"/>
          <cell r="F23" t="str">
            <v>1401</v>
          </cell>
          <cell r="G23" t="str">
            <v>140114</v>
          </cell>
          <cell r="H23"/>
          <cell r="I23"/>
          <cell r="J23" t="str">
            <v>Operator Error</v>
          </cell>
          <cell r="M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1</v>
          </cell>
          <cell r="AQ23">
            <v>1</v>
          </cell>
          <cell r="AR23">
            <v>0</v>
          </cell>
          <cell r="AS23">
            <v>1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3</v>
          </cell>
        </row>
        <row r="24">
          <cell r="C24">
            <v>1402</v>
          </cell>
          <cell r="D24">
            <v>2</v>
          </cell>
          <cell r="E24" t="str">
            <v>14</v>
          </cell>
          <cell r="F24" t="str">
            <v>1402</v>
          </cell>
          <cell r="G24"/>
          <cell r="H24"/>
          <cell r="I24"/>
          <cell r="J24" t="str">
            <v>Stations</v>
          </cell>
          <cell r="L24" t="str">
            <v>A</v>
          </cell>
          <cell r="M24">
            <v>15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3</v>
          </cell>
          <cell r="AM24">
            <v>1</v>
          </cell>
          <cell r="AN24">
            <v>0</v>
          </cell>
          <cell r="AO24">
            <v>3</v>
          </cell>
          <cell r="AP24">
            <v>4</v>
          </cell>
          <cell r="AQ24">
            <v>3</v>
          </cell>
          <cell r="AR24">
            <v>2</v>
          </cell>
          <cell r="AS24">
            <v>0</v>
          </cell>
          <cell r="AT24">
            <v>1</v>
          </cell>
          <cell r="AU24">
            <v>1</v>
          </cell>
          <cell r="AV24">
            <v>2</v>
          </cell>
          <cell r="AW24">
            <v>0</v>
          </cell>
          <cell r="AX24">
            <v>20</v>
          </cell>
        </row>
        <row r="25">
          <cell r="C25">
            <v>140201</v>
          </cell>
          <cell r="D25">
            <v>3</v>
          </cell>
          <cell r="E25"/>
          <cell r="F25" t="str">
            <v>1402</v>
          </cell>
          <cell r="G25" t="str">
            <v>140201</v>
          </cell>
          <cell r="H25"/>
          <cell r="I25"/>
          <cell r="J25" t="str">
            <v>Pneumatics</v>
          </cell>
          <cell r="M25">
            <v>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1</v>
          </cell>
          <cell r="AW25">
            <v>0</v>
          </cell>
          <cell r="AX25">
            <v>1</v>
          </cell>
        </row>
        <row r="26">
          <cell r="C26">
            <v>140202</v>
          </cell>
          <cell r="D26">
            <v>3</v>
          </cell>
          <cell r="E26"/>
          <cell r="F26" t="str">
            <v>1402</v>
          </cell>
          <cell r="G26" t="str">
            <v>140202</v>
          </cell>
          <cell r="H26"/>
          <cell r="I26"/>
          <cell r="J26" t="str">
            <v>Burners</v>
          </cell>
          <cell r="M26">
            <v>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</row>
        <row r="27">
          <cell r="C27">
            <v>140203</v>
          </cell>
          <cell r="D27">
            <v>3</v>
          </cell>
          <cell r="E27"/>
          <cell r="F27" t="str">
            <v>1402</v>
          </cell>
          <cell r="G27" t="str">
            <v>140203</v>
          </cell>
          <cell r="H27"/>
          <cell r="I27"/>
          <cell r="J27" t="str">
            <v>Hydraulics</v>
          </cell>
          <cell r="M27">
            <v>1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3</v>
          </cell>
          <cell r="AM27">
            <v>0</v>
          </cell>
          <cell r="AN27">
            <v>0</v>
          </cell>
          <cell r="AO27">
            <v>1</v>
          </cell>
          <cell r="AP27">
            <v>1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5</v>
          </cell>
        </row>
        <row r="28">
          <cell r="C28">
            <v>140204</v>
          </cell>
          <cell r="D28">
            <v>3</v>
          </cell>
          <cell r="E28"/>
          <cell r="F28" t="str">
            <v>1402</v>
          </cell>
          <cell r="G28" t="str">
            <v>140204</v>
          </cell>
          <cell r="H28"/>
          <cell r="I28"/>
          <cell r="J28" t="str">
            <v>Gates</v>
          </cell>
          <cell r="M28">
            <v>1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</v>
          </cell>
          <cell r="AV28">
            <v>0</v>
          </cell>
          <cell r="AW28">
            <v>0</v>
          </cell>
          <cell r="AX28">
            <v>1</v>
          </cell>
        </row>
        <row r="29">
          <cell r="C29">
            <v>140205</v>
          </cell>
          <cell r="D29">
            <v>3</v>
          </cell>
          <cell r="E29"/>
          <cell r="F29" t="str">
            <v>1402</v>
          </cell>
          <cell r="G29" t="str">
            <v>140205</v>
          </cell>
          <cell r="H29"/>
          <cell r="I29"/>
          <cell r="J29" t="str">
            <v>Drive Clutch</v>
          </cell>
          <cell r="M29">
            <v>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1</v>
          </cell>
        </row>
        <row r="30">
          <cell r="C30">
            <v>140206</v>
          </cell>
          <cell r="D30">
            <v>3</v>
          </cell>
          <cell r="E30"/>
          <cell r="F30" t="str">
            <v>1402</v>
          </cell>
          <cell r="G30" t="str">
            <v>140206</v>
          </cell>
          <cell r="H30"/>
          <cell r="I30"/>
          <cell r="J30" t="str">
            <v>Tube Shaft</v>
          </cell>
          <cell r="M30">
            <v>1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1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1</v>
          </cell>
        </row>
        <row r="31">
          <cell r="C31">
            <v>140207</v>
          </cell>
          <cell r="D31">
            <v>3</v>
          </cell>
          <cell r="E31"/>
          <cell r="F31" t="str">
            <v>1402</v>
          </cell>
          <cell r="G31" t="str">
            <v>140207</v>
          </cell>
          <cell r="H31"/>
          <cell r="I31"/>
          <cell r="J31" t="str">
            <v>Impression Roller</v>
          </cell>
          <cell r="M31">
            <v>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</row>
        <row r="32">
          <cell r="C32">
            <v>140208</v>
          </cell>
          <cell r="D32">
            <v>3</v>
          </cell>
          <cell r="E32"/>
          <cell r="F32" t="str">
            <v>1402</v>
          </cell>
          <cell r="G32" t="str">
            <v>140208</v>
          </cell>
          <cell r="H32"/>
          <cell r="I32"/>
          <cell r="J32" t="str">
            <v>Ink Pump</v>
          </cell>
          <cell r="M32">
            <v>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1</v>
          </cell>
          <cell r="AU32">
            <v>0</v>
          </cell>
          <cell r="AV32">
            <v>0</v>
          </cell>
          <cell r="AW32">
            <v>0</v>
          </cell>
          <cell r="AX32">
            <v>1</v>
          </cell>
        </row>
        <row r="33">
          <cell r="C33">
            <v>140209</v>
          </cell>
          <cell r="D33">
            <v>3</v>
          </cell>
          <cell r="E33"/>
          <cell r="F33" t="str">
            <v>1402</v>
          </cell>
          <cell r="G33" t="str">
            <v>140209</v>
          </cell>
          <cell r="H33"/>
          <cell r="I33"/>
          <cell r="J33" t="str">
            <v>Gearbox</v>
          </cell>
          <cell r="M33">
            <v>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2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3</v>
          </cell>
        </row>
        <row r="34">
          <cell r="C34">
            <v>140210</v>
          </cell>
          <cell r="D34">
            <v>3</v>
          </cell>
          <cell r="E34"/>
          <cell r="F34" t="str">
            <v>1402</v>
          </cell>
          <cell r="G34" t="str">
            <v>140210</v>
          </cell>
          <cell r="H34"/>
          <cell r="I34"/>
          <cell r="J34" t="str">
            <v>Register Control</v>
          </cell>
          <cell r="M34">
            <v>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1</v>
          </cell>
          <cell r="AQ34">
            <v>3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5</v>
          </cell>
        </row>
        <row r="35">
          <cell r="C35">
            <v>140211</v>
          </cell>
          <cell r="D35">
            <v>3</v>
          </cell>
          <cell r="E35"/>
          <cell r="F35" t="str">
            <v>1402</v>
          </cell>
          <cell r="G35" t="str">
            <v>140211</v>
          </cell>
          <cell r="H35"/>
          <cell r="I35"/>
          <cell r="J35" t="str">
            <v>Scanning Head</v>
          </cell>
          <cell r="M35">
            <v>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</row>
        <row r="36">
          <cell r="C36">
            <v>140212</v>
          </cell>
          <cell r="D36">
            <v>3</v>
          </cell>
          <cell r="E36"/>
          <cell r="F36" t="str">
            <v>1402</v>
          </cell>
          <cell r="G36" t="str">
            <v>140212</v>
          </cell>
          <cell r="H36"/>
          <cell r="I36"/>
          <cell r="J36" t="str">
            <v>Nip Roller</v>
          </cell>
          <cell r="M36">
            <v>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</row>
        <row r="37">
          <cell r="C37">
            <v>140213</v>
          </cell>
          <cell r="D37">
            <v>3</v>
          </cell>
          <cell r="E37"/>
          <cell r="F37" t="str">
            <v>1402</v>
          </cell>
          <cell r="G37" t="str">
            <v>140213</v>
          </cell>
          <cell r="H37"/>
          <cell r="I37"/>
          <cell r="J37" t="str">
            <v>Format Gear</v>
          </cell>
          <cell r="M37">
            <v>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</row>
        <row r="38">
          <cell r="C38">
            <v>140214</v>
          </cell>
          <cell r="D38">
            <v>3</v>
          </cell>
          <cell r="E38"/>
          <cell r="F38" t="str">
            <v>1402</v>
          </cell>
          <cell r="G38" t="str">
            <v>140214</v>
          </cell>
          <cell r="H38"/>
          <cell r="I38"/>
          <cell r="J38" t="str">
            <v>Operator Error</v>
          </cell>
          <cell r="M38">
            <v>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1</v>
          </cell>
          <cell r="AS38">
            <v>0</v>
          </cell>
          <cell r="AT38">
            <v>0</v>
          </cell>
          <cell r="AU38">
            <v>0</v>
          </cell>
          <cell r="AV38">
            <v>1</v>
          </cell>
          <cell r="AW38">
            <v>0</v>
          </cell>
          <cell r="AX38">
            <v>2</v>
          </cell>
        </row>
        <row r="39">
          <cell r="C39">
            <v>1403</v>
          </cell>
          <cell r="D39">
            <v>2</v>
          </cell>
          <cell r="E39" t="str">
            <v>14</v>
          </cell>
          <cell r="F39" t="str">
            <v>1403</v>
          </cell>
          <cell r="G39"/>
          <cell r="H39"/>
          <cell r="I39"/>
          <cell r="J39" t="str">
            <v>Tension Controllers</v>
          </cell>
          <cell r="L39" t="str">
            <v>A</v>
          </cell>
          <cell r="M39">
            <v>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3</v>
          </cell>
          <cell r="AM39">
            <v>0</v>
          </cell>
          <cell r="AN39">
            <v>2</v>
          </cell>
          <cell r="AO39">
            <v>0</v>
          </cell>
          <cell r="AP39">
            <v>4</v>
          </cell>
          <cell r="AQ39">
            <v>0</v>
          </cell>
          <cell r="AR39">
            <v>1</v>
          </cell>
          <cell r="AS39">
            <v>0</v>
          </cell>
          <cell r="AT39">
            <v>1</v>
          </cell>
          <cell r="AU39">
            <v>0</v>
          </cell>
          <cell r="AV39">
            <v>0</v>
          </cell>
          <cell r="AW39">
            <v>7</v>
          </cell>
          <cell r="AX39">
            <v>18</v>
          </cell>
        </row>
        <row r="40">
          <cell r="C40">
            <v>140301</v>
          </cell>
          <cell r="D40">
            <v>3</v>
          </cell>
          <cell r="E40"/>
          <cell r="F40" t="str">
            <v>1403</v>
          </cell>
          <cell r="G40" t="str">
            <v>140301</v>
          </cell>
          <cell r="H40"/>
          <cell r="I40"/>
          <cell r="J40" t="str">
            <v>Rewind Pull &amp; Brake</v>
          </cell>
          <cell r="M40">
            <v>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1</v>
          </cell>
          <cell r="AM40">
            <v>0</v>
          </cell>
          <cell r="AN40">
            <v>0</v>
          </cell>
          <cell r="AO40">
            <v>0</v>
          </cell>
          <cell r="AP40">
            <v>1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2</v>
          </cell>
        </row>
        <row r="41">
          <cell r="C41">
            <v>140302</v>
          </cell>
          <cell r="D41">
            <v>3</v>
          </cell>
          <cell r="E41"/>
          <cell r="F41" t="str">
            <v>1403</v>
          </cell>
          <cell r="G41" t="str">
            <v>140302</v>
          </cell>
          <cell r="H41"/>
          <cell r="I41"/>
          <cell r="J41" t="str">
            <v>Pull &amp; Brake 1</v>
          </cell>
          <cell r="M41">
            <v>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2</v>
          </cell>
          <cell r="AM41">
            <v>0</v>
          </cell>
          <cell r="AN41">
            <v>2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4</v>
          </cell>
        </row>
        <row r="42">
          <cell r="C42">
            <v>140303</v>
          </cell>
          <cell r="D42">
            <v>3</v>
          </cell>
          <cell r="E42"/>
          <cell r="F42" t="str">
            <v>1403</v>
          </cell>
          <cell r="G42" t="str">
            <v>140303</v>
          </cell>
          <cell r="H42"/>
          <cell r="I42"/>
          <cell r="J42" t="str">
            <v>Pull &amp; Brake 2</v>
          </cell>
          <cell r="M42">
            <v>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</v>
          </cell>
          <cell r="AQ42">
            <v>0</v>
          </cell>
          <cell r="AR42">
            <v>0</v>
          </cell>
          <cell r="AS42">
            <v>0</v>
          </cell>
          <cell r="AT42">
            <v>1</v>
          </cell>
          <cell r="AU42">
            <v>0</v>
          </cell>
          <cell r="AV42">
            <v>0</v>
          </cell>
          <cell r="AW42">
            <v>7</v>
          </cell>
          <cell r="AX42">
            <v>10</v>
          </cell>
        </row>
        <row r="43">
          <cell r="C43">
            <v>140304</v>
          </cell>
          <cell r="D43">
            <v>3</v>
          </cell>
          <cell r="E43"/>
          <cell r="F43" t="str">
            <v>1403</v>
          </cell>
          <cell r="G43" t="str">
            <v>140304</v>
          </cell>
          <cell r="H43"/>
          <cell r="I43"/>
          <cell r="J43" t="str">
            <v>Infeed Pull &amp; Brake</v>
          </cell>
          <cell r="M43">
            <v>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</row>
        <row r="44">
          <cell r="C44">
            <v>140305</v>
          </cell>
          <cell r="D44">
            <v>3</v>
          </cell>
          <cell r="E44"/>
          <cell r="F44" t="str">
            <v>1403</v>
          </cell>
          <cell r="G44" t="str">
            <v>140305</v>
          </cell>
          <cell r="H44"/>
          <cell r="I44"/>
          <cell r="J44" t="str">
            <v>Unwind Pull &amp; Brake</v>
          </cell>
          <cell r="M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</row>
        <row r="45">
          <cell r="C45">
            <v>140306</v>
          </cell>
          <cell r="D45">
            <v>3</v>
          </cell>
          <cell r="E45"/>
          <cell r="F45" t="str">
            <v>1403</v>
          </cell>
          <cell r="G45" t="str">
            <v>140306</v>
          </cell>
          <cell r="H45"/>
          <cell r="I45"/>
          <cell r="J45" t="str">
            <v>Recipe Control System</v>
          </cell>
          <cell r="M45">
            <v>1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</row>
        <row r="46">
          <cell r="C46">
            <v>140307</v>
          </cell>
          <cell r="D46">
            <v>3</v>
          </cell>
          <cell r="E46"/>
          <cell r="F46" t="str">
            <v>1403</v>
          </cell>
          <cell r="G46" t="str">
            <v>140307</v>
          </cell>
          <cell r="H46"/>
          <cell r="I46"/>
          <cell r="J46" t="str">
            <v>Operator Error</v>
          </cell>
          <cell r="M46">
            <v>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1</v>
          </cell>
          <cell r="AQ46">
            <v>0</v>
          </cell>
          <cell r="AR46">
            <v>1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2</v>
          </cell>
        </row>
        <row r="47">
          <cell r="C47">
            <v>1404</v>
          </cell>
          <cell r="D47">
            <v>2</v>
          </cell>
          <cell r="E47" t="str">
            <v>14</v>
          </cell>
          <cell r="F47" t="str">
            <v>1404</v>
          </cell>
          <cell r="G47"/>
          <cell r="H47"/>
          <cell r="I47"/>
          <cell r="J47" t="str">
            <v>Crease Tool</v>
          </cell>
          <cell r="L47" t="str">
            <v>A</v>
          </cell>
          <cell r="M47">
            <v>8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0</v>
          </cell>
          <cell r="AS47">
            <v>3</v>
          </cell>
          <cell r="AT47">
            <v>0</v>
          </cell>
          <cell r="AU47">
            <v>0</v>
          </cell>
          <cell r="AV47">
            <v>1</v>
          </cell>
          <cell r="AW47">
            <v>0</v>
          </cell>
          <cell r="AX47">
            <v>5</v>
          </cell>
        </row>
        <row r="48">
          <cell r="C48">
            <v>140401</v>
          </cell>
          <cell r="D48">
            <v>3</v>
          </cell>
          <cell r="E48"/>
          <cell r="F48" t="str">
            <v>1404</v>
          </cell>
          <cell r="G48" t="str">
            <v>140401</v>
          </cell>
          <cell r="H48"/>
          <cell r="I48"/>
          <cell r="J48" t="str">
            <v>Worn Punch</v>
          </cell>
          <cell r="M48">
            <v>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</row>
        <row r="49">
          <cell r="C49">
            <v>140402</v>
          </cell>
          <cell r="D49">
            <v>3</v>
          </cell>
          <cell r="E49"/>
          <cell r="F49" t="str">
            <v>1404</v>
          </cell>
          <cell r="G49" t="str">
            <v>140402</v>
          </cell>
          <cell r="H49"/>
          <cell r="I49"/>
          <cell r="J49" t="str">
            <v>Chipped Punch</v>
          </cell>
          <cell r="M49">
            <v>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</row>
        <row r="50">
          <cell r="C50">
            <v>140403</v>
          </cell>
          <cell r="D50">
            <v>3</v>
          </cell>
          <cell r="E50"/>
          <cell r="F50" t="str">
            <v>1404</v>
          </cell>
          <cell r="G50" t="str">
            <v>140403</v>
          </cell>
          <cell r="H50"/>
          <cell r="I50"/>
          <cell r="J50" t="str">
            <v>Worn Perf Knife</v>
          </cell>
          <cell r="M50">
            <v>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1</v>
          </cell>
        </row>
        <row r="51">
          <cell r="C51">
            <v>140404</v>
          </cell>
          <cell r="D51">
            <v>3</v>
          </cell>
          <cell r="E51"/>
          <cell r="F51" t="str">
            <v>1404</v>
          </cell>
          <cell r="G51" t="str">
            <v>140404</v>
          </cell>
          <cell r="H51"/>
          <cell r="I51"/>
          <cell r="J51" t="str">
            <v>Hydraulics</v>
          </cell>
          <cell r="M51">
            <v>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</row>
        <row r="52">
          <cell r="C52">
            <v>140405</v>
          </cell>
          <cell r="D52">
            <v>3</v>
          </cell>
          <cell r="E52"/>
          <cell r="F52" t="str">
            <v>1404</v>
          </cell>
          <cell r="G52" t="str">
            <v>140405</v>
          </cell>
          <cell r="H52"/>
          <cell r="I52"/>
          <cell r="J52" t="str">
            <v>Encoder</v>
          </cell>
          <cell r="M52">
            <v>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</row>
        <row r="53">
          <cell r="C53">
            <v>140406</v>
          </cell>
          <cell r="D53">
            <v>3</v>
          </cell>
          <cell r="E53"/>
          <cell r="F53" t="str">
            <v>1404</v>
          </cell>
          <cell r="G53" t="str">
            <v>140406</v>
          </cell>
          <cell r="H53"/>
          <cell r="I53"/>
          <cell r="J53" t="str">
            <v>Cracked Crease</v>
          </cell>
          <cell r="M53">
            <v>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</row>
        <row r="54">
          <cell r="C54">
            <v>140407</v>
          </cell>
          <cell r="D54">
            <v>3</v>
          </cell>
          <cell r="E54"/>
          <cell r="F54" t="str">
            <v>1404</v>
          </cell>
          <cell r="G54" t="str">
            <v>140407</v>
          </cell>
          <cell r="H54"/>
          <cell r="I54"/>
          <cell r="J54" t="str">
            <v>Operator Error</v>
          </cell>
          <cell r="M54">
            <v>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3</v>
          </cell>
          <cell r="AT54">
            <v>0</v>
          </cell>
          <cell r="AU54">
            <v>0</v>
          </cell>
          <cell r="AV54">
            <v>1</v>
          </cell>
          <cell r="AW54">
            <v>0</v>
          </cell>
          <cell r="AX54">
            <v>4</v>
          </cell>
        </row>
        <row r="55">
          <cell r="C55">
            <v>1405</v>
          </cell>
          <cell r="D55">
            <v>2</v>
          </cell>
          <cell r="E55" t="str">
            <v>14</v>
          </cell>
          <cell r="F55" t="str">
            <v>1405</v>
          </cell>
          <cell r="G55"/>
          <cell r="H55"/>
          <cell r="I55"/>
          <cell r="J55" t="str">
            <v>Crease Tool Bay</v>
          </cell>
          <cell r="L55" t="str">
            <v>A</v>
          </cell>
          <cell r="M55">
            <v>8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1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1</v>
          </cell>
        </row>
        <row r="56">
          <cell r="C56">
            <v>140501</v>
          </cell>
          <cell r="D56">
            <v>3</v>
          </cell>
          <cell r="E56"/>
          <cell r="F56" t="str">
            <v>1405</v>
          </cell>
          <cell r="G56" t="str">
            <v>140501</v>
          </cell>
          <cell r="H56"/>
          <cell r="I56"/>
          <cell r="J56" t="str">
            <v>Extraction System</v>
          </cell>
          <cell r="M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</row>
        <row r="57">
          <cell r="C57">
            <v>140502</v>
          </cell>
          <cell r="D57">
            <v>3</v>
          </cell>
          <cell r="E57"/>
          <cell r="F57" t="str">
            <v>1405</v>
          </cell>
          <cell r="G57" t="str">
            <v>140502</v>
          </cell>
          <cell r="H57"/>
          <cell r="I57"/>
          <cell r="J57" t="str">
            <v>Extraction Pipework</v>
          </cell>
          <cell r="M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</row>
        <row r="58">
          <cell r="C58">
            <v>140503</v>
          </cell>
          <cell r="D58">
            <v>3</v>
          </cell>
          <cell r="E58"/>
          <cell r="F58" t="str">
            <v>1405</v>
          </cell>
          <cell r="G58" t="str">
            <v>140503</v>
          </cell>
          <cell r="H58"/>
          <cell r="I58"/>
          <cell r="J58" t="str">
            <v>Drive Belt</v>
          </cell>
          <cell r="M58">
            <v>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</row>
        <row r="59">
          <cell r="C59">
            <v>140504</v>
          </cell>
          <cell r="D59">
            <v>3</v>
          </cell>
          <cell r="E59"/>
          <cell r="F59" t="str">
            <v>1405</v>
          </cell>
          <cell r="G59" t="str">
            <v>140504</v>
          </cell>
          <cell r="H59"/>
          <cell r="I59"/>
          <cell r="J59" t="str">
            <v>Positioning System</v>
          </cell>
          <cell r="M59">
            <v>1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</row>
        <row r="60">
          <cell r="C60">
            <v>140505</v>
          </cell>
          <cell r="D60">
            <v>3</v>
          </cell>
          <cell r="E60"/>
          <cell r="F60" t="str">
            <v>1405</v>
          </cell>
          <cell r="G60" t="str">
            <v>140505</v>
          </cell>
          <cell r="H60"/>
          <cell r="I60"/>
          <cell r="J60" t="str">
            <v>Gearbox</v>
          </cell>
          <cell r="M60">
            <v>1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</row>
        <row r="61">
          <cell r="C61">
            <v>140506</v>
          </cell>
          <cell r="D61">
            <v>3</v>
          </cell>
          <cell r="E61"/>
          <cell r="F61" t="str">
            <v>1405</v>
          </cell>
          <cell r="G61" t="str">
            <v>140506</v>
          </cell>
          <cell r="H61"/>
          <cell r="I61"/>
          <cell r="J61" t="str">
            <v>Electrical Cabling</v>
          </cell>
          <cell r="M61">
            <v>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</row>
        <row r="62">
          <cell r="C62">
            <v>140507</v>
          </cell>
          <cell r="D62">
            <v>3</v>
          </cell>
          <cell r="E62"/>
          <cell r="F62" t="str">
            <v>1405</v>
          </cell>
          <cell r="G62" t="str">
            <v>140507</v>
          </cell>
          <cell r="H62"/>
          <cell r="I62"/>
          <cell r="J62" t="str">
            <v>Operator Error</v>
          </cell>
          <cell r="M62">
            <v>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1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</row>
        <row r="63">
          <cell r="C63">
            <v>1406</v>
          </cell>
          <cell r="D63">
            <v>2</v>
          </cell>
          <cell r="E63" t="str">
            <v>14</v>
          </cell>
          <cell r="F63" t="str">
            <v>1406</v>
          </cell>
          <cell r="G63"/>
          <cell r="H63"/>
          <cell r="I63"/>
          <cell r="J63" t="str">
            <v>Auxillary</v>
          </cell>
          <cell r="L63" t="str">
            <v>A</v>
          </cell>
          <cell r="M63">
            <v>14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1</v>
          </cell>
          <cell r="AM63">
            <v>0</v>
          </cell>
          <cell r="AN63">
            <v>1</v>
          </cell>
          <cell r="AO63">
            <v>2</v>
          </cell>
          <cell r="AP63">
            <v>1</v>
          </cell>
          <cell r="AQ63">
            <v>2</v>
          </cell>
          <cell r="AR63">
            <v>0</v>
          </cell>
          <cell r="AS63">
            <v>1</v>
          </cell>
          <cell r="AT63">
            <v>0</v>
          </cell>
          <cell r="AU63">
            <v>1</v>
          </cell>
          <cell r="AV63">
            <v>0</v>
          </cell>
          <cell r="AW63">
            <v>1</v>
          </cell>
          <cell r="AX63">
            <v>10</v>
          </cell>
        </row>
        <row r="64">
          <cell r="C64">
            <v>140601</v>
          </cell>
          <cell r="D64">
            <v>3</v>
          </cell>
          <cell r="E64"/>
          <cell r="F64" t="str">
            <v>1406</v>
          </cell>
          <cell r="G64" t="str">
            <v>140601</v>
          </cell>
          <cell r="H64"/>
          <cell r="I64"/>
          <cell r="J64" t="str">
            <v>Main Power Supply</v>
          </cell>
          <cell r="M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1</v>
          </cell>
        </row>
        <row r="65">
          <cell r="C65">
            <v>140602</v>
          </cell>
          <cell r="D65">
            <v>3</v>
          </cell>
          <cell r="E65"/>
          <cell r="F65" t="str">
            <v>1406</v>
          </cell>
          <cell r="G65" t="str">
            <v>140602</v>
          </cell>
          <cell r="H65"/>
          <cell r="I65"/>
          <cell r="J65" t="str">
            <v>Main Control Panel</v>
          </cell>
          <cell r="M65">
            <v>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1</v>
          </cell>
        </row>
        <row r="66">
          <cell r="C66">
            <v>140603</v>
          </cell>
          <cell r="D66">
            <v>3</v>
          </cell>
          <cell r="E66"/>
          <cell r="F66" t="str">
            <v>1406</v>
          </cell>
          <cell r="G66" t="str">
            <v>140603</v>
          </cell>
          <cell r="H66"/>
          <cell r="I66"/>
          <cell r="J66" t="str">
            <v>Main Control Console</v>
          </cell>
          <cell r="M66">
            <v>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1</v>
          </cell>
        </row>
        <row r="67">
          <cell r="C67">
            <v>140604</v>
          </cell>
          <cell r="D67">
            <v>3</v>
          </cell>
          <cell r="E67"/>
          <cell r="F67" t="str">
            <v>1406</v>
          </cell>
          <cell r="G67" t="str">
            <v>140604</v>
          </cell>
          <cell r="H67"/>
          <cell r="I67"/>
          <cell r="J67" t="str">
            <v>Main Electrical Drives</v>
          </cell>
          <cell r="M67">
            <v>1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</v>
          </cell>
          <cell r="AX67">
            <v>1</v>
          </cell>
        </row>
        <row r="68">
          <cell r="C68">
            <v>140605</v>
          </cell>
          <cell r="D68">
            <v>3</v>
          </cell>
          <cell r="E68"/>
          <cell r="F68" t="str">
            <v>1406</v>
          </cell>
          <cell r="G68" t="str">
            <v>140605</v>
          </cell>
          <cell r="H68"/>
          <cell r="I68"/>
          <cell r="J68" t="str">
            <v>Main Gearbox</v>
          </cell>
          <cell r="M68">
            <v>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1</v>
          </cell>
          <cell r="AM68">
            <v>0</v>
          </cell>
          <cell r="AN68">
            <v>0</v>
          </cell>
          <cell r="AO68">
            <v>1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2</v>
          </cell>
        </row>
        <row r="69">
          <cell r="C69">
            <v>140606</v>
          </cell>
          <cell r="D69">
            <v>3</v>
          </cell>
          <cell r="E69"/>
          <cell r="F69" t="str">
            <v>1406</v>
          </cell>
          <cell r="G69" t="str">
            <v>140606</v>
          </cell>
          <cell r="H69"/>
          <cell r="I69"/>
          <cell r="J69" t="str">
            <v>Chilled Water Supply</v>
          </cell>
          <cell r="M69">
            <v>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</row>
        <row r="70">
          <cell r="C70">
            <v>140607</v>
          </cell>
          <cell r="D70">
            <v>3</v>
          </cell>
          <cell r="E70"/>
          <cell r="F70" t="str">
            <v>1406</v>
          </cell>
          <cell r="G70" t="str">
            <v>140607</v>
          </cell>
          <cell r="H70"/>
          <cell r="I70"/>
          <cell r="J70" t="str">
            <v>Main Burner</v>
          </cell>
          <cell r="M70">
            <v>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</row>
        <row r="71">
          <cell r="C71">
            <v>140608</v>
          </cell>
          <cell r="D71">
            <v>3</v>
          </cell>
          <cell r="E71"/>
          <cell r="F71" t="str">
            <v>1406</v>
          </cell>
          <cell r="G71" t="str">
            <v>140608</v>
          </cell>
          <cell r="H71"/>
          <cell r="I71"/>
          <cell r="J71" t="str">
            <v>Register Control System</v>
          </cell>
          <cell r="M71">
            <v>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2</v>
          </cell>
        </row>
        <row r="72">
          <cell r="C72">
            <v>140609</v>
          </cell>
          <cell r="D72">
            <v>3</v>
          </cell>
          <cell r="E72"/>
          <cell r="F72" t="str">
            <v>1406</v>
          </cell>
          <cell r="G72" t="str">
            <v>140609</v>
          </cell>
          <cell r="H72"/>
          <cell r="I72"/>
          <cell r="J72" t="str">
            <v>Strobe Light</v>
          </cell>
          <cell r="M72">
            <v>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1</v>
          </cell>
        </row>
        <row r="73">
          <cell r="C73">
            <v>140610</v>
          </cell>
          <cell r="D73">
            <v>3</v>
          </cell>
          <cell r="E73"/>
          <cell r="F73" t="str">
            <v>1406</v>
          </cell>
          <cell r="G73" t="str">
            <v>140610</v>
          </cell>
          <cell r="H73"/>
          <cell r="I73"/>
          <cell r="J73" t="str">
            <v>Compressed Air Supply</v>
          </cell>
          <cell r="M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</row>
        <row r="74">
          <cell r="C74">
            <v>140611</v>
          </cell>
          <cell r="D74">
            <v>3</v>
          </cell>
          <cell r="E74"/>
          <cell r="F74" t="str">
            <v>1406</v>
          </cell>
          <cell r="G74" t="str">
            <v>140611</v>
          </cell>
          <cell r="H74"/>
          <cell r="I74"/>
          <cell r="J74" t="str">
            <v>Overhead Crane</v>
          </cell>
          <cell r="M74">
            <v>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C75">
            <v>140612</v>
          </cell>
          <cell r="D75">
            <v>3</v>
          </cell>
          <cell r="E75"/>
          <cell r="F75" t="str">
            <v>1406</v>
          </cell>
          <cell r="G75" t="str">
            <v>140612</v>
          </cell>
          <cell r="H75"/>
          <cell r="I75"/>
          <cell r="J75" t="str">
            <v>Web Cleaner</v>
          </cell>
          <cell r="M75">
            <v>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C76">
            <v>140613</v>
          </cell>
          <cell r="D76">
            <v>3</v>
          </cell>
          <cell r="E76"/>
          <cell r="F76" t="str">
            <v>1406</v>
          </cell>
          <cell r="G76" t="str">
            <v>140613</v>
          </cell>
          <cell r="H76"/>
          <cell r="I76"/>
          <cell r="J76" t="str">
            <v>Operator Error</v>
          </cell>
          <cell r="M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1</v>
          </cell>
          <cell r="AV76">
            <v>0</v>
          </cell>
          <cell r="AW76">
            <v>0</v>
          </cell>
          <cell r="AX76">
            <v>1</v>
          </cell>
        </row>
        <row r="77">
          <cell r="C77">
            <v>1407</v>
          </cell>
          <cell r="D77">
            <v>2</v>
          </cell>
          <cell r="E77" t="str">
            <v>14</v>
          </cell>
          <cell r="F77" t="str">
            <v>1407</v>
          </cell>
          <cell r="G77"/>
          <cell r="H77"/>
          <cell r="I77"/>
          <cell r="J77" t="str">
            <v>Rewind</v>
          </cell>
          <cell r="L77" t="str">
            <v>A</v>
          </cell>
          <cell r="M77">
            <v>22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9</v>
          </cell>
          <cell r="AM77">
            <v>3</v>
          </cell>
          <cell r="AN77">
            <v>2</v>
          </cell>
          <cell r="AO77">
            <v>5</v>
          </cell>
          <cell r="AP77">
            <v>1</v>
          </cell>
          <cell r="AQ77">
            <v>8</v>
          </cell>
          <cell r="AR77">
            <v>1</v>
          </cell>
          <cell r="AS77">
            <v>1</v>
          </cell>
          <cell r="AT77">
            <v>1</v>
          </cell>
          <cell r="AU77">
            <v>6</v>
          </cell>
          <cell r="AV77">
            <v>3</v>
          </cell>
          <cell r="AW77">
            <v>1</v>
          </cell>
          <cell r="AX77">
            <v>41</v>
          </cell>
        </row>
        <row r="78">
          <cell r="C78">
            <v>140701</v>
          </cell>
          <cell r="D78">
            <v>3</v>
          </cell>
          <cell r="E78"/>
          <cell r="F78" t="str">
            <v>1407</v>
          </cell>
          <cell r="G78" t="str">
            <v>140701</v>
          </cell>
          <cell r="H78"/>
          <cell r="I78"/>
          <cell r="J78" t="str">
            <v>Pneumatics</v>
          </cell>
          <cell r="M78">
            <v>1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C79">
            <v>140702</v>
          </cell>
          <cell r="D79">
            <v>3</v>
          </cell>
          <cell r="E79"/>
          <cell r="F79" t="str">
            <v>1407</v>
          </cell>
          <cell r="G79" t="str">
            <v>140702</v>
          </cell>
          <cell r="H79"/>
          <cell r="I79"/>
          <cell r="J79" t="str">
            <v>Hydraulics</v>
          </cell>
          <cell r="M79">
            <v>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C80">
            <v>140703</v>
          </cell>
          <cell r="D80">
            <v>3</v>
          </cell>
          <cell r="E80"/>
          <cell r="F80" t="str">
            <v>1407</v>
          </cell>
          <cell r="G80" t="str">
            <v>140703</v>
          </cell>
          <cell r="H80"/>
          <cell r="I80"/>
          <cell r="J80" t="str">
            <v>Trolleys</v>
          </cell>
          <cell r="M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5</v>
          </cell>
          <cell r="AM80">
            <v>0</v>
          </cell>
          <cell r="AN80">
            <v>1</v>
          </cell>
          <cell r="AO80">
            <v>2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1</v>
          </cell>
          <cell r="AV80">
            <v>0</v>
          </cell>
          <cell r="AW80">
            <v>0</v>
          </cell>
          <cell r="AX80">
            <v>9</v>
          </cell>
        </row>
        <row r="81">
          <cell r="C81">
            <v>140704</v>
          </cell>
          <cell r="D81">
            <v>3</v>
          </cell>
          <cell r="E81"/>
          <cell r="F81" t="str">
            <v>1407</v>
          </cell>
          <cell r="G81" t="str">
            <v>140704</v>
          </cell>
          <cell r="H81"/>
          <cell r="I81"/>
          <cell r="J81" t="str">
            <v>Primary Arms</v>
          </cell>
          <cell r="M81">
            <v>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C82">
            <v>140705</v>
          </cell>
          <cell r="D82">
            <v>3</v>
          </cell>
          <cell r="E82"/>
          <cell r="F82" t="str">
            <v>1407</v>
          </cell>
          <cell r="G82" t="str">
            <v>140705</v>
          </cell>
          <cell r="H82"/>
          <cell r="I82"/>
          <cell r="J82" t="str">
            <v>Secondary Arms</v>
          </cell>
          <cell r="M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2</v>
          </cell>
          <cell r="AM82">
            <v>1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3</v>
          </cell>
          <cell r="AV82">
            <v>0</v>
          </cell>
          <cell r="AW82">
            <v>0</v>
          </cell>
          <cell r="AX82">
            <v>6</v>
          </cell>
        </row>
        <row r="83">
          <cell r="C83">
            <v>140706</v>
          </cell>
          <cell r="D83">
            <v>3</v>
          </cell>
          <cell r="E83"/>
          <cell r="F83" t="str">
            <v>1407</v>
          </cell>
          <cell r="G83" t="str">
            <v>140706</v>
          </cell>
          <cell r="H83"/>
          <cell r="I83"/>
          <cell r="J83" t="str">
            <v>Core Starter</v>
          </cell>
          <cell r="M83">
            <v>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1</v>
          </cell>
          <cell r="AV83">
            <v>0</v>
          </cell>
          <cell r="AW83">
            <v>0</v>
          </cell>
          <cell r="AX83">
            <v>1</v>
          </cell>
        </row>
        <row r="84">
          <cell r="C84">
            <v>140707</v>
          </cell>
          <cell r="D84">
            <v>3</v>
          </cell>
          <cell r="E84"/>
          <cell r="F84" t="str">
            <v>1407</v>
          </cell>
          <cell r="G84" t="str">
            <v>140707</v>
          </cell>
          <cell r="H84"/>
          <cell r="I84"/>
          <cell r="J84" t="str">
            <v>Brakes</v>
          </cell>
          <cell r="M84">
            <v>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</row>
        <row r="85">
          <cell r="C85">
            <v>140708</v>
          </cell>
          <cell r="D85">
            <v>3</v>
          </cell>
          <cell r="E85"/>
          <cell r="F85" t="str">
            <v>1407</v>
          </cell>
          <cell r="G85" t="str">
            <v>140708</v>
          </cell>
          <cell r="H85"/>
          <cell r="I85"/>
          <cell r="J85" t="str">
            <v>Light Guards</v>
          </cell>
          <cell r="M85">
            <v>1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1</v>
          </cell>
        </row>
        <row r="86">
          <cell r="C86">
            <v>140709</v>
          </cell>
          <cell r="D86">
            <v>3</v>
          </cell>
          <cell r="E86"/>
          <cell r="F86" t="str">
            <v>1407</v>
          </cell>
          <cell r="G86" t="str">
            <v>140709</v>
          </cell>
          <cell r="H86"/>
          <cell r="I86"/>
          <cell r="J86" t="str">
            <v>Shaft</v>
          </cell>
          <cell r="M86">
            <v>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1</v>
          </cell>
          <cell r="AM86">
            <v>1</v>
          </cell>
          <cell r="AN86">
            <v>1</v>
          </cell>
          <cell r="AO86">
            <v>2</v>
          </cell>
          <cell r="AP86">
            <v>0</v>
          </cell>
          <cell r="AQ86">
            <v>1</v>
          </cell>
          <cell r="AR86">
            <v>1</v>
          </cell>
          <cell r="AS86">
            <v>1</v>
          </cell>
          <cell r="AT86">
            <v>0</v>
          </cell>
          <cell r="AU86">
            <v>1</v>
          </cell>
          <cell r="AV86">
            <v>1</v>
          </cell>
          <cell r="AW86">
            <v>1</v>
          </cell>
          <cell r="AX86">
            <v>11</v>
          </cell>
        </row>
        <row r="87">
          <cell r="C87">
            <v>140710</v>
          </cell>
          <cell r="D87">
            <v>3</v>
          </cell>
          <cell r="E87"/>
          <cell r="F87" t="str">
            <v>1407</v>
          </cell>
          <cell r="G87" t="str">
            <v>140710</v>
          </cell>
          <cell r="H87"/>
          <cell r="I87"/>
          <cell r="J87" t="str">
            <v>Shaft Inflator</v>
          </cell>
          <cell r="M87">
            <v>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C88">
            <v>140711</v>
          </cell>
          <cell r="D88">
            <v>3</v>
          </cell>
          <cell r="E88"/>
          <cell r="F88" t="str">
            <v>1407</v>
          </cell>
          <cell r="G88" t="str">
            <v>140711</v>
          </cell>
          <cell r="H88"/>
          <cell r="I88"/>
          <cell r="J88" t="str">
            <v>Shaft Claw</v>
          </cell>
          <cell r="M88">
            <v>1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</row>
        <row r="89">
          <cell r="C89">
            <v>140712</v>
          </cell>
          <cell r="D89">
            <v>3</v>
          </cell>
          <cell r="E89"/>
          <cell r="F89" t="str">
            <v>1407</v>
          </cell>
          <cell r="G89" t="str">
            <v>140712</v>
          </cell>
          <cell r="H89"/>
          <cell r="I89"/>
          <cell r="J89" t="str">
            <v>Splice Unit</v>
          </cell>
          <cell r="M89">
            <v>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2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2</v>
          </cell>
        </row>
        <row r="90">
          <cell r="C90">
            <v>140713</v>
          </cell>
          <cell r="D90">
            <v>3</v>
          </cell>
          <cell r="E90"/>
          <cell r="F90" t="str">
            <v>1407</v>
          </cell>
          <cell r="G90" t="str">
            <v>140713</v>
          </cell>
          <cell r="H90"/>
          <cell r="I90"/>
          <cell r="J90" t="str">
            <v>Plough Knife</v>
          </cell>
          <cell r="M90">
            <v>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1</v>
          </cell>
          <cell r="AU90">
            <v>0</v>
          </cell>
          <cell r="AV90">
            <v>0</v>
          </cell>
          <cell r="AW90">
            <v>0</v>
          </cell>
          <cell r="AX90">
            <v>1</v>
          </cell>
        </row>
        <row r="91">
          <cell r="C91">
            <v>140714</v>
          </cell>
          <cell r="D91">
            <v>3</v>
          </cell>
          <cell r="E91"/>
          <cell r="F91" t="str">
            <v>1407</v>
          </cell>
          <cell r="G91" t="str">
            <v>140714</v>
          </cell>
          <cell r="H91"/>
          <cell r="I91"/>
          <cell r="J91" t="str">
            <v>Shaft Lift Table</v>
          </cell>
          <cell r="M91">
            <v>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1</v>
          </cell>
          <cell r="AP91">
            <v>1</v>
          </cell>
          <cell r="AQ91">
            <v>1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3</v>
          </cell>
        </row>
        <row r="92">
          <cell r="C92">
            <v>140715</v>
          </cell>
          <cell r="D92">
            <v>3</v>
          </cell>
          <cell r="E92"/>
          <cell r="F92" t="str">
            <v>1407</v>
          </cell>
          <cell r="G92" t="str">
            <v>140715</v>
          </cell>
          <cell r="H92"/>
          <cell r="I92"/>
          <cell r="J92" t="str">
            <v>Crane Lift/Turn Assembly</v>
          </cell>
          <cell r="M92">
            <v>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1</v>
          </cell>
          <cell r="AW92">
            <v>0</v>
          </cell>
          <cell r="AX92">
            <v>3</v>
          </cell>
        </row>
        <row r="93">
          <cell r="C93">
            <v>140716</v>
          </cell>
          <cell r="D93">
            <v>3</v>
          </cell>
          <cell r="E93"/>
          <cell r="F93" t="str">
            <v>1407</v>
          </cell>
          <cell r="G93" t="str">
            <v>140716</v>
          </cell>
          <cell r="H93"/>
          <cell r="I93"/>
          <cell r="J93" t="str">
            <v>Crane Claw</v>
          </cell>
          <cell r="M93">
            <v>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1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1</v>
          </cell>
        </row>
        <row r="94">
          <cell r="C94">
            <v>140717</v>
          </cell>
          <cell r="D94">
            <v>3</v>
          </cell>
          <cell r="E94"/>
          <cell r="F94" t="str">
            <v>1407</v>
          </cell>
          <cell r="G94" t="str">
            <v>140717</v>
          </cell>
          <cell r="H94"/>
          <cell r="I94"/>
          <cell r="J94" t="str">
            <v>Tacho Assembly</v>
          </cell>
          <cell r="M94">
            <v>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</v>
          </cell>
          <cell r="AW94">
            <v>0</v>
          </cell>
          <cell r="AX94">
            <v>1</v>
          </cell>
        </row>
        <row r="95">
          <cell r="C95">
            <v>140718</v>
          </cell>
          <cell r="D95">
            <v>3</v>
          </cell>
          <cell r="E95"/>
          <cell r="F95" t="str">
            <v>1407</v>
          </cell>
          <cell r="G95" t="str">
            <v>140718</v>
          </cell>
          <cell r="H95"/>
          <cell r="I95"/>
          <cell r="J95" t="str">
            <v>V Table</v>
          </cell>
          <cell r="M95">
            <v>1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</row>
        <row r="96">
          <cell r="C96">
            <v>140719</v>
          </cell>
          <cell r="D96">
            <v>3</v>
          </cell>
          <cell r="E96"/>
          <cell r="F96" t="str">
            <v>1407</v>
          </cell>
          <cell r="G96" t="str">
            <v>140719</v>
          </cell>
          <cell r="H96"/>
          <cell r="I96"/>
          <cell r="J96" t="str">
            <v>LGV Pick-Up Proxy</v>
          </cell>
          <cell r="M96">
            <v>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1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1</v>
          </cell>
        </row>
        <row r="97">
          <cell r="C97">
            <v>140720</v>
          </cell>
          <cell r="D97">
            <v>3</v>
          </cell>
          <cell r="E97"/>
          <cell r="F97" t="str">
            <v>1407</v>
          </cell>
          <cell r="G97" t="str">
            <v>140720</v>
          </cell>
          <cell r="H97"/>
          <cell r="I97"/>
          <cell r="J97" t="str">
            <v>Floor Flaps</v>
          </cell>
          <cell r="M97">
            <v>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</row>
        <row r="98">
          <cell r="C98">
            <v>140721</v>
          </cell>
          <cell r="D98">
            <v>3</v>
          </cell>
          <cell r="E98"/>
          <cell r="F98" t="str">
            <v>1407</v>
          </cell>
          <cell r="G98" t="str">
            <v>140721</v>
          </cell>
          <cell r="H98"/>
          <cell r="I98"/>
          <cell r="J98" t="str">
            <v>Operator Error</v>
          </cell>
          <cell r="M98">
            <v>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1</v>
          </cell>
        </row>
        <row r="99">
          <cell r="C99">
            <v>1408</v>
          </cell>
          <cell r="D99">
            <v>2</v>
          </cell>
          <cell r="E99" t="str">
            <v>14</v>
          </cell>
          <cell r="F99" t="str">
            <v>1408</v>
          </cell>
          <cell r="G99"/>
          <cell r="H99"/>
          <cell r="I99"/>
          <cell r="J99" t="str">
            <v>Wagons</v>
          </cell>
          <cell r="L99" t="str">
            <v>A</v>
          </cell>
          <cell r="M99">
            <v>8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2</v>
          </cell>
          <cell r="AM99">
            <v>1</v>
          </cell>
          <cell r="AN99">
            <v>0</v>
          </cell>
          <cell r="AO99">
            <v>0</v>
          </cell>
          <cell r="AP99">
            <v>1</v>
          </cell>
          <cell r="AQ99">
            <v>0</v>
          </cell>
          <cell r="AR99">
            <v>1</v>
          </cell>
          <cell r="AS99">
            <v>1</v>
          </cell>
          <cell r="AT99">
            <v>0</v>
          </cell>
          <cell r="AU99">
            <v>2</v>
          </cell>
          <cell r="AV99">
            <v>1</v>
          </cell>
          <cell r="AW99">
            <v>0</v>
          </cell>
          <cell r="AX99">
            <v>9</v>
          </cell>
        </row>
        <row r="100">
          <cell r="C100">
            <v>140801</v>
          </cell>
          <cell r="D100">
            <v>3</v>
          </cell>
          <cell r="E100"/>
          <cell r="F100" t="str">
            <v>1408</v>
          </cell>
          <cell r="G100" t="str">
            <v>140801</v>
          </cell>
          <cell r="H100"/>
          <cell r="I100"/>
          <cell r="J100" t="str">
            <v>Anilox Adjuster</v>
          </cell>
          <cell r="M100">
            <v>1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1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1</v>
          </cell>
        </row>
        <row r="101">
          <cell r="C101">
            <v>140802</v>
          </cell>
          <cell r="D101">
            <v>3</v>
          </cell>
          <cell r="E101"/>
          <cell r="F101" t="str">
            <v>1408</v>
          </cell>
          <cell r="G101" t="str">
            <v>140802</v>
          </cell>
          <cell r="H101"/>
          <cell r="I101"/>
          <cell r="J101" t="str">
            <v>Walther Coupling</v>
          </cell>
          <cell r="M101">
            <v>1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</row>
        <row r="102">
          <cell r="C102">
            <v>140803</v>
          </cell>
          <cell r="D102">
            <v>3</v>
          </cell>
          <cell r="E102"/>
          <cell r="F102" t="str">
            <v>1408</v>
          </cell>
          <cell r="G102" t="str">
            <v>140803</v>
          </cell>
          <cell r="H102"/>
          <cell r="I102"/>
          <cell r="J102" t="str">
            <v>Drive Coupling</v>
          </cell>
          <cell r="M102">
            <v>1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</v>
          </cell>
          <cell r="AM102">
            <v>1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4</v>
          </cell>
        </row>
        <row r="103">
          <cell r="C103">
            <v>140804</v>
          </cell>
          <cell r="D103">
            <v>3</v>
          </cell>
          <cell r="E103"/>
          <cell r="F103" t="str">
            <v>1408</v>
          </cell>
          <cell r="G103" t="str">
            <v>140804</v>
          </cell>
          <cell r="H103"/>
          <cell r="I103"/>
          <cell r="J103" t="str">
            <v>Pneumatics</v>
          </cell>
          <cell r="M103">
            <v>1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</row>
        <row r="104">
          <cell r="C104">
            <v>140805</v>
          </cell>
          <cell r="D104">
            <v>3</v>
          </cell>
          <cell r="E104"/>
          <cell r="F104" t="str">
            <v>1408</v>
          </cell>
          <cell r="G104" t="str">
            <v>140805</v>
          </cell>
          <cell r="H104"/>
          <cell r="I104"/>
          <cell r="J104" t="str">
            <v>Hydraulics</v>
          </cell>
          <cell r="M104">
            <v>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</row>
        <row r="105">
          <cell r="C105">
            <v>140806</v>
          </cell>
          <cell r="D105">
            <v>3</v>
          </cell>
          <cell r="E105"/>
          <cell r="F105" t="str">
            <v>1408</v>
          </cell>
          <cell r="G105" t="str">
            <v>140806</v>
          </cell>
          <cell r="H105"/>
          <cell r="I105"/>
          <cell r="J105" t="str">
            <v>Cliché Cleaning Assembly</v>
          </cell>
          <cell r="M105">
            <v>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</row>
        <row r="106">
          <cell r="C106">
            <v>140807</v>
          </cell>
          <cell r="D106">
            <v>3</v>
          </cell>
          <cell r="E106"/>
          <cell r="F106" t="str">
            <v>1408</v>
          </cell>
          <cell r="G106" t="str">
            <v>140807</v>
          </cell>
          <cell r="H106"/>
          <cell r="I106"/>
          <cell r="J106" t="str">
            <v>Operator Error</v>
          </cell>
          <cell r="M106">
            <v>1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1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2</v>
          </cell>
          <cell r="AV106">
            <v>1</v>
          </cell>
          <cell r="AW106">
            <v>0</v>
          </cell>
          <cell r="AX106">
            <v>4</v>
          </cell>
        </row>
        <row r="108">
          <cell r="C108">
            <v>15</v>
          </cell>
          <cell r="D108">
            <v>1</v>
          </cell>
          <cell r="E108" t="str">
            <v>15</v>
          </cell>
          <cell r="F108"/>
          <cell r="G108"/>
          <cell r="H108"/>
          <cell r="I108"/>
          <cell r="J108" t="str">
            <v>15 Month</v>
          </cell>
          <cell r="L108" t="str">
            <v>A</v>
          </cell>
          <cell r="M108">
            <v>8</v>
          </cell>
          <cell r="W108">
            <v>62</v>
          </cell>
          <cell r="X108">
            <v>43</v>
          </cell>
          <cell r="Y108">
            <v>51</v>
          </cell>
          <cell r="Z108">
            <v>69</v>
          </cell>
          <cell r="AA108">
            <v>53</v>
          </cell>
          <cell r="AB108">
            <v>52</v>
          </cell>
          <cell r="AC108">
            <v>47</v>
          </cell>
          <cell r="AD108">
            <v>38</v>
          </cell>
          <cell r="AE108">
            <v>31</v>
          </cell>
          <cell r="AF108">
            <v>30</v>
          </cell>
          <cell r="AG108">
            <v>21</v>
          </cell>
          <cell r="AH108">
            <v>24</v>
          </cell>
          <cell r="AI108">
            <v>37</v>
          </cell>
          <cell r="AJ108">
            <v>57</v>
          </cell>
          <cell r="AK108">
            <v>24</v>
          </cell>
          <cell r="AL108">
            <v>34</v>
          </cell>
          <cell r="AM108">
            <v>37</v>
          </cell>
          <cell r="AN108">
            <v>32</v>
          </cell>
          <cell r="AO108">
            <v>16</v>
          </cell>
          <cell r="AP108">
            <v>21</v>
          </cell>
          <cell r="AQ108">
            <v>27</v>
          </cell>
          <cell r="AR108">
            <v>36</v>
          </cell>
          <cell r="AS108">
            <v>35</v>
          </cell>
          <cell r="AT108">
            <v>27</v>
          </cell>
          <cell r="AU108">
            <v>46</v>
          </cell>
          <cell r="AV108">
            <v>27</v>
          </cell>
          <cell r="AW108">
            <v>19</v>
          </cell>
          <cell r="AX108">
            <v>357</v>
          </cell>
        </row>
        <row r="109">
          <cell r="C109" t="str">
            <v>15 Target</v>
          </cell>
          <cell r="J109" t="str">
            <v>15 Month Target</v>
          </cell>
          <cell r="AL109">
            <v>25.685700000000001</v>
          </cell>
          <cell r="AM109">
            <v>25.363363636363601</v>
          </cell>
          <cell r="AN109">
            <v>25.041027272727298</v>
          </cell>
          <cell r="AO109">
            <v>24.718690909090899</v>
          </cell>
          <cell r="AP109">
            <v>24.3963545454545</v>
          </cell>
          <cell r="AQ109">
            <v>24.0740181818182</v>
          </cell>
          <cell r="AR109">
            <v>23.751681818181801</v>
          </cell>
          <cell r="AS109">
            <v>23.429345454545501</v>
          </cell>
          <cell r="AT109">
            <v>23.107009090909099</v>
          </cell>
          <cell r="AU109">
            <v>22.784672727272699</v>
          </cell>
          <cell r="AV109">
            <v>22.4623363636364</v>
          </cell>
          <cell r="AW109">
            <v>22.14</v>
          </cell>
        </row>
        <row r="110">
          <cell r="C110" t="str">
            <v>15 Cum</v>
          </cell>
          <cell r="J110" t="str">
            <v>15 Cum</v>
          </cell>
          <cell r="W110">
            <v>62</v>
          </cell>
          <cell r="X110">
            <v>105</v>
          </cell>
          <cell r="Y110">
            <v>156</v>
          </cell>
          <cell r="Z110">
            <v>225</v>
          </cell>
          <cell r="AA110">
            <v>278</v>
          </cell>
          <cell r="AB110">
            <v>330</v>
          </cell>
          <cell r="AC110">
            <v>377</v>
          </cell>
          <cell r="AD110">
            <v>415</v>
          </cell>
          <cell r="AE110">
            <v>446</v>
          </cell>
          <cell r="AF110">
            <v>476</v>
          </cell>
          <cell r="AG110">
            <v>497</v>
          </cell>
          <cell r="AH110">
            <v>521</v>
          </cell>
          <cell r="AI110">
            <v>558</v>
          </cell>
          <cell r="AJ110">
            <v>615</v>
          </cell>
          <cell r="AK110">
            <v>639</v>
          </cell>
          <cell r="AL110">
            <v>34</v>
          </cell>
          <cell r="AM110">
            <v>71</v>
          </cell>
          <cell r="AN110">
            <v>103</v>
          </cell>
          <cell r="AO110">
            <v>119</v>
          </cell>
          <cell r="AP110">
            <v>140</v>
          </cell>
          <cell r="AQ110">
            <v>167</v>
          </cell>
          <cell r="AR110">
            <v>203</v>
          </cell>
          <cell r="AS110">
            <v>238</v>
          </cell>
          <cell r="AT110">
            <v>265</v>
          </cell>
          <cell r="AU110">
            <v>311</v>
          </cell>
          <cell r="AV110">
            <v>338</v>
          </cell>
          <cell r="AW110">
            <v>357</v>
          </cell>
        </row>
        <row r="111">
          <cell r="C111" t="str">
            <v>15 Cum Target</v>
          </cell>
          <cell r="J111" t="str">
            <v>15 Cum Target</v>
          </cell>
          <cell r="AL111">
            <v>25.685700000000001</v>
          </cell>
          <cell r="AM111">
            <v>51.049063636363599</v>
          </cell>
          <cell r="AN111">
            <v>76.090090909090904</v>
          </cell>
          <cell r="AO111">
            <v>100.808781818182</v>
          </cell>
          <cell r="AP111">
            <v>125.205136363636</v>
          </cell>
          <cell r="AQ111">
            <v>149.27915454545499</v>
          </cell>
          <cell r="AR111">
            <v>173.03083636363601</v>
          </cell>
          <cell r="AS111">
            <v>196.46018181818201</v>
          </cell>
          <cell r="AT111">
            <v>219.56719090909101</v>
          </cell>
          <cell r="AU111">
            <v>242.35186363636399</v>
          </cell>
          <cell r="AV111">
            <v>264.81420000000003</v>
          </cell>
          <cell r="AW111">
            <v>286.95420000000001</v>
          </cell>
        </row>
        <row r="112">
          <cell r="C112">
            <v>1501</v>
          </cell>
          <cell r="D112">
            <v>2</v>
          </cell>
          <cell r="E112" t="str">
            <v>15</v>
          </cell>
          <cell r="F112" t="str">
            <v>1501</v>
          </cell>
          <cell r="G112"/>
          <cell r="H112"/>
          <cell r="I112"/>
          <cell r="J112" t="str">
            <v>Unwind</v>
          </cell>
          <cell r="L112" t="str">
            <v>A</v>
          </cell>
          <cell r="M112">
            <v>15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13</v>
          </cell>
          <cell r="AM112">
            <v>17</v>
          </cell>
          <cell r="AN112">
            <v>2</v>
          </cell>
          <cell r="AO112">
            <v>6</v>
          </cell>
          <cell r="AP112">
            <v>3</v>
          </cell>
          <cell r="AQ112">
            <v>5</v>
          </cell>
          <cell r="AR112">
            <v>11</v>
          </cell>
          <cell r="AS112">
            <v>3</v>
          </cell>
          <cell r="AT112">
            <v>10</v>
          </cell>
          <cell r="AU112">
            <v>3</v>
          </cell>
          <cell r="AV112">
            <v>2</v>
          </cell>
          <cell r="AW112">
            <v>3</v>
          </cell>
          <cell r="AX112">
            <v>78</v>
          </cell>
        </row>
        <row r="113">
          <cell r="C113">
            <v>150101</v>
          </cell>
          <cell r="D113">
            <v>3</v>
          </cell>
          <cell r="E113"/>
          <cell r="F113" t="str">
            <v>1501</v>
          </cell>
          <cell r="G113" t="str">
            <v>150101</v>
          </cell>
          <cell r="H113"/>
          <cell r="I113"/>
          <cell r="J113" t="str">
            <v>Pneumatics</v>
          </cell>
          <cell r="M113">
            <v>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1</v>
          </cell>
          <cell r="AP113">
            <v>0</v>
          </cell>
          <cell r="AQ113">
            <v>1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2</v>
          </cell>
        </row>
        <row r="114">
          <cell r="C114">
            <v>150102</v>
          </cell>
          <cell r="D114">
            <v>3</v>
          </cell>
          <cell r="E114"/>
          <cell r="F114" t="str">
            <v>1501</v>
          </cell>
          <cell r="G114" t="str">
            <v>150102</v>
          </cell>
          <cell r="H114"/>
          <cell r="I114"/>
          <cell r="J114" t="str">
            <v>Hydraulics</v>
          </cell>
          <cell r="M114">
            <v>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3</v>
          </cell>
        </row>
        <row r="115">
          <cell r="C115">
            <v>150103</v>
          </cell>
          <cell r="D115">
            <v>3</v>
          </cell>
          <cell r="E115"/>
          <cell r="F115" t="str">
            <v>1501</v>
          </cell>
          <cell r="G115" t="str">
            <v>150103</v>
          </cell>
          <cell r="H115"/>
          <cell r="I115"/>
          <cell r="J115" t="str">
            <v>Arm 1 Chucks</v>
          </cell>
          <cell r="M115">
            <v>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</row>
        <row r="116">
          <cell r="C116">
            <v>150104</v>
          </cell>
          <cell r="D116">
            <v>3</v>
          </cell>
          <cell r="E116"/>
          <cell r="F116" t="str">
            <v>1501</v>
          </cell>
          <cell r="G116" t="str">
            <v>150104</v>
          </cell>
          <cell r="H116"/>
          <cell r="I116"/>
          <cell r="J116" t="str">
            <v>Arm 2 Chucks</v>
          </cell>
          <cell r="M116">
            <v>1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1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1</v>
          </cell>
        </row>
        <row r="117">
          <cell r="C117">
            <v>150105</v>
          </cell>
          <cell r="D117">
            <v>3</v>
          </cell>
          <cell r="E117"/>
          <cell r="F117" t="str">
            <v>1501</v>
          </cell>
          <cell r="G117" t="str">
            <v>150105</v>
          </cell>
          <cell r="H117"/>
          <cell r="I117"/>
          <cell r="J117" t="str">
            <v>Arm 1 Brakes</v>
          </cell>
          <cell r="M117">
            <v>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1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1</v>
          </cell>
        </row>
        <row r="118">
          <cell r="C118">
            <v>150106</v>
          </cell>
          <cell r="D118">
            <v>3</v>
          </cell>
          <cell r="E118"/>
          <cell r="F118" t="str">
            <v>1501</v>
          </cell>
          <cell r="G118" t="str">
            <v>150106</v>
          </cell>
          <cell r="H118"/>
          <cell r="I118"/>
          <cell r="J118" t="str">
            <v>Arm 2 Brakes</v>
          </cell>
          <cell r="M118">
            <v>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4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4</v>
          </cell>
        </row>
        <row r="119">
          <cell r="C119">
            <v>150107</v>
          </cell>
          <cell r="D119">
            <v>3</v>
          </cell>
          <cell r="E119"/>
          <cell r="F119" t="str">
            <v>1501</v>
          </cell>
          <cell r="G119" t="str">
            <v>150107</v>
          </cell>
          <cell r="H119"/>
          <cell r="I119"/>
          <cell r="J119" t="str">
            <v>Web Guide System</v>
          </cell>
          <cell r="M119">
            <v>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2</v>
          </cell>
          <cell r="AM119">
            <v>1</v>
          </cell>
          <cell r="AN119">
            <v>0</v>
          </cell>
          <cell r="AO119">
            <v>1</v>
          </cell>
          <cell r="AP119">
            <v>1</v>
          </cell>
          <cell r="AQ119">
            <v>0</v>
          </cell>
          <cell r="AR119">
            <v>2</v>
          </cell>
          <cell r="AS119">
            <v>1</v>
          </cell>
          <cell r="AT119">
            <v>2</v>
          </cell>
          <cell r="AU119">
            <v>1</v>
          </cell>
          <cell r="AV119">
            <v>0</v>
          </cell>
          <cell r="AW119">
            <v>0</v>
          </cell>
          <cell r="AX119">
            <v>11</v>
          </cell>
        </row>
        <row r="120">
          <cell r="C120">
            <v>150108</v>
          </cell>
          <cell r="D120">
            <v>3</v>
          </cell>
          <cell r="E120"/>
          <cell r="F120" t="str">
            <v>1501</v>
          </cell>
          <cell r="G120" t="str">
            <v>150108</v>
          </cell>
          <cell r="H120"/>
          <cell r="I120"/>
          <cell r="J120" t="str">
            <v>Turret</v>
          </cell>
          <cell r="M120">
            <v>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2</v>
          </cell>
          <cell r="AM120">
            <v>0</v>
          </cell>
          <cell r="AN120">
            <v>1</v>
          </cell>
          <cell r="AO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2</v>
          </cell>
          <cell r="AT120">
            <v>2</v>
          </cell>
          <cell r="AU120">
            <v>1</v>
          </cell>
          <cell r="AV120">
            <v>1</v>
          </cell>
          <cell r="AW120">
            <v>1</v>
          </cell>
          <cell r="AX120">
            <v>11</v>
          </cell>
        </row>
        <row r="121">
          <cell r="C121">
            <v>150109</v>
          </cell>
          <cell r="D121">
            <v>3</v>
          </cell>
          <cell r="E121"/>
          <cell r="F121" t="str">
            <v>1501</v>
          </cell>
          <cell r="G121" t="str">
            <v>150109</v>
          </cell>
          <cell r="H121"/>
          <cell r="I121"/>
          <cell r="J121" t="str">
            <v>Lift Table</v>
          </cell>
          <cell r="M121">
            <v>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1</v>
          </cell>
          <cell r="AQ121">
            <v>0</v>
          </cell>
          <cell r="AR121">
            <v>0</v>
          </cell>
          <cell r="AS121">
            <v>0</v>
          </cell>
          <cell r="AT121">
            <v>2</v>
          </cell>
          <cell r="AU121">
            <v>0</v>
          </cell>
          <cell r="AV121">
            <v>0</v>
          </cell>
          <cell r="AW121">
            <v>0</v>
          </cell>
          <cell r="AX121">
            <v>3</v>
          </cell>
        </row>
        <row r="122">
          <cell r="C122">
            <v>150110</v>
          </cell>
          <cell r="D122">
            <v>3</v>
          </cell>
          <cell r="E122"/>
          <cell r="F122" t="str">
            <v>1501</v>
          </cell>
          <cell r="G122" t="str">
            <v>150110</v>
          </cell>
          <cell r="H122"/>
          <cell r="I122"/>
          <cell r="J122" t="str">
            <v>Splice Unit</v>
          </cell>
          <cell r="M122">
            <v>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6</v>
          </cell>
          <cell r="AM122">
            <v>1</v>
          </cell>
          <cell r="AN122">
            <v>0</v>
          </cell>
          <cell r="AO122">
            <v>3</v>
          </cell>
          <cell r="AP122">
            <v>0</v>
          </cell>
          <cell r="AQ122">
            <v>1</v>
          </cell>
          <cell r="AR122">
            <v>3</v>
          </cell>
          <cell r="AS122">
            <v>0</v>
          </cell>
          <cell r="AT122">
            <v>2</v>
          </cell>
          <cell r="AU122">
            <v>0</v>
          </cell>
          <cell r="AV122">
            <v>1</v>
          </cell>
          <cell r="AW122">
            <v>1</v>
          </cell>
          <cell r="AX122">
            <v>18</v>
          </cell>
        </row>
        <row r="123">
          <cell r="C123">
            <v>150111</v>
          </cell>
          <cell r="D123">
            <v>3</v>
          </cell>
          <cell r="E123"/>
          <cell r="F123" t="str">
            <v>1501</v>
          </cell>
          <cell r="G123" t="str">
            <v>150111</v>
          </cell>
          <cell r="H123"/>
          <cell r="I123"/>
          <cell r="J123" t="str">
            <v>Run Speed Encoder</v>
          </cell>
          <cell r="M123">
            <v>1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</row>
        <row r="124">
          <cell r="C124">
            <v>150112</v>
          </cell>
          <cell r="D124">
            <v>3</v>
          </cell>
          <cell r="E124"/>
          <cell r="F124" t="str">
            <v>1501</v>
          </cell>
          <cell r="G124" t="str">
            <v>150112</v>
          </cell>
          <cell r="H124"/>
          <cell r="I124"/>
          <cell r="J124" t="str">
            <v>Speed Match Control</v>
          </cell>
          <cell r="M124">
            <v>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</v>
          </cell>
          <cell r="AM124">
            <v>3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6</v>
          </cell>
        </row>
        <row r="125">
          <cell r="C125">
            <v>150113</v>
          </cell>
          <cell r="D125">
            <v>3</v>
          </cell>
          <cell r="E125"/>
          <cell r="F125" t="str">
            <v>1501</v>
          </cell>
          <cell r="G125" t="str">
            <v>150113</v>
          </cell>
          <cell r="H125"/>
          <cell r="I125"/>
          <cell r="J125" t="str">
            <v>Torres Festoon</v>
          </cell>
          <cell r="M125">
            <v>1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4</v>
          </cell>
          <cell r="AN125">
            <v>1</v>
          </cell>
          <cell r="AO125">
            <v>1</v>
          </cell>
          <cell r="AP125">
            <v>1</v>
          </cell>
          <cell r="AQ125">
            <v>3</v>
          </cell>
          <cell r="AR125">
            <v>3</v>
          </cell>
          <cell r="AS125">
            <v>0</v>
          </cell>
          <cell r="AT125">
            <v>2</v>
          </cell>
          <cell r="AU125">
            <v>1</v>
          </cell>
          <cell r="AV125">
            <v>0</v>
          </cell>
          <cell r="AW125">
            <v>0</v>
          </cell>
          <cell r="AX125">
            <v>16</v>
          </cell>
        </row>
        <row r="126">
          <cell r="C126">
            <v>150114</v>
          </cell>
          <cell r="D126">
            <v>3</v>
          </cell>
          <cell r="E126"/>
          <cell r="F126" t="str">
            <v>1501</v>
          </cell>
          <cell r="G126" t="str">
            <v>150114</v>
          </cell>
          <cell r="H126"/>
          <cell r="I126"/>
          <cell r="J126" t="str">
            <v>Operator Error</v>
          </cell>
          <cell r="M126">
            <v>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1</v>
          </cell>
          <cell r="AX126">
            <v>2</v>
          </cell>
        </row>
        <row r="127">
          <cell r="C127">
            <v>1502</v>
          </cell>
          <cell r="D127">
            <v>2</v>
          </cell>
          <cell r="E127" t="str">
            <v>15</v>
          </cell>
          <cell r="F127" t="str">
            <v>1502</v>
          </cell>
          <cell r="G127"/>
          <cell r="H127"/>
          <cell r="I127"/>
          <cell r="J127" t="str">
            <v>Stations</v>
          </cell>
          <cell r="L127" t="str">
            <v>A</v>
          </cell>
          <cell r="M127">
            <v>13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8</v>
          </cell>
          <cell r="AM127">
            <v>3</v>
          </cell>
          <cell r="AN127">
            <v>5</v>
          </cell>
          <cell r="AO127">
            <v>1</v>
          </cell>
          <cell r="AP127">
            <v>1</v>
          </cell>
          <cell r="AQ127">
            <v>9</v>
          </cell>
          <cell r="AR127">
            <v>5</v>
          </cell>
          <cell r="AS127">
            <v>6</v>
          </cell>
          <cell r="AT127">
            <v>3</v>
          </cell>
          <cell r="AU127">
            <v>11</v>
          </cell>
          <cell r="AV127">
            <v>4</v>
          </cell>
          <cell r="AW127">
            <v>3</v>
          </cell>
          <cell r="AX127">
            <v>59</v>
          </cell>
        </row>
        <row r="128">
          <cell r="C128">
            <v>150201</v>
          </cell>
          <cell r="D128">
            <v>3</v>
          </cell>
          <cell r="E128"/>
          <cell r="F128" t="str">
            <v>1502</v>
          </cell>
          <cell r="G128" t="str">
            <v>150201</v>
          </cell>
          <cell r="H128"/>
          <cell r="I128"/>
          <cell r="J128" t="str">
            <v>Pneumatics</v>
          </cell>
          <cell r="M128">
            <v>1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1</v>
          </cell>
          <cell r="AU128">
            <v>0</v>
          </cell>
          <cell r="AV128">
            <v>0</v>
          </cell>
          <cell r="AW128">
            <v>0</v>
          </cell>
          <cell r="AX128">
            <v>1</v>
          </cell>
        </row>
        <row r="129">
          <cell r="C129">
            <v>150202</v>
          </cell>
          <cell r="D129">
            <v>3</v>
          </cell>
          <cell r="E129"/>
          <cell r="F129" t="str">
            <v>1502</v>
          </cell>
          <cell r="G129" t="str">
            <v>150202</v>
          </cell>
          <cell r="H129"/>
          <cell r="I129"/>
          <cell r="J129" t="str">
            <v>Hydraulics</v>
          </cell>
          <cell r="M129">
            <v>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1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  <cell r="AX129">
            <v>2</v>
          </cell>
        </row>
        <row r="130">
          <cell r="C130">
            <v>150203</v>
          </cell>
          <cell r="D130">
            <v>3</v>
          </cell>
          <cell r="E130"/>
          <cell r="F130" t="str">
            <v>1502</v>
          </cell>
          <cell r="G130" t="str">
            <v>150203</v>
          </cell>
          <cell r="H130"/>
          <cell r="I130"/>
          <cell r="J130" t="str">
            <v>Gates</v>
          </cell>
          <cell r="M130">
            <v>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  <cell r="AX130">
            <v>1</v>
          </cell>
        </row>
        <row r="131">
          <cell r="C131">
            <v>150204</v>
          </cell>
          <cell r="D131">
            <v>3</v>
          </cell>
          <cell r="E131"/>
          <cell r="F131" t="str">
            <v>1502</v>
          </cell>
          <cell r="G131" t="str">
            <v>150204</v>
          </cell>
          <cell r="H131"/>
          <cell r="I131"/>
          <cell r="J131" t="str">
            <v>Ink Pump</v>
          </cell>
          <cell r="M131">
            <v>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1</v>
          </cell>
          <cell r="AM131">
            <v>1</v>
          </cell>
          <cell r="AN131">
            <v>1</v>
          </cell>
          <cell r="AO131">
            <v>0</v>
          </cell>
          <cell r="AP131">
            <v>0</v>
          </cell>
          <cell r="AQ131">
            <v>2</v>
          </cell>
          <cell r="AR131">
            <v>0</v>
          </cell>
          <cell r="AS131">
            <v>1</v>
          </cell>
          <cell r="AT131">
            <v>1</v>
          </cell>
          <cell r="AU131">
            <v>3</v>
          </cell>
          <cell r="AV131">
            <v>1</v>
          </cell>
          <cell r="AW131">
            <v>1</v>
          </cell>
          <cell r="AX131">
            <v>12</v>
          </cell>
        </row>
        <row r="132">
          <cell r="C132">
            <v>150205</v>
          </cell>
          <cell r="D132">
            <v>3</v>
          </cell>
          <cell r="E132"/>
          <cell r="F132" t="str">
            <v>1502</v>
          </cell>
          <cell r="G132" t="str">
            <v>150205</v>
          </cell>
          <cell r="H132"/>
          <cell r="I132"/>
          <cell r="J132" t="str">
            <v>Ink Motor</v>
          </cell>
          <cell r="M132">
            <v>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2</v>
          </cell>
          <cell r="AW132">
            <v>0</v>
          </cell>
          <cell r="AX132">
            <v>3</v>
          </cell>
        </row>
        <row r="133">
          <cell r="C133">
            <v>150206</v>
          </cell>
          <cell r="D133">
            <v>3</v>
          </cell>
          <cell r="E133"/>
          <cell r="F133" t="str">
            <v>1502</v>
          </cell>
          <cell r="G133" t="str">
            <v>150206</v>
          </cell>
          <cell r="H133"/>
          <cell r="I133"/>
          <cell r="J133" t="str">
            <v>Gearbox</v>
          </cell>
          <cell r="M133">
            <v>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2</v>
          </cell>
        </row>
        <row r="134">
          <cell r="C134">
            <v>150207</v>
          </cell>
          <cell r="D134">
            <v>3</v>
          </cell>
          <cell r="E134"/>
          <cell r="F134" t="str">
            <v>1502</v>
          </cell>
          <cell r="G134" t="str">
            <v>150207</v>
          </cell>
          <cell r="H134"/>
          <cell r="I134"/>
          <cell r="J134" t="str">
            <v>Register Control</v>
          </cell>
          <cell r="M134">
            <v>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2</v>
          </cell>
          <cell r="AM134">
            <v>1</v>
          </cell>
          <cell r="AN134">
            <v>3</v>
          </cell>
          <cell r="AO134">
            <v>0</v>
          </cell>
          <cell r="AP134">
            <v>0</v>
          </cell>
          <cell r="AQ134">
            <v>1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7</v>
          </cell>
        </row>
        <row r="135">
          <cell r="C135">
            <v>150208</v>
          </cell>
          <cell r="D135">
            <v>3</v>
          </cell>
          <cell r="E135"/>
          <cell r="F135" t="str">
            <v>1502</v>
          </cell>
          <cell r="G135" t="str">
            <v>150208</v>
          </cell>
          <cell r="H135"/>
          <cell r="I135"/>
          <cell r="J135" t="str">
            <v>Scanning Head</v>
          </cell>
          <cell r="M135">
            <v>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1</v>
          </cell>
          <cell r="AQ135">
            <v>1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</v>
          </cell>
        </row>
        <row r="136">
          <cell r="C136">
            <v>150209</v>
          </cell>
          <cell r="D136">
            <v>3</v>
          </cell>
          <cell r="E136"/>
          <cell r="F136" t="str">
            <v>1502</v>
          </cell>
          <cell r="G136" t="str">
            <v>150209</v>
          </cell>
          <cell r="H136"/>
          <cell r="I136"/>
          <cell r="J136" t="str">
            <v>Format Gear</v>
          </cell>
          <cell r="M136">
            <v>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</v>
          </cell>
          <cell r="AM136">
            <v>0</v>
          </cell>
          <cell r="AN136">
            <v>1</v>
          </cell>
          <cell r="AO136">
            <v>1</v>
          </cell>
          <cell r="AP136">
            <v>0</v>
          </cell>
          <cell r="AQ136">
            <v>1</v>
          </cell>
          <cell r="AR136">
            <v>1</v>
          </cell>
          <cell r="AS136">
            <v>1</v>
          </cell>
          <cell r="AT136">
            <v>0</v>
          </cell>
          <cell r="AU136">
            <v>0</v>
          </cell>
          <cell r="AV136">
            <v>0</v>
          </cell>
          <cell r="AW136">
            <v>1</v>
          </cell>
          <cell r="AX136">
            <v>7</v>
          </cell>
        </row>
        <row r="137">
          <cell r="C137">
            <v>150210</v>
          </cell>
          <cell r="D137">
            <v>3</v>
          </cell>
          <cell r="E137"/>
          <cell r="F137" t="str">
            <v>1502</v>
          </cell>
          <cell r="G137" t="str">
            <v>150210</v>
          </cell>
          <cell r="H137"/>
          <cell r="I137"/>
          <cell r="J137" t="str">
            <v>Ink Deck Positioning</v>
          </cell>
          <cell r="M137">
            <v>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2</v>
          </cell>
          <cell r="AM137">
            <v>1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</v>
          </cell>
          <cell r="AS137">
            <v>2</v>
          </cell>
          <cell r="AT137">
            <v>1</v>
          </cell>
          <cell r="AU137">
            <v>1</v>
          </cell>
          <cell r="AV137">
            <v>0</v>
          </cell>
          <cell r="AW137">
            <v>0</v>
          </cell>
          <cell r="AX137">
            <v>10</v>
          </cell>
        </row>
        <row r="138">
          <cell r="C138">
            <v>150211</v>
          </cell>
          <cell r="D138">
            <v>3</v>
          </cell>
          <cell r="E138"/>
          <cell r="F138" t="str">
            <v>1502</v>
          </cell>
          <cell r="G138" t="str">
            <v>150211</v>
          </cell>
          <cell r="H138"/>
          <cell r="I138"/>
          <cell r="J138" t="str">
            <v>Dolly Arm</v>
          </cell>
          <cell r="M138">
            <v>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1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</v>
          </cell>
          <cell r="AR138">
            <v>1</v>
          </cell>
          <cell r="AS138">
            <v>0</v>
          </cell>
          <cell r="AT138">
            <v>0</v>
          </cell>
          <cell r="AU138">
            <v>3</v>
          </cell>
          <cell r="AV138">
            <v>0</v>
          </cell>
          <cell r="AW138">
            <v>0</v>
          </cell>
          <cell r="AX138">
            <v>6</v>
          </cell>
        </row>
        <row r="139">
          <cell r="C139">
            <v>150212</v>
          </cell>
          <cell r="D139">
            <v>3</v>
          </cell>
          <cell r="E139"/>
          <cell r="F139" t="str">
            <v>1502</v>
          </cell>
          <cell r="G139" t="str">
            <v>150212</v>
          </cell>
          <cell r="H139"/>
          <cell r="I139"/>
          <cell r="J139" t="str">
            <v>Operator Error</v>
          </cell>
          <cell r="M139">
            <v>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1</v>
          </cell>
          <cell r="AR139">
            <v>0</v>
          </cell>
          <cell r="AS139">
            <v>2</v>
          </cell>
          <cell r="AT139">
            <v>0</v>
          </cell>
          <cell r="AU139">
            <v>1</v>
          </cell>
          <cell r="AV139">
            <v>1</v>
          </cell>
          <cell r="AW139">
            <v>1</v>
          </cell>
          <cell r="AX139">
            <v>6</v>
          </cell>
        </row>
        <row r="140">
          <cell r="C140">
            <v>1503</v>
          </cell>
          <cell r="D140">
            <v>2</v>
          </cell>
          <cell r="E140" t="str">
            <v>15</v>
          </cell>
          <cell r="F140" t="str">
            <v>1503</v>
          </cell>
          <cell r="G140"/>
          <cell r="H140"/>
          <cell r="I140"/>
          <cell r="J140" t="str">
            <v>Tension Controllers</v>
          </cell>
          <cell r="L140" t="str">
            <v>A</v>
          </cell>
          <cell r="M140">
            <v>8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1</v>
          </cell>
          <cell r="AN140">
            <v>4</v>
          </cell>
          <cell r="AO140">
            <v>0</v>
          </cell>
          <cell r="AP140">
            <v>1</v>
          </cell>
          <cell r="AQ140">
            <v>0</v>
          </cell>
          <cell r="AR140">
            <v>0</v>
          </cell>
          <cell r="AS140">
            <v>2</v>
          </cell>
          <cell r="AT140">
            <v>0</v>
          </cell>
          <cell r="AU140">
            <v>1</v>
          </cell>
          <cell r="AV140">
            <v>0</v>
          </cell>
          <cell r="AW140">
            <v>0</v>
          </cell>
          <cell r="AX140">
            <v>9</v>
          </cell>
        </row>
        <row r="141">
          <cell r="C141">
            <v>150301</v>
          </cell>
          <cell r="D141">
            <v>3</v>
          </cell>
          <cell r="E141"/>
          <cell r="F141" t="str">
            <v>1503</v>
          </cell>
          <cell r="G141" t="str">
            <v>150301</v>
          </cell>
          <cell r="H141"/>
          <cell r="I141"/>
          <cell r="J141" t="str">
            <v>Rewind Pull &amp; Brake</v>
          </cell>
          <cell r="M141">
            <v>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1</v>
          </cell>
          <cell r="AQ141">
            <v>0</v>
          </cell>
          <cell r="AR141">
            <v>0</v>
          </cell>
          <cell r="AS141">
            <v>2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3</v>
          </cell>
        </row>
        <row r="142">
          <cell r="C142">
            <v>150302</v>
          </cell>
          <cell r="D142">
            <v>3</v>
          </cell>
          <cell r="E142"/>
          <cell r="F142" t="str">
            <v>1503</v>
          </cell>
          <cell r="G142" t="str">
            <v>150302</v>
          </cell>
          <cell r="H142"/>
          <cell r="I142"/>
          <cell r="J142" t="str">
            <v>Pull &amp; Brake 1</v>
          </cell>
          <cell r="M142">
            <v>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4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4</v>
          </cell>
        </row>
        <row r="143">
          <cell r="C143">
            <v>150303</v>
          </cell>
          <cell r="D143">
            <v>3</v>
          </cell>
          <cell r="E143"/>
          <cell r="F143" t="str">
            <v>1503</v>
          </cell>
          <cell r="G143" t="str">
            <v>150303</v>
          </cell>
          <cell r="H143"/>
          <cell r="I143"/>
          <cell r="J143" t="str">
            <v>Pull &amp; Brake 2</v>
          </cell>
          <cell r="M143">
            <v>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</row>
        <row r="144">
          <cell r="C144">
            <v>150304</v>
          </cell>
          <cell r="D144">
            <v>3</v>
          </cell>
          <cell r="E144"/>
          <cell r="F144" t="str">
            <v>1503</v>
          </cell>
          <cell r="G144" t="str">
            <v>150304</v>
          </cell>
          <cell r="H144"/>
          <cell r="I144"/>
          <cell r="J144" t="str">
            <v>Infeed Pull &amp; Brake</v>
          </cell>
          <cell r="M144">
            <v>1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</row>
        <row r="145">
          <cell r="C145">
            <v>150305</v>
          </cell>
          <cell r="D145">
            <v>3</v>
          </cell>
          <cell r="E145"/>
          <cell r="F145" t="str">
            <v>1503</v>
          </cell>
          <cell r="G145" t="str">
            <v>150305</v>
          </cell>
          <cell r="H145"/>
          <cell r="I145"/>
          <cell r="J145" t="str">
            <v>Unwind Pull &amp; Brake</v>
          </cell>
          <cell r="M145">
            <v>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</row>
        <row r="146">
          <cell r="C146">
            <v>150306</v>
          </cell>
          <cell r="D146">
            <v>3</v>
          </cell>
          <cell r="E146"/>
          <cell r="F146" t="str">
            <v>1503</v>
          </cell>
          <cell r="G146" t="str">
            <v>150306</v>
          </cell>
          <cell r="H146"/>
          <cell r="I146"/>
          <cell r="J146" t="str">
            <v>Recipe Control System</v>
          </cell>
          <cell r="M146">
            <v>1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1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1</v>
          </cell>
        </row>
        <row r="147">
          <cell r="C147">
            <v>150307</v>
          </cell>
          <cell r="D147">
            <v>3</v>
          </cell>
          <cell r="E147"/>
          <cell r="F147" t="str">
            <v>1503</v>
          </cell>
          <cell r="G147" t="str">
            <v>150307</v>
          </cell>
          <cell r="H147"/>
          <cell r="I147"/>
          <cell r="J147" t="str">
            <v>Operator Error</v>
          </cell>
          <cell r="M147">
            <v>1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1</v>
          </cell>
          <cell r="AV147">
            <v>0</v>
          </cell>
          <cell r="AW147">
            <v>0</v>
          </cell>
          <cell r="AX147">
            <v>1</v>
          </cell>
        </row>
        <row r="148">
          <cell r="C148">
            <v>1504</v>
          </cell>
          <cell r="D148">
            <v>2</v>
          </cell>
          <cell r="E148" t="str">
            <v>15</v>
          </cell>
          <cell r="F148" t="str">
            <v>1504</v>
          </cell>
          <cell r="G148"/>
          <cell r="H148"/>
          <cell r="I148"/>
          <cell r="J148" t="str">
            <v>Crease Tool</v>
          </cell>
          <cell r="L148" t="str">
            <v>A</v>
          </cell>
          <cell r="M148">
            <v>8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4</v>
          </cell>
          <cell r="AM148">
            <v>4</v>
          </cell>
          <cell r="AN148">
            <v>3</v>
          </cell>
          <cell r="AO148">
            <v>1</v>
          </cell>
          <cell r="AP148">
            <v>11</v>
          </cell>
          <cell r="AQ148">
            <v>3</v>
          </cell>
          <cell r="AR148">
            <v>7</v>
          </cell>
          <cell r="AS148">
            <v>3</v>
          </cell>
          <cell r="AT148">
            <v>5</v>
          </cell>
          <cell r="AU148">
            <v>5</v>
          </cell>
          <cell r="AV148">
            <v>8</v>
          </cell>
          <cell r="AW148">
            <v>7</v>
          </cell>
          <cell r="AX148">
            <v>61</v>
          </cell>
        </row>
        <row r="149">
          <cell r="C149">
            <v>150401</v>
          </cell>
          <cell r="D149">
            <v>3</v>
          </cell>
          <cell r="E149"/>
          <cell r="F149" t="str">
            <v>1504</v>
          </cell>
          <cell r="G149" t="str">
            <v>150401</v>
          </cell>
          <cell r="H149"/>
          <cell r="I149"/>
          <cell r="J149" t="str">
            <v>Worn Punch</v>
          </cell>
          <cell r="M149">
            <v>1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1</v>
          </cell>
          <cell r="AN149">
            <v>2</v>
          </cell>
          <cell r="AO149">
            <v>0</v>
          </cell>
          <cell r="AP149">
            <v>7</v>
          </cell>
          <cell r="AQ149">
            <v>2</v>
          </cell>
          <cell r="AR149">
            <v>3</v>
          </cell>
          <cell r="AS149">
            <v>0</v>
          </cell>
          <cell r="AT149">
            <v>0</v>
          </cell>
          <cell r="AU149">
            <v>0</v>
          </cell>
          <cell r="AV149">
            <v>2</v>
          </cell>
          <cell r="AW149">
            <v>0</v>
          </cell>
          <cell r="AX149">
            <v>20</v>
          </cell>
        </row>
        <row r="150">
          <cell r="C150">
            <v>150402</v>
          </cell>
          <cell r="D150">
            <v>3</v>
          </cell>
          <cell r="E150"/>
          <cell r="F150" t="str">
            <v>1504</v>
          </cell>
          <cell r="G150" t="str">
            <v>150402</v>
          </cell>
          <cell r="H150"/>
          <cell r="I150"/>
          <cell r="J150" t="str">
            <v>Chipped Punch</v>
          </cell>
          <cell r="M150">
            <v>1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</row>
        <row r="151">
          <cell r="C151">
            <v>150403</v>
          </cell>
          <cell r="D151">
            <v>3</v>
          </cell>
          <cell r="E151"/>
          <cell r="F151" t="str">
            <v>1504</v>
          </cell>
          <cell r="G151" t="str">
            <v>150403</v>
          </cell>
          <cell r="H151"/>
          <cell r="I151"/>
          <cell r="J151" t="str">
            <v>Worn Perf Knife</v>
          </cell>
          <cell r="M151">
            <v>1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</row>
        <row r="152">
          <cell r="C152">
            <v>150404</v>
          </cell>
          <cell r="D152">
            <v>3</v>
          </cell>
          <cell r="E152"/>
          <cell r="F152" t="str">
            <v>1504</v>
          </cell>
          <cell r="G152" t="str">
            <v>150404</v>
          </cell>
          <cell r="H152"/>
          <cell r="I152"/>
          <cell r="J152" t="str">
            <v>Hydraulics</v>
          </cell>
          <cell r="M152">
            <v>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</v>
          </cell>
          <cell r="AM152">
            <v>3</v>
          </cell>
          <cell r="AN152">
            <v>0</v>
          </cell>
          <cell r="AO152">
            <v>1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1</v>
          </cell>
          <cell r="AW152">
            <v>0</v>
          </cell>
          <cell r="AX152">
            <v>6</v>
          </cell>
        </row>
        <row r="153">
          <cell r="C153">
            <v>150405</v>
          </cell>
          <cell r="D153">
            <v>3</v>
          </cell>
          <cell r="E153"/>
          <cell r="F153" t="str">
            <v>1504</v>
          </cell>
          <cell r="G153" t="str">
            <v>150405</v>
          </cell>
          <cell r="H153"/>
          <cell r="I153"/>
          <cell r="J153" t="str">
            <v>Encoder</v>
          </cell>
          <cell r="M153">
            <v>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4</v>
          </cell>
          <cell r="AQ153">
            <v>1</v>
          </cell>
          <cell r="AR153">
            <v>2</v>
          </cell>
          <cell r="AS153">
            <v>1</v>
          </cell>
          <cell r="AT153">
            <v>0</v>
          </cell>
          <cell r="AU153">
            <v>3</v>
          </cell>
          <cell r="AV153">
            <v>0</v>
          </cell>
          <cell r="AW153">
            <v>7</v>
          </cell>
          <cell r="AX153">
            <v>18</v>
          </cell>
        </row>
        <row r="154">
          <cell r="C154">
            <v>150406</v>
          </cell>
          <cell r="D154">
            <v>3</v>
          </cell>
          <cell r="E154"/>
          <cell r="F154" t="str">
            <v>1504</v>
          </cell>
          <cell r="G154" t="str">
            <v>150406</v>
          </cell>
          <cell r="H154"/>
          <cell r="I154"/>
          <cell r="J154" t="str">
            <v>Cracked Crease</v>
          </cell>
          <cell r="M154">
            <v>1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1</v>
          </cell>
          <cell r="AT154">
            <v>2</v>
          </cell>
          <cell r="AU154">
            <v>2</v>
          </cell>
          <cell r="AV154">
            <v>5</v>
          </cell>
          <cell r="AW154">
            <v>0</v>
          </cell>
          <cell r="AX154">
            <v>10</v>
          </cell>
        </row>
        <row r="155">
          <cell r="C155">
            <v>150407</v>
          </cell>
          <cell r="D155">
            <v>3</v>
          </cell>
          <cell r="E155"/>
          <cell r="F155" t="str">
            <v>1504</v>
          </cell>
          <cell r="G155" t="str">
            <v>150407</v>
          </cell>
          <cell r="H155"/>
          <cell r="I155"/>
          <cell r="J155" t="str">
            <v>Operator Error</v>
          </cell>
          <cell r="M155">
            <v>1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1</v>
          </cell>
          <cell r="AO155">
            <v>0</v>
          </cell>
          <cell r="AP155">
            <v>0</v>
          </cell>
          <cell r="AQ155">
            <v>0</v>
          </cell>
          <cell r="AR155">
            <v>2</v>
          </cell>
          <cell r="AS155">
            <v>1</v>
          </cell>
          <cell r="AT155">
            <v>3</v>
          </cell>
          <cell r="AU155">
            <v>0</v>
          </cell>
          <cell r="AV155">
            <v>0</v>
          </cell>
          <cell r="AW155">
            <v>0</v>
          </cell>
          <cell r="AX155">
            <v>7</v>
          </cell>
        </row>
        <row r="156">
          <cell r="C156">
            <v>1505</v>
          </cell>
          <cell r="D156">
            <v>2</v>
          </cell>
          <cell r="E156" t="str">
            <v>15</v>
          </cell>
          <cell r="F156" t="str">
            <v>1505</v>
          </cell>
          <cell r="G156"/>
          <cell r="H156"/>
          <cell r="I156"/>
          <cell r="J156" t="str">
            <v>Crease Tool Bay</v>
          </cell>
          <cell r="L156" t="str">
            <v>A</v>
          </cell>
          <cell r="M156">
            <v>9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5</v>
          </cell>
          <cell r="AM156">
            <v>8</v>
          </cell>
          <cell r="AN156">
            <v>9</v>
          </cell>
          <cell r="AO156">
            <v>2</v>
          </cell>
          <cell r="AP156">
            <v>1</v>
          </cell>
          <cell r="AQ156">
            <v>5</v>
          </cell>
          <cell r="AR156">
            <v>3</v>
          </cell>
          <cell r="AS156">
            <v>6</v>
          </cell>
          <cell r="AT156">
            <v>2</v>
          </cell>
          <cell r="AU156">
            <v>5</v>
          </cell>
          <cell r="AV156">
            <v>2</v>
          </cell>
          <cell r="AW156">
            <v>2</v>
          </cell>
          <cell r="AX156">
            <v>50</v>
          </cell>
        </row>
        <row r="157">
          <cell r="C157">
            <v>150501</v>
          </cell>
          <cell r="D157">
            <v>3</v>
          </cell>
          <cell r="E157"/>
          <cell r="F157" t="str">
            <v>1505</v>
          </cell>
          <cell r="G157" t="str">
            <v>150501</v>
          </cell>
          <cell r="H157"/>
          <cell r="I157"/>
          <cell r="J157" t="str">
            <v>Extraction System</v>
          </cell>
          <cell r="M157">
            <v>1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1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1</v>
          </cell>
        </row>
        <row r="158">
          <cell r="C158">
            <v>150502</v>
          </cell>
          <cell r="D158">
            <v>3</v>
          </cell>
          <cell r="E158"/>
          <cell r="F158" t="str">
            <v>1505</v>
          </cell>
          <cell r="G158" t="str">
            <v>150502</v>
          </cell>
          <cell r="H158"/>
          <cell r="I158"/>
          <cell r="J158" t="str">
            <v>Extraction Pipework</v>
          </cell>
          <cell r="M158">
            <v>1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1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1</v>
          </cell>
        </row>
        <row r="159">
          <cell r="C159">
            <v>150503</v>
          </cell>
          <cell r="D159">
            <v>3</v>
          </cell>
          <cell r="E159"/>
          <cell r="F159" t="str">
            <v>1505</v>
          </cell>
          <cell r="G159" t="str">
            <v>150503</v>
          </cell>
          <cell r="H159"/>
          <cell r="I159"/>
          <cell r="J159" t="str">
            <v>Drive Belt</v>
          </cell>
          <cell r="M159">
            <v>1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2</v>
          </cell>
          <cell r="AS159">
            <v>0</v>
          </cell>
          <cell r="AT159">
            <v>1</v>
          </cell>
          <cell r="AU159">
            <v>0</v>
          </cell>
          <cell r="AV159">
            <v>1</v>
          </cell>
          <cell r="AW159">
            <v>0</v>
          </cell>
          <cell r="AX159">
            <v>4</v>
          </cell>
        </row>
        <row r="160">
          <cell r="C160">
            <v>150504</v>
          </cell>
          <cell r="D160">
            <v>3</v>
          </cell>
          <cell r="E160"/>
          <cell r="F160" t="str">
            <v>1505</v>
          </cell>
          <cell r="G160" t="str">
            <v>150504</v>
          </cell>
          <cell r="H160"/>
          <cell r="I160"/>
          <cell r="J160" t="str">
            <v>Positioning System</v>
          </cell>
          <cell r="M160">
            <v>1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1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1</v>
          </cell>
        </row>
        <row r="161">
          <cell r="C161">
            <v>150505</v>
          </cell>
          <cell r="D161">
            <v>3</v>
          </cell>
          <cell r="E161"/>
          <cell r="F161" t="str">
            <v>1505</v>
          </cell>
          <cell r="G161" t="str">
            <v>150505</v>
          </cell>
          <cell r="H161"/>
          <cell r="I161"/>
          <cell r="J161" t="str">
            <v>Gearbox</v>
          </cell>
          <cell r="M161">
            <v>1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</row>
        <row r="162">
          <cell r="C162">
            <v>150506</v>
          </cell>
          <cell r="D162">
            <v>3</v>
          </cell>
          <cell r="E162"/>
          <cell r="F162" t="str">
            <v>1505</v>
          </cell>
          <cell r="G162" t="str">
            <v>150506</v>
          </cell>
          <cell r="H162"/>
          <cell r="I162"/>
          <cell r="J162" t="str">
            <v>Electrical Cabling</v>
          </cell>
          <cell r="M162">
            <v>1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1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1</v>
          </cell>
          <cell r="AT162">
            <v>1</v>
          </cell>
          <cell r="AU162">
            <v>1</v>
          </cell>
          <cell r="AV162">
            <v>1</v>
          </cell>
          <cell r="AW162">
            <v>0</v>
          </cell>
          <cell r="AX162">
            <v>5</v>
          </cell>
        </row>
        <row r="163">
          <cell r="C163">
            <v>150507</v>
          </cell>
          <cell r="D163">
            <v>3</v>
          </cell>
          <cell r="E163"/>
          <cell r="F163" t="str">
            <v>1505</v>
          </cell>
          <cell r="G163" t="str">
            <v>150507</v>
          </cell>
          <cell r="H163"/>
          <cell r="I163"/>
          <cell r="J163" t="str">
            <v>Web Guide System</v>
          </cell>
          <cell r="M163">
            <v>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2</v>
          </cell>
          <cell r="AM163">
            <v>8</v>
          </cell>
          <cell r="AN163">
            <v>9</v>
          </cell>
          <cell r="AO163">
            <v>2</v>
          </cell>
          <cell r="AP163">
            <v>1</v>
          </cell>
          <cell r="AQ163">
            <v>5</v>
          </cell>
          <cell r="AR163">
            <v>1</v>
          </cell>
          <cell r="AS163">
            <v>4</v>
          </cell>
          <cell r="AT163">
            <v>0</v>
          </cell>
          <cell r="AU163">
            <v>4</v>
          </cell>
          <cell r="AV163">
            <v>0</v>
          </cell>
          <cell r="AW163">
            <v>2</v>
          </cell>
          <cell r="AX163">
            <v>38</v>
          </cell>
        </row>
        <row r="164">
          <cell r="C164">
            <v>150508</v>
          </cell>
          <cell r="D164">
            <v>3</v>
          </cell>
          <cell r="E164"/>
          <cell r="F164" t="str">
            <v>1505</v>
          </cell>
          <cell r="G164" t="str">
            <v>150508</v>
          </cell>
          <cell r="H164"/>
          <cell r="I164"/>
          <cell r="J164" t="str">
            <v>Operator Error</v>
          </cell>
          <cell r="M164">
            <v>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</row>
        <row r="165">
          <cell r="C165">
            <v>1506</v>
          </cell>
          <cell r="D165">
            <v>2</v>
          </cell>
          <cell r="E165" t="str">
            <v>15</v>
          </cell>
          <cell r="F165" t="str">
            <v>1506</v>
          </cell>
          <cell r="G165"/>
          <cell r="H165"/>
          <cell r="I165"/>
          <cell r="J165" t="str">
            <v>Auxillary</v>
          </cell>
          <cell r="L165" t="str">
            <v>A</v>
          </cell>
          <cell r="M165">
            <v>16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1</v>
          </cell>
          <cell r="AM165">
            <v>2</v>
          </cell>
          <cell r="AN165">
            <v>5</v>
          </cell>
          <cell r="AO165">
            <v>2</v>
          </cell>
          <cell r="AP165">
            <v>1</v>
          </cell>
          <cell r="AQ165">
            <v>4</v>
          </cell>
          <cell r="AR165">
            <v>3</v>
          </cell>
          <cell r="AS165">
            <v>0</v>
          </cell>
          <cell r="AT165">
            <v>1</v>
          </cell>
          <cell r="AU165">
            <v>5</v>
          </cell>
          <cell r="AV165">
            <v>2</v>
          </cell>
          <cell r="AW165">
            <v>2</v>
          </cell>
          <cell r="AX165">
            <v>28</v>
          </cell>
        </row>
        <row r="166">
          <cell r="C166">
            <v>150601</v>
          </cell>
          <cell r="D166">
            <v>3</v>
          </cell>
          <cell r="E166"/>
          <cell r="F166" t="str">
            <v>1506</v>
          </cell>
          <cell r="G166" t="str">
            <v>150601</v>
          </cell>
          <cell r="H166"/>
          <cell r="I166"/>
          <cell r="J166" t="str">
            <v>Main Power Supply</v>
          </cell>
          <cell r="M166">
            <v>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  <cell r="AX166">
            <v>2</v>
          </cell>
        </row>
        <row r="167">
          <cell r="C167">
            <v>150602</v>
          </cell>
          <cell r="D167">
            <v>3</v>
          </cell>
          <cell r="E167"/>
          <cell r="F167" t="str">
            <v>1506</v>
          </cell>
          <cell r="G167" t="str">
            <v>150602</v>
          </cell>
          <cell r="H167"/>
          <cell r="I167"/>
          <cell r="J167" t="str">
            <v>Main Control Panel</v>
          </cell>
          <cell r="M167">
            <v>1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2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3</v>
          </cell>
        </row>
        <row r="168">
          <cell r="C168">
            <v>150603</v>
          </cell>
          <cell r="D168">
            <v>3</v>
          </cell>
          <cell r="E168"/>
          <cell r="F168" t="str">
            <v>1506</v>
          </cell>
          <cell r="G168" t="str">
            <v>150603</v>
          </cell>
          <cell r="H168"/>
          <cell r="I168"/>
          <cell r="J168" t="str">
            <v>Main Control Console</v>
          </cell>
          <cell r="M168">
            <v>1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</row>
        <row r="169">
          <cell r="C169">
            <v>150604</v>
          </cell>
          <cell r="D169">
            <v>3</v>
          </cell>
          <cell r="E169"/>
          <cell r="F169" t="str">
            <v>1506</v>
          </cell>
          <cell r="G169" t="str">
            <v>150604</v>
          </cell>
          <cell r="H169"/>
          <cell r="I169"/>
          <cell r="J169" t="str">
            <v>Main Electrical Drives</v>
          </cell>
          <cell r="M169">
            <v>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1</v>
          </cell>
          <cell r="AM169">
            <v>2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4</v>
          </cell>
        </row>
        <row r="170">
          <cell r="C170">
            <v>150605</v>
          </cell>
          <cell r="D170">
            <v>3</v>
          </cell>
          <cell r="E170"/>
          <cell r="F170" t="str">
            <v>1506</v>
          </cell>
          <cell r="G170" t="str">
            <v>150605</v>
          </cell>
          <cell r="H170"/>
          <cell r="I170"/>
          <cell r="J170" t="str">
            <v>Main Gearbox</v>
          </cell>
          <cell r="M170">
            <v>1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</row>
        <row r="171">
          <cell r="C171">
            <v>150606</v>
          </cell>
          <cell r="D171">
            <v>3</v>
          </cell>
          <cell r="E171"/>
          <cell r="F171" t="str">
            <v>1506</v>
          </cell>
          <cell r="G171" t="str">
            <v>150606</v>
          </cell>
          <cell r="H171"/>
          <cell r="I171"/>
          <cell r="J171" t="str">
            <v>Chilled Water Supply</v>
          </cell>
          <cell r="M171">
            <v>1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2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3</v>
          </cell>
        </row>
        <row r="172">
          <cell r="C172">
            <v>150607</v>
          </cell>
          <cell r="D172">
            <v>3</v>
          </cell>
          <cell r="E172"/>
          <cell r="F172" t="str">
            <v>1506</v>
          </cell>
          <cell r="G172" t="str">
            <v>150607</v>
          </cell>
          <cell r="H172"/>
          <cell r="I172"/>
          <cell r="J172" t="str">
            <v>Main Burner</v>
          </cell>
          <cell r="M172">
            <v>1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1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1</v>
          </cell>
        </row>
        <row r="173">
          <cell r="C173">
            <v>150608</v>
          </cell>
          <cell r="D173">
            <v>3</v>
          </cell>
          <cell r="E173"/>
          <cell r="F173" t="str">
            <v>1506</v>
          </cell>
          <cell r="G173" t="str">
            <v>150608</v>
          </cell>
          <cell r="H173"/>
          <cell r="I173"/>
          <cell r="J173" t="str">
            <v>Register Control System</v>
          </cell>
          <cell r="M173">
            <v>1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3</v>
          </cell>
          <cell r="AO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1</v>
          </cell>
          <cell r="AU173">
            <v>2</v>
          </cell>
          <cell r="AV173">
            <v>1</v>
          </cell>
          <cell r="AW173">
            <v>0</v>
          </cell>
          <cell r="AX173">
            <v>8</v>
          </cell>
        </row>
        <row r="174">
          <cell r="C174">
            <v>150609</v>
          </cell>
          <cell r="D174">
            <v>3</v>
          </cell>
          <cell r="E174"/>
          <cell r="F174" t="str">
            <v>1506</v>
          </cell>
          <cell r="G174" t="str">
            <v>150609</v>
          </cell>
          <cell r="H174"/>
          <cell r="I174"/>
          <cell r="J174" t="str">
            <v>Strobe Light</v>
          </cell>
          <cell r="M174">
            <v>1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1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2</v>
          </cell>
        </row>
        <row r="175">
          <cell r="C175">
            <v>150610</v>
          </cell>
          <cell r="D175">
            <v>3</v>
          </cell>
          <cell r="E175"/>
          <cell r="F175" t="str">
            <v>1506</v>
          </cell>
          <cell r="G175" t="str">
            <v>150610</v>
          </cell>
          <cell r="H175"/>
          <cell r="I175"/>
          <cell r="J175" t="str">
            <v>Compressed Air Supply</v>
          </cell>
          <cell r="M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</row>
        <row r="176">
          <cell r="C176">
            <v>150611</v>
          </cell>
          <cell r="D176">
            <v>3</v>
          </cell>
          <cell r="E176"/>
          <cell r="F176" t="str">
            <v>1506</v>
          </cell>
          <cell r="G176" t="str">
            <v>150611</v>
          </cell>
          <cell r="H176"/>
          <cell r="I176"/>
          <cell r="J176" t="str">
            <v>Overhead Crane</v>
          </cell>
          <cell r="M176">
            <v>1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</row>
        <row r="177">
          <cell r="C177">
            <v>150612</v>
          </cell>
          <cell r="D177">
            <v>3</v>
          </cell>
          <cell r="E177"/>
          <cell r="F177" t="str">
            <v>1506</v>
          </cell>
          <cell r="G177" t="str">
            <v>150612</v>
          </cell>
          <cell r="H177"/>
          <cell r="I177"/>
          <cell r="J177" t="str">
            <v>Web Cleaner</v>
          </cell>
          <cell r="M177">
            <v>1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</row>
        <row r="178">
          <cell r="C178">
            <v>150613</v>
          </cell>
          <cell r="D178">
            <v>3</v>
          </cell>
          <cell r="E178"/>
          <cell r="F178" t="str">
            <v>1506</v>
          </cell>
          <cell r="G178" t="str">
            <v>150613</v>
          </cell>
          <cell r="H178"/>
          <cell r="I178"/>
          <cell r="J178" t="str">
            <v>Flame Treater</v>
          </cell>
          <cell r="M178">
            <v>1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1</v>
          </cell>
          <cell r="AW178">
            <v>0</v>
          </cell>
          <cell r="AX178">
            <v>1</v>
          </cell>
        </row>
        <row r="179">
          <cell r="C179">
            <v>150614</v>
          </cell>
          <cell r="D179">
            <v>3</v>
          </cell>
          <cell r="E179"/>
          <cell r="F179" t="str">
            <v>1506</v>
          </cell>
          <cell r="G179" t="str">
            <v>150614</v>
          </cell>
          <cell r="H179"/>
          <cell r="I179"/>
          <cell r="J179" t="str">
            <v>Flame Treater Exhaust Fan</v>
          </cell>
          <cell r="M179">
            <v>1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</row>
        <row r="180">
          <cell r="C180">
            <v>150615</v>
          </cell>
          <cell r="D180">
            <v>3</v>
          </cell>
          <cell r="E180"/>
          <cell r="F180" t="str">
            <v>1506</v>
          </cell>
          <cell r="G180" t="str">
            <v>150615</v>
          </cell>
          <cell r="H180"/>
          <cell r="I180"/>
          <cell r="J180" t="str">
            <v>Operator Error</v>
          </cell>
          <cell r="M180">
            <v>1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1</v>
          </cell>
          <cell r="AR180">
            <v>0</v>
          </cell>
          <cell r="AS180">
            <v>0</v>
          </cell>
          <cell r="AT180">
            <v>0</v>
          </cell>
          <cell r="AU180">
            <v>2</v>
          </cell>
          <cell r="AV180">
            <v>0</v>
          </cell>
          <cell r="AW180">
            <v>1</v>
          </cell>
          <cell r="AX180">
            <v>4</v>
          </cell>
        </row>
        <row r="181">
          <cell r="C181">
            <v>1507</v>
          </cell>
          <cell r="D181">
            <v>2</v>
          </cell>
          <cell r="E181" t="str">
            <v>15</v>
          </cell>
          <cell r="F181" t="str">
            <v>1507</v>
          </cell>
          <cell r="G181"/>
          <cell r="H181"/>
          <cell r="I181"/>
          <cell r="J181" t="str">
            <v>Rewind</v>
          </cell>
          <cell r="L181" t="str">
            <v>A</v>
          </cell>
          <cell r="M181">
            <v>25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3</v>
          </cell>
          <cell r="AM181">
            <v>2</v>
          </cell>
          <cell r="AN181">
            <v>4</v>
          </cell>
          <cell r="AO181">
            <v>4</v>
          </cell>
          <cell r="AP181">
            <v>3</v>
          </cell>
          <cell r="AQ181">
            <v>1</v>
          </cell>
          <cell r="AR181">
            <v>7</v>
          </cell>
          <cell r="AS181">
            <v>15</v>
          </cell>
          <cell r="AT181">
            <v>6</v>
          </cell>
          <cell r="AU181">
            <v>16</v>
          </cell>
          <cell r="AV181">
            <v>9</v>
          </cell>
          <cell r="AW181">
            <v>2</v>
          </cell>
          <cell r="AX181">
            <v>72</v>
          </cell>
        </row>
        <row r="182">
          <cell r="C182">
            <v>150701</v>
          </cell>
          <cell r="D182">
            <v>3</v>
          </cell>
          <cell r="E182"/>
          <cell r="F182" t="str">
            <v>1507</v>
          </cell>
          <cell r="G182" t="str">
            <v>150701</v>
          </cell>
          <cell r="H182"/>
          <cell r="I182"/>
          <cell r="J182" t="str">
            <v>Pneumatics</v>
          </cell>
          <cell r="M182">
            <v>1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1</v>
          </cell>
          <cell r="AU182">
            <v>0</v>
          </cell>
          <cell r="AV182">
            <v>0</v>
          </cell>
          <cell r="AW182">
            <v>0</v>
          </cell>
          <cell r="AX182">
            <v>1</v>
          </cell>
        </row>
        <row r="183">
          <cell r="C183">
            <v>150702</v>
          </cell>
          <cell r="D183">
            <v>3</v>
          </cell>
          <cell r="E183"/>
          <cell r="F183" t="str">
            <v>1507</v>
          </cell>
          <cell r="G183" t="str">
            <v>150702</v>
          </cell>
          <cell r="H183"/>
          <cell r="I183"/>
          <cell r="J183" t="str">
            <v>Hydraulics</v>
          </cell>
          <cell r="M183">
            <v>1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1</v>
          </cell>
          <cell r="AP183">
            <v>2</v>
          </cell>
          <cell r="AQ183">
            <v>0</v>
          </cell>
          <cell r="AR183">
            <v>0</v>
          </cell>
          <cell r="AS183">
            <v>2</v>
          </cell>
          <cell r="AT183">
            <v>0</v>
          </cell>
          <cell r="AU183">
            <v>3</v>
          </cell>
          <cell r="AV183">
            <v>1</v>
          </cell>
          <cell r="AW183">
            <v>0</v>
          </cell>
          <cell r="AX183">
            <v>9</v>
          </cell>
        </row>
        <row r="184">
          <cell r="C184">
            <v>150703</v>
          </cell>
          <cell r="D184">
            <v>3</v>
          </cell>
          <cell r="E184"/>
          <cell r="F184" t="str">
            <v>1507</v>
          </cell>
          <cell r="G184" t="str">
            <v>150703</v>
          </cell>
          <cell r="H184"/>
          <cell r="I184"/>
          <cell r="J184" t="str">
            <v>Trolleys</v>
          </cell>
          <cell r="M184">
            <v>1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1</v>
          </cell>
          <cell r="AT184">
            <v>0</v>
          </cell>
          <cell r="AU184">
            <v>2</v>
          </cell>
          <cell r="AV184">
            <v>0</v>
          </cell>
          <cell r="AW184">
            <v>0</v>
          </cell>
          <cell r="AX184">
            <v>3</v>
          </cell>
        </row>
        <row r="185">
          <cell r="C185">
            <v>150704</v>
          </cell>
          <cell r="D185">
            <v>3</v>
          </cell>
          <cell r="E185"/>
          <cell r="F185" t="str">
            <v>1507</v>
          </cell>
          <cell r="G185" t="str">
            <v>150704</v>
          </cell>
          <cell r="H185"/>
          <cell r="I185"/>
          <cell r="J185" t="str">
            <v>Primary Arms</v>
          </cell>
          <cell r="M185">
            <v>1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1</v>
          </cell>
          <cell r="AO185">
            <v>1</v>
          </cell>
          <cell r="AP185">
            <v>0</v>
          </cell>
          <cell r="AQ185">
            <v>0</v>
          </cell>
          <cell r="AR185">
            <v>1</v>
          </cell>
          <cell r="AS185">
            <v>4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7</v>
          </cell>
        </row>
        <row r="186">
          <cell r="C186">
            <v>150705</v>
          </cell>
          <cell r="D186">
            <v>3</v>
          </cell>
          <cell r="E186"/>
          <cell r="F186" t="str">
            <v>1507</v>
          </cell>
          <cell r="G186" t="str">
            <v>150705</v>
          </cell>
          <cell r="H186"/>
          <cell r="I186"/>
          <cell r="J186" t="str">
            <v>Secondary Arms</v>
          </cell>
          <cell r="M186">
            <v>1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1</v>
          </cell>
          <cell r="AT186">
            <v>0</v>
          </cell>
          <cell r="AU186">
            <v>0</v>
          </cell>
          <cell r="AV186">
            <v>2</v>
          </cell>
          <cell r="AW186">
            <v>0</v>
          </cell>
          <cell r="AX186">
            <v>4</v>
          </cell>
        </row>
        <row r="187">
          <cell r="C187">
            <v>150706</v>
          </cell>
          <cell r="D187">
            <v>3</v>
          </cell>
          <cell r="E187"/>
          <cell r="F187" t="str">
            <v>1507</v>
          </cell>
          <cell r="G187" t="str">
            <v>150706</v>
          </cell>
          <cell r="H187"/>
          <cell r="I187"/>
          <cell r="J187" t="str">
            <v>Core Starter</v>
          </cell>
          <cell r="M187">
            <v>1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2</v>
          </cell>
          <cell r="AM187">
            <v>1</v>
          </cell>
          <cell r="AN187">
            <v>1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1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5</v>
          </cell>
        </row>
        <row r="188">
          <cell r="C188">
            <v>150707</v>
          </cell>
          <cell r="D188">
            <v>3</v>
          </cell>
          <cell r="E188"/>
          <cell r="F188" t="str">
            <v>1507</v>
          </cell>
          <cell r="G188" t="str">
            <v>150707</v>
          </cell>
          <cell r="H188"/>
          <cell r="I188"/>
          <cell r="J188" t="str">
            <v>Brakes</v>
          </cell>
          <cell r="M188">
            <v>1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1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1</v>
          </cell>
        </row>
        <row r="189">
          <cell r="C189">
            <v>150708</v>
          </cell>
          <cell r="D189">
            <v>3</v>
          </cell>
          <cell r="E189"/>
          <cell r="F189" t="str">
            <v>1507</v>
          </cell>
          <cell r="G189" t="str">
            <v>150708</v>
          </cell>
          <cell r="H189"/>
          <cell r="I189"/>
          <cell r="J189" t="str">
            <v>Light Guards</v>
          </cell>
          <cell r="M189">
            <v>1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</row>
        <row r="190">
          <cell r="C190">
            <v>150709</v>
          </cell>
          <cell r="D190">
            <v>3</v>
          </cell>
          <cell r="E190"/>
          <cell r="F190" t="str">
            <v>1507</v>
          </cell>
          <cell r="G190" t="str">
            <v>150709</v>
          </cell>
          <cell r="H190"/>
          <cell r="I190"/>
          <cell r="J190" t="str">
            <v>Shaft (Red)</v>
          </cell>
          <cell r="M190">
            <v>1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1</v>
          </cell>
        </row>
        <row r="191">
          <cell r="C191">
            <v>150710</v>
          </cell>
          <cell r="D191">
            <v>3</v>
          </cell>
          <cell r="E191"/>
          <cell r="F191" t="str">
            <v>1507</v>
          </cell>
          <cell r="G191" t="str">
            <v>150710</v>
          </cell>
          <cell r="H191"/>
          <cell r="I191"/>
          <cell r="J191" t="str">
            <v>Shaft (Blue)</v>
          </cell>
          <cell r="M191">
            <v>1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1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1</v>
          </cell>
        </row>
        <row r="192">
          <cell r="C192">
            <v>150711</v>
          </cell>
          <cell r="D192">
            <v>3</v>
          </cell>
          <cell r="E192"/>
          <cell r="F192" t="str">
            <v>1507</v>
          </cell>
          <cell r="G192" t="str">
            <v>150711</v>
          </cell>
          <cell r="H192"/>
          <cell r="I192"/>
          <cell r="J192" t="str">
            <v>Shaft (Yellow)</v>
          </cell>
          <cell r="M192">
            <v>1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1</v>
          </cell>
          <cell r="AP192">
            <v>0</v>
          </cell>
          <cell r="AQ192">
            <v>0</v>
          </cell>
          <cell r="AR192">
            <v>0</v>
          </cell>
          <cell r="AS192">
            <v>1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2</v>
          </cell>
        </row>
        <row r="193">
          <cell r="C193">
            <v>150712</v>
          </cell>
          <cell r="D193">
            <v>3</v>
          </cell>
          <cell r="E193"/>
          <cell r="F193" t="str">
            <v>1507</v>
          </cell>
          <cell r="G193" t="str">
            <v>150712</v>
          </cell>
          <cell r="H193"/>
          <cell r="I193"/>
          <cell r="J193" t="str">
            <v>Shaft (White)</v>
          </cell>
          <cell r="M193">
            <v>1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1</v>
          </cell>
          <cell r="AN193">
            <v>0</v>
          </cell>
          <cell r="AO193">
            <v>1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1</v>
          </cell>
          <cell r="AX193">
            <v>4</v>
          </cell>
        </row>
        <row r="194">
          <cell r="C194">
            <v>150713</v>
          </cell>
          <cell r="D194">
            <v>3</v>
          </cell>
          <cell r="E194"/>
          <cell r="F194" t="str">
            <v>1507</v>
          </cell>
          <cell r="G194" t="str">
            <v>150713</v>
          </cell>
          <cell r="H194"/>
          <cell r="I194"/>
          <cell r="J194" t="str">
            <v>Shaft Inflator</v>
          </cell>
          <cell r="M194">
            <v>1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</row>
        <row r="195">
          <cell r="C195">
            <v>150714</v>
          </cell>
          <cell r="D195">
            <v>3</v>
          </cell>
          <cell r="E195"/>
          <cell r="F195" t="str">
            <v>1507</v>
          </cell>
          <cell r="G195" t="str">
            <v>150714</v>
          </cell>
          <cell r="H195"/>
          <cell r="I195"/>
          <cell r="J195" t="str">
            <v>Shaft Claw</v>
          </cell>
          <cell r="M195">
            <v>1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</row>
        <row r="196">
          <cell r="C196">
            <v>150715</v>
          </cell>
          <cell r="D196">
            <v>3</v>
          </cell>
          <cell r="E196"/>
          <cell r="F196" t="str">
            <v>1507</v>
          </cell>
          <cell r="G196" t="str">
            <v>150715</v>
          </cell>
          <cell r="H196"/>
          <cell r="I196"/>
          <cell r="J196" t="str">
            <v>Splice Unit</v>
          </cell>
          <cell r="M196">
            <v>1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1</v>
          </cell>
          <cell r="AU196">
            <v>1</v>
          </cell>
          <cell r="AV196">
            <v>0</v>
          </cell>
          <cell r="AW196">
            <v>0</v>
          </cell>
          <cell r="AX196">
            <v>2</v>
          </cell>
        </row>
        <row r="197">
          <cell r="C197">
            <v>150716</v>
          </cell>
          <cell r="D197">
            <v>3</v>
          </cell>
          <cell r="E197"/>
          <cell r="F197" t="str">
            <v>1507</v>
          </cell>
          <cell r="G197" t="str">
            <v>150716</v>
          </cell>
          <cell r="H197"/>
          <cell r="I197"/>
          <cell r="J197" t="str">
            <v>Plough Knife</v>
          </cell>
          <cell r="M197">
            <v>1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1</v>
          </cell>
          <cell r="AQ197">
            <v>0</v>
          </cell>
          <cell r="AR197">
            <v>1</v>
          </cell>
          <cell r="AS197">
            <v>1</v>
          </cell>
          <cell r="AT197">
            <v>4</v>
          </cell>
          <cell r="AU197">
            <v>8</v>
          </cell>
          <cell r="AV197">
            <v>2</v>
          </cell>
          <cell r="AW197">
            <v>0</v>
          </cell>
          <cell r="AX197">
            <v>17</v>
          </cell>
        </row>
        <row r="198">
          <cell r="C198">
            <v>150717</v>
          </cell>
          <cell r="D198">
            <v>3</v>
          </cell>
          <cell r="E198"/>
          <cell r="F198" t="str">
            <v>1507</v>
          </cell>
          <cell r="G198" t="str">
            <v>150717</v>
          </cell>
          <cell r="H198"/>
          <cell r="I198"/>
          <cell r="J198" t="str">
            <v>Shaft Lift Table</v>
          </cell>
          <cell r="M198">
            <v>1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1</v>
          </cell>
          <cell r="AT198">
            <v>0</v>
          </cell>
          <cell r="AU198">
            <v>2</v>
          </cell>
          <cell r="AV198">
            <v>1</v>
          </cell>
          <cell r="AW198">
            <v>0</v>
          </cell>
          <cell r="AX198">
            <v>5</v>
          </cell>
        </row>
        <row r="199">
          <cell r="C199">
            <v>150718</v>
          </cell>
          <cell r="D199">
            <v>3</v>
          </cell>
          <cell r="E199"/>
          <cell r="F199" t="str">
            <v>1507</v>
          </cell>
          <cell r="G199" t="str">
            <v>150718</v>
          </cell>
          <cell r="H199"/>
          <cell r="I199"/>
          <cell r="J199" t="str">
            <v>Crane Lift/Turn Assembly</v>
          </cell>
          <cell r="M199">
            <v>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2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2</v>
          </cell>
          <cell r="AW199">
            <v>0</v>
          </cell>
          <cell r="AX199">
            <v>4</v>
          </cell>
        </row>
        <row r="200">
          <cell r="C200">
            <v>150719</v>
          </cell>
          <cell r="D200">
            <v>3</v>
          </cell>
          <cell r="E200"/>
          <cell r="F200" t="str">
            <v>1507</v>
          </cell>
          <cell r="G200" t="str">
            <v>150719</v>
          </cell>
          <cell r="H200"/>
          <cell r="I200"/>
          <cell r="J200" t="str">
            <v>Crane Claw</v>
          </cell>
          <cell r="M200">
            <v>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</row>
        <row r="201">
          <cell r="C201">
            <v>150720</v>
          </cell>
          <cell r="D201">
            <v>3</v>
          </cell>
          <cell r="E201"/>
          <cell r="F201" t="str">
            <v>1507</v>
          </cell>
          <cell r="G201" t="str">
            <v>150720</v>
          </cell>
          <cell r="H201"/>
          <cell r="I201"/>
          <cell r="J201" t="str">
            <v>Tacho Assembly</v>
          </cell>
          <cell r="M201">
            <v>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1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1</v>
          </cell>
        </row>
        <row r="202">
          <cell r="C202">
            <v>150721</v>
          </cell>
          <cell r="D202">
            <v>3</v>
          </cell>
          <cell r="E202"/>
          <cell r="F202" t="str">
            <v>1507</v>
          </cell>
          <cell r="G202" t="str">
            <v>150721</v>
          </cell>
          <cell r="H202"/>
          <cell r="I202"/>
          <cell r="J202" t="str">
            <v>V Table</v>
          </cell>
          <cell r="M202">
            <v>1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</row>
        <row r="203">
          <cell r="C203">
            <v>150722</v>
          </cell>
          <cell r="D203">
            <v>3</v>
          </cell>
          <cell r="E203"/>
          <cell r="F203" t="str">
            <v>1507</v>
          </cell>
          <cell r="G203" t="str">
            <v>150722</v>
          </cell>
          <cell r="H203"/>
          <cell r="I203"/>
          <cell r="J203" t="str">
            <v>LGV Pick-Up Proxy</v>
          </cell>
          <cell r="M203">
            <v>1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</row>
        <row r="204">
          <cell r="C204">
            <v>150723</v>
          </cell>
          <cell r="D204">
            <v>3</v>
          </cell>
          <cell r="E204"/>
          <cell r="F204" t="str">
            <v>1507</v>
          </cell>
          <cell r="G204" t="str">
            <v>150723</v>
          </cell>
          <cell r="H204"/>
          <cell r="I204"/>
          <cell r="J204" t="str">
            <v>Floor Flaps</v>
          </cell>
          <cell r="M204">
            <v>1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1</v>
          </cell>
          <cell r="AW204">
            <v>0</v>
          </cell>
          <cell r="AX204">
            <v>1</v>
          </cell>
        </row>
        <row r="205">
          <cell r="C205">
            <v>150724</v>
          </cell>
          <cell r="D205">
            <v>3</v>
          </cell>
          <cell r="E205"/>
          <cell r="F205" t="str">
            <v>1507</v>
          </cell>
          <cell r="G205" t="str">
            <v>150724</v>
          </cell>
          <cell r="H205"/>
          <cell r="I205"/>
          <cell r="J205" t="str">
            <v>Operator Error</v>
          </cell>
          <cell r="M205">
            <v>1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2</v>
          </cell>
          <cell r="AT205">
            <v>0</v>
          </cell>
          <cell r="AU205">
            <v>0</v>
          </cell>
          <cell r="AV205">
            <v>0</v>
          </cell>
          <cell r="AW205">
            <v>1</v>
          </cell>
          <cell r="AX205">
            <v>4</v>
          </cell>
        </row>
        <row r="207">
          <cell r="C207">
            <v>21</v>
          </cell>
          <cell r="D207">
            <v>1</v>
          </cell>
          <cell r="E207" t="str">
            <v>21</v>
          </cell>
          <cell r="F207"/>
          <cell r="G207"/>
          <cell r="H207"/>
          <cell r="I207"/>
          <cell r="J207" t="str">
            <v>21 Month</v>
          </cell>
          <cell r="L207" t="str">
            <v>A</v>
          </cell>
          <cell r="M207">
            <v>10</v>
          </cell>
          <cell r="W207">
            <v>60</v>
          </cell>
          <cell r="X207">
            <v>64</v>
          </cell>
          <cell r="Y207">
            <v>69</v>
          </cell>
          <cell r="Z207">
            <v>51</v>
          </cell>
          <cell r="AA207">
            <v>58</v>
          </cell>
          <cell r="AB207">
            <v>51</v>
          </cell>
          <cell r="AC207">
            <v>41</v>
          </cell>
          <cell r="AD207">
            <v>54</v>
          </cell>
          <cell r="AE207">
            <v>54</v>
          </cell>
          <cell r="AF207">
            <v>43</v>
          </cell>
          <cell r="AG207">
            <v>54</v>
          </cell>
          <cell r="AH207">
            <v>34</v>
          </cell>
          <cell r="AI207">
            <v>27</v>
          </cell>
          <cell r="AJ207">
            <v>36</v>
          </cell>
          <cell r="AK207">
            <v>33</v>
          </cell>
          <cell r="AL207">
            <v>30</v>
          </cell>
          <cell r="AM207">
            <v>20</v>
          </cell>
          <cell r="AN207">
            <v>29</v>
          </cell>
          <cell r="AO207">
            <v>48</v>
          </cell>
          <cell r="AP207">
            <v>39</v>
          </cell>
          <cell r="AQ207">
            <v>40</v>
          </cell>
          <cell r="AR207">
            <v>29</v>
          </cell>
          <cell r="AS207">
            <v>21</v>
          </cell>
          <cell r="AT207">
            <v>32</v>
          </cell>
          <cell r="AU207">
            <v>37</v>
          </cell>
          <cell r="AV207">
            <v>54</v>
          </cell>
          <cell r="AW207">
            <v>29</v>
          </cell>
          <cell r="AX207">
            <v>408</v>
          </cell>
        </row>
        <row r="208">
          <cell r="C208" t="str">
            <v>21 Target</v>
          </cell>
          <cell r="J208" t="str">
            <v>21 Month Target</v>
          </cell>
          <cell r="AL208">
            <v>32</v>
          </cell>
          <cell r="AM208">
            <v>30.909090909090899</v>
          </cell>
          <cell r="AN208">
            <v>29.818181818181799</v>
          </cell>
          <cell r="AO208">
            <v>28.727272727272702</v>
          </cell>
          <cell r="AP208">
            <v>27.636363636363601</v>
          </cell>
          <cell r="AQ208">
            <v>26.5454545454546</v>
          </cell>
          <cell r="AR208">
            <v>25.454545454545499</v>
          </cell>
          <cell r="AS208">
            <v>24.363636363636399</v>
          </cell>
          <cell r="AT208">
            <v>23.272727272727298</v>
          </cell>
          <cell r="AU208">
            <v>22.181818181818201</v>
          </cell>
          <cell r="AV208">
            <v>21.090909090909101</v>
          </cell>
          <cell r="AW208">
            <v>20</v>
          </cell>
        </row>
        <row r="209">
          <cell r="C209" t="str">
            <v>21 Cum</v>
          </cell>
          <cell r="J209" t="str">
            <v>21 Cum</v>
          </cell>
          <cell r="W209">
            <v>60</v>
          </cell>
          <cell r="X209">
            <v>124</v>
          </cell>
          <cell r="Y209">
            <v>193</v>
          </cell>
          <cell r="Z209">
            <v>244</v>
          </cell>
          <cell r="AA209">
            <v>302</v>
          </cell>
          <cell r="AB209">
            <v>353</v>
          </cell>
          <cell r="AC209">
            <v>394</v>
          </cell>
          <cell r="AD209">
            <v>448</v>
          </cell>
          <cell r="AE209">
            <v>502</v>
          </cell>
          <cell r="AF209">
            <v>545</v>
          </cell>
          <cell r="AG209">
            <v>599</v>
          </cell>
          <cell r="AH209">
            <v>633</v>
          </cell>
          <cell r="AI209">
            <v>660</v>
          </cell>
          <cell r="AJ209">
            <v>696</v>
          </cell>
          <cell r="AK209">
            <v>729</v>
          </cell>
          <cell r="AL209">
            <v>30</v>
          </cell>
          <cell r="AM209">
            <v>50</v>
          </cell>
          <cell r="AN209">
            <v>79</v>
          </cell>
          <cell r="AO209">
            <v>127</v>
          </cell>
          <cell r="AP209">
            <v>166</v>
          </cell>
          <cell r="AQ209">
            <v>206</v>
          </cell>
          <cell r="AR209">
            <v>235</v>
          </cell>
          <cell r="AS209">
            <v>256</v>
          </cell>
          <cell r="AT209">
            <v>288</v>
          </cell>
          <cell r="AU209">
            <v>325</v>
          </cell>
          <cell r="AV209">
            <v>379</v>
          </cell>
          <cell r="AW209">
            <v>408</v>
          </cell>
        </row>
        <row r="210">
          <cell r="C210" t="str">
            <v>21 Cum Target</v>
          </cell>
          <cell r="J210" t="str">
            <v>21 Cum Target</v>
          </cell>
          <cell r="AL210">
            <v>32</v>
          </cell>
          <cell r="AM210">
            <v>62.909090909090899</v>
          </cell>
          <cell r="AN210">
            <v>92.727272727272705</v>
          </cell>
          <cell r="AO210">
            <v>121.454545454545</v>
          </cell>
          <cell r="AP210">
            <v>149.09090909090901</v>
          </cell>
          <cell r="AQ210">
            <v>175.636363636364</v>
          </cell>
          <cell r="AR210">
            <v>201.09090909090901</v>
          </cell>
          <cell r="AS210">
            <v>225.45454545454601</v>
          </cell>
          <cell r="AT210">
            <v>248.727272727273</v>
          </cell>
          <cell r="AU210">
            <v>270.90909090909099</v>
          </cell>
          <cell r="AV210">
            <v>292</v>
          </cell>
          <cell r="AW210">
            <v>312</v>
          </cell>
        </row>
        <row r="211">
          <cell r="C211">
            <v>2101</v>
          </cell>
          <cell r="D211">
            <v>2</v>
          </cell>
          <cell r="E211" t="str">
            <v>21</v>
          </cell>
          <cell r="F211" t="str">
            <v>2101</v>
          </cell>
          <cell r="G211"/>
          <cell r="H211"/>
          <cell r="I211"/>
          <cell r="J211" t="str">
            <v>Unwind and Torres</v>
          </cell>
          <cell r="L211" t="str">
            <v>A</v>
          </cell>
          <cell r="M211">
            <v>17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5</v>
          </cell>
          <cell r="AM211">
            <v>1</v>
          </cell>
          <cell r="AN211">
            <v>0</v>
          </cell>
          <cell r="AO211">
            <v>2</v>
          </cell>
          <cell r="AP211">
            <v>0</v>
          </cell>
          <cell r="AQ211">
            <v>7</v>
          </cell>
          <cell r="AR211">
            <v>0</v>
          </cell>
          <cell r="AS211">
            <v>4</v>
          </cell>
          <cell r="AT211">
            <v>4</v>
          </cell>
          <cell r="AU211">
            <v>3</v>
          </cell>
          <cell r="AV211">
            <v>8</v>
          </cell>
          <cell r="AW211">
            <v>7</v>
          </cell>
          <cell r="AX211">
            <v>41</v>
          </cell>
        </row>
        <row r="212">
          <cell r="C212">
            <v>210101</v>
          </cell>
          <cell r="D212">
            <v>3</v>
          </cell>
          <cell r="E212"/>
          <cell r="F212" t="str">
            <v>2101</v>
          </cell>
          <cell r="G212" t="str">
            <v>210101</v>
          </cell>
          <cell r="H212"/>
          <cell r="I212"/>
          <cell r="J212" t="str">
            <v>Pneumatics</v>
          </cell>
          <cell r="M212">
            <v>1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1</v>
          </cell>
        </row>
        <row r="213">
          <cell r="C213">
            <v>210102</v>
          </cell>
          <cell r="D213">
            <v>3</v>
          </cell>
          <cell r="E213"/>
          <cell r="F213" t="str">
            <v>2101</v>
          </cell>
          <cell r="G213" t="str">
            <v>210102</v>
          </cell>
          <cell r="H213"/>
          <cell r="I213"/>
          <cell r="J213" t="str">
            <v>Hydraulics</v>
          </cell>
          <cell r="M213">
            <v>1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</row>
        <row r="214">
          <cell r="C214">
            <v>210103</v>
          </cell>
          <cell r="D214">
            <v>3</v>
          </cell>
          <cell r="E214"/>
          <cell r="F214" t="str">
            <v>2101</v>
          </cell>
          <cell r="G214" t="str">
            <v>210103</v>
          </cell>
          <cell r="H214"/>
          <cell r="I214"/>
          <cell r="J214" t="str">
            <v>Arm 1 Chucks</v>
          </cell>
          <cell r="M214">
            <v>1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</row>
        <row r="215">
          <cell r="C215">
            <v>210104</v>
          </cell>
          <cell r="D215">
            <v>3</v>
          </cell>
          <cell r="E215"/>
          <cell r="F215" t="str">
            <v>2101</v>
          </cell>
          <cell r="G215" t="str">
            <v>210104</v>
          </cell>
          <cell r="H215"/>
          <cell r="I215"/>
          <cell r="J215" t="str">
            <v>Arm 2 Chucks</v>
          </cell>
          <cell r="M215">
            <v>1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</row>
        <row r="216">
          <cell r="C216">
            <v>210105</v>
          </cell>
          <cell r="D216">
            <v>3</v>
          </cell>
          <cell r="E216"/>
          <cell r="F216" t="str">
            <v>2101</v>
          </cell>
          <cell r="G216" t="str">
            <v>210105</v>
          </cell>
          <cell r="H216"/>
          <cell r="I216"/>
          <cell r="J216" t="str">
            <v>Arm 1 Allignment</v>
          </cell>
          <cell r="M216">
            <v>1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1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1</v>
          </cell>
          <cell r="AX216">
            <v>2</v>
          </cell>
        </row>
        <row r="217">
          <cell r="C217">
            <v>210106</v>
          </cell>
          <cell r="D217">
            <v>3</v>
          </cell>
          <cell r="E217"/>
          <cell r="F217" t="str">
            <v>2101</v>
          </cell>
          <cell r="G217" t="str">
            <v>210106</v>
          </cell>
          <cell r="H217"/>
          <cell r="I217"/>
          <cell r="J217" t="str">
            <v>Arm 2 Allignment</v>
          </cell>
          <cell r="M217">
            <v>1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</row>
        <row r="218">
          <cell r="C218">
            <v>210107</v>
          </cell>
          <cell r="D218">
            <v>3</v>
          </cell>
          <cell r="E218"/>
          <cell r="F218" t="str">
            <v>2101</v>
          </cell>
          <cell r="G218" t="str">
            <v>210107</v>
          </cell>
          <cell r="H218"/>
          <cell r="I218"/>
          <cell r="J218" t="str">
            <v>Arm 1 Brakes</v>
          </cell>
          <cell r="M218">
            <v>1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5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5</v>
          </cell>
        </row>
        <row r="219">
          <cell r="C219">
            <v>210108</v>
          </cell>
          <cell r="D219">
            <v>3</v>
          </cell>
          <cell r="E219"/>
          <cell r="F219" t="str">
            <v>2101</v>
          </cell>
          <cell r="G219" t="str">
            <v>210108</v>
          </cell>
          <cell r="H219"/>
          <cell r="I219"/>
          <cell r="J219" t="str">
            <v>Arm 2 Brakes</v>
          </cell>
          <cell r="M219">
            <v>1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1</v>
          </cell>
          <cell r="AM219">
            <v>0</v>
          </cell>
          <cell r="AN219">
            <v>0</v>
          </cell>
          <cell r="AO219">
            <v>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2</v>
          </cell>
        </row>
        <row r="220">
          <cell r="C220">
            <v>210109</v>
          </cell>
          <cell r="D220">
            <v>3</v>
          </cell>
          <cell r="E220"/>
          <cell r="F220" t="str">
            <v>2101</v>
          </cell>
          <cell r="G220" t="str">
            <v>210109</v>
          </cell>
          <cell r="H220"/>
          <cell r="I220"/>
          <cell r="J220" t="str">
            <v>Web Guide System</v>
          </cell>
          <cell r="M220">
            <v>1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1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3</v>
          </cell>
          <cell r="AT220">
            <v>1</v>
          </cell>
          <cell r="AU220">
            <v>0</v>
          </cell>
          <cell r="AV220">
            <v>6</v>
          </cell>
          <cell r="AW220">
            <v>5</v>
          </cell>
          <cell r="AX220">
            <v>16</v>
          </cell>
        </row>
        <row r="221">
          <cell r="C221">
            <v>210110</v>
          </cell>
          <cell r="D221">
            <v>3</v>
          </cell>
          <cell r="E221"/>
          <cell r="F221" t="str">
            <v>2101</v>
          </cell>
          <cell r="G221" t="str">
            <v>210110</v>
          </cell>
          <cell r="H221"/>
          <cell r="I221"/>
          <cell r="J221" t="str">
            <v>Turret</v>
          </cell>
          <cell r="M221">
            <v>1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1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1</v>
          </cell>
          <cell r="AX221">
            <v>2</v>
          </cell>
        </row>
        <row r="222">
          <cell r="C222">
            <v>210111</v>
          </cell>
          <cell r="D222">
            <v>3</v>
          </cell>
          <cell r="E222"/>
          <cell r="F222" t="str">
            <v>2101</v>
          </cell>
          <cell r="G222" t="str">
            <v>210111</v>
          </cell>
          <cell r="H222"/>
          <cell r="I222"/>
          <cell r="J222" t="str">
            <v>Lift Table</v>
          </cell>
          <cell r="M222">
            <v>1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1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1</v>
          </cell>
        </row>
        <row r="223">
          <cell r="C223">
            <v>210112</v>
          </cell>
          <cell r="D223">
            <v>3</v>
          </cell>
          <cell r="E223"/>
          <cell r="F223" t="str">
            <v>2101</v>
          </cell>
          <cell r="G223" t="str">
            <v>210112</v>
          </cell>
          <cell r="H223"/>
          <cell r="I223"/>
          <cell r="J223" t="str">
            <v>Core Ejector</v>
          </cell>
          <cell r="M223">
            <v>1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</row>
        <row r="224">
          <cell r="C224">
            <v>210113</v>
          </cell>
          <cell r="D224">
            <v>3</v>
          </cell>
          <cell r="E224"/>
          <cell r="F224" t="str">
            <v>2101</v>
          </cell>
          <cell r="G224" t="str">
            <v>210113</v>
          </cell>
          <cell r="H224"/>
          <cell r="I224"/>
          <cell r="J224" t="str">
            <v>DC Drive</v>
          </cell>
          <cell r="M224">
            <v>1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</row>
        <row r="225">
          <cell r="C225">
            <v>210114</v>
          </cell>
          <cell r="D225">
            <v>3</v>
          </cell>
          <cell r="E225"/>
          <cell r="F225" t="str">
            <v>2101</v>
          </cell>
          <cell r="G225" t="str">
            <v>210114</v>
          </cell>
          <cell r="H225"/>
          <cell r="I225"/>
          <cell r="J225" t="str">
            <v>Splice Unit</v>
          </cell>
          <cell r="M225">
            <v>1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2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2</v>
          </cell>
          <cell r="AU225">
            <v>2</v>
          </cell>
          <cell r="AV225">
            <v>2</v>
          </cell>
          <cell r="AW225">
            <v>0</v>
          </cell>
          <cell r="AX225">
            <v>8</v>
          </cell>
        </row>
        <row r="226">
          <cell r="C226">
            <v>210115</v>
          </cell>
          <cell r="D226">
            <v>3</v>
          </cell>
          <cell r="E226"/>
          <cell r="F226" t="str">
            <v>2101</v>
          </cell>
          <cell r="G226" t="str">
            <v>210115</v>
          </cell>
          <cell r="H226"/>
          <cell r="I226"/>
          <cell r="J226" t="str">
            <v>Torres Festoon</v>
          </cell>
          <cell r="M226">
            <v>1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1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1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2</v>
          </cell>
        </row>
        <row r="227">
          <cell r="C227">
            <v>210116</v>
          </cell>
          <cell r="D227">
            <v>3</v>
          </cell>
          <cell r="E227"/>
          <cell r="F227" t="str">
            <v>2101</v>
          </cell>
          <cell r="G227" t="str">
            <v>210116</v>
          </cell>
          <cell r="H227"/>
          <cell r="I227"/>
          <cell r="J227" t="str">
            <v>Operator Error</v>
          </cell>
          <cell r="M227">
            <v>1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1</v>
          </cell>
          <cell r="AU227">
            <v>1</v>
          </cell>
          <cell r="AV227">
            <v>0</v>
          </cell>
          <cell r="AW227">
            <v>0</v>
          </cell>
          <cell r="AX227">
            <v>2</v>
          </cell>
        </row>
        <row r="228">
          <cell r="C228">
            <v>2102</v>
          </cell>
          <cell r="D228">
            <v>2</v>
          </cell>
          <cell r="E228" t="str">
            <v>21</v>
          </cell>
          <cell r="F228" t="str">
            <v>2102</v>
          </cell>
          <cell r="G228"/>
          <cell r="H228"/>
          <cell r="I228"/>
          <cell r="J228" t="str">
            <v>Stations</v>
          </cell>
          <cell r="L228" t="str">
            <v>A</v>
          </cell>
          <cell r="M228">
            <v>8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6</v>
          </cell>
          <cell r="AM228">
            <v>2</v>
          </cell>
          <cell r="AN228">
            <v>3</v>
          </cell>
          <cell r="AO228">
            <v>9</v>
          </cell>
          <cell r="AP228">
            <v>8</v>
          </cell>
          <cell r="AQ228">
            <v>9</v>
          </cell>
          <cell r="AR228">
            <v>1</v>
          </cell>
          <cell r="AS228">
            <v>0</v>
          </cell>
          <cell r="AT228">
            <v>3</v>
          </cell>
          <cell r="AU228">
            <v>6</v>
          </cell>
          <cell r="AV228">
            <v>5</v>
          </cell>
          <cell r="AW228">
            <v>4</v>
          </cell>
          <cell r="AX228">
            <v>56</v>
          </cell>
        </row>
        <row r="229">
          <cell r="C229">
            <v>210201</v>
          </cell>
          <cell r="D229">
            <v>3</v>
          </cell>
          <cell r="E229"/>
          <cell r="F229" t="str">
            <v>2102</v>
          </cell>
          <cell r="G229" t="str">
            <v>210201</v>
          </cell>
          <cell r="H229"/>
          <cell r="I229"/>
          <cell r="J229" t="str">
            <v>Ozone Bars</v>
          </cell>
          <cell r="M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2</v>
          </cell>
          <cell r="AO229">
            <v>1</v>
          </cell>
          <cell r="AP229">
            <v>5</v>
          </cell>
          <cell r="AQ229">
            <v>1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2</v>
          </cell>
          <cell r="AX229">
            <v>11</v>
          </cell>
        </row>
        <row r="230">
          <cell r="C230">
            <v>210202</v>
          </cell>
          <cell r="D230">
            <v>3</v>
          </cell>
          <cell r="E230"/>
          <cell r="F230" t="str">
            <v>2102</v>
          </cell>
          <cell r="G230" t="str">
            <v>210202</v>
          </cell>
          <cell r="H230"/>
          <cell r="I230"/>
          <cell r="J230" t="str">
            <v>DC Drive</v>
          </cell>
          <cell r="M230">
            <v>1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3</v>
          </cell>
          <cell r="AM230">
            <v>0</v>
          </cell>
          <cell r="AN230">
            <v>0</v>
          </cell>
          <cell r="AO230">
            <v>4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1</v>
          </cell>
          <cell r="AV230">
            <v>0</v>
          </cell>
          <cell r="AW230">
            <v>0</v>
          </cell>
          <cell r="AX230">
            <v>8</v>
          </cell>
        </row>
        <row r="231">
          <cell r="C231">
            <v>210203</v>
          </cell>
          <cell r="D231">
            <v>3</v>
          </cell>
          <cell r="E231"/>
          <cell r="F231" t="str">
            <v>2102</v>
          </cell>
          <cell r="G231" t="str">
            <v>210203</v>
          </cell>
          <cell r="H231"/>
          <cell r="I231"/>
          <cell r="J231" t="str">
            <v>Gates</v>
          </cell>
          <cell r="M231">
            <v>1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1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1</v>
          </cell>
        </row>
        <row r="232">
          <cell r="C232">
            <v>210204</v>
          </cell>
          <cell r="D232">
            <v>3</v>
          </cell>
          <cell r="E232"/>
          <cell r="F232" t="str">
            <v>2102</v>
          </cell>
          <cell r="G232" t="str">
            <v>210204</v>
          </cell>
          <cell r="H232"/>
          <cell r="I232"/>
          <cell r="J232" t="str">
            <v>Chilled Roller</v>
          </cell>
          <cell r="M232">
            <v>1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2</v>
          </cell>
          <cell r="AM232">
            <v>1</v>
          </cell>
          <cell r="AN232">
            <v>1</v>
          </cell>
          <cell r="AO232">
            <v>1</v>
          </cell>
          <cell r="AP232">
            <v>1</v>
          </cell>
          <cell r="AQ232">
            <v>6</v>
          </cell>
          <cell r="AR232">
            <v>1</v>
          </cell>
          <cell r="AS232">
            <v>0</v>
          </cell>
          <cell r="AT232">
            <v>0</v>
          </cell>
          <cell r="AU232">
            <v>1</v>
          </cell>
          <cell r="AV232">
            <v>0</v>
          </cell>
          <cell r="AW232">
            <v>0</v>
          </cell>
          <cell r="AX232">
            <v>14</v>
          </cell>
        </row>
        <row r="233">
          <cell r="C233">
            <v>210205</v>
          </cell>
          <cell r="D233">
            <v>3</v>
          </cell>
          <cell r="E233"/>
          <cell r="F233" t="str">
            <v>2102</v>
          </cell>
          <cell r="G233" t="str">
            <v>210205</v>
          </cell>
          <cell r="H233"/>
          <cell r="I233"/>
          <cell r="J233" t="str">
            <v>Nip Roller</v>
          </cell>
          <cell r="M233">
            <v>1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1</v>
          </cell>
          <cell r="AN233">
            <v>0</v>
          </cell>
          <cell r="AO233">
            <v>1</v>
          </cell>
          <cell r="AP233">
            <v>1</v>
          </cell>
          <cell r="AQ233">
            <v>0</v>
          </cell>
          <cell r="AR233">
            <v>0</v>
          </cell>
          <cell r="AS233">
            <v>0</v>
          </cell>
          <cell r="AT233">
            <v>2</v>
          </cell>
          <cell r="AU233">
            <v>1</v>
          </cell>
          <cell r="AV233">
            <v>2</v>
          </cell>
          <cell r="AW233">
            <v>0</v>
          </cell>
          <cell r="AX233">
            <v>8</v>
          </cell>
        </row>
        <row r="234">
          <cell r="C234">
            <v>210206</v>
          </cell>
          <cell r="D234">
            <v>3</v>
          </cell>
          <cell r="E234"/>
          <cell r="F234" t="str">
            <v>2102</v>
          </cell>
          <cell r="G234" t="str">
            <v>210206</v>
          </cell>
          <cell r="H234"/>
          <cell r="I234"/>
          <cell r="J234" t="str">
            <v>Motor/Gearbox</v>
          </cell>
          <cell r="M234">
            <v>1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1</v>
          </cell>
          <cell r="AM234">
            <v>0</v>
          </cell>
          <cell r="AN234">
            <v>0</v>
          </cell>
          <cell r="AO234">
            <v>2</v>
          </cell>
          <cell r="AP234">
            <v>1</v>
          </cell>
          <cell r="AQ234">
            <v>0</v>
          </cell>
          <cell r="AR234">
            <v>0</v>
          </cell>
          <cell r="AS234">
            <v>0</v>
          </cell>
          <cell r="AT234">
            <v>1</v>
          </cell>
          <cell r="AU234">
            <v>2</v>
          </cell>
          <cell r="AV234">
            <v>3</v>
          </cell>
          <cell r="AW234">
            <v>2</v>
          </cell>
          <cell r="AX234">
            <v>12</v>
          </cell>
        </row>
        <row r="235">
          <cell r="C235">
            <v>210207</v>
          </cell>
          <cell r="D235">
            <v>3</v>
          </cell>
          <cell r="E235"/>
          <cell r="F235" t="str">
            <v>2102</v>
          </cell>
          <cell r="G235" t="str">
            <v>210207</v>
          </cell>
          <cell r="H235"/>
          <cell r="I235"/>
          <cell r="J235" t="str">
            <v>Operator Error</v>
          </cell>
          <cell r="M235">
            <v>1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</v>
          </cell>
          <cell r="AR235">
            <v>0</v>
          </cell>
          <cell r="AS235">
            <v>0</v>
          </cell>
          <cell r="AT235">
            <v>0</v>
          </cell>
          <cell r="AU235">
            <v>1</v>
          </cell>
          <cell r="AV235">
            <v>0</v>
          </cell>
          <cell r="AW235">
            <v>0</v>
          </cell>
          <cell r="AX235">
            <v>2</v>
          </cell>
        </row>
        <row r="236">
          <cell r="C236">
            <v>2103</v>
          </cell>
          <cell r="D236">
            <v>2</v>
          </cell>
          <cell r="E236" t="str">
            <v>21</v>
          </cell>
          <cell r="F236" t="str">
            <v>2103</v>
          </cell>
          <cell r="G236"/>
          <cell r="H236"/>
          <cell r="I236"/>
          <cell r="J236" t="str">
            <v>Extruders A, B &amp; C</v>
          </cell>
          <cell r="L236" t="str">
            <v>A</v>
          </cell>
          <cell r="M236">
            <v>13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4</v>
          </cell>
          <cell r="AM236">
            <v>0</v>
          </cell>
          <cell r="AN236">
            <v>4</v>
          </cell>
          <cell r="AO236">
            <v>4</v>
          </cell>
          <cell r="AP236">
            <v>6</v>
          </cell>
          <cell r="AQ236">
            <v>4</v>
          </cell>
          <cell r="AR236">
            <v>2</v>
          </cell>
          <cell r="AS236">
            <v>0</v>
          </cell>
          <cell r="AT236">
            <v>0</v>
          </cell>
          <cell r="AU236">
            <v>2</v>
          </cell>
          <cell r="AV236">
            <v>1</v>
          </cell>
          <cell r="AW236">
            <v>0</v>
          </cell>
          <cell r="AX236">
            <v>27</v>
          </cell>
        </row>
        <row r="237">
          <cell r="C237">
            <v>210301</v>
          </cell>
          <cell r="D237">
            <v>3</v>
          </cell>
          <cell r="E237"/>
          <cell r="F237" t="str">
            <v>2103</v>
          </cell>
          <cell r="G237" t="str">
            <v>210301</v>
          </cell>
          <cell r="H237"/>
          <cell r="I237"/>
          <cell r="J237" t="str">
            <v>Bursting Disc</v>
          </cell>
          <cell r="M237">
            <v>1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1</v>
          </cell>
          <cell r="AW237">
            <v>0</v>
          </cell>
          <cell r="AX237">
            <v>1</v>
          </cell>
        </row>
        <row r="238">
          <cell r="C238">
            <v>210302</v>
          </cell>
          <cell r="D238">
            <v>3</v>
          </cell>
          <cell r="E238"/>
          <cell r="F238" t="str">
            <v>2103</v>
          </cell>
          <cell r="G238" t="str">
            <v>210302</v>
          </cell>
          <cell r="H238"/>
          <cell r="I238"/>
          <cell r="J238" t="str">
            <v>Barrel Heater</v>
          </cell>
          <cell r="M238">
            <v>1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1</v>
          </cell>
          <cell r="AM238">
            <v>0</v>
          </cell>
          <cell r="AN238">
            <v>0</v>
          </cell>
          <cell r="AO238">
            <v>0</v>
          </cell>
          <cell r="AP238">
            <v>2</v>
          </cell>
          <cell r="AQ238">
            <v>0</v>
          </cell>
          <cell r="AR238">
            <v>2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5</v>
          </cell>
        </row>
        <row r="239">
          <cell r="C239">
            <v>210303</v>
          </cell>
          <cell r="D239">
            <v>3</v>
          </cell>
          <cell r="E239"/>
          <cell r="F239" t="str">
            <v>2103</v>
          </cell>
          <cell r="G239" t="str">
            <v>210303</v>
          </cell>
          <cell r="H239"/>
          <cell r="I239"/>
          <cell r="J239" t="str">
            <v>Adaptor Heater</v>
          </cell>
          <cell r="M239">
            <v>1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</row>
        <row r="240">
          <cell r="C240">
            <v>210304</v>
          </cell>
          <cell r="D240">
            <v>3</v>
          </cell>
          <cell r="E240"/>
          <cell r="F240" t="str">
            <v>2103</v>
          </cell>
          <cell r="G240" t="str">
            <v>210304</v>
          </cell>
          <cell r="H240"/>
          <cell r="I240"/>
          <cell r="J240" t="str">
            <v>Die Lip Heater</v>
          </cell>
          <cell r="M240">
            <v>1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1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2</v>
          </cell>
        </row>
        <row r="241">
          <cell r="C241">
            <v>210305</v>
          </cell>
          <cell r="D241">
            <v>3</v>
          </cell>
          <cell r="E241"/>
          <cell r="F241" t="str">
            <v>2103</v>
          </cell>
          <cell r="G241" t="str">
            <v>210305</v>
          </cell>
          <cell r="H241"/>
          <cell r="I241"/>
          <cell r="J241" t="str">
            <v>DC Drive</v>
          </cell>
          <cell r="M241">
            <v>1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1</v>
          </cell>
          <cell r="AM241">
            <v>0</v>
          </cell>
          <cell r="AN241">
            <v>1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3</v>
          </cell>
        </row>
        <row r="242">
          <cell r="C242">
            <v>210306</v>
          </cell>
          <cell r="D242">
            <v>3</v>
          </cell>
          <cell r="E242"/>
          <cell r="F242" t="str">
            <v>2103</v>
          </cell>
          <cell r="G242" t="str">
            <v>210306</v>
          </cell>
          <cell r="H242"/>
          <cell r="I242"/>
          <cell r="J242" t="str">
            <v>Thermocouple</v>
          </cell>
          <cell r="M242">
            <v>1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1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1</v>
          </cell>
        </row>
        <row r="243">
          <cell r="C243">
            <v>210307</v>
          </cell>
          <cell r="D243">
            <v>3</v>
          </cell>
          <cell r="E243"/>
          <cell r="F243" t="str">
            <v>2103</v>
          </cell>
          <cell r="G243" t="str">
            <v>210307</v>
          </cell>
          <cell r="H243"/>
          <cell r="I243"/>
          <cell r="J243" t="str">
            <v>Die Bolts</v>
          </cell>
          <cell r="M243">
            <v>1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1</v>
          </cell>
          <cell r="AP243">
            <v>1</v>
          </cell>
          <cell r="AQ243">
            <v>3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5</v>
          </cell>
        </row>
        <row r="244">
          <cell r="C244">
            <v>210308</v>
          </cell>
          <cell r="D244">
            <v>3</v>
          </cell>
          <cell r="E244"/>
          <cell r="F244" t="str">
            <v>2103</v>
          </cell>
          <cell r="G244" t="str">
            <v>210308</v>
          </cell>
          <cell r="H244"/>
          <cell r="I244"/>
          <cell r="J244" t="str">
            <v>Travel Assembly</v>
          </cell>
          <cell r="M244">
            <v>1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1</v>
          </cell>
          <cell r="AM244">
            <v>0</v>
          </cell>
          <cell r="AN244">
            <v>0</v>
          </cell>
          <cell r="AO244">
            <v>1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1</v>
          </cell>
          <cell r="AV244">
            <v>0</v>
          </cell>
          <cell r="AW244">
            <v>0</v>
          </cell>
          <cell r="AX244">
            <v>3</v>
          </cell>
        </row>
        <row r="245">
          <cell r="C245">
            <v>210309</v>
          </cell>
          <cell r="D245">
            <v>3</v>
          </cell>
          <cell r="E245"/>
          <cell r="F245" t="str">
            <v>2103</v>
          </cell>
          <cell r="G245" t="str">
            <v>210309</v>
          </cell>
          <cell r="H245"/>
          <cell r="I245"/>
          <cell r="J245" t="str">
            <v>Motor/Gearbox</v>
          </cell>
          <cell r="M245">
            <v>1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1</v>
          </cell>
          <cell r="AM245">
            <v>0</v>
          </cell>
          <cell r="AN245">
            <v>2</v>
          </cell>
          <cell r="AO245">
            <v>0</v>
          </cell>
          <cell r="AP245">
            <v>2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1</v>
          </cell>
          <cell r="AV245">
            <v>0</v>
          </cell>
          <cell r="AW245">
            <v>0</v>
          </cell>
          <cell r="AX245">
            <v>6</v>
          </cell>
        </row>
        <row r="246">
          <cell r="C246">
            <v>210310</v>
          </cell>
          <cell r="D246">
            <v>3</v>
          </cell>
          <cell r="E246"/>
          <cell r="F246" t="str">
            <v>2103</v>
          </cell>
          <cell r="G246" t="str">
            <v>210310</v>
          </cell>
          <cell r="H246"/>
          <cell r="I246"/>
          <cell r="J246" t="str">
            <v>Cooling Water Supply</v>
          </cell>
          <cell r="M246">
            <v>1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</row>
        <row r="247">
          <cell r="C247">
            <v>210311</v>
          </cell>
          <cell r="D247">
            <v>3</v>
          </cell>
          <cell r="E247"/>
          <cell r="F247" t="str">
            <v>2103</v>
          </cell>
          <cell r="G247" t="str">
            <v>210311</v>
          </cell>
          <cell r="H247"/>
          <cell r="I247"/>
          <cell r="J247" t="str">
            <v>Extraction Hoods</v>
          </cell>
          <cell r="M247">
            <v>1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1</v>
          </cell>
        </row>
        <row r="248">
          <cell r="C248">
            <v>210312</v>
          </cell>
          <cell r="D248">
            <v>3</v>
          </cell>
          <cell r="E248"/>
          <cell r="F248" t="str">
            <v>2103</v>
          </cell>
          <cell r="G248" t="str">
            <v>210312</v>
          </cell>
          <cell r="H248"/>
          <cell r="I248"/>
          <cell r="J248" t="str">
            <v>Operator Error</v>
          </cell>
          <cell r="M248">
            <v>1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</row>
        <row r="249">
          <cell r="C249">
            <v>2104</v>
          </cell>
          <cell r="D249">
            <v>2</v>
          </cell>
          <cell r="E249" t="str">
            <v>21</v>
          </cell>
          <cell r="F249" t="str">
            <v>2104</v>
          </cell>
          <cell r="G249"/>
          <cell r="H249"/>
          <cell r="I249"/>
          <cell r="J249" t="str">
            <v>Extruder D</v>
          </cell>
          <cell r="L249" t="str">
            <v>B</v>
          </cell>
          <cell r="M249">
            <v>13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1</v>
          </cell>
          <cell r="AM249">
            <v>0</v>
          </cell>
          <cell r="AN249">
            <v>1</v>
          </cell>
          <cell r="AO249">
            <v>1</v>
          </cell>
          <cell r="AP249">
            <v>0</v>
          </cell>
          <cell r="AQ249">
            <v>5</v>
          </cell>
          <cell r="AR249">
            <v>0</v>
          </cell>
          <cell r="AS249">
            <v>0</v>
          </cell>
          <cell r="AT249">
            <v>1</v>
          </cell>
          <cell r="AU249">
            <v>0</v>
          </cell>
          <cell r="AV249">
            <v>5</v>
          </cell>
          <cell r="AW249">
            <v>1</v>
          </cell>
          <cell r="AX249">
            <v>15</v>
          </cell>
        </row>
        <row r="250">
          <cell r="C250">
            <v>210401</v>
          </cell>
          <cell r="D250">
            <v>3</v>
          </cell>
          <cell r="E250"/>
          <cell r="F250" t="str">
            <v>2104</v>
          </cell>
          <cell r="G250" t="str">
            <v>210401</v>
          </cell>
          <cell r="H250"/>
          <cell r="I250"/>
          <cell r="J250" t="str">
            <v>Bursting Disc</v>
          </cell>
          <cell r="M250">
            <v>1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1</v>
          </cell>
          <cell r="AM250">
            <v>0</v>
          </cell>
          <cell r="AN250">
            <v>1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2</v>
          </cell>
        </row>
        <row r="251">
          <cell r="C251">
            <v>210402</v>
          </cell>
          <cell r="D251">
            <v>3</v>
          </cell>
          <cell r="E251"/>
          <cell r="F251" t="str">
            <v>2104</v>
          </cell>
          <cell r="G251" t="str">
            <v>210402</v>
          </cell>
          <cell r="H251"/>
          <cell r="I251"/>
          <cell r="J251" t="str">
            <v>Barrel Heater</v>
          </cell>
          <cell r="M251">
            <v>1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1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1</v>
          </cell>
        </row>
        <row r="252">
          <cell r="C252">
            <v>210403</v>
          </cell>
          <cell r="D252">
            <v>3</v>
          </cell>
          <cell r="E252"/>
          <cell r="F252" t="str">
            <v>2104</v>
          </cell>
          <cell r="G252" t="str">
            <v>210403</v>
          </cell>
          <cell r="H252"/>
          <cell r="I252"/>
          <cell r="J252" t="str">
            <v>Adaptor Heater</v>
          </cell>
          <cell r="M252">
            <v>1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</row>
        <row r="253">
          <cell r="C253">
            <v>210404</v>
          </cell>
          <cell r="D253">
            <v>3</v>
          </cell>
          <cell r="E253"/>
          <cell r="F253" t="str">
            <v>2104</v>
          </cell>
          <cell r="G253" t="str">
            <v>210404</v>
          </cell>
          <cell r="H253"/>
          <cell r="I253"/>
          <cell r="J253" t="str">
            <v>Die Lip Heater</v>
          </cell>
          <cell r="M253">
            <v>1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1</v>
          </cell>
          <cell r="AU253">
            <v>0</v>
          </cell>
          <cell r="AV253">
            <v>0</v>
          </cell>
          <cell r="AW253">
            <v>0</v>
          </cell>
          <cell r="AX253">
            <v>1</v>
          </cell>
        </row>
        <row r="254">
          <cell r="C254">
            <v>210405</v>
          </cell>
          <cell r="D254">
            <v>3</v>
          </cell>
          <cell r="E254"/>
          <cell r="F254" t="str">
            <v>2104</v>
          </cell>
          <cell r="G254" t="str">
            <v>210405</v>
          </cell>
          <cell r="H254"/>
          <cell r="I254"/>
          <cell r="J254" t="str">
            <v>DC Drive</v>
          </cell>
          <cell r="M254">
            <v>1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</row>
        <row r="255">
          <cell r="C255">
            <v>210406</v>
          </cell>
          <cell r="D255">
            <v>3</v>
          </cell>
          <cell r="E255"/>
          <cell r="F255" t="str">
            <v>2104</v>
          </cell>
          <cell r="G255" t="str">
            <v>210406</v>
          </cell>
          <cell r="H255"/>
          <cell r="I255"/>
          <cell r="J255" t="str">
            <v>Thermocouple</v>
          </cell>
          <cell r="M255">
            <v>1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</row>
        <row r="256">
          <cell r="C256">
            <v>210407</v>
          </cell>
          <cell r="D256">
            <v>3</v>
          </cell>
          <cell r="E256"/>
          <cell r="F256" t="str">
            <v>2104</v>
          </cell>
          <cell r="G256" t="str">
            <v>210407</v>
          </cell>
          <cell r="H256"/>
          <cell r="I256"/>
          <cell r="J256" t="str">
            <v>Die Bolts</v>
          </cell>
          <cell r="M256">
            <v>1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</row>
        <row r="257">
          <cell r="C257">
            <v>210408</v>
          </cell>
          <cell r="D257">
            <v>3</v>
          </cell>
          <cell r="E257"/>
          <cell r="F257" t="str">
            <v>2104</v>
          </cell>
          <cell r="G257" t="str">
            <v>210408</v>
          </cell>
          <cell r="H257"/>
          <cell r="I257"/>
          <cell r="J257" t="str">
            <v>Travel Assembly</v>
          </cell>
          <cell r="M257">
            <v>1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1</v>
          </cell>
          <cell r="AW257">
            <v>0</v>
          </cell>
          <cell r="AX257">
            <v>1</v>
          </cell>
        </row>
        <row r="258">
          <cell r="C258">
            <v>210409</v>
          </cell>
          <cell r="D258">
            <v>3</v>
          </cell>
          <cell r="E258"/>
          <cell r="F258" t="str">
            <v>2104</v>
          </cell>
          <cell r="G258" t="str">
            <v>210409</v>
          </cell>
          <cell r="H258"/>
          <cell r="I258"/>
          <cell r="J258" t="str">
            <v>Motor/Gearbox</v>
          </cell>
          <cell r="M258">
            <v>1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2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1</v>
          </cell>
          <cell r="AW258">
            <v>0</v>
          </cell>
          <cell r="AX258">
            <v>3</v>
          </cell>
        </row>
        <row r="259">
          <cell r="C259">
            <v>210410</v>
          </cell>
          <cell r="D259">
            <v>3</v>
          </cell>
          <cell r="E259"/>
          <cell r="F259" t="str">
            <v>2104</v>
          </cell>
          <cell r="G259" t="str">
            <v>210410</v>
          </cell>
          <cell r="H259"/>
          <cell r="I259"/>
          <cell r="J259" t="str">
            <v>Cooling Water Supply</v>
          </cell>
          <cell r="M259">
            <v>1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</row>
        <row r="260">
          <cell r="C260">
            <v>210411</v>
          </cell>
          <cell r="D260">
            <v>3</v>
          </cell>
          <cell r="E260"/>
          <cell r="F260" t="str">
            <v>2104</v>
          </cell>
          <cell r="G260" t="str">
            <v>210411</v>
          </cell>
          <cell r="H260"/>
          <cell r="I260"/>
          <cell r="J260" t="str">
            <v>Extraction Hoods</v>
          </cell>
          <cell r="M260">
            <v>1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</row>
        <row r="261">
          <cell r="C261">
            <v>210412</v>
          </cell>
          <cell r="D261">
            <v>3</v>
          </cell>
          <cell r="E261"/>
          <cell r="F261" t="str">
            <v>2104</v>
          </cell>
          <cell r="G261" t="str">
            <v>210412</v>
          </cell>
          <cell r="H261"/>
          <cell r="I261"/>
          <cell r="J261" t="str">
            <v>Operator Error</v>
          </cell>
          <cell r="M261">
            <v>1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3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</v>
          </cell>
          <cell r="AW261">
            <v>1</v>
          </cell>
          <cell r="AX261">
            <v>7</v>
          </cell>
        </row>
        <row r="262">
          <cell r="C262">
            <v>2105</v>
          </cell>
          <cell r="D262">
            <v>2</v>
          </cell>
          <cell r="E262" t="str">
            <v>21</v>
          </cell>
          <cell r="F262" t="str">
            <v>2105</v>
          </cell>
          <cell r="G262"/>
          <cell r="H262"/>
          <cell r="I262"/>
          <cell r="J262" t="str">
            <v>Foil/Film Stand</v>
          </cell>
          <cell r="L262" t="str">
            <v>B</v>
          </cell>
          <cell r="M262">
            <v>11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1</v>
          </cell>
          <cell r="AM262">
            <v>3</v>
          </cell>
          <cell r="AN262">
            <v>1</v>
          </cell>
          <cell r="AO262">
            <v>5</v>
          </cell>
          <cell r="AP262">
            <v>5</v>
          </cell>
          <cell r="AQ262">
            <v>2</v>
          </cell>
          <cell r="AR262">
            <v>12</v>
          </cell>
          <cell r="AS262">
            <v>2</v>
          </cell>
          <cell r="AT262">
            <v>2</v>
          </cell>
          <cell r="AU262">
            <v>1</v>
          </cell>
          <cell r="AV262">
            <v>3</v>
          </cell>
          <cell r="AW262">
            <v>3</v>
          </cell>
          <cell r="AX262">
            <v>40</v>
          </cell>
        </row>
        <row r="263">
          <cell r="C263">
            <v>210501</v>
          </cell>
          <cell r="D263">
            <v>3</v>
          </cell>
          <cell r="E263"/>
          <cell r="F263" t="str">
            <v>2105</v>
          </cell>
          <cell r="G263" t="str">
            <v>210501</v>
          </cell>
          <cell r="H263"/>
          <cell r="I263"/>
          <cell r="J263" t="str">
            <v>Blowers</v>
          </cell>
          <cell r="M263">
            <v>1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1</v>
          </cell>
          <cell r="AP263">
            <v>1</v>
          </cell>
          <cell r="AQ263">
            <v>0</v>
          </cell>
          <cell r="AR263">
            <v>4</v>
          </cell>
          <cell r="AS263">
            <v>0</v>
          </cell>
          <cell r="AT263">
            <v>0</v>
          </cell>
          <cell r="AU263">
            <v>0</v>
          </cell>
          <cell r="AV263">
            <v>1</v>
          </cell>
          <cell r="AW263">
            <v>1</v>
          </cell>
          <cell r="AX263">
            <v>8</v>
          </cell>
        </row>
        <row r="264">
          <cell r="C264">
            <v>210502</v>
          </cell>
          <cell r="D264">
            <v>3</v>
          </cell>
          <cell r="E264"/>
          <cell r="F264" t="str">
            <v>2105</v>
          </cell>
          <cell r="G264" t="str">
            <v>210502</v>
          </cell>
          <cell r="H264"/>
          <cell r="I264"/>
          <cell r="J264" t="str">
            <v>AC Drive</v>
          </cell>
          <cell r="M264">
            <v>1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1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2</v>
          </cell>
        </row>
        <row r="265">
          <cell r="C265">
            <v>210503</v>
          </cell>
          <cell r="D265">
            <v>3</v>
          </cell>
          <cell r="E265"/>
          <cell r="F265" t="str">
            <v>2105</v>
          </cell>
          <cell r="G265" t="str">
            <v>210503</v>
          </cell>
          <cell r="H265"/>
          <cell r="I265"/>
          <cell r="J265" t="str">
            <v>Pneumatics</v>
          </cell>
          <cell r="M265">
            <v>1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1</v>
          </cell>
          <cell r="AU265">
            <v>0</v>
          </cell>
          <cell r="AV265">
            <v>0</v>
          </cell>
          <cell r="AW265">
            <v>0</v>
          </cell>
          <cell r="AX265">
            <v>1</v>
          </cell>
        </row>
        <row r="266">
          <cell r="C266">
            <v>210504</v>
          </cell>
          <cell r="D266">
            <v>3</v>
          </cell>
          <cell r="E266"/>
          <cell r="F266" t="str">
            <v>2105</v>
          </cell>
          <cell r="G266" t="str">
            <v>210504</v>
          </cell>
          <cell r="H266"/>
          <cell r="I266"/>
          <cell r="J266" t="str">
            <v>Tension Controller</v>
          </cell>
          <cell r="M266">
            <v>1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</v>
          </cell>
          <cell r="AO266">
            <v>0</v>
          </cell>
          <cell r="AP266">
            <v>0</v>
          </cell>
          <cell r="AQ266">
            <v>1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2</v>
          </cell>
        </row>
        <row r="267">
          <cell r="C267">
            <v>210505</v>
          </cell>
          <cell r="D267">
            <v>3</v>
          </cell>
          <cell r="E267"/>
          <cell r="F267" t="str">
            <v>2105</v>
          </cell>
          <cell r="G267" t="str">
            <v>210505</v>
          </cell>
          <cell r="H267"/>
          <cell r="I267"/>
          <cell r="J267" t="str">
            <v>Guide System</v>
          </cell>
          <cell r="M267">
            <v>1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1</v>
          </cell>
          <cell r="AN267">
            <v>0</v>
          </cell>
          <cell r="AO267">
            <v>1</v>
          </cell>
          <cell r="AP267">
            <v>3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6</v>
          </cell>
        </row>
        <row r="268">
          <cell r="C268">
            <v>210506</v>
          </cell>
          <cell r="D268">
            <v>3</v>
          </cell>
          <cell r="E268"/>
          <cell r="F268" t="str">
            <v>2105</v>
          </cell>
          <cell r="G268" t="str">
            <v>210506</v>
          </cell>
          <cell r="H268"/>
          <cell r="I268"/>
          <cell r="J268" t="str">
            <v>Drive Motor</v>
          </cell>
          <cell r="M268">
            <v>1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1</v>
          </cell>
          <cell r="AU268">
            <v>0</v>
          </cell>
          <cell r="AV268">
            <v>0</v>
          </cell>
          <cell r="AW268">
            <v>0</v>
          </cell>
          <cell r="AX268">
            <v>1</v>
          </cell>
        </row>
        <row r="269">
          <cell r="C269">
            <v>210507</v>
          </cell>
          <cell r="D269">
            <v>3</v>
          </cell>
          <cell r="E269"/>
          <cell r="F269" t="str">
            <v>2105</v>
          </cell>
          <cell r="G269" t="str">
            <v>210507</v>
          </cell>
          <cell r="H269"/>
          <cell r="I269"/>
          <cell r="J269" t="str">
            <v>Chucks</v>
          </cell>
          <cell r="M269">
            <v>1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</row>
        <row r="270">
          <cell r="C270">
            <v>210508</v>
          </cell>
          <cell r="D270">
            <v>3</v>
          </cell>
          <cell r="E270"/>
          <cell r="F270" t="str">
            <v>2105</v>
          </cell>
          <cell r="G270" t="str">
            <v>210508</v>
          </cell>
          <cell r="H270"/>
          <cell r="I270"/>
          <cell r="J270" t="str">
            <v>Turret</v>
          </cell>
          <cell r="M270">
            <v>1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2</v>
          </cell>
          <cell r="AS270">
            <v>0</v>
          </cell>
          <cell r="AT270">
            <v>0</v>
          </cell>
          <cell r="AU270">
            <v>1</v>
          </cell>
          <cell r="AV270">
            <v>0</v>
          </cell>
          <cell r="AW270">
            <v>0</v>
          </cell>
          <cell r="AX270">
            <v>4</v>
          </cell>
        </row>
        <row r="271">
          <cell r="C271">
            <v>210509</v>
          </cell>
          <cell r="D271">
            <v>3</v>
          </cell>
          <cell r="E271"/>
          <cell r="F271" t="str">
            <v>2105</v>
          </cell>
          <cell r="G271" t="str">
            <v>210509</v>
          </cell>
          <cell r="H271"/>
          <cell r="I271"/>
          <cell r="J271" t="str">
            <v>Splice Unit</v>
          </cell>
          <cell r="M271">
            <v>1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1</v>
          </cell>
          <cell r="AN271">
            <v>0</v>
          </cell>
          <cell r="AO271">
            <v>3</v>
          </cell>
          <cell r="AP271">
            <v>1</v>
          </cell>
          <cell r="AQ271">
            <v>1</v>
          </cell>
          <cell r="AR271">
            <v>4</v>
          </cell>
          <cell r="AS271">
            <v>2</v>
          </cell>
          <cell r="AT271">
            <v>0</v>
          </cell>
          <cell r="AU271">
            <v>0</v>
          </cell>
          <cell r="AV271">
            <v>1</v>
          </cell>
          <cell r="AW271">
            <v>2</v>
          </cell>
          <cell r="AX271">
            <v>15</v>
          </cell>
        </row>
        <row r="272">
          <cell r="C272">
            <v>210510</v>
          </cell>
          <cell r="D272">
            <v>3</v>
          </cell>
          <cell r="E272"/>
          <cell r="F272" t="str">
            <v>2105</v>
          </cell>
          <cell r="G272" t="str">
            <v>210510</v>
          </cell>
          <cell r="H272"/>
          <cell r="I272"/>
          <cell r="J272" t="str">
            <v>Operator Error</v>
          </cell>
          <cell r="M272">
            <v>1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1</v>
          </cell>
          <cell r="AW272">
            <v>0</v>
          </cell>
          <cell r="AX272">
            <v>1</v>
          </cell>
        </row>
        <row r="273">
          <cell r="C273">
            <v>2106</v>
          </cell>
          <cell r="D273">
            <v>2</v>
          </cell>
          <cell r="E273" t="str">
            <v>21</v>
          </cell>
          <cell r="F273" t="str">
            <v>2106</v>
          </cell>
          <cell r="G273"/>
          <cell r="H273"/>
          <cell r="I273"/>
          <cell r="J273" t="str">
            <v>PE Supply</v>
          </cell>
          <cell r="L273" t="str">
            <v>A</v>
          </cell>
          <cell r="M273">
            <v>24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6</v>
          </cell>
          <cell r="AM273">
            <v>7</v>
          </cell>
          <cell r="AN273">
            <v>8</v>
          </cell>
          <cell r="AO273">
            <v>6</v>
          </cell>
          <cell r="AP273">
            <v>5</v>
          </cell>
          <cell r="AQ273">
            <v>9</v>
          </cell>
          <cell r="AR273">
            <v>4</v>
          </cell>
          <cell r="AS273">
            <v>10</v>
          </cell>
          <cell r="AT273">
            <v>9</v>
          </cell>
          <cell r="AU273">
            <v>20</v>
          </cell>
          <cell r="AV273">
            <v>32</v>
          </cell>
          <cell r="AW273">
            <v>8</v>
          </cell>
          <cell r="AX273">
            <v>124</v>
          </cell>
        </row>
        <row r="274">
          <cell r="C274">
            <v>210601</v>
          </cell>
          <cell r="D274">
            <v>3</v>
          </cell>
          <cell r="E274"/>
          <cell r="F274" t="str">
            <v>2106</v>
          </cell>
          <cell r="G274" t="str">
            <v>210601</v>
          </cell>
          <cell r="H274"/>
          <cell r="I274"/>
          <cell r="J274" t="str">
            <v>Hopper A Silos</v>
          </cell>
          <cell r="M274">
            <v>1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3</v>
          </cell>
          <cell r="AW274">
            <v>0</v>
          </cell>
          <cell r="AX274">
            <v>3</v>
          </cell>
        </row>
        <row r="275">
          <cell r="C275">
            <v>210602</v>
          </cell>
          <cell r="D275">
            <v>3</v>
          </cell>
          <cell r="E275"/>
          <cell r="F275" t="str">
            <v>2106</v>
          </cell>
          <cell r="G275" t="str">
            <v>210602</v>
          </cell>
          <cell r="H275"/>
          <cell r="I275"/>
          <cell r="J275" t="str">
            <v>Hopper B Silos</v>
          </cell>
          <cell r="M275">
            <v>1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1</v>
          </cell>
          <cell r="AM275">
            <v>1</v>
          </cell>
          <cell r="AN275">
            <v>1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1</v>
          </cell>
          <cell r="AW275">
            <v>0</v>
          </cell>
          <cell r="AX275">
            <v>5</v>
          </cell>
        </row>
        <row r="276">
          <cell r="C276">
            <v>210603</v>
          </cell>
          <cell r="D276">
            <v>3</v>
          </cell>
          <cell r="E276"/>
          <cell r="F276" t="str">
            <v>2106</v>
          </cell>
          <cell r="G276" t="str">
            <v>210603</v>
          </cell>
          <cell r="H276"/>
          <cell r="I276"/>
          <cell r="J276" t="str">
            <v>Hopper C Silos</v>
          </cell>
          <cell r="M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2</v>
          </cell>
          <cell r="AM276">
            <v>3</v>
          </cell>
          <cell r="AN276">
            <v>0</v>
          </cell>
          <cell r="AO276">
            <v>0</v>
          </cell>
          <cell r="AP276">
            <v>1</v>
          </cell>
          <cell r="AQ276">
            <v>0</v>
          </cell>
          <cell r="AR276">
            <v>0</v>
          </cell>
          <cell r="AS276">
            <v>0</v>
          </cell>
          <cell r="AT276">
            <v>2</v>
          </cell>
          <cell r="AU276">
            <v>0</v>
          </cell>
          <cell r="AV276">
            <v>1</v>
          </cell>
          <cell r="AW276">
            <v>0</v>
          </cell>
          <cell r="AX276">
            <v>9</v>
          </cell>
        </row>
        <row r="277">
          <cell r="C277">
            <v>210604</v>
          </cell>
          <cell r="D277">
            <v>3</v>
          </cell>
          <cell r="E277"/>
          <cell r="F277" t="str">
            <v>2106</v>
          </cell>
          <cell r="G277" t="str">
            <v>210604</v>
          </cell>
          <cell r="H277"/>
          <cell r="I277"/>
          <cell r="J277" t="str">
            <v>Hopper D Silos</v>
          </cell>
          <cell r="M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2</v>
          </cell>
          <cell r="AN277">
            <v>3</v>
          </cell>
          <cell r="AO277">
            <v>2</v>
          </cell>
          <cell r="AP277">
            <v>3</v>
          </cell>
          <cell r="AQ277">
            <v>6</v>
          </cell>
          <cell r="AR277">
            <v>3</v>
          </cell>
          <cell r="AS277">
            <v>9</v>
          </cell>
          <cell r="AT277">
            <v>1</v>
          </cell>
          <cell r="AU277">
            <v>14</v>
          </cell>
          <cell r="AV277">
            <v>13</v>
          </cell>
          <cell r="AW277">
            <v>4</v>
          </cell>
          <cell r="AX277">
            <v>60</v>
          </cell>
        </row>
        <row r="278">
          <cell r="C278">
            <v>210605</v>
          </cell>
          <cell r="D278">
            <v>3</v>
          </cell>
          <cell r="E278"/>
          <cell r="F278" t="str">
            <v>2106</v>
          </cell>
          <cell r="G278" t="str">
            <v>210605</v>
          </cell>
          <cell r="H278"/>
          <cell r="I278"/>
          <cell r="J278" t="str">
            <v>Hopper A Pipework</v>
          </cell>
          <cell r="M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</row>
        <row r="279">
          <cell r="C279">
            <v>210606</v>
          </cell>
          <cell r="D279">
            <v>3</v>
          </cell>
          <cell r="E279"/>
          <cell r="F279" t="str">
            <v>2106</v>
          </cell>
          <cell r="G279" t="str">
            <v>210606</v>
          </cell>
          <cell r="H279"/>
          <cell r="I279"/>
          <cell r="J279" t="str">
            <v>Hopper B Pipework</v>
          </cell>
          <cell r="M279">
            <v>1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</row>
        <row r="280">
          <cell r="C280">
            <v>210607</v>
          </cell>
          <cell r="D280">
            <v>3</v>
          </cell>
          <cell r="E280"/>
          <cell r="F280" t="str">
            <v>2106</v>
          </cell>
          <cell r="G280" t="str">
            <v>210607</v>
          </cell>
          <cell r="H280"/>
          <cell r="I280"/>
          <cell r="J280" t="str">
            <v>Hopper C Pipework</v>
          </cell>
          <cell r="M280">
            <v>1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2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1</v>
          </cell>
          <cell r="AU280">
            <v>0</v>
          </cell>
          <cell r="AV280">
            <v>0</v>
          </cell>
          <cell r="AW280">
            <v>0</v>
          </cell>
          <cell r="AX280">
            <v>3</v>
          </cell>
        </row>
        <row r="281">
          <cell r="C281">
            <v>210608</v>
          </cell>
          <cell r="D281">
            <v>3</v>
          </cell>
          <cell r="E281"/>
          <cell r="F281" t="str">
            <v>2106</v>
          </cell>
          <cell r="G281" t="str">
            <v>210608</v>
          </cell>
          <cell r="H281"/>
          <cell r="I281"/>
          <cell r="J281" t="str">
            <v>Hopper D Pipework</v>
          </cell>
          <cell r="M281">
            <v>1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1</v>
          </cell>
          <cell r="AN281">
            <v>1</v>
          </cell>
          <cell r="AO281">
            <v>0</v>
          </cell>
          <cell r="AP281">
            <v>0</v>
          </cell>
          <cell r="AQ281">
            <v>1</v>
          </cell>
          <cell r="AR281">
            <v>0</v>
          </cell>
          <cell r="AS281">
            <v>0</v>
          </cell>
          <cell r="AT281">
            <v>1</v>
          </cell>
          <cell r="AU281">
            <v>3</v>
          </cell>
          <cell r="AV281">
            <v>0</v>
          </cell>
          <cell r="AW281">
            <v>1</v>
          </cell>
          <cell r="AX281">
            <v>8</v>
          </cell>
        </row>
        <row r="282">
          <cell r="C282">
            <v>210609</v>
          </cell>
          <cell r="D282">
            <v>3</v>
          </cell>
          <cell r="E282"/>
          <cell r="F282" t="str">
            <v>2106</v>
          </cell>
          <cell r="G282" t="str">
            <v>210609</v>
          </cell>
          <cell r="H282"/>
          <cell r="I282"/>
          <cell r="J282" t="str">
            <v>Hopper A Blowers</v>
          </cell>
          <cell r="M282">
            <v>1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</row>
        <row r="283">
          <cell r="C283">
            <v>210610</v>
          </cell>
          <cell r="D283">
            <v>3</v>
          </cell>
          <cell r="E283"/>
          <cell r="F283" t="str">
            <v>2106</v>
          </cell>
          <cell r="G283" t="str">
            <v>210610</v>
          </cell>
          <cell r="H283"/>
          <cell r="I283"/>
          <cell r="J283" t="str">
            <v>Hopper B Blowers</v>
          </cell>
          <cell r="M283">
            <v>1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1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1</v>
          </cell>
          <cell r="AV283">
            <v>2</v>
          </cell>
          <cell r="AW283">
            <v>1</v>
          </cell>
          <cell r="AX283">
            <v>5</v>
          </cell>
        </row>
        <row r="284">
          <cell r="C284">
            <v>210611</v>
          </cell>
          <cell r="D284">
            <v>3</v>
          </cell>
          <cell r="E284"/>
          <cell r="F284" t="str">
            <v>2106</v>
          </cell>
          <cell r="G284" t="str">
            <v>210611</v>
          </cell>
          <cell r="H284"/>
          <cell r="I284"/>
          <cell r="J284" t="str">
            <v>Hopper C Blowers</v>
          </cell>
          <cell r="M284">
            <v>1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</v>
          </cell>
          <cell r="AO284">
            <v>2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4</v>
          </cell>
        </row>
        <row r="285">
          <cell r="C285">
            <v>210612</v>
          </cell>
          <cell r="D285">
            <v>3</v>
          </cell>
          <cell r="E285"/>
          <cell r="F285" t="str">
            <v>2106</v>
          </cell>
          <cell r="G285" t="str">
            <v>210612</v>
          </cell>
          <cell r="H285"/>
          <cell r="I285"/>
          <cell r="J285" t="str">
            <v>Hopper D Blowers</v>
          </cell>
          <cell r="M285">
            <v>1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1</v>
          </cell>
          <cell r="AM285">
            <v>0</v>
          </cell>
          <cell r="AN285">
            <v>0</v>
          </cell>
          <cell r="AO285">
            <v>2</v>
          </cell>
          <cell r="AP285">
            <v>0</v>
          </cell>
          <cell r="AQ285">
            <v>0</v>
          </cell>
          <cell r="AR285">
            <v>0</v>
          </cell>
          <cell r="AS285">
            <v>1</v>
          </cell>
          <cell r="AT285">
            <v>2</v>
          </cell>
          <cell r="AU285">
            <v>1</v>
          </cell>
          <cell r="AV285">
            <v>1</v>
          </cell>
          <cell r="AW285">
            <v>0</v>
          </cell>
          <cell r="AX285">
            <v>8</v>
          </cell>
        </row>
        <row r="286">
          <cell r="C286">
            <v>210613</v>
          </cell>
          <cell r="D286">
            <v>3</v>
          </cell>
          <cell r="E286"/>
          <cell r="F286" t="str">
            <v>2106</v>
          </cell>
          <cell r="G286" t="str">
            <v>210613</v>
          </cell>
          <cell r="H286"/>
          <cell r="I286"/>
          <cell r="J286" t="str">
            <v>Holding Silo 1</v>
          </cell>
          <cell r="M286">
            <v>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4</v>
          </cell>
          <cell r="AW286">
            <v>0</v>
          </cell>
          <cell r="AX286">
            <v>4</v>
          </cell>
        </row>
        <row r="287">
          <cell r="C287">
            <v>210614</v>
          </cell>
          <cell r="D287">
            <v>3</v>
          </cell>
          <cell r="E287"/>
          <cell r="F287" t="str">
            <v>2106</v>
          </cell>
          <cell r="G287" t="str">
            <v>210614</v>
          </cell>
          <cell r="H287"/>
          <cell r="I287"/>
          <cell r="J287" t="str">
            <v>Holding Silo 2</v>
          </cell>
          <cell r="M287">
            <v>1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</row>
        <row r="288">
          <cell r="C288">
            <v>210615</v>
          </cell>
          <cell r="D288">
            <v>3</v>
          </cell>
          <cell r="E288"/>
          <cell r="F288" t="str">
            <v>2106</v>
          </cell>
          <cell r="G288" t="str">
            <v>210615</v>
          </cell>
          <cell r="H288"/>
          <cell r="I288"/>
          <cell r="J288" t="str">
            <v>Holding Silo 3</v>
          </cell>
          <cell r="M288">
            <v>1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</row>
        <row r="289">
          <cell r="C289">
            <v>210616</v>
          </cell>
          <cell r="D289">
            <v>3</v>
          </cell>
          <cell r="E289"/>
          <cell r="F289" t="str">
            <v>2106</v>
          </cell>
          <cell r="G289" t="str">
            <v>210616</v>
          </cell>
          <cell r="H289"/>
          <cell r="I289"/>
          <cell r="J289" t="str">
            <v>Holding Silo 4</v>
          </cell>
          <cell r="M289">
            <v>1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1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1</v>
          </cell>
          <cell r="AW289">
            <v>0</v>
          </cell>
          <cell r="AX289">
            <v>2</v>
          </cell>
        </row>
        <row r="290">
          <cell r="C290">
            <v>210617</v>
          </cell>
          <cell r="D290">
            <v>3</v>
          </cell>
          <cell r="E290"/>
          <cell r="F290" t="str">
            <v>2106</v>
          </cell>
          <cell r="G290" t="str">
            <v>210617</v>
          </cell>
          <cell r="H290"/>
          <cell r="I290"/>
          <cell r="J290" t="str">
            <v>Holding Silo 5</v>
          </cell>
          <cell r="M290">
            <v>1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</row>
        <row r="291">
          <cell r="C291">
            <v>210618</v>
          </cell>
          <cell r="D291">
            <v>3</v>
          </cell>
          <cell r="E291"/>
          <cell r="F291" t="str">
            <v>2106</v>
          </cell>
          <cell r="G291" t="str">
            <v>210618</v>
          </cell>
          <cell r="H291"/>
          <cell r="I291"/>
          <cell r="J291" t="str">
            <v>Holding Silo 6</v>
          </cell>
          <cell r="M291">
            <v>1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1</v>
          </cell>
          <cell r="AX291">
            <v>1</v>
          </cell>
        </row>
        <row r="292">
          <cell r="C292">
            <v>210619</v>
          </cell>
          <cell r="D292">
            <v>3</v>
          </cell>
          <cell r="E292"/>
          <cell r="F292" t="str">
            <v>2106</v>
          </cell>
          <cell r="G292" t="str">
            <v>210619</v>
          </cell>
          <cell r="H292"/>
          <cell r="I292"/>
          <cell r="J292" t="str">
            <v>Elutriator</v>
          </cell>
          <cell r="M292">
            <v>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</row>
        <row r="293">
          <cell r="C293">
            <v>210620</v>
          </cell>
          <cell r="D293">
            <v>3</v>
          </cell>
          <cell r="E293"/>
          <cell r="F293" t="str">
            <v>2106</v>
          </cell>
          <cell r="G293" t="str">
            <v>210620</v>
          </cell>
          <cell r="H293"/>
          <cell r="I293"/>
          <cell r="J293" t="str">
            <v>External Blowers</v>
          </cell>
          <cell r="M293">
            <v>1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1</v>
          </cell>
          <cell r="AW293">
            <v>0</v>
          </cell>
          <cell r="AX293">
            <v>1</v>
          </cell>
        </row>
        <row r="294">
          <cell r="C294">
            <v>210621</v>
          </cell>
          <cell r="D294">
            <v>3</v>
          </cell>
          <cell r="E294"/>
          <cell r="F294" t="str">
            <v>2106</v>
          </cell>
          <cell r="G294" t="str">
            <v>210621</v>
          </cell>
          <cell r="H294"/>
          <cell r="I294"/>
          <cell r="J294" t="str">
            <v>External Pipework</v>
          </cell>
          <cell r="M294">
            <v>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</row>
        <row r="295">
          <cell r="C295">
            <v>210622</v>
          </cell>
          <cell r="D295">
            <v>3</v>
          </cell>
          <cell r="E295"/>
          <cell r="F295" t="str">
            <v>2106</v>
          </cell>
          <cell r="G295" t="str">
            <v>210622</v>
          </cell>
          <cell r="H295"/>
          <cell r="I295"/>
          <cell r="J295" t="str">
            <v>External Silos</v>
          </cell>
          <cell r="M295">
            <v>1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1</v>
          </cell>
          <cell r="AU295">
            <v>0</v>
          </cell>
          <cell r="AV295">
            <v>0</v>
          </cell>
          <cell r="AW295">
            <v>0</v>
          </cell>
          <cell r="AX295">
            <v>1</v>
          </cell>
        </row>
        <row r="296">
          <cell r="C296">
            <v>210623</v>
          </cell>
          <cell r="D296">
            <v>3</v>
          </cell>
          <cell r="E296"/>
          <cell r="F296" t="str">
            <v>2106</v>
          </cell>
          <cell r="G296" t="str">
            <v>210623</v>
          </cell>
          <cell r="H296"/>
          <cell r="I296"/>
          <cell r="J296" t="str">
            <v>Operator Error</v>
          </cell>
          <cell r="M296">
            <v>1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1</v>
          </cell>
          <cell r="AR296">
            <v>1</v>
          </cell>
          <cell r="AS296">
            <v>0</v>
          </cell>
          <cell r="AT296">
            <v>1</v>
          </cell>
          <cell r="AU296">
            <v>1</v>
          </cell>
          <cell r="AV296">
            <v>5</v>
          </cell>
          <cell r="AW296">
            <v>1</v>
          </cell>
          <cell r="AX296">
            <v>10</v>
          </cell>
        </row>
        <row r="297">
          <cell r="C297">
            <v>2107</v>
          </cell>
          <cell r="D297">
            <v>2</v>
          </cell>
          <cell r="E297" t="str">
            <v>21</v>
          </cell>
          <cell r="F297" t="str">
            <v>2107</v>
          </cell>
          <cell r="G297"/>
          <cell r="H297"/>
          <cell r="I297"/>
          <cell r="J297" t="str">
            <v>Auxillary</v>
          </cell>
          <cell r="L297" t="str">
            <v>A</v>
          </cell>
          <cell r="M297">
            <v>16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2</v>
          </cell>
          <cell r="AM297">
            <v>3</v>
          </cell>
          <cell r="AN297">
            <v>6</v>
          </cell>
          <cell r="AO297">
            <v>8</v>
          </cell>
          <cell r="AP297">
            <v>2</v>
          </cell>
          <cell r="AQ297">
            <v>1</v>
          </cell>
          <cell r="AR297">
            <v>3</v>
          </cell>
          <cell r="AS297">
            <v>3</v>
          </cell>
          <cell r="AT297">
            <v>2</v>
          </cell>
          <cell r="AU297">
            <v>0</v>
          </cell>
          <cell r="AV297">
            <v>0</v>
          </cell>
          <cell r="AW297">
            <v>5</v>
          </cell>
          <cell r="AX297">
            <v>35</v>
          </cell>
        </row>
        <row r="298">
          <cell r="C298">
            <v>210701</v>
          </cell>
          <cell r="D298">
            <v>3</v>
          </cell>
          <cell r="E298"/>
          <cell r="F298" t="str">
            <v>2107</v>
          </cell>
          <cell r="G298" t="str">
            <v>210701</v>
          </cell>
          <cell r="H298"/>
          <cell r="I298"/>
          <cell r="J298" t="str">
            <v>Main Power Supply</v>
          </cell>
          <cell r="M298">
            <v>1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1</v>
          </cell>
          <cell r="AP298">
            <v>1</v>
          </cell>
          <cell r="AQ298">
            <v>1</v>
          </cell>
          <cell r="AR298">
            <v>0</v>
          </cell>
          <cell r="AS298">
            <v>2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5</v>
          </cell>
        </row>
        <row r="299">
          <cell r="C299">
            <v>210702</v>
          </cell>
          <cell r="D299">
            <v>3</v>
          </cell>
          <cell r="E299"/>
          <cell r="F299" t="str">
            <v>2107</v>
          </cell>
          <cell r="G299" t="str">
            <v>210702</v>
          </cell>
          <cell r="H299"/>
          <cell r="I299"/>
          <cell r="J299" t="str">
            <v>Main Control Panel</v>
          </cell>
          <cell r="M299">
            <v>1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1</v>
          </cell>
          <cell r="AP299">
            <v>0</v>
          </cell>
          <cell r="AQ299">
            <v>0</v>
          </cell>
          <cell r="AR299">
            <v>1</v>
          </cell>
          <cell r="AS299">
            <v>1</v>
          </cell>
          <cell r="AT299">
            <v>2</v>
          </cell>
          <cell r="AU299">
            <v>0</v>
          </cell>
          <cell r="AV299">
            <v>0</v>
          </cell>
          <cell r="AW299">
            <v>1</v>
          </cell>
          <cell r="AX299">
            <v>6</v>
          </cell>
        </row>
        <row r="300">
          <cell r="C300">
            <v>210703</v>
          </cell>
          <cell r="D300">
            <v>3</v>
          </cell>
          <cell r="E300"/>
          <cell r="F300" t="str">
            <v>2107</v>
          </cell>
          <cell r="G300" t="str">
            <v>210703</v>
          </cell>
          <cell r="H300"/>
          <cell r="I300"/>
          <cell r="J300" t="str">
            <v>Lasor Inspection System</v>
          </cell>
          <cell r="M300">
            <v>1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</row>
        <row r="301">
          <cell r="C301">
            <v>210704</v>
          </cell>
          <cell r="D301">
            <v>3</v>
          </cell>
          <cell r="E301"/>
          <cell r="F301" t="str">
            <v>2107</v>
          </cell>
          <cell r="G301" t="str">
            <v>210704</v>
          </cell>
          <cell r="H301"/>
          <cell r="I301"/>
          <cell r="J301" t="str">
            <v>Main Electrical Panel</v>
          </cell>
          <cell r="M301">
            <v>1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</row>
        <row r="302">
          <cell r="C302">
            <v>210705</v>
          </cell>
          <cell r="D302">
            <v>3</v>
          </cell>
          <cell r="E302"/>
          <cell r="F302" t="str">
            <v>2107</v>
          </cell>
          <cell r="G302" t="str">
            <v>210705</v>
          </cell>
          <cell r="H302"/>
          <cell r="I302"/>
          <cell r="J302" t="str">
            <v>Main Chilled Water Supply</v>
          </cell>
          <cell r="M302">
            <v>1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</v>
          </cell>
          <cell r="AN302">
            <v>1</v>
          </cell>
          <cell r="AO302">
            <v>1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4</v>
          </cell>
        </row>
        <row r="303">
          <cell r="C303">
            <v>210706</v>
          </cell>
          <cell r="D303">
            <v>3</v>
          </cell>
          <cell r="E303"/>
          <cell r="F303" t="str">
            <v>2107</v>
          </cell>
          <cell r="G303" t="str">
            <v>210706</v>
          </cell>
          <cell r="H303"/>
          <cell r="I303"/>
          <cell r="J303" t="str">
            <v>Main Extraction System</v>
          </cell>
          <cell r="M303">
            <v>1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1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1</v>
          </cell>
        </row>
        <row r="304">
          <cell r="C304">
            <v>210707</v>
          </cell>
          <cell r="D304">
            <v>3</v>
          </cell>
          <cell r="E304"/>
          <cell r="F304" t="str">
            <v>2107</v>
          </cell>
          <cell r="G304" t="str">
            <v>210707</v>
          </cell>
          <cell r="H304"/>
          <cell r="I304"/>
          <cell r="J304" t="str">
            <v>Flame Treater 1</v>
          </cell>
          <cell r="M304">
            <v>1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1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1</v>
          </cell>
        </row>
        <row r="305">
          <cell r="C305">
            <v>210708</v>
          </cell>
          <cell r="D305">
            <v>3</v>
          </cell>
          <cell r="E305"/>
          <cell r="F305" t="str">
            <v>2107</v>
          </cell>
          <cell r="G305" t="str">
            <v>210708</v>
          </cell>
          <cell r="H305"/>
          <cell r="I305"/>
          <cell r="J305" t="str">
            <v>Flame Treater 2</v>
          </cell>
          <cell r="M305">
            <v>1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</row>
        <row r="306">
          <cell r="C306">
            <v>210709</v>
          </cell>
          <cell r="D306">
            <v>3</v>
          </cell>
          <cell r="E306"/>
          <cell r="F306" t="str">
            <v>2107</v>
          </cell>
          <cell r="G306" t="str">
            <v>210709</v>
          </cell>
          <cell r="H306"/>
          <cell r="I306"/>
          <cell r="J306" t="str">
            <v>Main Compressed Air Supply</v>
          </cell>
          <cell r="M306">
            <v>1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</row>
        <row r="307">
          <cell r="C307">
            <v>210710</v>
          </cell>
          <cell r="D307">
            <v>3</v>
          </cell>
          <cell r="E307"/>
          <cell r="F307" t="str">
            <v>2107</v>
          </cell>
          <cell r="G307" t="str">
            <v>210710</v>
          </cell>
          <cell r="H307"/>
          <cell r="I307"/>
          <cell r="J307" t="str">
            <v>Overhead Crane 1</v>
          </cell>
          <cell r="M307">
            <v>1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</v>
          </cell>
          <cell r="AN307">
            <v>0</v>
          </cell>
          <cell r="AO307">
            <v>2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3</v>
          </cell>
        </row>
        <row r="308">
          <cell r="C308">
            <v>210711</v>
          </cell>
          <cell r="D308">
            <v>3</v>
          </cell>
          <cell r="E308"/>
          <cell r="F308" t="str">
            <v>2107</v>
          </cell>
          <cell r="G308" t="str">
            <v>210711</v>
          </cell>
          <cell r="H308"/>
          <cell r="I308"/>
          <cell r="J308" t="str">
            <v>Overhead Crane 2</v>
          </cell>
          <cell r="M308">
            <v>1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</row>
        <row r="309">
          <cell r="C309">
            <v>210712</v>
          </cell>
          <cell r="D309">
            <v>3</v>
          </cell>
          <cell r="E309"/>
          <cell r="F309" t="str">
            <v>2107</v>
          </cell>
          <cell r="G309" t="str">
            <v>210712</v>
          </cell>
          <cell r="H309"/>
          <cell r="I309"/>
          <cell r="J309" t="str">
            <v>Eurotherm</v>
          </cell>
          <cell r="M309">
            <v>1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1</v>
          </cell>
          <cell r="AN309">
            <v>4</v>
          </cell>
          <cell r="AO309">
            <v>1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6</v>
          </cell>
        </row>
        <row r="310">
          <cell r="C310">
            <v>210713</v>
          </cell>
          <cell r="D310">
            <v>3</v>
          </cell>
          <cell r="E310"/>
          <cell r="F310" t="str">
            <v>2107</v>
          </cell>
          <cell r="G310" t="str">
            <v>210713</v>
          </cell>
          <cell r="H310"/>
          <cell r="I310"/>
          <cell r="J310" t="str">
            <v>Ozone Generator</v>
          </cell>
          <cell r="M310">
            <v>1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</v>
          </cell>
          <cell r="AO310">
            <v>2</v>
          </cell>
          <cell r="AP310">
            <v>1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4</v>
          </cell>
          <cell r="AX310">
            <v>9</v>
          </cell>
        </row>
        <row r="311">
          <cell r="C311">
            <v>210714</v>
          </cell>
          <cell r="D311">
            <v>3</v>
          </cell>
          <cell r="E311"/>
          <cell r="F311" t="str">
            <v>2107</v>
          </cell>
          <cell r="G311" t="str">
            <v>210714</v>
          </cell>
          <cell r="H311"/>
          <cell r="I311"/>
          <cell r="J311" t="str">
            <v>Ozone Analyser</v>
          </cell>
          <cell r="M311">
            <v>1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</row>
        <row r="312">
          <cell r="C312">
            <v>210715</v>
          </cell>
          <cell r="D312">
            <v>3</v>
          </cell>
          <cell r="E312"/>
          <cell r="F312" t="str">
            <v>2107</v>
          </cell>
          <cell r="G312" t="str">
            <v>210715</v>
          </cell>
          <cell r="H312"/>
          <cell r="I312"/>
          <cell r="J312" t="str">
            <v>Operator Error</v>
          </cell>
          <cell r="M312">
            <v>1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</row>
        <row r="313">
          <cell r="C313">
            <v>2108</v>
          </cell>
          <cell r="D313">
            <v>2</v>
          </cell>
          <cell r="E313" t="str">
            <v>21</v>
          </cell>
          <cell r="F313" t="str">
            <v>2108</v>
          </cell>
          <cell r="G313"/>
          <cell r="H313"/>
          <cell r="I313"/>
          <cell r="J313" t="str">
            <v>Pull &amp; Brake</v>
          </cell>
          <cell r="L313" t="str">
            <v>B</v>
          </cell>
          <cell r="M313">
            <v>6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</v>
          </cell>
          <cell r="AO313">
            <v>0</v>
          </cell>
          <cell r="AP313">
            <v>0</v>
          </cell>
          <cell r="AQ313">
            <v>1</v>
          </cell>
          <cell r="AR313">
            <v>0</v>
          </cell>
          <cell r="AS313">
            <v>1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3</v>
          </cell>
        </row>
        <row r="314">
          <cell r="C314">
            <v>210801</v>
          </cell>
          <cell r="D314">
            <v>3</v>
          </cell>
          <cell r="E314"/>
          <cell r="F314" t="str">
            <v>2108</v>
          </cell>
          <cell r="G314" t="str">
            <v>210801</v>
          </cell>
          <cell r="H314"/>
          <cell r="I314"/>
          <cell r="J314" t="str">
            <v>DC Drive</v>
          </cell>
          <cell r="M314">
            <v>1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</v>
          </cell>
          <cell r="AR314">
            <v>0</v>
          </cell>
          <cell r="AS314">
            <v>1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2</v>
          </cell>
        </row>
        <row r="315">
          <cell r="C315">
            <v>210802</v>
          </cell>
          <cell r="D315">
            <v>3</v>
          </cell>
          <cell r="E315"/>
          <cell r="F315" t="str">
            <v>2108</v>
          </cell>
          <cell r="G315" t="str">
            <v>210802</v>
          </cell>
          <cell r="H315"/>
          <cell r="I315"/>
          <cell r="J315" t="str">
            <v>Gates</v>
          </cell>
          <cell r="M315">
            <v>1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</row>
        <row r="316">
          <cell r="C316">
            <v>210803</v>
          </cell>
          <cell r="D316">
            <v>3</v>
          </cell>
          <cell r="E316"/>
          <cell r="F316" t="str">
            <v>2108</v>
          </cell>
          <cell r="G316" t="str">
            <v>210803</v>
          </cell>
          <cell r="H316"/>
          <cell r="I316"/>
          <cell r="J316" t="str">
            <v>Motor/Gearbox</v>
          </cell>
          <cell r="M316">
            <v>1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</row>
        <row r="317">
          <cell r="C317">
            <v>210804</v>
          </cell>
          <cell r="D317">
            <v>3</v>
          </cell>
          <cell r="E317"/>
          <cell r="F317" t="str">
            <v>2108</v>
          </cell>
          <cell r="G317" t="str">
            <v>210804</v>
          </cell>
          <cell r="H317"/>
          <cell r="I317"/>
          <cell r="J317" t="str">
            <v>Nip Roller</v>
          </cell>
          <cell r="M317">
            <v>1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1</v>
          </cell>
        </row>
        <row r="318">
          <cell r="C318">
            <v>210805</v>
          </cell>
          <cell r="D318">
            <v>3</v>
          </cell>
          <cell r="E318"/>
          <cell r="F318" t="str">
            <v>2108</v>
          </cell>
          <cell r="G318" t="str">
            <v>210805</v>
          </cell>
          <cell r="H318"/>
          <cell r="I318"/>
          <cell r="J318" t="str">
            <v>Operator Error</v>
          </cell>
          <cell r="M318">
            <v>1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</row>
        <row r="319">
          <cell r="C319">
            <v>2109</v>
          </cell>
          <cell r="D319">
            <v>2</v>
          </cell>
          <cell r="E319" t="str">
            <v>21</v>
          </cell>
          <cell r="F319" t="str">
            <v>2109</v>
          </cell>
          <cell r="G319"/>
          <cell r="H319"/>
          <cell r="I319"/>
          <cell r="J319" t="str">
            <v>Rewind &amp; Crane</v>
          </cell>
          <cell r="L319" t="str">
            <v>A</v>
          </cell>
          <cell r="M319">
            <v>28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5</v>
          </cell>
          <cell r="AM319">
            <v>4</v>
          </cell>
          <cell r="AN319">
            <v>5</v>
          </cell>
          <cell r="AO319">
            <v>13</v>
          </cell>
          <cell r="AP319">
            <v>13</v>
          </cell>
          <cell r="AQ319">
            <v>2</v>
          </cell>
          <cell r="AR319">
            <v>7</v>
          </cell>
          <cell r="AS319">
            <v>1</v>
          </cell>
          <cell r="AT319">
            <v>11</v>
          </cell>
          <cell r="AU319">
            <v>5</v>
          </cell>
          <cell r="AV319">
            <v>0</v>
          </cell>
          <cell r="AW319">
            <v>1</v>
          </cell>
          <cell r="AX319">
            <v>67</v>
          </cell>
        </row>
        <row r="320">
          <cell r="C320">
            <v>210901</v>
          </cell>
          <cell r="D320">
            <v>3</v>
          </cell>
          <cell r="E320"/>
          <cell r="F320" t="str">
            <v>2109</v>
          </cell>
          <cell r="G320" t="str">
            <v>210901</v>
          </cell>
          <cell r="H320"/>
          <cell r="I320"/>
          <cell r="J320" t="str">
            <v>Pneumatics</v>
          </cell>
          <cell r="M320">
            <v>1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</v>
          </cell>
          <cell r="AP320">
            <v>1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3</v>
          </cell>
        </row>
        <row r="321">
          <cell r="C321">
            <v>210902</v>
          </cell>
          <cell r="D321">
            <v>3</v>
          </cell>
          <cell r="E321"/>
          <cell r="F321" t="str">
            <v>2109</v>
          </cell>
          <cell r="G321" t="str">
            <v>210902</v>
          </cell>
          <cell r="H321"/>
          <cell r="I321"/>
          <cell r="J321" t="str">
            <v>Hydraulics</v>
          </cell>
          <cell r="M321">
            <v>1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1</v>
          </cell>
          <cell r="AQ321">
            <v>0</v>
          </cell>
          <cell r="AR321">
            <v>1</v>
          </cell>
          <cell r="AS321">
            <v>0</v>
          </cell>
          <cell r="AT321">
            <v>1</v>
          </cell>
          <cell r="AU321">
            <v>0</v>
          </cell>
          <cell r="AV321">
            <v>0</v>
          </cell>
          <cell r="AW321">
            <v>0</v>
          </cell>
          <cell r="AX321">
            <v>3</v>
          </cell>
        </row>
        <row r="322">
          <cell r="C322">
            <v>210903</v>
          </cell>
          <cell r="D322">
            <v>3</v>
          </cell>
          <cell r="E322"/>
          <cell r="F322" t="str">
            <v>2109</v>
          </cell>
          <cell r="G322" t="str">
            <v>210903</v>
          </cell>
          <cell r="H322"/>
          <cell r="I322"/>
          <cell r="J322" t="str">
            <v>Trolleys</v>
          </cell>
          <cell r="M322">
            <v>1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1</v>
          </cell>
          <cell r="AV322">
            <v>0</v>
          </cell>
          <cell r="AW322">
            <v>0</v>
          </cell>
          <cell r="AX322">
            <v>1</v>
          </cell>
        </row>
        <row r="323">
          <cell r="C323">
            <v>210904</v>
          </cell>
          <cell r="D323">
            <v>3</v>
          </cell>
          <cell r="E323"/>
          <cell r="F323" t="str">
            <v>2109</v>
          </cell>
          <cell r="G323" t="str">
            <v>210904</v>
          </cell>
          <cell r="H323"/>
          <cell r="I323"/>
          <cell r="J323" t="str">
            <v>Primary Arms</v>
          </cell>
          <cell r="M323">
            <v>1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1</v>
          </cell>
          <cell r="AP323">
            <v>2</v>
          </cell>
          <cell r="AQ323">
            <v>1</v>
          </cell>
          <cell r="AR323">
            <v>1</v>
          </cell>
          <cell r="AS323">
            <v>0</v>
          </cell>
          <cell r="AT323">
            <v>3</v>
          </cell>
          <cell r="AU323">
            <v>0</v>
          </cell>
          <cell r="AV323">
            <v>0</v>
          </cell>
          <cell r="AW323">
            <v>0</v>
          </cell>
          <cell r="AX323">
            <v>8</v>
          </cell>
        </row>
        <row r="324">
          <cell r="C324">
            <v>210905</v>
          </cell>
          <cell r="D324">
            <v>3</v>
          </cell>
          <cell r="E324"/>
          <cell r="F324" t="str">
            <v>2109</v>
          </cell>
          <cell r="G324" t="str">
            <v>210905</v>
          </cell>
          <cell r="H324"/>
          <cell r="I324"/>
          <cell r="J324" t="str">
            <v>Pressure Levers</v>
          </cell>
          <cell r="M324">
            <v>1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2</v>
          </cell>
          <cell r="AS324">
            <v>0</v>
          </cell>
          <cell r="AT324">
            <v>2</v>
          </cell>
          <cell r="AU324">
            <v>0</v>
          </cell>
          <cell r="AV324">
            <v>0</v>
          </cell>
          <cell r="AW324">
            <v>0</v>
          </cell>
          <cell r="AX324">
            <v>4</v>
          </cell>
        </row>
        <row r="325">
          <cell r="C325">
            <v>210906</v>
          </cell>
          <cell r="D325">
            <v>3</v>
          </cell>
          <cell r="E325"/>
          <cell r="F325" t="str">
            <v>2109</v>
          </cell>
          <cell r="G325" t="str">
            <v>210906</v>
          </cell>
          <cell r="H325"/>
          <cell r="I325"/>
          <cell r="J325" t="str">
            <v>Core Starter</v>
          </cell>
          <cell r="M325">
            <v>1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</row>
        <row r="326">
          <cell r="C326">
            <v>210907</v>
          </cell>
          <cell r="D326">
            <v>3</v>
          </cell>
          <cell r="E326"/>
          <cell r="F326" t="str">
            <v>2109</v>
          </cell>
          <cell r="G326" t="str">
            <v>210907</v>
          </cell>
          <cell r="H326"/>
          <cell r="I326"/>
          <cell r="J326" t="str">
            <v>Brake Roller</v>
          </cell>
          <cell r="M326">
            <v>1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</row>
        <row r="327">
          <cell r="C327">
            <v>210908</v>
          </cell>
          <cell r="D327">
            <v>3</v>
          </cell>
          <cell r="E327"/>
          <cell r="F327" t="str">
            <v>2109</v>
          </cell>
          <cell r="G327" t="str">
            <v>210908</v>
          </cell>
          <cell r="H327"/>
          <cell r="I327"/>
          <cell r="J327" t="str">
            <v>Pressure Mat</v>
          </cell>
          <cell r="M327">
            <v>1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5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5</v>
          </cell>
        </row>
        <row r="328">
          <cell r="C328">
            <v>210909</v>
          </cell>
          <cell r="D328">
            <v>3</v>
          </cell>
          <cell r="E328"/>
          <cell r="F328" t="str">
            <v>2109</v>
          </cell>
          <cell r="G328" t="str">
            <v>210909</v>
          </cell>
          <cell r="H328"/>
          <cell r="I328"/>
          <cell r="J328" t="str">
            <v>Shaft (Red)</v>
          </cell>
          <cell r="M328">
            <v>1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</row>
        <row r="329">
          <cell r="C329">
            <v>210910</v>
          </cell>
          <cell r="D329">
            <v>3</v>
          </cell>
          <cell r="E329"/>
          <cell r="F329" t="str">
            <v>2109</v>
          </cell>
          <cell r="G329" t="str">
            <v>210910</v>
          </cell>
          <cell r="H329"/>
          <cell r="I329"/>
          <cell r="J329" t="str">
            <v>Shaft (Blue)</v>
          </cell>
          <cell r="M329">
            <v>1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1</v>
          </cell>
          <cell r="AM329">
            <v>0</v>
          </cell>
          <cell r="AN329">
            <v>0</v>
          </cell>
          <cell r="AO329">
            <v>1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2</v>
          </cell>
        </row>
        <row r="330">
          <cell r="C330">
            <v>210911</v>
          </cell>
          <cell r="D330">
            <v>3</v>
          </cell>
          <cell r="E330"/>
          <cell r="F330" t="str">
            <v>2109</v>
          </cell>
          <cell r="G330" t="str">
            <v>210911</v>
          </cell>
          <cell r="H330"/>
          <cell r="I330"/>
          <cell r="J330" t="str">
            <v>Shaft (Yellow)</v>
          </cell>
          <cell r="M330">
            <v>1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1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1</v>
          </cell>
        </row>
        <row r="331">
          <cell r="C331">
            <v>210912</v>
          </cell>
          <cell r="D331">
            <v>3</v>
          </cell>
          <cell r="E331"/>
          <cell r="F331" t="str">
            <v>2109</v>
          </cell>
          <cell r="G331" t="str">
            <v>210912</v>
          </cell>
          <cell r="H331"/>
          <cell r="I331"/>
          <cell r="J331" t="str">
            <v>Shaft (White)</v>
          </cell>
          <cell r="M331">
            <v>1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</row>
        <row r="332">
          <cell r="C332">
            <v>210913</v>
          </cell>
          <cell r="D332">
            <v>3</v>
          </cell>
          <cell r="E332"/>
          <cell r="F332" t="str">
            <v>2109</v>
          </cell>
          <cell r="G332" t="str">
            <v>210913</v>
          </cell>
          <cell r="H332"/>
          <cell r="I332"/>
          <cell r="J332" t="str">
            <v>Shaft Inflator/Deflator</v>
          </cell>
          <cell r="M332">
            <v>1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1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1</v>
          </cell>
        </row>
        <row r="333">
          <cell r="C333">
            <v>210914</v>
          </cell>
          <cell r="D333">
            <v>3</v>
          </cell>
          <cell r="E333"/>
          <cell r="F333" t="str">
            <v>2109</v>
          </cell>
          <cell r="G333" t="str">
            <v>210914</v>
          </cell>
          <cell r="H333"/>
          <cell r="I333"/>
          <cell r="J333" t="str">
            <v>Shaft Brakes</v>
          </cell>
          <cell r="M333">
            <v>1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</row>
        <row r="334">
          <cell r="C334">
            <v>210915</v>
          </cell>
          <cell r="D334">
            <v>3</v>
          </cell>
          <cell r="E334"/>
          <cell r="F334" t="str">
            <v>2109</v>
          </cell>
          <cell r="G334" t="str">
            <v>210915</v>
          </cell>
          <cell r="H334"/>
          <cell r="I334"/>
          <cell r="J334" t="str">
            <v>Splice Unit</v>
          </cell>
          <cell r="M334">
            <v>1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3</v>
          </cell>
          <cell r="AO334">
            <v>4</v>
          </cell>
          <cell r="AP334">
            <v>2</v>
          </cell>
          <cell r="AQ334">
            <v>0</v>
          </cell>
          <cell r="AR334">
            <v>0</v>
          </cell>
          <cell r="AS334">
            <v>0</v>
          </cell>
          <cell r="AT334">
            <v>1</v>
          </cell>
          <cell r="AU334">
            <v>0</v>
          </cell>
          <cell r="AV334">
            <v>0</v>
          </cell>
          <cell r="AW334">
            <v>0</v>
          </cell>
          <cell r="AX334">
            <v>10</v>
          </cell>
        </row>
        <row r="335">
          <cell r="C335">
            <v>210916</v>
          </cell>
          <cell r="D335">
            <v>3</v>
          </cell>
          <cell r="E335"/>
          <cell r="F335" t="str">
            <v>2109</v>
          </cell>
          <cell r="G335" t="str">
            <v>210916</v>
          </cell>
          <cell r="H335"/>
          <cell r="I335"/>
          <cell r="J335" t="str">
            <v>Plough Knife</v>
          </cell>
          <cell r="M335">
            <v>1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3</v>
          </cell>
          <cell r="AM335">
            <v>1</v>
          </cell>
          <cell r="AN335">
            <v>2</v>
          </cell>
          <cell r="AO335">
            <v>3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9</v>
          </cell>
        </row>
        <row r="336">
          <cell r="C336">
            <v>210917</v>
          </cell>
          <cell r="D336">
            <v>3</v>
          </cell>
          <cell r="E336"/>
          <cell r="F336" t="str">
            <v>2109</v>
          </cell>
          <cell r="G336" t="str">
            <v>210917</v>
          </cell>
          <cell r="H336"/>
          <cell r="I336"/>
          <cell r="J336" t="str">
            <v>Crane Lift Assembly</v>
          </cell>
          <cell r="M336">
            <v>1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</row>
        <row r="337">
          <cell r="C337">
            <v>210918</v>
          </cell>
          <cell r="D337">
            <v>3</v>
          </cell>
          <cell r="E337"/>
          <cell r="F337" t="str">
            <v>2109</v>
          </cell>
          <cell r="G337" t="str">
            <v>210918</v>
          </cell>
          <cell r="H337"/>
          <cell r="I337"/>
          <cell r="J337" t="str">
            <v>Crane Claw</v>
          </cell>
          <cell r="M337">
            <v>1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2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1</v>
          </cell>
          <cell r="AU337">
            <v>0</v>
          </cell>
          <cell r="AV337">
            <v>0</v>
          </cell>
          <cell r="AW337">
            <v>0</v>
          </cell>
          <cell r="AX337">
            <v>3</v>
          </cell>
        </row>
        <row r="338">
          <cell r="C338">
            <v>210919</v>
          </cell>
          <cell r="D338">
            <v>3</v>
          </cell>
          <cell r="E338"/>
          <cell r="F338" t="str">
            <v>2109</v>
          </cell>
          <cell r="G338" t="str">
            <v>210919</v>
          </cell>
          <cell r="H338"/>
          <cell r="I338"/>
          <cell r="J338" t="str">
            <v>V Table</v>
          </cell>
          <cell r="M338">
            <v>1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1</v>
          </cell>
        </row>
        <row r="339">
          <cell r="C339">
            <v>210920</v>
          </cell>
          <cell r="D339">
            <v>3</v>
          </cell>
          <cell r="E339"/>
          <cell r="F339" t="str">
            <v>2109</v>
          </cell>
          <cell r="G339" t="str">
            <v>210920</v>
          </cell>
          <cell r="H339"/>
          <cell r="I339"/>
          <cell r="J339" t="str">
            <v>LGV Pick-Up Proxy</v>
          </cell>
          <cell r="M339">
            <v>1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</row>
        <row r="340">
          <cell r="C340">
            <v>210921</v>
          </cell>
          <cell r="D340">
            <v>3</v>
          </cell>
          <cell r="E340"/>
          <cell r="F340" t="str">
            <v>2109</v>
          </cell>
          <cell r="G340" t="str">
            <v>210921</v>
          </cell>
          <cell r="H340"/>
          <cell r="I340"/>
          <cell r="J340" t="str">
            <v>Floor Flaps</v>
          </cell>
          <cell r="M340">
            <v>1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1</v>
          </cell>
          <cell r="AV340">
            <v>0</v>
          </cell>
          <cell r="AW340">
            <v>1</v>
          </cell>
          <cell r="AX340">
            <v>2</v>
          </cell>
        </row>
        <row r="341">
          <cell r="C341">
            <v>210922</v>
          </cell>
          <cell r="D341">
            <v>3</v>
          </cell>
          <cell r="E341"/>
          <cell r="F341" t="str">
            <v>2109</v>
          </cell>
          <cell r="G341" t="str">
            <v>210922</v>
          </cell>
          <cell r="H341"/>
          <cell r="I341"/>
          <cell r="J341" t="str">
            <v>Crane Lift Assembly</v>
          </cell>
          <cell r="M341">
            <v>1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</row>
        <row r="342">
          <cell r="C342">
            <v>210923</v>
          </cell>
          <cell r="D342">
            <v>3</v>
          </cell>
          <cell r="E342"/>
          <cell r="F342" t="str">
            <v>2109</v>
          </cell>
          <cell r="G342" t="str">
            <v>210923</v>
          </cell>
          <cell r="H342"/>
          <cell r="I342"/>
          <cell r="J342" t="str">
            <v>Crane Claw</v>
          </cell>
          <cell r="M342">
            <v>1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</row>
        <row r="343">
          <cell r="C343">
            <v>210924</v>
          </cell>
          <cell r="D343">
            <v>3</v>
          </cell>
          <cell r="E343"/>
          <cell r="F343" t="str">
            <v>2109</v>
          </cell>
          <cell r="G343" t="str">
            <v>210924</v>
          </cell>
          <cell r="H343"/>
          <cell r="I343"/>
          <cell r="J343" t="str">
            <v>Operator Error</v>
          </cell>
          <cell r="M343">
            <v>1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1</v>
          </cell>
          <cell r="AU343">
            <v>1</v>
          </cell>
          <cell r="AV343">
            <v>0</v>
          </cell>
          <cell r="AW343">
            <v>0</v>
          </cell>
          <cell r="AX343">
            <v>3</v>
          </cell>
        </row>
        <row r="344">
          <cell r="C344">
            <v>210925</v>
          </cell>
          <cell r="D344">
            <v>3</v>
          </cell>
          <cell r="E344"/>
          <cell r="F344" t="str">
            <v>2109</v>
          </cell>
          <cell r="G344" t="str">
            <v>210925</v>
          </cell>
          <cell r="H344"/>
          <cell r="I344"/>
          <cell r="J344" t="str">
            <v>Longitudinal Travel Assembly</v>
          </cell>
          <cell r="M344">
            <v>1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</row>
        <row r="345">
          <cell r="C345">
            <v>210926</v>
          </cell>
          <cell r="D345">
            <v>3</v>
          </cell>
          <cell r="E345"/>
          <cell r="F345" t="str">
            <v>2109</v>
          </cell>
          <cell r="G345" t="str">
            <v>210926</v>
          </cell>
          <cell r="H345"/>
          <cell r="I345"/>
          <cell r="J345" t="str">
            <v>Lateral Travel Assembly</v>
          </cell>
          <cell r="M345">
            <v>1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1</v>
          </cell>
          <cell r="AU345">
            <v>0</v>
          </cell>
          <cell r="AV345">
            <v>0</v>
          </cell>
          <cell r="AW345">
            <v>0</v>
          </cell>
          <cell r="AX345">
            <v>1</v>
          </cell>
        </row>
        <row r="346">
          <cell r="C346">
            <v>210927</v>
          </cell>
          <cell r="D346">
            <v>3</v>
          </cell>
          <cell r="E346"/>
          <cell r="F346" t="str">
            <v>2109</v>
          </cell>
          <cell r="G346" t="str">
            <v>210927</v>
          </cell>
          <cell r="H346"/>
          <cell r="I346"/>
          <cell r="J346" t="str">
            <v>Trim Knives</v>
          </cell>
          <cell r="M346">
            <v>1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3</v>
          </cell>
          <cell r="AP346">
            <v>2</v>
          </cell>
          <cell r="AQ346">
            <v>1</v>
          </cell>
          <cell r="AR346">
            <v>0</v>
          </cell>
          <cell r="AS346">
            <v>1</v>
          </cell>
          <cell r="AT346">
            <v>1</v>
          </cell>
          <cell r="AU346">
            <v>2</v>
          </cell>
          <cell r="AV346">
            <v>0</v>
          </cell>
          <cell r="AW346">
            <v>0</v>
          </cell>
          <cell r="AX346">
            <v>10</v>
          </cell>
        </row>
        <row r="348">
          <cell r="C348">
            <v>55</v>
          </cell>
          <cell r="D348">
            <v>1</v>
          </cell>
          <cell r="E348" t="str">
            <v>55</v>
          </cell>
          <cell r="F348"/>
          <cell r="G348"/>
          <cell r="H348"/>
          <cell r="I348"/>
          <cell r="J348" t="str">
            <v>55 Month</v>
          </cell>
          <cell r="L348" t="str">
            <v>B</v>
          </cell>
          <cell r="M348">
            <v>8</v>
          </cell>
          <cell r="W348">
            <v>30</v>
          </cell>
          <cell r="X348">
            <v>48</v>
          </cell>
          <cell r="Y348">
            <v>20</v>
          </cell>
          <cell r="Z348">
            <v>22</v>
          </cell>
          <cell r="AA348">
            <v>24</v>
          </cell>
          <cell r="AB348">
            <v>27</v>
          </cell>
          <cell r="AC348">
            <v>19</v>
          </cell>
          <cell r="AD348">
            <v>13</v>
          </cell>
          <cell r="AE348">
            <v>19</v>
          </cell>
          <cell r="AF348">
            <v>18</v>
          </cell>
          <cell r="AG348">
            <v>6</v>
          </cell>
          <cell r="AH348">
            <v>18</v>
          </cell>
          <cell r="AI348">
            <v>15</v>
          </cell>
          <cell r="AJ348">
            <v>12</v>
          </cell>
          <cell r="AK348">
            <v>19</v>
          </cell>
          <cell r="AL348">
            <v>17</v>
          </cell>
          <cell r="AM348">
            <v>25</v>
          </cell>
          <cell r="AN348">
            <v>18</v>
          </cell>
          <cell r="AO348">
            <v>11</v>
          </cell>
          <cell r="AP348">
            <v>17</v>
          </cell>
          <cell r="AQ348">
            <v>24</v>
          </cell>
          <cell r="AR348">
            <v>15</v>
          </cell>
          <cell r="AS348">
            <v>24</v>
          </cell>
          <cell r="AT348">
            <v>22</v>
          </cell>
          <cell r="AU348">
            <v>20</v>
          </cell>
          <cell r="AV348">
            <v>2</v>
          </cell>
          <cell r="AW348">
            <v>7</v>
          </cell>
          <cell r="AX348">
            <v>202</v>
          </cell>
        </row>
        <row r="349">
          <cell r="C349" t="str">
            <v>55 Target</v>
          </cell>
          <cell r="J349" t="str">
            <v>55 Month Target</v>
          </cell>
          <cell r="AL349">
            <v>15.5</v>
          </cell>
          <cell r="AM349">
            <v>15.3</v>
          </cell>
          <cell r="AN349">
            <v>15.1</v>
          </cell>
          <cell r="AO349">
            <v>14.9</v>
          </cell>
          <cell r="AP349">
            <v>14.7</v>
          </cell>
          <cell r="AQ349">
            <v>14.5</v>
          </cell>
          <cell r="AR349">
            <v>14.3</v>
          </cell>
          <cell r="AS349">
            <v>14.1</v>
          </cell>
          <cell r="AT349">
            <v>13.9</v>
          </cell>
          <cell r="AU349">
            <v>13.7</v>
          </cell>
          <cell r="AV349">
            <v>13.5</v>
          </cell>
          <cell r="AW349">
            <v>13.3</v>
          </cell>
        </row>
        <row r="350">
          <cell r="C350" t="str">
            <v>55 Cum</v>
          </cell>
          <cell r="J350" t="str">
            <v>55 Cum</v>
          </cell>
          <cell r="W350">
            <v>30</v>
          </cell>
          <cell r="X350">
            <v>78</v>
          </cell>
          <cell r="Y350">
            <v>98</v>
          </cell>
          <cell r="Z350">
            <v>120</v>
          </cell>
          <cell r="AA350">
            <v>144</v>
          </cell>
          <cell r="AB350">
            <v>171</v>
          </cell>
          <cell r="AC350">
            <v>190</v>
          </cell>
          <cell r="AD350">
            <v>203</v>
          </cell>
          <cell r="AE350">
            <v>222</v>
          </cell>
          <cell r="AF350">
            <v>240</v>
          </cell>
          <cell r="AG350">
            <v>246</v>
          </cell>
          <cell r="AH350">
            <v>264</v>
          </cell>
          <cell r="AI350">
            <v>279</v>
          </cell>
          <cell r="AJ350">
            <v>291</v>
          </cell>
          <cell r="AK350">
            <v>310</v>
          </cell>
          <cell r="AL350">
            <v>17</v>
          </cell>
          <cell r="AM350">
            <v>42</v>
          </cell>
          <cell r="AN350">
            <v>60</v>
          </cell>
          <cell r="AO350">
            <v>71</v>
          </cell>
          <cell r="AP350">
            <v>88</v>
          </cell>
          <cell r="AQ350">
            <v>112</v>
          </cell>
          <cell r="AR350">
            <v>127</v>
          </cell>
          <cell r="AS350">
            <v>151</v>
          </cell>
          <cell r="AT350">
            <v>173</v>
          </cell>
          <cell r="AU350">
            <v>193</v>
          </cell>
          <cell r="AV350">
            <v>195</v>
          </cell>
          <cell r="AW350">
            <v>202</v>
          </cell>
        </row>
        <row r="351">
          <cell r="C351" t="str">
            <v>55 Cum Target</v>
          </cell>
          <cell r="J351" t="str">
            <v>55 Cum Target</v>
          </cell>
          <cell r="AL351">
            <v>15.5</v>
          </cell>
          <cell r="AM351">
            <v>30.8</v>
          </cell>
          <cell r="AN351">
            <v>45.9</v>
          </cell>
          <cell r="AO351">
            <v>60.8</v>
          </cell>
          <cell r="AP351">
            <v>75.5</v>
          </cell>
          <cell r="AQ351">
            <v>90</v>
          </cell>
          <cell r="AR351">
            <v>104.3</v>
          </cell>
          <cell r="AS351">
            <v>118.4</v>
          </cell>
          <cell r="AT351">
            <v>132.30000000000001</v>
          </cell>
          <cell r="AU351">
            <v>146</v>
          </cell>
          <cell r="AV351">
            <v>159.5</v>
          </cell>
          <cell r="AW351">
            <v>172.8</v>
          </cell>
        </row>
        <row r="352">
          <cell r="C352">
            <v>5501</v>
          </cell>
          <cell r="D352">
            <v>2</v>
          </cell>
          <cell r="E352" t="str">
            <v>55</v>
          </cell>
          <cell r="F352" t="str">
            <v>5501</v>
          </cell>
          <cell r="G352"/>
          <cell r="H352"/>
          <cell r="I352"/>
          <cell r="J352" t="str">
            <v>Unwind</v>
          </cell>
          <cell r="L352" t="str">
            <v>B</v>
          </cell>
          <cell r="M352">
            <v>7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2</v>
          </cell>
          <cell r="AN352">
            <v>1</v>
          </cell>
          <cell r="AO352">
            <v>0</v>
          </cell>
          <cell r="AP352">
            <v>2</v>
          </cell>
          <cell r="AQ352">
            <v>3</v>
          </cell>
          <cell r="AR352">
            <v>4</v>
          </cell>
          <cell r="AS352">
            <v>2</v>
          </cell>
          <cell r="AT352">
            <v>0</v>
          </cell>
          <cell r="AU352">
            <v>1</v>
          </cell>
          <cell r="AV352">
            <v>0</v>
          </cell>
          <cell r="AW352">
            <v>1</v>
          </cell>
          <cell r="AX352">
            <v>16</v>
          </cell>
        </row>
        <row r="353">
          <cell r="C353">
            <v>550101</v>
          </cell>
          <cell r="D353">
            <v>3</v>
          </cell>
          <cell r="E353"/>
          <cell r="F353" t="str">
            <v>5501</v>
          </cell>
          <cell r="G353" t="str">
            <v>550101</v>
          </cell>
          <cell r="H353"/>
          <cell r="I353"/>
          <cell r="J353" t="str">
            <v>Arm A Chuck</v>
          </cell>
          <cell r="M353">
            <v>1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1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1</v>
          </cell>
        </row>
        <row r="354">
          <cell r="C354">
            <v>550102</v>
          </cell>
          <cell r="D354">
            <v>3</v>
          </cell>
          <cell r="E354"/>
          <cell r="F354" t="str">
            <v>5501</v>
          </cell>
          <cell r="G354" t="str">
            <v>550102</v>
          </cell>
          <cell r="H354"/>
          <cell r="I354"/>
          <cell r="J354" t="str">
            <v>Arm B Chuck</v>
          </cell>
          <cell r="M354">
            <v>1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1</v>
          </cell>
          <cell r="AQ354">
            <v>2</v>
          </cell>
          <cell r="AR354">
            <v>2</v>
          </cell>
          <cell r="AS354">
            <v>1</v>
          </cell>
          <cell r="AT354">
            <v>0</v>
          </cell>
          <cell r="AU354">
            <v>1</v>
          </cell>
          <cell r="AV354">
            <v>0</v>
          </cell>
          <cell r="AW354">
            <v>0</v>
          </cell>
          <cell r="AX354">
            <v>7</v>
          </cell>
        </row>
        <row r="355">
          <cell r="C355">
            <v>550103</v>
          </cell>
          <cell r="D355">
            <v>3</v>
          </cell>
          <cell r="E355"/>
          <cell r="F355" t="str">
            <v>5501</v>
          </cell>
          <cell r="G355" t="str">
            <v>550103</v>
          </cell>
          <cell r="H355"/>
          <cell r="I355"/>
          <cell r="J355" t="str">
            <v>Tension Unit</v>
          </cell>
          <cell r="M355">
            <v>1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</v>
          </cell>
          <cell r="AO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1</v>
          </cell>
          <cell r="AX355">
            <v>3</v>
          </cell>
        </row>
        <row r="356">
          <cell r="C356">
            <v>550104</v>
          </cell>
          <cell r="D356">
            <v>3</v>
          </cell>
          <cell r="E356"/>
          <cell r="F356" t="str">
            <v>5501</v>
          </cell>
          <cell r="G356" t="str">
            <v>550104</v>
          </cell>
          <cell r="H356"/>
          <cell r="I356"/>
          <cell r="J356" t="str">
            <v>Lift Table</v>
          </cell>
          <cell r="M356">
            <v>1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2</v>
          </cell>
          <cell r="AN356">
            <v>0</v>
          </cell>
          <cell r="AO356">
            <v>0</v>
          </cell>
          <cell r="AP356">
            <v>1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4</v>
          </cell>
        </row>
        <row r="357">
          <cell r="C357">
            <v>550105</v>
          </cell>
          <cell r="D357">
            <v>3</v>
          </cell>
          <cell r="E357"/>
          <cell r="F357" t="str">
            <v>5501</v>
          </cell>
          <cell r="G357" t="str">
            <v>550105</v>
          </cell>
          <cell r="H357"/>
          <cell r="I357"/>
          <cell r="J357" t="str">
            <v>Web Guide System</v>
          </cell>
          <cell r="M357">
            <v>1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1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1</v>
          </cell>
        </row>
        <row r="358">
          <cell r="C358">
            <v>550106</v>
          </cell>
          <cell r="D358">
            <v>3</v>
          </cell>
          <cell r="E358"/>
          <cell r="F358" t="str">
            <v>5501</v>
          </cell>
          <cell r="G358" t="str">
            <v>550106</v>
          </cell>
          <cell r="H358"/>
          <cell r="I358"/>
          <cell r="J358" t="str">
            <v>Manifold</v>
          </cell>
          <cell r="M358">
            <v>1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</row>
        <row r="359">
          <cell r="C359">
            <v>5502</v>
          </cell>
          <cell r="D359">
            <v>2</v>
          </cell>
          <cell r="E359" t="str">
            <v>55</v>
          </cell>
          <cell r="F359" t="str">
            <v>5502</v>
          </cell>
          <cell r="G359"/>
          <cell r="H359"/>
          <cell r="I359"/>
          <cell r="J359" t="str">
            <v>Splice Unit</v>
          </cell>
          <cell r="L359" t="str">
            <v>A</v>
          </cell>
          <cell r="M359">
            <v>6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3</v>
          </cell>
          <cell r="AO359">
            <v>0</v>
          </cell>
          <cell r="AP359">
            <v>1</v>
          </cell>
          <cell r="AQ359">
            <v>1</v>
          </cell>
          <cell r="AR359">
            <v>3</v>
          </cell>
          <cell r="AS359">
            <v>0</v>
          </cell>
          <cell r="AT359">
            <v>1</v>
          </cell>
          <cell r="AU359">
            <v>1</v>
          </cell>
          <cell r="AV359">
            <v>0</v>
          </cell>
          <cell r="AW359">
            <v>0</v>
          </cell>
          <cell r="AX359">
            <v>10</v>
          </cell>
        </row>
        <row r="360">
          <cell r="C360">
            <v>550201</v>
          </cell>
          <cell r="D360">
            <v>3</v>
          </cell>
          <cell r="E360"/>
          <cell r="F360" t="str">
            <v>5502</v>
          </cell>
          <cell r="G360" t="str">
            <v>550201</v>
          </cell>
          <cell r="H360"/>
          <cell r="I360"/>
          <cell r="J360" t="str">
            <v>Temperature Control</v>
          </cell>
          <cell r="M360">
            <v>1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1</v>
          </cell>
          <cell r="AO360">
            <v>0</v>
          </cell>
          <cell r="AP360">
            <v>0</v>
          </cell>
          <cell r="AQ360">
            <v>1</v>
          </cell>
          <cell r="AR360">
            <v>3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5</v>
          </cell>
        </row>
        <row r="361">
          <cell r="C361">
            <v>550202</v>
          </cell>
          <cell r="D361">
            <v>3</v>
          </cell>
          <cell r="E361"/>
          <cell r="F361" t="str">
            <v>5502</v>
          </cell>
          <cell r="G361" t="str">
            <v>550202</v>
          </cell>
          <cell r="H361"/>
          <cell r="I361"/>
          <cell r="J361" t="str">
            <v>Holding Strip</v>
          </cell>
          <cell r="M361">
            <v>1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2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1</v>
          </cell>
          <cell r="AU361">
            <v>1</v>
          </cell>
          <cell r="AV361">
            <v>0</v>
          </cell>
          <cell r="AW361">
            <v>0</v>
          </cell>
          <cell r="AX361">
            <v>4</v>
          </cell>
        </row>
        <row r="362">
          <cell r="C362">
            <v>550203</v>
          </cell>
          <cell r="D362">
            <v>3</v>
          </cell>
          <cell r="E362"/>
          <cell r="F362" t="str">
            <v>5502</v>
          </cell>
          <cell r="G362" t="str">
            <v>550203</v>
          </cell>
          <cell r="H362"/>
          <cell r="I362"/>
          <cell r="J362" t="str">
            <v>Drive Motor</v>
          </cell>
          <cell r="M362">
            <v>1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1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1</v>
          </cell>
        </row>
        <row r="363">
          <cell r="C363">
            <v>550204</v>
          </cell>
          <cell r="D363">
            <v>3</v>
          </cell>
          <cell r="E363"/>
          <cell r="F363" t="str">
            <v>5502</v>
          </cell>
          <cell r="G363" t="str">
            <v>550204</v>
          </cell>
          <cell r="H363"/>
          <cell r="I363"/>
          <cell r="J363" t="str">
            <v>Pressure Control</v>
          </cell>
          <cell r="M363">
            <v>1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</row>
        <row r="364">
          <cell r="C364">
            <v>550205</v>
          </cell>
          <cell r="D364">
            <v>3</v>
          </cell>
          <cell r="E364"/>
          <cell r="F364" t="str">
            <v>5502</v>
          </cell>
          <cell r="G364" t="str">
            <v>550205</v>
          </cell>
          <cell r="H364"/>
          <cell r="I364"/>
          <cell r="J364" t="str">
            <v>Teflon Roller</v>
          </cell>
          <cell r="M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</row>
        <row r="365">
          <cell r="C365">
            <v>5503</v>
          </cell>
          <cell r="D365">
            <v>2</v>
          </cell>
          <cell r="E365" t="str">
            <v>55</v>
          </cell>
          <cell r="F365" t="str">
            <v>5503</v>
          </cell>
          <cell r="G365"/>
          <cell r="H365"/>
          <cell r="I365"/>
          <cell r="J365" t="str">
            <v>Knives</v>
          </cell>
          <cell r="L365" t="str">
            <v>A</v>
          </cell>
          <cell r="M365">
            <v>4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2</v>
          </cell>
          <cell r="AN365">
            <v>1</v>
          </cell>
          <cell r="AO365">
            <v>2</v>
          </cell>
          <cell r="AP365">
            <v>1</v>
          </cell>
          <cell r="AQ365">
            <v>0</v>
          </cell>
          <cell r="AR365">
            <v>0</v>
          </cell>
          <cell r="AS365">
            <v>0</v>
          </cell>
          <cell r="AT365">
            <v>1</v>
          </cell>
          <cell r="AU365">
            <v>0</v>
          </cell>
          <cell r="AV365">
            <v>0</v>
          </cell>
          <cell r="AW365">
            <v>0</v>
          </cell>
          <cell r="AX365">
            <v>7</v>
          </cell>
        </row>
        <row r="366">
          <cell r="C366">
            <v>550301</v>
          </cell>
          <cell r="D366">
            <v>3</v>
          </cell>
          <cell r="E366"/>
          <cell r="F366" t="str">
            <v>5503</v>
          </cell>
          <cell r="G366" t="str">
            <v>550301</v>
          </cell>
          <cell r="H366"/>
          <cell r="I366"/>
          <cell r="J366" t="str">
            <v>Motor</v>
          </cell>
          <cell r="M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</row>
        <row r="367">
          <cell r="C367">
            <v>550302</v>
          </cell>
          <cell r="D367">
            <v>3</v>
          </cell>
          <cell r="E367"/>
          <cell r="F367" t="str">
            <v>5503</v>
          </cell>
          <cell r="G367" t="str">
            <v>550302</v>
          </cell>
          <cell r="H367"/>
          <cell r="I367"/>
          <cell r="J367" t="str">
            <v>Underknife</v>
          </cell>
          <cell r="M367">
            <v>1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1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1</v>
          </cell>
          <cell r="AU367">
            <v>0</v>
          </cell>
          <cell r="AV367">
            <v>0</v>
          </cell>
          <cell r="AW367">
            <v>0</v>
          </cell>
          <cell r="AX367">
            <v>2</v>
          </cell>
        </row>
        <row r="368">
          <cell r="C368">
            <v>550303</v>
          </cell>
          <cell r="D368">
            <v>3</v>
          </cell>
          <cell r="E368"/>
          <cell r="F368" t="str">
            <v>5503</v>
          </cell>
          <cell r="G368" t="str">
            <v>550303</v>
          </cell>
          <cell r="H368"/>
          <cell r="I368"/>
          <cell r="J368" t="str">
            <v>Pneumatics</v>
          </cell>
          <cell r="M368">
            <v>1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2</v>
          </cell>
          <cell r="AN368">
            <v>1</v>
          </cell>
          <cell r="AO368">
            <v>1</v>
          </cell>
          <cell r="AP368">
            <v>1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5</v>
          </cell>
        </row>
        <row r="369">
          <cell r="C369">
            <v>5504</v>
          </cell>
          <cell r="D369">
            <v>2</v>
          </cell>
          <cell r="E369" t="str">
            <v>55</v>
          </cell>
          <cell r="F369" t="str">
            <v>5504</v>
          </cell>
          <cell r="G369"/>
          <cell r="H369"/>
          <cell r="I369"/>
          <cell r="J369" t="str">
            <v>Auxillary</v>
          </cell>
          <cell r="L369" t="str">
            <v>B</v>
          </cell>
          <cell r="M369">
            <v>9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</v>
          </cell>
          <cell r="AP369">
            <v>0</v>
          </cell>
          <cell r="AQ369">
            <v>1</v>
          </cell>
          <cell r="AR369">
            <v>0</v>
          </cell>
          <cell r="AS369">
            <v>1</v>
          </cell>
          <cell r="AT369">
            <v>5</v>
          </cell>
          <cell r="AU369">
            <v>0</v>
          </cell>
          <cell r="AV369">
            <v>0</v>
          </cell>
          <cell r="AW369">
            <v>2</v>
          </cell>
          <cell r="AX369">
            <v>10</v>
          </cell>
        </row>
        <row r="370">
          <cell r="C370">
            <v>550401</v>
          </cell>
          <cell r="D370">
            <v>3</v>
          </cell>
          <cell r="E370"/>
          <cell r="F370" t="str">
            <v>5504</v>
          </cell>
          <cell r="G370" t="str">
            <v>550401</v>
          </cell>
          <cell r="H370"/>
          <cell r="I370"/>
          <cell r="J370" t="str">
            <v>Threader Bar</v>
          </cell>
          <cell r="M370">
            <v>1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</row>
        <row r="371">
          <cell r="C371">
            <v>550402</v>
          </cell>
          <cell r="D371">
            <v>3</v>
          </cell>
          <cell r="E371"/>
          <cell r="F371" t="str">
            <v>5504</v>
          </cell>
          <cell r="G371" t="str">
            <v>550402</v>
          </cell>
          <cell r="H371"/>
          <cell r="I371"/>
          <cell r="J371" t="str">
            <v>Main Power Supply</v>
          </cell>
          <cell r="M371">
            <v>1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</row>
        <row r="372">
          <cell r="C372">
            <v>550403</v>
          </cell>
          <cell r="D372">
            <v>3</v>
          </cell>
          <cell r="E372"/>
          <cell r="F372" t="str">
            <v>5504</v>
          </cell>
          <cell r="G372" t="str">
            <v>550403</v>
          </cell>
          <cell r="H372"/>
          <cell r="I372"/>
          <cell r="J372" t="str">
            <v>Main Electrical Drives</v>
          </cell>
          <cell r="M372">
            <v>1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</row>
        <row r="373">
          <cell r="C373">
            <v>550404</v>
          </cell>
          <cell r="D373">
            <v>3</v>
          </cell>
          <cell r="E373"/>
          <cell r="F373" t="str">
            <v>5504</v>
          </cell>
          <cell r="G373" t="str">
            <v>550404</v>
          </cell>
          <cell r="H373"/>
          <cell r="I373"/>
          <cell r="J373" t="str">
            <v>Main Control Panel</v>
          </cell>
          <cell r="M373">
            <v>1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1</v>
          </cell>
          <cell r="AU373">
            <v>0</v>
          </cell>
          <cell r="AV373">
            <v>0</v>
          </cell>
          <cell r="AW373">
            <v>1</v>
          </cell>
          <cell r="AX373">
            <v>2</v>
          </cell>
        </row>
        <row r="374">
          <cell r="C374">
            <v>550405</v>
          </cell>
          <cell r="D374">
            <v>3</v>
          </cell>
          <cell r="E374"/>
          <cell r="F374" t="str">
            <v>5504</v>
          </cell>
          <cell r="G374" t="str">
            <v>550405</v>
          </cell>
          <cell r="H374"/>
          <cell r="I374"/>
          <cell r="J374" t="str">
            <v>Main Control Console</v>
          </cell>
          <cell r="M374">
            <v>1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1</v>
          </cell>
          <cell r="AP374">
            <v>0</v>
          </cell>
          <cell r="AQ374">
            <v>1</v>
          </cell>
          <cell r="AR374">
            <v>0</v>
          </cell>
          <cell r="AS374">
            <v>1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3</v>
          </cell>
        </row>
        <row r="375">
          <cell r="C375">
            <v>550406</v>
          </cell>
          <cell r="D375">
            <v>3</v>
          </cell>
          <cell r="E375"/>
          <cell r="F375" t="str">
            <v>5504</v>
          </cell>
          <cell r="G375" t="str">
            <v>550406</v>
          </cell>
          <cell r="H375"/>
          <cell r="I375"/>
          <cell r="J375" t="str">
            <v>Compressed Air Supply</v>
          </cell>
          <cell r="M375">
            <v>1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</row>
        <row r="376">
          <cell r="C376">
            <v>550407</v>
          </cell>
          <cell r="D376">
            <v>3</v>
          </cell>
          <cell r="E376"/>
          <cell r="F376" t="str">
            <v>5504</v>
          </cell>
          <cell r="G376" t="str">
            <v>550407</v>
          </cell>
          <cell r="H376"/>
          <cell r="I376"/>
          <cell r="J376" t="str">
            <v>Extraction System</v>
          </cell>
          <cell r="M376">
            <v>1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4</v>
          </cell>
          <cell r="AU376">
            <v>0</v>
          </cell>
          <cell r="AV376">
            <v>0</v>
          </cell>
          <cell r="AW376">
            <v>0</v>
          </cell>
          <cell r="AX376">
            <v>4</v>
          </cell>
        </row>
        <row r="377">
          <cell r="C377">
            <v>550408</v>
          </cell>
          <cell r="D377">
            <v>3</v>
          </cell>
          <cell r="E377"/>
          <cell r="F377" t="str">
            <v>5504</v>
          </cell>
          <cell r="G377" t="str">
            <v>550408</v>
          </cell>
          <cell r="H377"/>
          <cell r="I377"/>
          <cell r="J377" t="str">
            <v>Operator Error</v>
          </cell>
          <cell r="M377">
            <v>1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1</v>
          </cell>
          <cell r="AX377">
            <v>1</v>
          </cell>
        </row>
        <row r="378">
          <cell r="C378">
            <v>5505</v>
          </cell>
          <cell r="D378">
            <v>2</v>
          </cell>
          <cell r="E378" t="str">
            <v>55</v>
          </cell>
          <cell r="F378" t="str">
            <v>5505</v>
          </cell>
          <cell r="G378"/>
          <cell r="H378"/>
          <cell r="I378"/>
          <cell r="J378" t="str">
            <v>Rewind</v>
          </cell>
          <cell r="L378" t="str">
            <v>A</v>
          </cell>
          <cell r="M378">
            <v>5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3</v>
          </cell>
          <cell r="AM378">
            <v>7</v>
          </cell>
          <cell r="AN378">
            <v>1</v>
          </cell>
          <cell r="AO378">
            <v>4</v>
          </cell>
          <cell r="AP378">
            <v>3</v>
          </cell>
          <cell r="AQ378">
            <v>5</v>
          </cell>
          <cell r="AR378">
            <v>1</v>
          </cell>
          <cell r="AS378">
            <v>3</v>
          </cell>
          <cell r="AT378">
            <v>2</v>
          </cell>
          <cell r="AU378">
            <v>6</v>
          </cell>
          <cell r="AV378">
            <v>0</v>
          </cell>
          <cell r="AW378">
            <v>1</v>
          </cell>
          <cell r="AX378">
            <v>36</v>
          </cell>
        </row>
        <row r="379">
          <cell r="C379">
            <v>550501</v>
          </cell>
          <cell r="D379">
            <v>3</v>
          </cell>
          <cell r="E379"/>
          <cell r="F379" t="str">
            <v>5505</v>
          </cell>
          <cell r="G379" t="str">
            <v>550501</v>
          </cell>
          <cell r="H379"/>
          <cell r="I379"/>
          <cell r="J379" t="str">
            <v>Web Guide System</v>
          </cell>
          <cell r="M379">
            <v>1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1</v>
          </cell>
          <cell r="AM379">
            <v>0</v>
          </cell>
          <cell r="AN379">
            <v>0</v>
          </cell>
          <cell r="AO379">
            <v>3</v>
          </cell>
          <cell r="AP379">
            <v>3</v>
          </cell>
          <cell r="AQ379">
            <v>2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9</v>
          </cell>
        </row>
        <row r="380">
          <cell r="C380">
            <v>550502</v>
          </cell>
          <cell r="D380">
            <v>3</v>
          </cell>
          <cell r="E380"/>
          <cell r="F380" t="str">
            <v>5505</v>
          </cell>
          <cell r="G380" t="str">
            <v>550502</v>
          </cell>
          <cell r="H380"/>
          <cell r="I380"/>
          <cell r="J380" t="str">
            <v>Strip Exhaust</v>
          </cell>
          <cell r="M380">
            <v>1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2</v>
          </cell>
          <cell r="AM380">
            <v>6</v>
          </cell>
          <cell r="AN380">
            <v>1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3</v>
          </cell>
          <cell r="AT380">
            <v>1</v>
          </cell>
          <cell r="AU380">
            <v>0</v>
          </cell>
          <cell r="AV380">
            <v>0</v>
          </cell>
          <cell r="AW380">
            <v>0</v>
          </cell>
          <cell r="AX380">
            <v>13</v>
          </cell>
        </row>
        <row r="381">
          <cell r="C381">
            <v>550503</v>
          </cell>
          <cell r="D381">
            <v>3</v>
          </cell>
          <cell r="E381"/>
          <cell r="F381" t="str">
            <v>5505</v>
          </cell>
          <cell r="G381" t="str">
            <v>550503</v>
          </cell>
          <cell r="H381"/>
          <cell r="I381"/>
          <cell r="J381" t="str">
            <v>Main Hydraulics</v>
          </cell>
          <cell r="M381">
            <v>1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1</v>
          </cell>
          <cell r="AP381">
            <v>0</v>
          </cell>
          <cell r="AQ381">
            <v>3</v>
          </cell>
          <cell r="AR381">
            <v>1</v>
          </cell>
          <cell r="AS381">
            <v>0</v>
          </cell>
          <cell r="AT381">
            <v>1</v>
          </cell>
          <cell r="AU381">
            <v>5</v>
          </cell>
          <cell r="AV381">
            <v>0</v>
          </cell>
          <cell r="AW381">
            <v>1</v>
          </cell>
          <cell r="AX381">
            <v>12</v>
          </cell>
        </row>
        <row r="382">
          <cell r="C382">
            <v>550504</v>
          </cell>
          <cell r="D382">
            <v>3</v>
          </cell>
          <cell r="E382"/>
          <cell r="F382" t="str">
            <v>5505</v>
          </cell>
          <cell r="G382" t="str">
            <v>550504</v>
          </cell>
          <cell r="H382"/>
          <cell r="I382"/>
          <cell r="J382" t="str">
            <v>Tail Cutter</v>
          </cell>
          <cell r="M382">
            <v>1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1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1</v>
          </cell>
          <cell r="AV382">
            <v>0</v>
          </cell>
          <cell r="AW382">
            <v>0</v>
          </cell>
          <cell r="AX382">
            <v>2</v>
          </cell>
        </row>
        <row r="383">
          <cell r="C383">
            <v>5506</v>
          </cell>
          <cell r="D383">
            <v>2</v>
          </cell>
          <cell r="E383" t="str">
            <v>55</v>
          </cell>
          <cell r="F383" t="str">
            <v>5506</v>
          </cell>
          <cell r="G383"/>
          <cell r="H383"/>
          <cell r="I383"/>
          <cell r="J383" t="str">
            <v>Arms</v>
          </cell>
          <cell r="L383" t="str">
            <v>B</v>
          </cell>
          <cell r="M383">
            <v>5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6</v>
          </cell>
          <cell r="AM383">
            <v>2</v>
          </cell>
          <cell r="AN383">
            <v>3</v>
          </cell>
          <cell r="AO383">
            <v>1</v>
          </cell>
          <cell r="AP383">
            <v>6</v>
          </cell>
          <cell r="AQ383">
            <v>4</v>
          </cell>
          <cell r="AR383">
            <v>6</v>
          </cell>
          <cell r="AS383">
            <v>3</v>
          </cell>
          <cell r="AT383">
            <v>3</v>
          </cell>
          <cell r="AU383">
            <v>2</v>
          </cell>
          <cell r="AV383">
            <v>0</v>
          </cell>
          <cell r="AW383">
            <v>2</v>
          </cell>
          <cell r="AX383">
            <v>38</v>
          </cell>
        </row>
        <row r="384">
          <cell r="C384">
            <v>550601</v>
          </cell>
          <cell r="D384">
            <v>3</v>
          </cell>
          <cell r="E384"/>
          <cell r="F384" t="str">
            <v>5506</v>
          </cell>
          <cell r="G384" t="str">
            <v>550601</v>
          </cell>
          <cell r="H384"/>
          <cell r="I384"/>
          <cell r="J384" t="str">
            <v>Chucks</v>
          </cell>
          <cell r="M384">
            <v>1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1</v>
          </cell>
          <cell r="AM384">
            <v>2</v>
          </cell>
          <cell r="AN384">
            <v>1</v>
          </cell>
          <cell r="AO384">
            <v>0</v>
          </cell>
          <cell r="AP384">
            <v>1</v>
          </cell>
          <cell r="AQ384">
            <v>0</v>
          </cell>
          <cell r="AR384">
            <v>1</v>
          </cell>
          <cell r="AS384">
            <v>2</v>
          </cell>
          <cell r="AT384">
            <v>0</v>
          </cell>
          <cell r="AU384">
            <v>0</v>
          </cell>
          <cell r="AV384">
            <v>0</v>
          </cell>
          <cell r="AW384">
            <v>2</v>
          </cell>
          <cell r="AX384">
            <v>10</v>
          </cell>
        </row>
        <row r="385">
          <cell r="C385">
            <v>550602</v>
          </cell>
          <cell r="D385">
            <v>3</v>
          </cell>
          <cell r="E385"/>
          <cell r="F385" t="str">
            <v>5506</v>
          </cell>
          <cell r="G385" t="str">
            <v>550602</v>
          </cell>
          <cell r="H385"/>
          <cell r="I385"/>
          <cell r="J385" t="str">
            <v>Hydraulics</v>
          </cell>
          <cell r="M385">
            <v>1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1</v>
          </cell>
          <cell r="AP385">
            <v>0</v>
          </cell>
          <cell r="AQ385">
            <v>0</v>
          </cell>
          <cell r="AR385">
            <v>1</v>
          </cell>
          <cell r="AS385">
            <v>0</v>
          </cell>
          <cell r="AT385">
            <v>1</v>
          </cell>
          <cell r="AU385">
            <v>0</v>
          </cell>
          <cell r="AV385">
            <v>0</v>
          </cell>
          <cell r="AW385">
            <v>0</v>
          </cell>
          <cell r="AX385">
            <v>3</v>
          </cell>
        </row>
        <row r="386">
          <cell r="C386">
            <v>550603</v>
          </cell>
          <cell r="D386">
            <v>3</v>
          </cell>
          <cell r="E386"/>
          <cell r="F386" t="str">
            <v>5506</v>
          </cell>
          <cell r="G386" t="str">
            <v>550603</v>
          </cell>
          <cell r="H386"/>
          <cell r="I386"/>
          <cell r="J386" t="str">
            <v>Telescoping</v>
          </cell>
          <cell r="M386">
            <v>1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5</v>
          </cell>
          <cell r="AM386">
            <v>0</v>
          </cell>
          <cell r="AN386">
            <v>2</v>
          </cell>
          <cell r="AO386">
            <v>0</v>
          </cell>
          <cell r="AP386">
            <v>5</v>
          </cell>
          <cell r="AQ386">
            <v>4</v>
          </cell>
          <cell r="AR386">
            <v>4</v>
          </cell>
          <cell r="AS386">
            <v>1</v>
          </cell>
          <cell r="AT386">
            <v>2</v>
          </cell>
          <cell r="AU386">
            <v>0</v>
          </cell>
          <cell r="AV386">
            <v>0</v>
          </cell>
          <cell r="AW386">
            <v>0</v>
          </cell>
          <cell r="AX386">
            <v>23</v>
          </cell>
        </row>
        <row r="387">
          <cell r="C387">
            <v>550604</v>
          </cell>
          <cell r="D387">
            <v>3</v>
          </cell>
          <cell r="E387"/>
          <cell r="F387" t="str">
            <v>5506</v>
          </cell>
          <cell r="G387" t="str">
            <v>550604</v>
          </cell>
          <cell r="H387"/>
          <cell r="I387"/>
          <cell r="J387" t="str">
            <v>Cables</v>
          </cell>
          <cell r="M387">
            <v>1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2</v>
          </cell>
          <cell r="AV387">
            <v>0</v>
          </cell>
          <cell r="AW387">
            <v>0</v>
          </cell>
          <cell r="AX387">
            <v>2</v>
          </cell>
        </row>
        <row r="388">
          <cell r="C388">
            <v>5507</v>
          </cell>
          <cell r="D388">
            <v>2</v>
          </cell>
          <cell r="E388" t="str">
            <v>55</v>
          </cell>
          <cell r="F388" t="str">
            <v>5507</v>
          </cell>
          <cell r="G388"/>
          <cell r="H388"/>
          <cell r="I388"/>
          <cell r="J388" t="str">
            <v>Reel Discharge</v>
          </cell>
          <cell r="L388" t="str">
            <v>B</v>
          </cell>
          <cell r="M388">
            <v>8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8</v>
          </cell>
          <cell r="AM388">
            <v>12</v>
          </cell>
          <cell r="AN388">
            <v>9</v>
          </cell>
          <cell r="AO388">
            <v>3</v>
          </cell>
          <cell r="AP388">
            <v>4</v>
          </cell>
          <cell r="AQ388">
            <v>10</v>
          </cell>
          <cell r="AR388">
            <v>1</v>
          </cell>
          <cell r="AS388">
            <v>15</v>
          </cell>
          <cell r="AT388">
            <v>10</v>
          </cell>
          <cell r="AU388">
            <v>10</v>
          </cell>
          <cell r="AV388">
            <v>2</v>
          </cell>
          <cell r="AW388">
            <v>1</v>
          </cell>
          <cell r="AX388">
            <v>85</v>
          </cell>
        </row>
        <row r="389">
          <cell r="C389">
            <v>550701</v>
          </cell>
          <cell r="D389">
            <v>3</v>
          </cell>
          <cell r="E389"/>
          <cell r="F389" t="str">
            <v>5507</v>
          </cell>
          <cell r="G389" t="str">
            <v>550701</v>
          </cell>
          <cell r="H389"/>
          <cell r="I389"/>
          <cell r="J389" t="str">
            <v>Mechanical Conveyor Fault</v>
          </cell>
          <cell r="M389">
            <v>1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1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1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2</v>
          </cell>
        </row>
        <row r="390">
          <cell r="C390">
            <v>550702</v>
          </cell>
          <cell r="D390">
            <v>3</v>
          </cell>
          <cell r="E390"/>
          <cell r="F390" t="str">
            <v>5507</v>
          </cell>
          <cell r="G390" t="str">
            <v>550702</v>
          </cell>
          <cell r="H390"/>
          <cell r="I390"/>
          <cell r="J390" t="str">
            <v>Electrical Conveyor Fault</v>
          </cell>
          <cell r="M390">
            <v>1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2</v>
          </cell>
          <cell r="AN390">
            <v>1</v>
          </cell>
          <cell r="AO390">
            <v>0</v>
          </cell>
          <cell r="AP390">
            <v>0</v>
          </cell>
          <cell r="AQ390">
            <v>1</v>
          </cell>
          <cell r="AR390">
            <v>0</v>
          </cell>
          <cell r="AS390">
            <v>2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6</v>
          </cell>
        </row>
        <row r="391">
          <cell r="C391">
            <v>550703</v>
          </cell>
          <cell r="D391">
            <v>3</v>
          </cell>
          <cell r="E391"/>
          <cell r="F391" t="str">
            <v>5507</v>
          </cell>
          <cell r="G391" t="str">
            <v>550703</v>
          </cell>
          <cell r="H391"/>
          <cell r="I391"/>
          <cell r="J391" t="str">
            <v>Shrink Film Oven</v>
          </cell>
          <cell r="M391">
            <v>1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1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5</v>
          </cell>
          <cell r="AT391">
            <v>0</v>
          </cell>
          <cell r="AU391">
            <v>5</v>
          </cell>
          <cell r="AV391">
            <v>1</v>
          </cell>
          <cell r="AW391">
            <v>0</v>
          </cell>
          <cell r="AX391">
            <v>12</v>
          </cell>
        </row>
        <row r="392">
          <cell r="C392">
            <v>550704</v>
          </cell>
          <cell r="D392">
            <v>3</v>
          </cell>
          <cell r="E392"/>
          <cell r="F392" t="str">
            <v>5507</v>
          </cell>
          <cell r="G392" t="str">
            <v>550704</v>
          </cell>
          <cell r="H392"/>
          <cell r="I392"/>
          <cell r="J392" t="str">
            <v>Reel Scanners</v>
          </cell>
          <cell r="M392">
            <v>1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</row>
        <row r="393">
          <cell r="C393">
            <v>550705</v>
          </cell>
          <cell r="D393">
            <v>3</v>
          </cell>
          <cell r="E393"/>
          <cell r="F393" t="str">
            <v>5507</v>
          </cell>
          <cell r="G393" t="str">
            <v>550705</v>
          </cell>
          <cell r="H393"/>
          <cell r="I393"/>
          <cell r="J393" t="str">
            <v>TBF Fault</v>
          </cell>
          <cell r="M393">
            <v>1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1</v>
          </cell>
          <cell r="AM393">
            <v>7</v>
          </cell>
          <cell r="AN393">
            <v>3</v>
          </cell>
          <cell r="AO393">
            <v>1</v>
          </cell>
          <cell r="AP393">
            <v>4</v>
          </cell>
          <cell r="AQ393">
            <v>9</v>
          </cell>
          <cell r="AR393">
            <v>1</v>
          </cell>
          <cell r="AS393">
            <v>6</v>
          </cell>
          <cell r="AT393">
            <v>9</v>
          </cell>
          <cell r="AU393">
            <v>4</v>
          </cell>
          <cell r="AV393">
            <v>0</v>
          </cell>
          <cell r="AW393">
            <v>1</v>
          </cell>
          <cell r="AX393">
            <v>46</v>
          </cell>
        </row>
        <row r="394">
          <cell r="C394">
            <v>550706</v>
          </cell>
          <cell r="D394">
            <v>3</v>
          </cell>
          <cell r="E394"/>
          <cell r="F394" t="str">
            <v>5507</v>
          </cell>
          <cell r="G394" t="str">
            <v>550706</v>
          </cell>
          <cell r="H394"/>
          <cell r="I394"/>
          <cell r="J394" t="str">
            <v>Trolleys</v>
          </cell>
          <cell r="M394">
            <v>1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6</v>
          </cell>
          <cell r="AM394">
            <v>1</v>
          </cell>
          <cell r="AN394">
            <v>4</v>
          </cell>
          <cell r="AO394">
            <v>2</v>
          </cell>
          <cell r="AP394">
            <v>0</v>
          </cell>
          <cell r="AQ394">
            <v>0</v>
          </cell>
          <cell r="AR394">
            <v>0</v>
          </cell>
          <cell r="AS394">
            <v>1</v>
          </cell>
          <cell r="AT394">
            <v>1</v>
          </cell>
          <cell r="AU394">
            <v>1</v>
          </cell>
          <cell r="AV394">
            <v>1</v>
          </cell>
          <cell r="AW394">
            <v>0</v>
          </cell>
          <cell r="AX394">
            <v>17</v>
          </cell>
        </row>
        <row r="395">
          <cell r="C395">
            <v>550707</v>
          </cell>
          <cell r="D395">
            <v>3</v>
          </cell>
          <cell r="E395"/>
          <cell r="F395" t="str">
            <v>5507</v>
          </cell>
          <cell r="G395" t="str">
            <v>550707</v>
          </cell>
          <cell r="H395"/>
          <cell r="I395"/>
          <cell r="J395" t="str">
            <v>Tilt Tables</v>
          </cell>
          <cell r="M395">
            <v>1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1</v>
          </cell>
          <cell r="AM395">
            <v>1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2</v>
          </cell>
        </row>
        <row r="397">
          <cell r="C397">
            <v>56</v>
          </cell>
          <cell r="D397">
            <v>1</v>
          </cell>
          <cell r="E397" t="str">
            <v>56</v>
          </cell>
          <cell r="F397"/>
          <cell r="G397"/>
          <cell r="H397"/>
          <cell r="I397"/>
          <cell r="J397" t="str">
            <v>56 Month</v>
          </cell>
          <cell r="L397" t="str">
            <v>B</v>
          </cell>
          <cell r="M397">
            <v>8</v>
          </cell>
          <cell r="W397">
            <v>45</v>
          </cell>
          <cell r="X397">
            <v>53</v>
          </cell>
          <cell r="Y397">
            <v>34</v>
          </cell>
          <cell r="Z397">
            <v>19</v>
          </cell>
          <cell r="AA397">
            <v>39</v>
          </cell>
          <cell r="AB397">
            <v>34</v>
          </cell>
          <cell r="AC397">
            <v>31</v>
          </cell>
          <cell r="AD397">
            <v>44</v>
          </cell>
          <cell r="AE397">
            <v>32</v>
          </cell>
          <cell r="AF397">
            <v>28</v>
          </cell>
          <cell r="AG397">
            <v>24</v>
          </cell>
          <cell r="AH397">
            <v>22</v>
          </cell>
          <cell r="AI397">
            <v>22</v>
          </cell>
          <cell r="AJ397">
            <v>17</v>
          </cell>
          <cell r="AK397">
            <v>10</v>
          </cell>
          <cell r="AL397">
            <v>14</v>
          </cell>
          <cell r="AM397">
            <v>40</v>
          </cell>
          <cell r="AN397">
            <v>24</v>
          </cell>
          <cell r="AO397">
            <v>37</v>
          </cell>
          <cell r="AP397">
            <v>25</v>
          </cell>
          <cell r="AQ397">
            <v>19</v>
          </cell>
          <cell r="AR397">
            <v>17</v>
          </cell>
          <cell r="AS397">
            <v>18</v>
          </cell>
          <cell r="AT397">
            <v>7</v>
          </cell>
          <cell r="AU397">
            <v>8</v>
          </cell>
          <cell r="AV397">
            <v>8</v>
          </cell>
          <cell r="AW397">
            <v>5</v>
          </cell>
          <cell r="AX397">
            <v>222</v>
          </cell>
        </row>
        <row r="398">
          <cell r="C398" t="str">
            <v>56 Target</v>
          </cell>
          <cell r="J398" t="str">
            <v>56 Month Target</v>
          </cell>
          <cell r="AL398">
            <v>16.829999999999998</v>
          </cell>
          <cell r="AM398">
            <v>16.749090909090899</v>
          </cell>
          <cell r="AN398">
            <v>16.6681818181818</v>
          </cell>
          <cell r="AO398">
            <v>16.587272727272701</v>
          </cell>
          <cell r="AP398">
            <v>16.506363636363599</v>
          </cell>
          <cell r="AQ398">
            <v>16.4254545454545</v>
          </cell>
          <cell r="AR398">
            <v>16.3445454545455</v>
          </cell>
          <cell r="AS398">
            <v>16.263636363636401</v>
          </cell>
          <cell r="AT398">
            <v>16.182727272727298</v>
          </cell>
          <cell r="AU398">
            <v>16.101818181818199</v>
          </cell>
          <cell r="AV398">
            <v>16.0209090909091</v>
          </cell>
          <cell r="AW398">
            <v>15.94</v>
          </cell>
        </row>
        <row r="399">
          <cell r="C399" t="str">
            <v>56 Cum</v>
          </cell>
          <cell r="J399" t="str">
            <v>56 Cum</v>
          </cell>
          <cell r="W399">
            <v>45</v>
          </cell>
          <cell r="X399">
            <v>98</v>
          </cell>
          <cell r="Y399">
            <v>132</v>
          </cell>
          <cell r="Z399">
            <v>151</v>
          </cell>
          <cell r="AA399">
            <v>190</v>
          </cell>
          <cell r="AB399">
            <v>224</v>
          </cell>
          <cell r="AC399">
            <v>255</v>
          </cell>
          <cell r="AD399">
            <v>299</v>
          </cell>
          <cell r="AE399">
            <v>331</v>
          </cell>
          <cell r="AF399">
            <v>359</v>
          </cell>
          <cell r="AG399">
            <v>383</v>
          </cell>
          <cell r="AH399">
            <v>405</v>
          </cell>
          <cell r="AI399">
            <v>427</v>
          </cell>
          <cell r="AJ399">
            <v>444</v>
          </cell>
          <cell r="AK399">
            <v>454</v>
          </cell>
          <cell r="AL399">
            <v>14</v>
          </cell>
          <cell r="AM399">
            <v>54</v>
          </cell>
          <cell r="AN399">
            <v>78</v>
          </cell>
          <cell r="AO399">
            <v>115</v>
          </cell>
          <cell r="AP399">
            <v>140</v>
          </cell>
          <cell r="AQ399">
            <v>159</v>
          </cell>
          <cell r="AR399">
            <v>176</v>
          </cell>
          <cell r="AS399">
            <v>194</v>
          </cell>
          <cell r="AT399">
            <v>201</v>
          </cell>
          <cell r="AU399">
            <v>209</v>
          </cell>
          <cell r="AV399">
            <v>217</v>
          </cell>
          <cell r="AW399">
            <v>222</v>
          </cell>
        </row>
        <row r="400">
          <cell r="C400" t="str">
            <v>56 Cum Target</v>
          </cell>
          <cell r="J400" t="str">
            <v>56 Cum Target</v>
          </cell>
          <cell r="AL400">
            <v>16.829999999999998</v>
          </cell>
          <cell r="AM400">
            <v>33.579090909090901</v>
          </cell>
          <cell r="AN400">
            <v>50.247272727272701</v>
          </cell>
          <cell r="AO400">
            <v>66.834545454545506</v>
          </cell>
          <cell r="AP400">
            <v>83.340909090909093</v>
          </cell>
          <cell r="AQ400">
            <v>99.766363636363593</v>
          </cell>
          <cell r="AR400">
            <v>116.110909090909</v>
          </cell>
          <cell r="AS400">
            <v>132.374545454545</v>
          </cell>
          <cell r="AT400">
            <v>148.55727272727299</v>
          </cell>
          <cell r="AU400">
            <v>164.65909090909099</v>
          </cell>
          <cell r="AV400">
            <v>180.68</v>
          </cell>
          <cell r="AW400">
            <v>196.62</v>
          </cell>
        </row>
        <row r="401">
          <cell r="C401">
            <v>5601</v>
          </cell>
          <cell r="D401">
            <v>2</v>
          </cell>
          <cell r="E401" t="str">
            <v>56</v>
          </cell>
          <cell r="F401" t="str">
            <v>5601</v>
          </cell>
          <cell r="G401"/>
          <cell r="H401"/>
          <cell r="I401"/>
          <cell r="J401" t="str">
            <v>Unwind</v>
          </cell>
          <cell r="L401" t="str">
            <v>B</v>
          </cell>
          <cell r="M401">
            <v>6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3</v>
          </cell>
          <cell r="AM401">
            <v>13</v>
          </cell>
          <cell r="AN401">
            <v>4</v>
          </cell>
          <cell r="AO401">
            <v>1</v>
          </cell>
          <cell r="AP401">
            <v>1</v>
          </cell>
          <cell r="AQ401">
            <v>1</v>
          </cell>
          <cell r="AR401">
            <v>0</v>
          </cell>
          <cell r="AS401">
            <v>1</v>
          </cell>
          <cell r="AT401">
            <v>1</v>
          </cell>
          <cell r="AU401">
            <v>0</v>
          </cell>
          <cell r="AV401">
            <v>0</v>
          </cell>
          <cell r="AW401">
            <v>0</v>
          </cell>
          <cell r="AX401">
            <v>25</v>
          </cell>
        </row>
        <row r="402">
          <cell r="C402">
            <v>560101</v>
          </cell>
          <cell r="D402">
            <v>3</v>
          </cell>
          <cell r="E402"/>
          <cell r="F402" t="str">
            <v>5601</v>
          </cell>
          <cell r="G402" t="str">
            <v>560101</v>
          </cell>
          <cell r="H402"/>
          <cell r="I402"/>
          <cell r="J402" t="str">
            <v>Arm A Chuck</v>
          </cell>
          <cell r="M402">
            <v>1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1</v>
          </cell>
          <cell r="AM402">
            <v>1</v>
          </cell>
          <cell r="AN402">
            <v>1</v>
          </cell>
          <cell r="AO402">
            <v>1</v>
          </cell>
          <cell r="AP402">
            <v>0</v>
          </cell>
          <cell r="AQ402">
            <v>1</v>
          </cell>
          <cell r="AR402">
            <v>0</v>
          </cell>
          <cell r="AS402">
            <v>1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6</v>
          </cell>
        </row>
        <row r="403">
          <cell r="C403">
            <v>560102</v>
          </cell>
          <cell r="D403">
            <v>3</v>
          </cell>
          <cell r="E403"/>
          <cell r="F403" t="str">
            <v>5601</v>
          </cell>
          <cell r="G403" t="str">
            <v>560102</v>
          </cell>
          <cell r="H403"/>
          <cell r="I403"/>
          <cell r="J403" t="str">
            <v>Arm B Chuck</v>
          </cell>
          <cell r="M403">
            <v>1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1</v>
          </cell>
          <cell r="AN403">
            <v>2</v>
          </cell>
          <cell r="AO403">
            <v>0</v>
          </cell>
          <cell r="AP403">
            <v>1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4</v>
          </cell>
        </row>
        <row r="404">
          <cell r="C404">
            <v>560103</v>
          </cell>
          <cell r="D404">
            <v>3</v>
          </cell>
          <cell r="E404"/>
          <cell r="F404" t="str">
            <v>5601</v>
          </cell>
          <cell r="G404" t="str">
            <v>560103</v>
          </cell>
          <cell r="H404"/>
          <cell r="I404"/>
          <cell r="J404" t="str">
            <v>Tension Unit</v>
          </cell>
          <cell r="M404">
            <v>1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2</v>
          </cell>
          <cell r="AM404">
            <v>10</v>
          </cell>
          <cell r="AN404">
            <v>1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13</v>
          </cell>
        </row>
        <row r="405">
          <cell r="C405">
            <v>560104</v>
          </cell>
          <cell r="D405">
            <v>3</v>
          </cell>
          <cell r="E405"/>
          <cell r="F405" t="str">
            <v>5601</v>
          </cell>
          <cell r="G405" t="str">
            <v>560104</v>
          </cell>
          <cell r="H405"/>
          <cell r="I405"/>
          <cell r="J405" t="str">
            <v>Lift Table</v>
          </cell>
          <cell r="M405">
            <v>1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1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1</v>
          </cell>
        </row>
        <row r="406">
          <cell r="C406">
            <v>560105</v>
          </cell>
          <cell r="D406">
            <v>3</v>
          </cell>
          <cell r="E406"/>
          <cell r="F406" t="str">
            <v>5601</v>
          </cell>
          <cell r="G406" t="str">
            <v>560105</v>
          </cell>
          <cell r="H406"/>
          <cell r="I406"/>
          <cell r="J406" t="str">
            <v>Web Guide System</v>
          </cell>
          <cell r="M406">
            <v>1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1</v>
          </cell>
          <cell r="AU406">
            <v>0</v>
          </cell>
          <cell r="AV406">
            <v>0</v>
          </cell>
          <cell r="AW406">
            <v>0</v>
          </cell>
          <cell r="AX406">
            <v>1</v>
          </cell>
        </row>
        <row r="407">
          <cell r="C407">
            <v>5602</v>
          </cell>
          <cell r="D407">
            <v>2</v>
          </cell>
          <cell r="E407" t="str">
            <v>56</v>
          </cell>
          <cell r="F407" t="str">
            <v>5602</v>
          </cell>
          <cell r="G407"/>
          <cell r="H407"/>
          <cell r="I407"/>
          <cell r="J407" t="str">
            <v>Splice Unit</v>
          </cell>
          <cell r="L407" t="str">
            <v>A</v>
          </cell>
          <cell r="M407">
            <v>6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1</v>
          </cell>
          <cell r="AQ407">
            <v>3</v>
          </cell>
          <cell r="AR407">
            <v>0</v>
          </cell>
          <cell r="AS407">
            <v>0</v>
          </cell>
          <cell r="AT407">
            <v>2</v>
          </cell>
          <cell r="AU407">
            <v>0</v>
          </cell>
          <cell r="AV407">
            <v>0</v>
          </cell>
          <cell r="AW407">
            <v>0</v>
          </cell>
          <cell r="AX407">
            <v>6</v>
          </cell>
        </row>
        <row r="408">
          <cell r="C408">
            <v>560201</v>
          </cell>
          <cell r="D408">
            <v>3</v>
          </cell>
          <cell r="E408"/>
          <cell r="F408" t="str">
            <v>5602</v>
          </cell>
          <cell r="G408" t="str">
            <v>560201</v>
          </cell>
          <cell r="H408"/>
          <cell r="I408"/>
          <cell r="J408" t="str">
            <v>Temperature Control</v>
          </cell>
          <cell r="M408">
            <v>1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2</v>
          </cell>
          <cell r="AU408">
            <v>0</v>
          </cell>
          <cell r="AV408">
            <v>0</v>
          </cell>
          <cell r="AW408">
            <v>0</v>
          </cell>
          <cell r="AX408">
            <v>2</v>
          </cell>
        </row>
        <row r="409">
          <cell r="C409">
            <v>560202</v>
          </cell>
          <cell r="D409">
            <v>3</v>
          </cell>
          <cell r="E409"/>
          <cell r="F409" t="str">
            <v>5602</v>
          </cell>
          <cell r="G409" t="str">
            <v>560202</v>
          </cell>
          <cell r="H409"/>
          <cell r="I409"/>
          <cell r="J409" t="str">
            <v>Holding Strip</v>
          </cell>
          <cell r="M409">
            <v>1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3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3</v>
          </cell>
        </row>
        <row r="410">
          <cell r="C410">
            <v>560203</v>
          </cell>
          <cell r="D410">
            <v>3</v>
          </cell>
          <cell r="E410"/>
          <cell r="F410" t="str">
            <v>5602</v>
          </cell>
          <cell r="G410" t="str">
            <v>560203</v>
          </cell>
          <cell r="H410"/>
          <cell r="I410"/>
          <cell r="J410" t="str">
            <v>Drive Motor</v>
          </cell>
          <cell r="M410">
            <v>1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</row>
        <row r="411">
          <cell r="C411">
            <v>560204</v>
          </cell>
          <cell r="D411">
            <v>3</v>
          </cell>
          <cell r="E411"/>
          <cell r="F411" t="str">
            <v>5602</v>
          </cell>
          <cell r="G411" t="str">
            <v>560204</v>
          </cell>
          <cell r="H411"/>
          <cell r="I411"/>
          <cell r="J411" t="str">
            <v>Pressure Control</v>
          </cell>
          <cell r="M411">
            <v>1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1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1</v>
          </cell>
        </row>
        <row r="412">
          <cell r="C412">
            <v>560205</v>
          </cell>
          <cell r="D412">
            <v>3</v>
          </cell>
          <cell r="E412"/>
          <cell r="F412" t="str">
            <v>5602</v>
          </cell>
          <cell r="G412" t="str">
            <v>560205</v>
          </cell>
          <cell r="H412"/>
          <cell r="I412"/>
          <cell r="J412" t="str">
            <v>Teflon Roller</v>
          </cell>
          <cell r="M412">
            <v>1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</row>
        <row r="413">
          <cell r="C413">
            <v>5603</v>
          </cell>
          <cell r="D413">
            <v>2</v>
          </cell>
          <cell r="E413" t="str">
            <v>56</v>
          </cell>
          <cell r="F413" t="str">
            <v>5603</v>
          </cell>
          <cell r="G413"/>
          <cell r="H413"/>
          <cell r="I413"/>
          <cell r="J413" t="str">
            <v>Knives</v>
          </cell>
          <cell r="L413" t="str">
            <v>A</v>
          </cell>
          <cell r="M413">
            <v>6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2</v>
          </cell>
          <cell r="AN413">
            <v>3</v>
          </cell>
          <cell r="AO413">
            <v>1</v>
          </cell>
          <cell r="AP413">
            <v>3</v>
          </cell>
          <cell r="AQ413">
            <v>1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11</v>
          </cell>
        </row>
        <row r="414">
          <cell r="C414">
            <v>560301</v>
          </cell>
          <cell r="D414">
            <v>3</v>
          </cell>
          <cell r="E414"/>
          <cell r="F414" t="str">
            <v>5603</v>
          </cell>
          <cell r="G414" t="str">
            <v>560301</v>
          </cell>
          <cell r="H414"/>
          <cell r="I414"/>
          <cell r="J414" t="str">
            <v>Knife Not Responding</v>
          </cell>
          <cell r="M414">
            <v>1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1</v>
          </cell>
          <cell r="AN414">
            <v>3</v>
          </cell>
          <cell r="AO414">
            <v>1</v>
          </cell>
          <cell r="AP414">
            <v>3</v>
          </cell>
          <cell r="AQ414">
            <v>1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9</v>
          </cell>
        </row>
        <row r="415">
          <cell r="C415">
            <v>560302</v>
          </cell>
          <cell r="D415">
            <v>3</v>
          </cell>
          <cell r="E415"/>
          <cell r="F415" t="str">
            <v>5603</v>
          </cell>
          <cell r="G415" t="str">
            <v>560302</v>
          </cell>
          <cell r="H415"/>
          <cell r="I415"/>
          <cell r="J415" t="str">
            <v>Foil Strip</v>
          </cell>
          <cell r="M415">
            <v>1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</row>
        <row r="416">
          <cell r="C416">
            <v>560303</v>
          </cell>
          <cell r="D416">
            <v>3</v>
          </cell>
          <cell r="E416"/>
          <cell r="F416" t="str">
            <v>5603</v>
          </cell>
          <cell r="G416" t="str">
            <v>560303</v>
          </cell>
          <cell r="H416"/>
          <cell r="I416"/>
          <cell r="J416" t="str">
            <v>Motor</v>
          </cell>
          <cell r="M416">
            <v>1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1</v>
          </cell>
        </row>
        <row r="417">
          <cell r="C417">
            <v>560304</v>
          </cell>
          <cell r="D417">
            <v>3</v>
          </cell>
          <cell r="E417"/>
          <cell r="F417" t="str">
            <v>5603</v>
          </cell>
          <cell r="G417" t="str">
            <v>560304</v>
          </cell>
          <cell r="H417"/>
          <cell r="I417"/>
          <cell r="J417" t="str">
            <v>Underknife</v>
          </cell>
          <cell r="M417">
            <v>1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</row>
        <row r="418">
          <cell r="C418">
            <v>560305</v>
          </cell>
          <cell r="D418">
            <v>3</v>
          </cell>
          <cell r="E418"/>
          <cell r="F418" t="str">
            <v>5603</v>
          </cell>
          <cell r="G418" t="str">
            <v>560305</v>
          </cell>
          <cell r="H418"/>
          <cell r="I418"/>
          <cell r="J418" t="str">
            <v>Pneumatics</v>
          </cell>
          <cell r="M418">
            <v>1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1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1</v>
          </cell>
        </row>
        <row r="419">
          <cell r="C419">
            <v>5604</v>
          </cell>
          <cell r="D419">
            <v>2</v>
          </cell>
          <cell r="E419" t="str">
            <v>56</v>
          </cell>
          <cell r="F419" t="str">
            <v>5604</v>
          </cell>
          <cell r="G419"/>
          <cell r="H419"/>
          <cell r="I419"/>
          <cell r="J419" t="str">
            <v>Auxillary</v>
          </cell>
          <cell r="L419" t="str">
            <v>B</v>
          </cell>
          <cell r="M419">
            <v>9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1</v>
          </cell>
          <cell r="AM419">
            <v>2</v>
          </cell>
          <cell r="AN419">
            <v>9</v>
          </cell>
          <cell r="AO419">
            <v>6</v>
          </cell>
          <cell r="AP419">
            <v>0</v>
          </cell>
          <cell r="AQ419">
            <v>0</v>
          </cell>
          <cell r="AR419">
            <v>6</v>
          </cell>
          <cell r="AS419">
            <v>1</v>
          </cell>
          <cell r="AT419">
            <v>1</v>
          </cell>
          <cell r="AU419">
            <v>2</v>
          </cell>
          <cell r="AV419">
            <v>0</v>
          </cell>
          <cell r="AW419">
            <v>0</v>
          </cell>
          <cell r="AX419">
            <v>28</v>
          </cell>
        </row>
        <row r="420">
          <cell r="C420">
            <v>560401</v>
          </cell>
          <cell r="D420">
            <v>3</v>
          </cell>
          <cell r="E420"/>
          <cell r="F420" t="str">
            <v>5604</v>
          </cell>
          <cell r="G420" t="str">
            <v>560401</v>
          </cell>
          <cell r="H420"/>
          <cell r="I420"/>
          <cell r="J420" t="str">
            <v>Threader Bar</v>
          </cell>
          <cell r="M420">
            <v>1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1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2</v>
          </cell>
        </row>
        <row r="421">
          <cell r="C421">
            <v>560402</v>
          </cell>
          <cell r="D421">
            <v>3</v>
          </cell>
          <cell r="E421"/>
          <cell r="F421" t="str">
            <v>5604</v>
          </cell>
          <cell r="G421" t="str">
            <v>560402</v>
          </cell>
          <cell r="H421"/>
          <cell r="I421"/>
          <cell r="J421" t="str">
            <v>Main Power Supply</v>
          </cell>
          <cell r="M421">
            <v>1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1</v>
          </cell>
          <cell r="AO421">
            <v>0</v>
          </cell>
          <cell r="AP421">
            <v>0</v>
          </cell>
          <cell r="AQ421">
            <v>0</v>
          </cell>
          <cell r="AR421">
            <v>4</v>
          </cell>
          <cell r="AS421">
            <v>1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6</v>
          </cell>
        </row>
        <row r="422">
          <cell r="C422">
            <v>560403</v>
          </cell>
          <cell r="D422">
            <v>3</v>
          </cell>
          <cell r="E422"/>
          <cell r="F422" t="str">
            <v>5604</v>
          </cell>
          <cell r="G422" t="str">
            <v>560403</v>
          </cell>
          <cell r="H422"/>
          <cell r="I422"/>
          <cell r="J422" t="str">
            <v>Main Electrical Drives</v>
          </cell>
          <cell r="M422">
            <v>1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6</v>
          </cell>
          <cell r="AO422">
            <v>4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1</v>
          </cell>
          <cell r="AV422">
            <v>0</v>
          </cell>
          <cell r="AW422">
            <v>0</v>
          </cell>
          <cell r="AX422">
            <v>11</v>
          </cell>
        </row>
        <row r="423">
          <cell r="C423">
            <v>560404</v>
          </cell>
          <cell r="D423">
            <v>3</v>
          </cell>
          <cell r="E423"/>
          <cell r="F423" t="str">
            <v>5604</v>
          </cell>
          <cell r="G423" t="str">
            <v>560404</v>
          </cell>
          <cell r="H423"/>
          <cell r="I423"/>
          <cell r="J423" t="str">
            <v>Main Control Panel</v>
          </cell>
          <cell r="M423">
            <v>1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1</v>
          </cell>
          <cell r="AM423">
            <v>2</v>
          </cell>
          <cell r="AN423">
            <v>1</v>
          </cell>
          <cell r="AO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1</v>
          </cell>
          <cell r="AU423">
            <v>0</v>
          </cell>
          <cell r="AV423">
            <v>0</v>
          </cell>
          <cell r="AW423">
            <v>0</v>
          </cell>
          <cell r="AX423">
            <v>6</v>
          </cell>
        </row>
        <row r="424">
          <cell r="C424">
            <v>560405</v>
          </cell>
          <cell r="D424">
            <v>3</v>
          </cell>
          <cell r="E424"/>
          <cell r="F424" t="str">
            <v>5604</v>
          </cell>
          <cell r="G424" t="str">
            <v>560405</v>
          </cell>
          <cell r="H424"/>
          <cell r="I424"/>
          <cell r="J424" t="str">
            <v>Main Control Console</v>
          </cell>
          <cell r="M424">
            <v>1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1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1</v>
          </cell>
          <cell r="AV424">
            <v>0</v>
          </cell>
          <cell r="AW424">
            <v>0</v>
          </cell>
          <cell r="AX424">
            <v>2</v>
          </cell>
        </row>
        <row r="425">
          <cell r="C425">
            <v>560406</v>
          </cell>
          <cell r="D425">
            <v>3</v>
          </cell>
          <cell r="E425"/>
          <cell r="F425" t="str">
            <v>5604</v>
          </cell>
          <cell r="G425" t="str">
            <v>560406</v>
          </cell>
          <cell r="H425"/>
          <cell r="I425"/>
          <cell r="J425" t="str">
            <v>Compressed Air Supply</v>
          </cell>
          <cell r="M425">
            <v>1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</row>
        <row r="426">
          <cell r="C426">
            <v>560407</v>
          </cell>
          <cell r="D426">
            <v>3</v>
          </cell>
          <cell r="E426"/>
          <cell r="F426" t="str">
            <v>5604</v>
          </cell>
          <cell r="G426" t="str">
            <v>560407</v>
          </cell>
          <cell r="H426"/>
          <cell r="I426"/>
          <cell r="J426" t="str">
            <v>Extraction System</v>
          </cell>
          <cell r="M426">
            <v>1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1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1</v>
          </cell>
        </row>
        <row r="427">
          <cell r="C427">
            <v>560408</v>
          </cell>
          <cell r="D427">
            <v>3</v>
          </cell>
          <cell r="E427"/>
          <cell r="F427" t="str">
            <v>5604</v>
          </cell>
          <cell r="G427" t="str">
            <v>560408</v>
          </cell>
          <cell r="H427"/>
          <cell r="I427"/>
          <cell r="J427" t="str">
            <v>Operator Error</v>
          </cell>
          <cell r="M427">
            <v>1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</row>
        <row r="428">
          <cell r="C428">
            <v>5605</v>
          </cell>
          <cell r="D428">
            <v>2</v>
          </cell>
          <cell r="E428" t="str">
            <v>56</v>
          </cell>
          <cell r="F428" t="str">
            <v>5605</v>
          </cell>
          <cell r="G428"/>
          <cell r="H428"/>
          <cell r="I428"/>
          <cell r="J428" t="str">
            <v>Rewind</v>
          </cell>
          <cell r="L428" t="str">
            <v>A</v>
          </cell>
          <cell r="M428">
            <v>5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4</v>
          </cell>
          <cell r="AM428">
            <v>6</v>
          </cell>
          <cell r="AN428">
            <v>0</v>
          </cell>
          <cell r="AO428">
            <v>18</v>
          </cell>
          <cell r="AP428">
            <v>3</v>
          </cell>
          <cell r="AQ428">
            <v>3</v>
          </cell>
          <cell r="AR428">
            <v>1</v>
          </cell>
          <cell r="AS428">
            <v>8</v>
          </cell>
          <cell r="AT428">
            <v>1</v>
          </cell>
          <cell r="AU428">
            <v>0</v>
          </cell>
          <cell r="AV428">
            <v>0</v>
          </cell>
          <cell r="AW428">
            <v>2</v>
          </cell>
          <cell r="AX428">
            <v>46</v>
          </cell>
        </row>
        <row r="429">
          <cell r="C429">
            <v>560501</v>
          </cell>
          <cell r="D429">
            <v>3</v>
          </cell>
          <cell r="E429"/>
          <cell r="F429" t="str">
            <v>5605</v>
          </cell>
          <cell r="G429" t="str">
            <v>560501</v>
          </cell>
          <cell r="H429"/>
          <cell r="I429"/>
          <cell r="J429" t="str">
            <v>Web Guide System</v>
          </cell>
          <cell r="M429">
            <v>1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2</v>
          </cell>
          <cell r="AM429">
            <v>1</v>
          </cell>
          <cell r="AN429">
            <v>0</v>
          </cell>
          <cell r="AO429">
            <v>0</v>
          </cell>
          <cell r="AP429">
            <v>0</v>
          </cell>
          <cell r="AQ429">
            <v>1</v>
          </cell>
          <cell r="AR429">
            <v>0</v>
          </cell>
          <cell r="AS429">
            <v>0</v>
          </cell>
          <cell r="AT429">
            <v>1</v>
          </cell>
          <cell r="AU429">
            <v>0</v>
          </cell>
          <cell r="AV429">
            <v>0</v>
          </cell>
          <cell r="AW429">
            <v>2</v>
          </cell>
          <cell r="AX429">
            <v>7</v>
          </cell>
        </row>
        <row r="430">
          <cell r="C430">
            <v>560502</v>
          </cell>
          <cell r="D430">
            <v>3</v>
          </cell>
          <cell r="E430"/>
          <cell r="F430" t="str">
            <v>5605</v>
          </cell>
          <cell r="G430" t="str">
            <v>560502</v>
          </cell>
          <cell r="H430"/>
          <cell r="I430"/>
          <cell r="J430" t="str">
            <v>Tail Cutter</v>
          </cell>
          <cell r="M430">
            <v>1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1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1</v>
          </cell>
        </row>
        <row r="431">
          <cell r="C431">
            <v>560503</v>
          </cell>
          <cell r="D431">
            <v>3</v>
          </cell>
          <cell r="E431"/>
          <cell r="F431" t="str">
            <v>5605</v>
          </cell>
          <cell r="G431" t="str">
            <v>560503</v>
          </cell>
          <cell r="H431"/>
          <cell r="I431"/>
          <cell r="J431" t="str">
            <v>Strip Exhaust</v>
          </cell>
          <cell r="M431">
            <v>1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1</v>
          </cell>
          <cell r="AM431">
            <v>2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3</v>
          </cell>
        </row>
        <row r="432">
          <cell r="C432">
            <v>560504</v>
          </cell>
          <cell r="D432">
            <v>3</v>
          </cell>
          <cell r="E432"/>
          <cell r="F432" t="str">
            <v>5605</v>
          </cell>
          <cell r="G432" t="str">
            <v>560504</v>
          </cell>
          <cell r="H432"/>
          <cell r="I432"/>
          <cell r="J432" t="str">
            <v>Main Hydraulics</v>
          </cell>
          <cell r="M432">
            <v>1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1</v>
          </cell>
          <cell r="AM432">
            <v>3</v>
          </cell>
          <cell r="AN432">
            <v>0</v>
          </cell>
          <cell r="AO432">
            <v>18</v>
          </cell>
          <cell r="AP432">
            <v>3</v>
          </cell>
          <cell r="AQ432">
            <v>2</v>
          </cell>
          <cell r="AR432">
            <v>1</v>
          </cell>
          <cell r="AS432">
            <v>7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35</v>
          </cell>
        </row>
        <row r="433">
          <cell r="C433">
            <v>5606</v>
          </cell>
          <cell r="D433">
            <v>2</v>
          </cell>
          <cell r="E433" t="str">
            <v>56</v>
          </cell>
          <cell r="F433" t="str">
            <v>5606</v>
          </cell>
          <cell r="G433"/>
          <cell r="H433"/>
          <cell r="I433"/>
          <cell r="J433" t="str">
            <v>Arms</v>
          </cell>
          <cell r="L433" t="str">
            <v>B</v>
          </cell>
          <cell r="M433">
            <v>5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4</v>
          </cell>
          <cell r="AN433">
            <v>1</v>
          </cell>
          <cell r="AO433">
            <v>4</v>
          </cell>
          <cell r="AP433">
            <v>2</v>
          </cell>
          <cell r="AQ433">
            <v>1</v>
          </cell>
          <cell r="AR433">
            <v>3</v>
          </cell>
          <cell r="AS433">
            <v>3</v>
          </cell>
          <cell r="AT433">
            <v>1</v>
          </cell>
          <cell r="AU433">
            <v>0</v>
          </cell>
          <cell r="AV433">
            <v>2</v>
          </cell>
          <cell r="AW433">
            <v>1</v>
          </cell>
          <cell r="AX433">
            <v>22</v>
          </cell>
        </row>
        <row r="434">
          <cell r="C434">
            <v>560601</v>
          </cell>
          <cell r="D434">
            <v>3</v>
          </cell>
          <cell r="E434"/>
          <cell r="F434" t="str">
            <v>5606</v>
          </cell>
          <cell r="G434" t="str">
            <v>560601</v>
          </cell>
          <cell r="H434"/>
          <cell r="I434"/>
          <cell r="J434" t="str">
            <v>Chucks</v>
          </cell>
          <cell r="M434">
            <v>1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1</v>
          </cell>
          <cell r="AU434">
            <v>0</v>
          </cell>
          <cell r="AV434">
            <v>0</v>
          </cell>
          <cell r="AW434">
            <v>1</v>
          </cell>
          <cell r="AX434">
            <v>2</v>
          </cell>
        </row>
        <row r="435">
          <cell r="C435">
            <v>560602</v>
          </cell>
          <cell r="D435">
            <v>3</v>
          </cell>
          <cell r="E435"/>
          <cell r="F435" t="str">
            <v>5606</v>
          </cell>
          <cell r="G435" t="str">
            <v>560602</v>
          </cell>
          <cell r="H435"/>
          <cell r="I435"/>
          <cell r="J435" t="str">
            <v>Safety Switch (Proxy)</v>
          </cell>
          <cell r="M435">
            <v>1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2</v>
          </cell>
          <cell r="AN435">
            <v>0</v>
          </cell>
          <cell r="AO435">
            <v>1</v>
          </cell>
          <cell r="AP435">
            <v>1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1</v>
          </cell>
          <cell r="AW435">
            <v>0</v>
          </cell>
          <cell r="AX435">
            <v>5</v>
          </cell>
        </row>
        <row r="436">
          <cell r="C436">
            <v>560603</v>
          </cell>
          <cell r="D436">
            <v>3</v>
          </cell>
          <cell r="E436"/>
          <cell r="F436" t="str">
            <v>5606</v>
          </cell>
          <cell r="G436" t="str">
            <v>560603</v>
          </cell>
          <cell r="H436"/>
          <cell r="I436"/>
          <cell r="J436" t="str">
            <v>Hydraulics</v>
          </cell>
          <cell r="M436">
            <v>1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1</v>
          </cell>
          <cell r="AO436">
            <v>1</v>
          </cell>
          <cell r="AP436">
            <v>0</v>
          </cell>
          <cell r="AQ436">
            <v>0</v>
          </cell>
          <cell r="AR436">
            <v>1</v>
          </cell>
          <cell r="AS436">
            <v>0</v>
          </cell>
          <cell r="AT436">
            <v>0</v>
          </cell>
          <cell r="AU436">
            <v>0</v>
          </cell>
          <cell r="AV436">
            <v>1</v>
          </cell>
          <cell r="AW436">
            <v>0</v>
          </cell>
          <cell r="AX436">
            <v>4</v>
          </cell>
        </row>
        <row r="437">
          <cell r="C437">
            <v>560604</v>
          </cell>
          <cell r="D437">
            <v>3</v>
          </cell>
          <cell r="E437"/>
          <cell r="F437" t="str">
            <v>5606</v>
          </cell>
          <cell r="G437" t="str">
            <v>560604</v>
          </cell>
          <cell r="H437"/>
          <cell r="I437"/>
          <cell r="J437" t="str">
            <v>Telescoping</v>
          </cell>
          <cell r="M437">
            <v>1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2</v>
          </cell>
          <cell r="AN437">
            <v>0</v>
          </cell>
          <cell r="AO437">
            <v>2</v>
          </cell>
          <cell r="AP437">
            <v>1</v>
          </cell>
          <cell r="AQ437">
            <v>1</v>
          </cell>
          <cell r="AR437">
            <v>2</v>
          </cell>
          <cell r="AS437">
            <v>3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11</v>
          </cell>
        </row>
        <row r="438">
          <cell r="C438">
            <v>5607</v>
          </cell>
          <cell r="D438">
            <v>2</v>
          </cell>
          <cell r="E438" t="str">
            <v>56</v>
          </cell>
          <cell r="F438" t="str">
            <v>5607</v>
          </cell>
          <cell r="G438"/>
          <cell r="H438"/>
          <cell r="I438"/>
          <cell r="J438" t="str">
            <v>Reel Discharge</v>
          </cell>
          <cell r="L438" t="str">
            <v>B</v>
          </cell>
          <cell r="M438">
            <v>8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</v>
          </cell>
          <cell r="AM438">
            <v>13</v>
          </cell>
          <cell r="AN438">
            <v>7</v>
          </cell>
          <cell r="AO438">
            <v>7</v>
          </cell>
          <cell r="AP438">
            <v>15</v>
          </cell>
          <cell r="AQ438">
            <v>10</v>
          </cell>
          <cell r="AR438">
            <v>6</v>
          </cell>
          <cell r="AS438">
            <v>5</v>
          </cell>
          <cell r="AT438">
            <v>1</v>
          </cell>
          <cell r="AU438">
            <v>6</v>
          </cell>
          <cell r="AV438">
            <v>6</v>
          </cell>
          <cell r="AW438">
            <v>2</v>
          </cell>
          <cell r="AX438">
            <v>84</v>
          </cell>
        </row>
        <row r="439">
          <cell r="C439">
            <v>560701</v>
          </cell>
          <cell r="D439">
            <v>3</v>
          </cell>
          <cell r="E439"/>
          <cell r="F439" t="str">
            <v>5607</v>
          </cell>
          <cell r="G439" t="str">
            <v>560701</v>
          </cell>
          <cell r="H439"/>
          <cell r="I439"/>
          <cell r="J439" t="str">
            <v>Mechanical Conveyor Fault</v>
          </cell>
          <cell r="M439">
            <v>1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1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1</v>
          </cell>
          <cell r="AR439">
            <v>2</v>
          </cell>
          <cell r="AS439">
            <v>1</v>
          </cell>
          <cell r="AT439">
            <v>0</v>
          </cell>
          <cell r="AU439">
            <v>2</v>
          </cell>
          <cell r="AV439">
            <v>2</v>
          </cell>
          <cell r="AW439">
            <v>2</v>
          </cell>
          <cell r="AX439">
            <v>11</v>
          </cell>
        </row>
        <row r="440">
          <cell r="C440">
            <v>560702</v>
          </cell>
          <cell r="D440">
            <v>3</v>
          </cell>
          <cell r="E440"/>
          <cell r="F440" t="str">
            <v>5607</v>
          </cell>
          <cell r="G440" t="str">
            <v>560702</v>
          </cell>
          <cell r="H440"/>
          <cell r="I440"/>
          <cell r="J440" t="str">
            <v>Electrical Conveyor Fault</v>
          </cell>
          <cell r="M440">
            <v>1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1</v>
          </cell>
          <cell r="AM440">
            <v>0</v>
          </cell>
          <cell r="AN440">
            <v>1</v>
          </cell>
          <cell r="AO440">
            <v>0</v>
          </cell>
          <cell r="AP440">
            <v>1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3</v>
          </cell>
        </row>
        <row r="441">
          <cell r="C441">
            <v>560703</v>
          </cell>
          <cell r="D441">
            <v>3</v>
          </cell>
          <cell r="E441"/>
          <cell r="F441" t="str">
            <v>5607</v>
          </cell>
          <cell r="G441" t="str">
            <v>560703</v>
          </cell>
          <cell r="H441"/>
          <cell r="I441"/>
          <cell r="J441" t="str">
            <v>Shrink Film Oven</v>
          </cell>
          <cell r="M441">
            <v>1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2</v>
          </cell>
          <cell r="AM441">
            <v>2</v>
          </cell>
          <cell r="AN441">
            <v>0</v>
          </cell>
          <cell r="AO441">
            <v>1</v>
          </cell>
          <cell r="AP441">
            <v>1</v>
          </cell>
          <cell r="AQ441">
            <v>2</v>
          </cell>
          <cell r="AR441">
            <v>0</v>
          </cell>
          <cell r="AS441">
            <v>1</v>
          </cell>
          <cell r="AT441">
            <v>0</v>
          </cell>
          <cell r="AU441">
            <v>0</v>
          </cell>
          <cell r="AV441">
            <v>1</v>
          </cell>
          <cell r="AW441">
            <v>0</v>
          </cell>
          <cell r="AX441">
            <v>10</v>
          </cell>
        </row>
        <row r="442">
          <cell r="C442">
            <v>560704</v>
          </cell>
          <cell r="D442">
            <v>3</v>
          </cell>
          <cell r="E442"/>
          <cell r="F442" t="str">
            <v>5607</v>
          </cell>
          <cell r="G442" t="str">
            <v>560704</v>
          </cell>
          <cell r="H442"/>
          <cell r="I442"/>
          <cell r="J442" t="str">
            <v>Reel Scanners</v>
          </cell>
          <cell r="M442">
            <v>1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1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1</v>
          </cell>
        </row>
        <row r="443">
          <cell r="C443">
            <v>560705</v>
          </cell>
          <cell r="D443">
            <v>3</v>
          </cell>
          <cell r="E443"/>
          <cell r="F443" t="str">
            <v>5607</v>
          </cell>
          <cell r="G443" t="str">
            <v>560705</v>
          </cell>
          <cell r="H443"/>
          <cell r="I443"/>
          <cell r="J443" t="str">
            <v>TBF Fault</v>
          </cell>
          <cell r="M443">
            <v>1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2</v>
          </cell>
          <cell r="AM443">
            <v>10</v>
          </cell>
          <cell r="AN443">
            <v>5</v>
          </cell>
          <cell r="AO443">
            <v>3</v>
          </cell>
          <cell r="AP443">
            <v>8</v>
          </cell>
          <cell r="AQ443">
            <v>6</v>
          </cell>
          <cell r="AR443">
            <v>0</v>
          </cell>
          <cell r="AS443">
            <v>2</v>
          </cell>
          <cell r="AT443">
            <v>0</v>
          </cell>
          <cell r="AU443">
            <v>3</v>
          </cell>
          <cell r="AV443">
            <v>1</v>
          </cell>
          <cell r="AW443">
            <v>0</v>
          </cell>
          <cell r="AX443">
            <v>40</v>
          </cell>
        </row>
        <row r="444">
          <cell r="C444">
            <v>560706</v>
          </cell>
          <cell r="D444">
            <v>3</v>
          </cell>
          <cell r="E444"/>
          <cell r="F444" t="str">
            <v>5607</v>
          </cell>
          <cell r="G444" t="str">
            <v>560706</v>
          </cell>
          <cell r="H444"/>
          <cell r="I444"/>
          <cell r="J444" t="str">
            <v>Trolleys</v>
          </cell>
          <cell r="M444">
            <v>1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1</v>
          </cell>
          <cell r="AN444">
            <v>1</v>
          </cell>
          <cell r="AO444">
            <v>2</v>
          </cell>
          <cell r="AP444">
            <v>4</v>
          </cell>
          <cell r="AQ444">
            <v>1</v>
          </cell>
          <cell r="AR444">
            <v>4</v>
          </cell>
          <cell r="AS444">
            <v>0</v>
          </cell>
          <cell r="AT444">
            <v>1</v>
          </cell>
          <cell r="AU444">
            <v>1</v>
          </cell>
          <cell r="AV444">
            <v>2</v>
          </cell>
          <cell r="AW444">
            <v>0</v>
          </cell>
          <cell r="AX444">
            <v>17</v>
          </cell>
        </row>
        <row r="445">
          <cell r="C445">
            <v>560707</v>
          </cell>
          <cell r="D445">
            <v>3</v>
          </cell>
          <cell r="E445"/>
          <cell r="F445" t="str">
            <v>5607</v>
          </cell>
          <cell r="G445" t="str">
            <v>560707</v>
          </cell>
          <cell r="H445"/>
          <cell r="I445"/>
          <cell r="J445" t="str">
            <v>Tilt Tables</v>
          </cell>
          <cell r="M445">
            <v>1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1</v>
          </cell>
          <cell r="AP445">
            <v>1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2</v>
          </cell>
        </row>
        <row r="447">
          <cell r="C447" t="str">
            <v>Factory</v>
          </cell>
          <cell r="J447" t="str">
            <v>Factory</v>
          </cell>
          <cell r="W447">
            <v>220</v>
          </cell>
          <cell r="X447">
            <v>230</v>
          </cell>
          <cell r="Y447">
            <v>191</v>
          </cell>
          <cell r="Z447">
            <v>177</v>
          </cell>
          <cell r="AA447">
            <v>187</v>
          </cell>
          <cell r="AB447">
            <v>180</v>
          </cell>
          <cell r="AC447">
            <v>155</v>
          </cell>
          <cell r="AD447">
            <v>155</v>
          </cell>
          <cell r="AE447">
            <v>162</v>
          </cell>
          <cell r="AF447">
            <v>132</v>
          </cell>
          <cell r="AG447">
            <v>119</v>
          </cell>
          <cell r="AH447">
            <v>112</v>
          </cell>
          <cell r="AI447">
            <v>113</v>
          </cell>
          <cell r="AJ447">
            <v>128</v>
          </cell>
          <cell r="AK447">
            <v>95</v>
          </cell>
          <cell r="AL447">
            <v>115</v>
          </cell>
          <cell r="AM447">
            <v>127</v>
          </cell>
          <cell r="AN447">
            <v>108</v>
          </cell>
          <cell r="AO447">
            <v>125</v>
          </cell>
          <cell r="AP447">
            <v>116</v>
          </cell>
          <cell r="AQ447">
            <v>125</v>
          </cell>
          <cell r="AR447">
            <v>102</v>
          </cell>
          <cell r="AS447">
            <v>106</v>
          </cell>
          <cell r="AT447">
            <v>91</v>
          </cell>
          <cell r="AU447">
            <v>122</v>
          </cell>
          <cell r="AV447">
            <v>99</v>
          </cell>
          <cell r="AW447">
            <v>70</v>
          </cell>
          <cell r="AX447">
            <v>1306</v>
          </cell>
        </row>
        <row r="448">
          <cell r="C448" t="str">
            <v>Factory Target</v>
          </cell>
          <cell r="J448" t="str">
            <v>Factory Target</v>
          </cell>
          <cell r="AL448">
            <v>99.315700000000007</v>
          </cell>
          <cell r="AM448">
            <v>97.539727272727305</v>
          </cell>
          <cell r="AN448">
            <v>95.763754545454503</v>
          </cell>
          <cell r="AO448">
            <v>93.987781818181801</v>
          </cell>
          <cell r="AP448">
            <v>92.211809090909099</v>
          </cell>
          <cell r="AQ448">
            <v>90.435836363636398</v>
          </cell>
          <cell r="AR448">
            <v>88.659863636363596</v>
          </cell>
          <cell r="AS448">
            <v>86.883890909090894</v>
          </cell>
          <cell r="AT448">
            <v>85.107918181818206</v>
          </cell>
          <cell r="AU448">
            <v>83.331945454545505</v>
          </cell>
          <cell r="AV448">
            <v>81.555972727272703</v>
          </cell>
          <cell r="AW448">
            <v>79.78</v>
          </cell>
        </row>
        <row r="449">
          <cell r="C449" t="str">
            <v>Factory Cum</v>
          </cell>
          <cell r="J449" t="str">
            <v>Factory Cum</v>
          </cell>
          <cell r="AL449">
            <v>115</v>
          </cell>
          <cell r="AM449">
            <v>242</v>
          </cell>
          <cell r="AN449">
            <v>350</v>
          </cell>
          <cell r="AO449">
            <v>475</v>
          </cell>
          <cell r="AP449">
            <v>591</v>
          </cell>
          <cell r="AQ449">
            <v>716</v>
          </cell>
          <cell r="AR449">
            <v>818</v>
          </cell>
          <cell r="AS449">
            <v>924</v>
          </cell>
          <cell r="AT449">
            <v>1015</v>
          </cell>
          <cell r="AU449">
            <v>1137</v>
          </cell>
          <cell r="AV449">
            <v>1236</v>
          </cell>
          <cell r="AW449">
            <v>1306</v>
          </cell>
        </row>
        <row r="450">
          <cell r="C450" t="str">
            <v>Factory Cum Target</v>
          </cell>
          <cell r="J450" t="str">
            <v>Factory Cum Target</v>
          </cell>
          <cell r="AL450">
            <v>99.315700000000007</v>
          </cell>
          <cell r="AM450">
            <v>196.85542727272701</v>
          </cell>
          <cell r="AN450">
            <v>292.61918181818203</v>
          </cell>
          <cell r="AO450">
            <v>386.60696363636401</v>
          </cell>
          <cell r="AP450">
            <v>478.81877272727297</v>
          </cell>
          <cell r="AQ450">
            <v>569.25460909090896</v>
          </cell>
          <cell r="AR450">
            <v>657.91447272727305</v>
          </cell>
          <cell r="AS450">
            <v>744.798363636364</v>
          </cell>
          <cell r="AT450">
            <v>829.90628181818204</v>
          </cell>
          <cell r="AU450">
            <v>913.23822727272704</v>
          </cell>
          <cell r="AV450">
            <v>994.79420000000005</v>
          </cell>
          <cell r="AW450">
            <v>1074.5742</v>
          </cell>
        </row>
      </sheetData>
      <sheetData sheetId="3">
        <row r="4">
          <cell r="B4">
            <v>14</v>
          </cell>
          <cell r="C4">
            <v>1</v>
          </cell>
          <cell r="D4" t="str">
            <v>14</v>
          </cell>
          <cell r="E4"/>
          <cell r="F4"/>
          <cell r="G4"/>
          <cell r="H4"/>
          <cell r="I4" t="str">
            <v>Printer 14</v>
          </cell>
          <cell r="K4" t="str">
            <v>A</v>
          </cell>
          <cell r="L4">
            <v>9</v>
          </cell>
          <cell r="V4">
            <v>13.43</v>
          </cell>
          <cell r="W4">
            <v>10.4</v>
          </cell>
          <cell r="X4">
            <v>18.579999999999998</v>
          </cell>
          <cell r="Y4">
            <v>4.4800000000000004</v>
          </cell>
          <cell r="Z4">
            <v>8.8699999999999992</v>
          </cell>
          <cell r="AA4">
            <v>7.6</v>
          </cell>
          <cell r="AB4">
            <v>10.77</v>
          </cell>
          <cell r="AC4">
            <v>3.88</v>
          </cell>
          <cell r="AD4">
            <v>10.52</v>
          </cell>
          <cell r="AE4">
            <v>7.82</v>
          </cell>
          <cell r="AF4">
            <v>5.13</v>
          </cell>
          <cell r="AG4">
            <v>4.93</v>
          </cell>
          <cell r="AH4">
            <v>6.47</v>
          </cell>
          <cell r="AI4">
            <v>4.32</v>
          </cell>
          <cell r="AJ4">
            <v>7.4</v>
          </cell>
          <cell r="AK4">
            <v>11.24</v>
          </cell>
          <cell r="AL4">
            <v>1.3</v>
          </cell>
          <cell r="AM4">
            <v>3.6</v>
          </cell>
          <cell r="AN4">
            <v>8.52</v>
          </cell>
          <cell r="AO4">
            <v>6.54</v>
          </cell>
          <cell r="AP4">
            <v>6.28</v>
          </cell>
          <cell r="AQ4">
            <v>1.86</v>
          </cell>
          <cell r="AR4">
            <v>3.34</v>
          </cell>
          <cell r="AS4">
            <v>1.77</v>
          </cell>
          <cell r="AT4">
            <v>2.38</v>
          </cell>
          <cell r="AU4">
            <v>8.8800000000000008</v>
          </cell>
          <cell r="AV4">
            <v>8.3000000000000007</v>
          </cell>
          <cell r="AW4">
            <v>64.010000000000005</v>
          </cell>
        </row>
        <row r="5">
          <cell r="B5" t="str">
            <v>14 Target</v>
          </cell>
          <cell r="AK5">
            <v>4.6500000000000004</v>
          </cell>
          <cell r="AL5">
            <v>4.6090909090909102</v>
          </cell>
          <cell r="AM5">
            <v>4.5681818181818201</v>
          </cell>
          <cell r="AN5">
            <v>4.52727272727273</v>
          </cell>
          <cell r="AO5">
            <v>4.4863636363636399</v>
          </cell>
          <cell r="AP5">
            <v>4.4454545454545498</v>
          </cell>
          <cell r="AQ5">
            <v>4.4045454545454596</v>
          </cell>
          <cell r="AR5">
            <v>4.3636363636363598</v>
          </cell>
          <cell r="AS5">
            <v>4.3227272727272696</v>
          </cell>
          <cell r="AT5">
            <v>4.2818181818181804</v>
          </cell>
          <cell r="AU5">
            <v>4.2409090909090903</v>
          </cell>
          <cell r="AV5">
            <v>4.2</v>
          </cell>
        </row>
        <row r="6">
          <cell r="B6" t="str">
            <v>14 Cum</v>
          </cell>
          <cell r="V6">
            <v>13.43</v>
          </cell>
          <cell r="W6">
            <v>23.83</v>
          </cell>
          <cell r="X6">
            <v>42.41</v>
          </cell>
          <cell r="Y6">
            <v>46.89</v>
          </cell>
          <cell r="Z6">
            <v>55.76</v>
          </cell>
          <cell r="AA6">
            <v>63.36</v>
          </cell>
          <cell r="AB6">
            <v>74.13</v>
          </cell>
          <cell r="AC6">
            <v>78.010000000000005</v>
          </cell>
          <cell r="AD6">
            <v>88.53</v>
          </cell>
          <cell r="AE6">
            <v>96.35</v>
          </cell>
          <cell r="AF6">
            <v>101.48</v>
          </cell>
          <cell r="AG6">
            <v>106.41</v>
          </cell>
          <cell r="AH6">
            <v>112.88</v>
          </cell>
          <cell r="AI6">
            <v>117.2</v>
          </cell>
          <cell r="AJ6">
            <v>124.6</v>
          </cell>
          <cell r="AK6">
            <v>11.24</v>
          </cell>
          <cell r="AL6">
            <v>12.54</v>
          </cell>
          <cell r="AM6">
            <v>16.14</v>
          </cell>
          <cell r="AN6">
            <v>24.66</v>
          </cell>
          <cell r="AO6">
            <v>31.2</v>
          </cell>
          <cell r="AP6">
            <v>37.479999999999997</v>
          </cell>
          <cell r="AQ6">
            <v>39.340000000000003</v>
          </cell>
          <cell r="AR6">
            <v>42.68</v>
          </cell>
          <cell r="AS6">
            <v>44.45</v>
          </cell>
          <cell r="AT6">
            <v>46.83</v>
          </cell>
          <cell r="AU6">
            <v>55.71</v>
          </cell>
          <cell r="AV6">
            <v>64.010000000000005</v>
          </cell>
        </row>
        <row r="7">
          <cell r="B7" t="str">
            <v>14 Cum Target</v>
          </cell>
          <cell r="AK7">
            <v>4.6500000000000004</v>
          </cell>
          <cell r="AL7">
            <v>9.2590909090909097</v>
          </cell>
          <cell r="AM7">
            <v>13.8272727272727</v>
          </cell>
          <cell r="AN7">
            <v>18.354545454545502</v>
          </cell>
          <cell r="AO7">
            <v>22.840909090909101</v>
          </cell>
          <cell r="AP7">
            <v>27.2863636363636</v>
          </cell>
          <cell r="AQ7">
            <v>31.690909090909098</v>
          </cell>
          <cell r="AR7">
            <v>36.054545454545497</v>
          </cell>
          <cell r="AS7">
            <v>40.377272727272697</v>
          </cell>
          <cell r="AT7">
            <v>44.659090909090899</v>
          </cell>
          <cell r="AU7">
            <v>48.9</v>
          </cell>
          <cell r="AV7">
            <v>53.1</v>
          </cell>
        </row>
        <row r="8">
          <cell r="B8">
            <v>1401</v>
          </cell>
          <cell r="C8">
            <v>2</v>
          </cell>
          <cell r="D8" t="str">
            <v>14</v>
          </cell>
          <cell r="E8" t="str">
            <v>1401</v>
          </cell>
          <cell r="F8"/>
          <cell r="G8"/>
          <cell r="H8"/>
          <cell r="I8" t="str">
            <v>Unwind</v>
          </cell>
          <cell r="K8" t="str">
            <v>A</v>
          </cell>
          <cell r="L8">
            <v>15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0.74</v>
          </cell>
          <cell r="AL8">
            <v>0</v>
          </cell>
          <cell r="AM8">
            <v>0</v>
          </cell>
          <cell r="AN8">
            <v>2.85</v>
          </cell>
          <cell r="AO8">
            <v>0.56999999999999995</v>
          </cell>
          <cell r="AP8">
            <v>0.91</v>
          </cell>
          <cell r="AQ8">
            <v>0</v>
          </cell>
          <cell r="AR8">
            <v>0.89</v>
          </cell>
          <cell r="AS8">
            <v>0</v>
          </cell>
          <cell r="AT8">
            <v>0.68</v>
          </cell>
          <cell r="AU8">
            <v>0.83</v>
          </cell>
          <cell r="AV8">
            <v>0.54</v>
          </cell>
          <cell r="AW8">
            <v>8.01</v>
          </cell>
        </row>
        <row r="9">
          <cell r="B9">
            <v>140101</v>
          </cell>
          <cell r="C9">
            <v>3</v>
          </cell>
          <cell r="D9"/>
          <cell r="E9" t="str">
            <v>1401</v>
          </cell>
          <cell r="F9" t="str">
            <v>140101</v>
          </cell>
          <cell r="G9"/>
          <cell r="H9"/>
          <cell r="I9" t="str">
            <v>Pneumatics</v>
          </cell>
          <cell r="L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>
            <v>140102</v>
          </cell>
          <cell r="C10">
            <v>3</v>
          </cell>
          <cell r="D10"/>
          <cell r="E10" t="str">
            <v>1401</v>
          </cell>
          <cell r="F10" t="str">
            <v>140102</v>
          </cell>
          <cell r="G10"/>
          <cell r="H10"/>
          <cell r="I10" t="str">
            <v>Hydraulics</v>
          </cell>
          <cell r="L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B11">
            <v>140103</v>
          </cell>
          <cell r="C11">
            <v>3</v>
          </cell>
          <cell r="D11"/>
          <cell r="E11" t="str">
            <v>1401</v>
          </cell>
          <cell r="F11" t="str">
            <v>140103</v>
          </cell>
          <cell r="G11"/>
          <cell r="H11"/>
          <cell r="I11" t="str">
            <v>Arm 1 Chucks</v>
          </cell>
          <cell r="L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>
            <v>140104</v>
          </cell>
          <cell r="C12">
            <v>3</v>
          </cell>
          <cell r="D12"/>
          <cell r="E12" t="str">
            <v>1401</v>
          </cell>
          <cell r="F12" t="str">
            <v>140104</v>
          </cell>
          <cell r="G12"/>
          <cell r="H12"/>
          <cell r="I12" t="str">
            <v>Arm 2 Chucks</v>
          </cell>
          <cell r="L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>
            <v>140105</v>
          </cell>
          <cell r="C13">
            <v>3</v>
          </cell>
          <cell r="D13"/>
          <cell r="E13" t="str">
            <v>1401</v>
          </cell>
          <cell r="F13" t="str">
            <v>140105</v>
          </cell>
          <cell r="G13"/>
          <cell r="H13"/>
          <cell r="I13" t="str">
            <v>Arm 1 Brakes</v>
          </cell>
          <cell r="L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</row>
        <row r="14">
          <cell r="B14">
            <v>140106</v>
          </cell>
          <cell r="C14">
            <v>3</v>
          </cell>
          <cell r="D14"/>
          <cell r="E14" t="str">
            <v>1401</v>
          </cell>
          <cell r="F14" t="str">
            <v>140106</v>
          </cell>
          <cell r="G14"/>
          <cell r="H14"/>
          <cell r="I14" t="str">
            <v>Arm 2 Brakes</v>
          </cell>
          <cell r="L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>
            <v>140107</v>
          </cell>
          <cell r="C15">
            <v>3</v>
          </cell>
          <cell r="D15"/>
          <cell r="E15" t="str">
            <v>1401</v>
          </cell>
          <cell r="F15" t="str">
            <v>140107</v>
          </cell>
          <cell r="G15"/>
          <cell r="H15"/>
          <cell r="I15" t="str">
            <v>Web Guide System</v>
          </cell>
          <cell r="L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0.39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0.39</v>
          </cell>
        </row>
        <row r="16">
          <cell r="B16">
            <v>140108</v>
          </cell>
          <cell r="C16">
            <v>3</v>
          </cell>
          <cell r="D16"/>
          <cell r="E16" t="str">
            <v>1401</v>
          </cell>
          <cell r="F16" t="str">
            <v>140108</v>
          </cell>
          <cell r="G16"/>
          <cell r="H16"/>
          <cell r="I16" t="str">
            <v>Turret</v>
          </cell>
          <cell r="L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2.85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2.85</v>
          </cell>
        </row>
        <row r="17">
          <cell r="B17">
            <v>140109</v>
          </cell>
          <cell r="C17">
            <v>3</v>
          </cell>
          <cell r="D17"/>
          <cell r="E17" t="str">
            <v>1401</v>
          </cell>
          <cell r="F17" t="str">
            <v>140109</v>
          </cell>
          <cell r="G17"/>
          <cell r="H17"/>
          <cell r="I17" t="str">
            <v>Lift Table</v>
          </cell>
          <cell r="L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0.74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0.68</v>
          </cell>
          <cell r="AU17">
            <v>0.83</v>
          </cell>
          <cell r="AV17">
            <v>0.54</v>
          </cell>
          <cell r="AW17">
            <v>2.79</v>
          </cell>
        </row>
        <row r="18">
          <cell r="B18">
            <v>140110</v>
          </cell>
          <cell r="C18">
            <v>3</v>
          </cell>
          <cell r="D18"/>
          <cell r="E18" t="str">
            <v>1401</v>
          </cell>
          <cell r="F18" t="str">
            <v>140110</v>
          </cell>
          <cell r="G18"/>
          <cell r="H18"/>
          <cell r="I18" t="str">
            <v>Splice Unit</v>
          </cell>
          <cell r="L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0.67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0.67</v>
          </cell>
        </row>
        <row r="19">
          <cell r="B19">
            <v>140111</v>
          </cell>
          <cell r="C19">
            <v>3</v>
          </cell>
          <cell r="D19"/>
          <cell r="E19" t="str">
            <v>1401</v>
          </cell>
          <cell r="F19" t="str">
            <v>140111</v>
          </cell>
          <cell r="G19"/>
          <cell r="H19"/>
          <cell r="I19" t="str">
            <v>Run Speed Encoder</v>
          </cell>
          <cell r="L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>
            <v>140112</v>
          </cell>
          <cell r="C20">
            <v>3</v>
          </cell>
          <cell r="D20"/>
          <cell r="E20" t="str">
            <v>1401</v>
          </cell>
          <cell r="F20" t="str">
            <v>140112</v>
          </cell>
          <cell r="G20"/>
          <cell r="H20"/>
          <cell r="I20" t="str">
            <v>Speed Match Control</v>
          </cell>
          <cell r="L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>
            <v>140113</v>
          </cell>
          <cell r="C21">
            <v>3</v>
          </cell>
          <cell r="D21"/>
          <cell r="E21" t="str">
            <v>1401</v>
          </cell>
          <cell r="F21" t="str">
            <v>140113</v>
          </cell>
          <cell r="G21"/>
          <cell r="H21"/>
          <cell r="I21" t="str">
            <v>Torres Festoon</v>
          </cell>
          <cell r="L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0.44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0.44</v>
          </cell>
        </row>
        <row r="22">
          <cell r="B22">
            <v>140114</v>
          </cell>
          <cell r="C22">
            <v>3</v>
          </cell>
          <cell r="D22"/>
          <cell r="E22" t="str">
            <v>1401</v>
          </cell>
          <cell r="F22" t="str">
            <v>140114</v>
          </cell>
          <cell r="G22"/>
          <cell r="H22"/>
          <cell r="I22" t="str">
            <v>Operator Error</v>
          </cell>
          <cell r="L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0.13</v>
          </cell>
          <cell r="AP22">
            <v>0.24</v>
          </cell>
          <cell r="AQ22">
            <v>0</v>
          </cell>
          <cell r="AR22">
            <v>0.5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0.87</v>
          </cell>
        </row>
        <row r="23">
          <cell r="B23">
            <v>1402</v>
          </cell>
          <cell r="C23">
            <v>2</v>
          </cell>
          <cell r="D23" t="str">
            <v>14</v>
          </cell>
          <cell r="E23" t="str">
            <v>1402</v>
          </cell>
          <cell r="F23"/>
          <cell r="G23"/>
          <cell r="H23"/>
          <cell r="I23" t="str">
            <v>Stations</v>
          </cell>
          <cell r="K23" t="str">
            <v>A</v>
          </cell>
          <cell r="L23">
            <v>15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0.32</v>
          </cell>
          <cell r="AL23">
            <v>0.19</v>
          </cell>
          <cell r="AM23">
            <v>0</v>
          </cell>
          <cell r="AN23">
            <v>1.91</v>
          </cell>
          <cell r="AO23">
            <v>2.42</v>
          </cell>
          <cell r="AP23">
            <v>2.54</v>
          </cell>
          <cell r="AQ23">
            <v>0.9</v>
          </cell>
          <cell r="AR23">
            <v>0</v>
          </cell>
          <cell r="AS23">
            <v>0.1</v>
          </cell>
          <cell r="AT23">
            <v>0.18</v>
          </cell>
          <cell r="AU23">
            <v>0.47</v>
          </cell>
          <cell r="AV23">
            <v>0</v>
          </cell>
          <cell r="AW23">
            <v>9.0299999999999994</v>
          </cell>
        </row>
        <row r="24">
          <cell r="B24">
            <v>140201</v>
          </cell>
          <cell r="C24">
            <v>3</v>
          </cell>
          <cell r="D24"/>
          <cell r="E24" t="str">
            <v>1402</v>
          </cell>
          <cell r="F24" t="str">
            <v>140201</v>
          </cell>
          <cell r="G24"/>
          <cell r="H24"/>
          <cell r="I24" t="str">
            <v>Pneumatics</v>
          </cell>
          <cell r="L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0.25</v>
          </cell>
          <cell r="AV24">
            <v>0</v>
          </cell>
          <cell r="AW24">
            <v>0.25</v>
          </cell>
        </row>
        <row r="25">
          <cell r="B25">
            <v>140202</v>
          </cell>
          <cell r="C25">
            <v>3</v>
          </cell>
          <cell r="D25"/>
          <cell r="E25" t="str">
            <v>1402</v>
          </cell>
          <cell r="F25" t="str">
            <v>140202</v>
          </cell>
          <cell r="G25"/>
          <cell r="H25"/>
          <cell r="I25" t="str">
            <v>Burners</v>
          </cell>
          <cell r="L25">
            <v>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>
            <v>140203</v>
          </cell>
          <cell r="C26">
            <v>3</v>
          </cell>
          <cell r="D26"/>
          <cell r="E26" t="str">
            <v>1402</v>
          </cell>
          <cell r="F26" t="str">
            <v>140203</v>
          </cell>
          <cell r="G26"/>
          <cell r="H26"/>
          <cell r="I26" t="str">
            <v>Hydraulics</v>
          </cell>
          <cell r="L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0.32</v>
          </cell>
          <cell r="AL26">
            <v>0</v>
          </cell>
          <cell r="AM26">
            <v>0</v>
          </cell>
          <cell r="AN26">
            <v>0.28999999999999998</v>
          </cell>
          <cell r="AO26">
            <v>1.08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1.69</v>
          </cell>
        </row>
        <row r="27">
          <cell r="B27">
            <v>140204</v>
          </cell>
          <cell r="C27">
            <v>3</v>
          </cell>
          <cell r="D27"/>
          <cell r="E27" t="str">
            <v>1402</v>
          </cell>
          <cell r="F27" t="str">
            <v>140204</v>
          </cell>
          <cell r="G27"/>
          <cell r="H27"/>
          <cell r="I27" t="str">
            <v>Gates</v>
          </cell>
          <cell r="L27">
            <v>1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0.18</v>
          </cell>
          <cell r="AU27">
            <v>0</v>
          </cell>
          <cell r="AV27">
            <v>0</v>
          </cell>
          <cell r="AW27">
            <v>0.18</v>
          </cell>
        </row>
        <row r="28">
          <cell r="B28">
            <v>140205</v>
          </cell>
          <cell r="C28">
            <v>3</v>
          </cell>
          <cell r="D28"/>
          <cell r="E28" t="str">
            <v>1402</v>
          </cell>
          <cell r="F28" t="str">
            <v>140205</v>
          </cell>
          <cell r="G28"/>
          <cell r="H28"/>
          <cell r="I28" t="str">
            <v>Drive Clutch</v>
          </cell>
          <cell r="L28">
            <v>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0.94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0.94</v>
          </cell>
        </row>
        <row r="29">
          <cell r="B29">
            <v>140206</v>
          </cell>
          <cell r="C29">
            <v>3</v>
          </cell>
          <cell r="D29"/>
          <cell r="E29" t="str">
            <v>1402</v>
          </cell>
          <cell r="F29" t="str">
            <v>140206</v>
          </cell>
          <cell r="G29"/>
          <cell r="H29"/>
          <cell r="I29" t="str">
            <v>Tube Shaft</v>
          </cell>
          <cell r="L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0.68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0.68</v>
          </cell>
        </row>
        <row r="30">
          <cell r="B30">
            <v>140207</v>
          </cell>
          <cell r="C30">
            <v>3</v>
          </cell>
          <cell r="D30"/>
          <cell r="E30" t="str">
            <v>1402</v>
          </cell>
          <cell r="F30" t="str">
            <v>140207</v>
          </cell>
          <cell r="G30"/>
          <cell r="H30"/>
          <cell r="I30" t="str">
            <v>Impression Roller</v>
          </cell>
          <cell r="L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>
            <v>140208</v>
          </cell>
          <cell r="C31">
            <v>3</v>
          </cell>
          <cell r="D31"/>
          <cell r="E31" t="str">
            <v>1402</v>
          </cell>
          <cell r="F31" t="str">
            <v>140208</v>
          </cell>
          <cell r="G31"/>
          <cell r="H31"/>
          <cell r="I31" t="str">
            <v>Ink Pump</v>
          </cell>
          <cell r="L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0.1</v>
          </cell>
          <cell r="AT31">
            <v>0</v>
          </cell>
          <cell r="AU31">
            <v>0</v>
          </cell>
          <cell r="AV31">
            <v>0</v>
          </cell>
          <cell r="AW31">
            <v>0.1</v>
          </cell>
        </row>
        <row r="32">
          <cell r="B32">
            <v>140209</v>
          </cell>
          <cell r="C32">
            <v>3</v>
          </cell>
          <cell r="D32"/>
          <cell r="E32" t="str">
            <v>1402</v>
          </cell>
          <cell r="F32" t="str">
            <v>140209</v>
          </cell>
          <cell r="G32"/>
          <cell r="H32"/>
          <cell r="I32" t="str">
            <v>Gearbox</v>
          </cell>
          <cell r="L32">
            <v>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0.19</v>
          </cell>
          <cell r="AM32">
            <v>0</v>
          </cell>
          <cell r="AN32">
            <v>0</v>
          </cell>
          <cell r="AO32">
            <v>0.99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1.18</v>
          </cell>
        </row>
        <row r="33">
          <cell r="B33">
            <v>140210</v>
          </cell>
          <cell r="C33">
            <v>3</v>
          </cell>
          <cell r="D33"/>
          <cell r="E33" t="str">
            <v>1402</v>
          </cell>
          <cell r="F33" t="str">
            <v>140210</v>
          </cell>
          <cell r="G33"/>
          <cell r="H33"/>
          <cell r="I33" t="str">
            <v>Register Control</v>
          </cell>
          <cell r="L33">
            <v>1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0.35</v>
          </cell>
          <cell r="AP33">
            <v>2.54</v>
          </cell>
          <cell r="AQ33">
            <v>0.73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3.62</v>
          </cell>
        </row>
        <row r="34">
          <cell r="B34">
            <v>140211</v>
          </cell>
          <cell r="C34">
            <v>3</v>
          </cell>
          <cell r="D34"/>
          <cell r="E34" t="str">
            <v>1402</v>
          </cell>
          <cell r="F34" t="str">
            <v>140211</v>
          </cell>
          <cell r="G34"/>
          <cell r="H34"/>
          <cell r="I34" t="str">
            <v>Scanning Head</v>
          </cell>
          <cell r="L34">
            <v>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>
            <v>140212</v>
          </cell>
          <cell r="C35">
            <v>3</v>
          </cell>
          <cell r="D35"/>
          <cell r="E35" t="str">
            <v>1402</v>
          </cell>
          <cell r="F35" t="str">
            <v>140212</v>
          </cell>
          <cell r="G35"/>
          <cell r="H35"/>
          <cell r="I35" t="str">
            <v>Nip Roller</v>
          </cell>
          <cell r="L35">
            <v>1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B36">
            <v>140213</v>
          </cell>
          <cell r="C36">
            <v>3</v>
          </cell>
          <cell r="D36"/>
          <cell r="E36" t="str">
            <v>1402</v>
          </cell>
          <cell r="F36" t="str">
            <v>140213</v>
          </cell>
          <cell r="G36"/>
          <cell r="H36"/>
          <cell r="I36" t="str">
            <v>Format Gear</v>
          </cell>
          <cell r="L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>
            <v>140214</v>
          </cell>
          <cell r="C37">
            <v>3</v>
          </cell>
          <cell r="D37"/>
          <cell r="E37" t="str">
            <v>1402</v>
          </cell>
          <cell r="F37" t="str">
            <v>140214</v>
          </cell>
          <cell r="G37"/>
          <cell r="H37"/>
          <cell r="I37" t="str">
            <v>Operator Error</v>
          </cell>
          <cell r="L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0.17</v>
          </cell>
          <cell r="AR37">
            <v>0</v>
          </cell>
          <cell r="AS37">
            <v>0</v>
          </cell>
          <cell r="AT37">
            <v>0</v>
          </cell>
          <cell r="AU37">
            <v>0.22</v>
          </cell>
          <cell r="AV37">
            <v>0</v>
          </cell>
          <cell r="AW37">
            <v>0.39</v>
          </cell>
        </row>
        <row r="38">
          <cell r="B38">
            <v>1403</v>
          </cell>
          <cell r="C38">
            <v>2</v>
          </cell>
          <cell r="D38" t="str">
            <v>14</v>
          </cell>
          <cell r="E38" t="str">
            <v>1403</v>
          </cell>
          <cell r="F38"/>
          <cell r="G38"/>
          <cell r="H38"/>
          <cell r="I38" t="str">
            <v>Tension Controllers</v>
          </cell>
          <cell r="K38" t="str">
            <v>A</v>
          </cell>
          <cell r="L38">
            <v>8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1.65</v>
          </cell>
          <cell r="AL38">
            <v>0</v>
          </cell>
          <cell r="AM38">
            <v>2.02</v>
          </cell>
          <cell r="AN38">
            <v>0</v>
          </cell>
          <cell r="AO38">
            <v>1.24</v>
          </cell>
          <cell r="AP38">
            <v>0</v>
          </cell>
          <cell r="AQ38">
            <v>0.2</v>
          </cell>
          <cell r="AR38">
            <v>0</v>
          </cell>
          <cell r="AS38">
            <v>1.38</v>
          </cell>
          <cell r="AT38">
            <v>0</v>
          </cell>
          <cell r="AU38">
            <v>0</v>
          </cell>
          <cell r="AV38">
            <v>0</v>
          </cell>
          <cell r="AW38">
            <v>6.49</v>
          </cell>
        </row>
        <row r="39">
          <cell r="B39">
            <v>140301</v>
          </cell>
          <cell r="C39">
            <v>3</v>
          </cell>
          <cell r="D39"/>
          <cell r="E39" t="str">
            <v>1403</v>
          </cell>
          <cell r="F39" t="str">
            <v>140301</v>
          </cell>
          <cell r="G39"/>
          <cell r="H39"/>
          <cell r="I39" t="str">
            <v>Rewind Pull &amp; Brake</v>
          </cell>
          <cell r="L39">
            <v>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1.03</v>
          </cell>
          <cell r="AL39">
            <v>0</v>
          </cell>
          <cell r="AM39">
            <v>0</v>
          </cell>
          <cell r="AN39">
            <v>0</v>
          </cell>
          <cell r="AO39">
            <v>0.24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1.27</v>
          </cell>
        </row>
        <row r="40">
          <cell r="B40">
            <v>140302</v>
          </cell>
          <cell r="C40">
            <v>3</v>
          </cell>
          <cell r="D40"/>
          <cell r="E40" t="str">
            <v>1403</v>
          </cell>
          <cell r="F40" t="str">
            <v>140302</v>
          </cell>
          <cell r="G40"/>
          <cell r="H40"/>
          <cell r="I40" t="str">
            <v>Pull &amp; Brake 1</v>
          </cell>
          <cell r="L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0.62</v>
          </cell>
          <cell r="AL40">
            <v>0</v>
          </cell>
          <cell r="AM40">
            <v>2.02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2.64</v>
          </cell>
        </row>
        <row r="41">
          <cell r="B41">
            <v>140303</v>
          </cell>
          <cell r="C41">
            <v>3</v>
          </cell>
          <cell r="D41"/>
          <cell r="E41" t="str">
            <v>1403</v>
          </cell>
          <cell r="F41" t="str">
            <v>140303</v>
          </cell>
          <cell r="G41"/>
          <cell r="H41"/>
          <cell r="I41" t="str">
            <v>Pull &amp; Brake 2</v>
          </cell>
          <cell r="L41">
            <v>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0.8</v>
          </cell>
          <cell r="AP41">
            <v>0</v>
          </cell>
          <cell r="AQ41">
            <v>0</v>
          </cell>
          <cell r="AR41">
            <v>0</v>
          </cell>
          <cell r="AS41">
            <v>1.38</v>
          </cell>
          <cell r="AT41">
            <v>0</v>
          </cell>
          <cell r="AU41">
            <v>0</v>
          </cell>
          <cell r="AV41">
            <v>0</v>
          </cell>
          <cell r="AW41">
            <v>2.1800000000000002</v>
          </cell>
        </row>
        <row r="42">
          <cell r="B42">
            <v>140304</v>
          </cell>
          <cell r="C42">
            <v>3</v>
          </cell>
          <cell r="D42"/>
          <cell r="E42" t="str">
            <v>1403</v>
          </cell>
          <cell r="F42" t="str">
            <v>140304</v>
          </cell>
          <cell r="G42"/>
          <cell r="H42"/>
          <cell r="I42" t="str">
            <v>Infeed Pull &amp; Brake</v>
          </cell>
          <cell r="L42">
            <v>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>
            <v>140305</v>
          </cell>
          <cell r="C43">
            <v>3</v>
          </cell>
          <cell r="D43"/>
          <cell r="E43" t="str">
            <v>1403</v>
          </cell>
          <cell r="F43" t="str">
            <v>140305</v>
          </cell>
          <cell r="G43"/>
          <cell r="H43"/>
          <cell r="I43" t="str">
            <v>Unwind Pull &amp; Brake</v>
          </cell>
          <cell r="L43">
            <v>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>
            <v>140306</v>
          </cell>
          <cell r="C44">
            <v>3</v>
          </cell>
          <cell r="D44"/>
          <cell r="E44" t="str">
            <v>1403</v>
          </cell>
          <cell r="F44" t="str">
            <v>140306</v>
          </cell>
          <cell r="G44"/>
          <cell r="H44"/>
          <cell r="I44" t="str">
            <v>Recipe Control System</v>
          </cell>
          <cell r="L44">
            <v>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B45">
            <v>140307</v>
          </cell>
          <cell r="C45">
            <v>3</v>
          </cell>
          <cell r="D45"/>
          <cell r="E45" t="str">
            <v>1403</v>
          </cell>
          <cell r="F45" t="str">
            <v>140307</v>
          </cell>
          <cell r="G45"/>
          <cell r="H45"/>
          <cell r="I45" t="str">
            <v>Operator Error</v>
          </cell>
          <cell r="L45">
            <v>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0.2</v>
          </cell>
          <cell r="AP45">
            <v>0</v>
          </cell>
          <cell r="AQ45">
            <v>0.2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0.4</v>
          </cell>
        </row>
        <row r="46">
          <cell r="B46">
            <v>1404</v>
          </cell>
          <cell r="C46">
            <v>2</v>
          </cell>
          <cell r="D46" t="str">
            <v>14</v>
          </cell>
          <cell r="E46" t="str">
            <v>1404</v>
          </cell>
          <cell r="F46"/>
          <cell r="G46"/>
          <cell r="H46"/>
          <cell r="I46" t="str">
            <v>Crease Tool</v>
          </cell>
          <cell r="K46" t="str">
            <v>A</v>
          </cell>
          <cell r="L46">
            <v>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0.08</v>
          </cell>
          <cell r="AO46">
            <v>0</v>
          </cell>
          <cell r="AP46">
            <v>0</v>
          </cell>
          <cell r="AQ46">
            <v>0</v>
          </cell>
          <cell r="AR46">
            <v>1.7</v>
          </cell>
          <cell r="AS46">
            <v>0</v>
          </cell>
          <cell r="AT46">
            <v>0</v>
          </cell>
          <cell r="AU46">
            <v>0.26</v>
          </cell>
          <cell r="AV46">
            <v>0</v>
          </cell>
          <cell r="AW46">
            <v>2.04</v>
          </cell>
        </row>
        <row r="47">
          <cell r="B47">
            <v>140401</v>
          </cell>
          <cell r="C47">
            <v>3</v>
          </cell>
          <cell r="D47"/>
          <cell r="E47" t="str">
            <v>1404</v>
          </cell>
          <cell r="F47" t="str">
            <v>140401</v>
          </cell>
          <cell r="G47"/>
          <cell r="H47"/>
          <cell r="I47" t="str">
            <v>Worn Punch</v>
          </cell>
          <cell r="L47">
            <v>1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>
            <v>140402</v>
          </cell>
          <cell r="C48">
            <v>3</v>
          </cell>
          <cell r="D48"/>
          <cell r="E48" t="str">
            <v>1404</v>
          </cell>
          <cell r="F48" t="str">
            <v>140402</v>
          </cell>
          <cell r="G48"/>
          <cell r="H48"/>
          <cell r="I48" t="str">
            <v>Chipped Punch</v>
          </cell>
          <cell r="L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B49">
            <v>140403</v>
          </cell>
          <cell r="C49">
            <v>3</v>
          </cell>
          <cell r="D49"/>
          <cell r="E49" t="str">
            <v>1404</v>
          </cell>
          <cell r="F49" t="str">
            <v>140403</v>
          </cell>
          <cell r="G49"/>
          <cell r="H49"/>
          <cell r="I49" t="str">
            <v>Worn Perf Knife</v>
          </cell>
          <cell r="L49">
            <v>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0.08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0.08</v>
          </cell>
        </row>
        <row r="50">
          <cell r="B50">
            <v>140404</v>
          </cell>
          <cell r="C50">
            <v>3</v>
          </cell>
          <cell r="D50"/>
          <cell r="E50" t="str">
            <v>1404</v>
          </cell>
          <cell r="F50" t="str">
            <v>140404</v>
          </cell>
          <cell r="G50"/>
          <cell r="H50"/>
          <cell r="I50" t="str">
            <v>Hydraulics</v>
          </cell>
          <cell r="L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>
            <v>140405</v>
          </cell>
          <cell r="C51">
            <v>3</v>
          </cell>
          <cell r="D51"/>
          <cell r="E51" t="str">
            <v>1404</v>
          </cell>
          <cell r="F51" t="str">
            <v>140405</v>
          </cell>
          <cell r="G51"/>
          <cell r="H51"/>
          <cell r="I51" t="str">
            <v>Encoder</v>
          </cell>
          <cell r="L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>
            <v>140406</v>
          </cell>
          <cell r="C52">
            <v>3</v>
          </cell>
          <cell r="D52"/>
          <cell r="E52" t="str">
            <v>1404</v>
          </cell>
          <cell r="F52" t="str">
            <v>140406</v>
          </cell>
          <cell r="G52"/>
          <cell r="H52"/>
          <cell r="I52" t="str">
            <v>Cracked Crease</v>
          </cell>
          <cell r="L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>
            <v>140407</v>
          </cell>
          <cell r="C53">
            <v>3</v>
          </cell>
          <cell r="D53"/>
          <cell r="E53" t="str">
            <v>1404</v>
          </cell>
          <cell r="F53" t="str">
            <v>140407</v>
          </cell>
          <cell r="G53"/>
          <cell r="H53"/>
          <cell r="I53" t="str">
            <v>Operator Error</v>
          </cell>
          <cell r="L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1.7</v>
          </cell>
          <cell r="AS53">
            <v>0</v>
          </cell>
          <cell r="AT53">
            <v>0</v>
          </cell>
          <cell r="AU53">
            <v>0.26</v>
          </cell>
          <cell r="AV53">
            <v>0</v>
          </cell>
          <cell r="AW53">
            <v>1.96</v>
          </cell>
        </row>
        <row r="54">
          <cell r="B54">
            <v>1405</v>
          </cell>
          <cell r="C54">
            <v>2</v>
          </cell>
          <cell r="D54" t="str">
            <v>14</v>
          </cell>
          <cell r="E54" t="str">
            <v>1405</v>
          </cell>
          <cell r="F54"/>
          <cell r="G54"/>
          <cell r="H54"/>
          <cell r="I54" t="str">
            <v>Crease Tool Bay</v>
          </cell>
          <cell r="K54" t="str">
            <v>A</v>
          </cell>
          <cell r="L54">
            <v>8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0.49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0.49</v>
          </cell>
        </row>
        <row r="55">
          <cell r="B55">
            <v>140501</v>
          </cell>
          <cell r="C55">
            <v>3</v>
          </cell>
          <cell r="D55"/>
          <cell r="E55" t="str">
            <v>1405</v>
          </cell>
          <cell r="F55" t="str">
            <v>140501</v>
          </cell>
          <cell r="G55"/>
          <cell r="H55"/>
          <cell r="I55" t="str">
            <v>Extraction System</v>
          </cell>
          <cell r="L55">
            <v>1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</row>
        <row r="56">
          <cell r="B56">
            <v>140502</v>
          </cell>
          <cell r="C56">
            <v>3</v>
          </cell>
          <cell r="D56"/>
          <cell r="E56" t="str">
            <v>1405</v>
          </cell>
          <cell r="F56" t="str">
            <v>140502</v>
          </cell>
          <cell r="G56"/>
          <cell r="H56"/>
          <cell r="I56" t="str">
            <v>Extraction Pipework</v>
          </cell>
          <cell r="L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</row>
        <row r="57">
          <cell r="B57">
            <v>140503</v>
          </cell>
          <cell r="C57">
            <v>3</v>
          </cell>
          <cell r="D57"/>
          <cell r="E57" t="str">
            <v>1405</v>
          </cell>
          <cell r="F57" t="str">
            <v>140503</v>
          </cell>
          <cell r="G57"/>
          <cell r="H57"/>
          <cell r="I57" t="str">
            <v>Drive Belt</v>
          </cell>
          <cell r="L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>
            <v>140504</v>
          </cell>
          <cell r="C58">
            <v>3</v>
          </cell>
          <cell r="D58"/>
          <cell r="E58" t="str">
            <v>1405</v>
          </cell>
          <cell r="F58" t="str">
            <v>140504</v>
          </cell>
          <cell r="G58"/>
          <cell r="H58"/>
          <cell r="I58" t="str">
            <v>Positioning System</v>
          </cell>
          <cell r="L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B59">
            <v>140505</v>
          </cell>
          <cell r="C59">
            <v>3</v>
          </cell>
          <cell r="D59"/>
          <cell r="E59" t="str">
            <v>1405</v>
          </cell>
          <cell r="F59" t="str">
            <v>140505</v>
          </cell>
          <cell r="G59"/>
          <cell r="H59"/>
          <cell r="I59" t="str">
            <v>Gearbox</v>
          </cell>
          <cell r="L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>
            <v>140506</v>
          </cell>
          <cell r="C60">
            <v>3</v>
          </cell>
          <cell r="D60"/>
          <cell r="E60" t="str">
            <v>1405</v>
          </cell>
          <cell r="F60" t="str">
            <v>140506</v>
          </cell>
          <cell r="G60"/>
          <cell r="H60"/>
          <cell r="I60" t="str">
            <v>Electrical Cabling</v>
          </cell>
          <cell r="L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>
            <v>140507</v>
          </cell>
          <cell r="C61">
            <v>3</v>
          </cell>
          <cell r="D61"/>
          <cell r="E61" t="str">
            <v>1405</v>
          </cell>
          <cell r="F61" t="str">
            <v>140507</v>
          </cell>
          <cell r="G61"/>
          <cell r="H61"/>
          <cell r="I61" t="str">
            <v>Operator Error</v>
          </cell>
          <cell r="L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0.49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0.49</v>
          </cell>
        </row>
        <row r="62">
          <cell r="B62">
            <v>1406</v>
          </cell>
          <cell r="C62">
            <v>2</v>
          </cell>
          <cell r="D62" t="str">
            <v>14</v>
          </cell>
          <cell r="E62" t="str">
            <v>1406</v>
          </cell>
          <cell r="F62"/>
          <cell r="G62"/>
          <cell r="H62"/>
          <cell r="I62" t="str">
            <v>Auxillary</v>
          </cell>
          <cell r="K62" t="str">
            <v>A</v>
          </cell>
          <cell r="L62">
            <v>14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4.5999999999999996</v>
          </cell>
          <cell r="AL62">
            <v>0</v>
          </cell>
          <cell r="AM62">
            <v>0.98</v>
          </cell>
          <cell r="AN62">
            <v>0.37</v>
          </cell>
          <cell r="AO62">
            <v>1.87</v>
          </cell>
          <cell r="AP62">
            <v>0.08</v>
          </cell>
          <cell r="AQ62">
            <v>0</v>
          </cell>
          <cell r="AR62">
            <v>0.18</v>
          </cell>
          <cell r="AS62">
            <v>0</v>
          </cell>
          <cell r="AT62">
            <v>0.02</v>
          </cell>
          <cell r="AU62">
            <v>0</v>
          </cell>
          <cell r="AV62">
            <v>6.87</v>
          </cell>
          <cell r="AW62">
            <v>14.97</v>
          </cell>
        </row>
        <row r="63">
          <cell r="B63">
            <v>140601</v>
          </cell>
          <cell r="C63">
            <v>3</v>
          </cell>
          <cell r="D63"/>
          <cell r="E63" t="str">
            <v>1406</v>
          </cell>
          <cell r="F63" t="str">
            <v>140601</v>
          </cell>
          <cell r="G63"/>
          <cell r="H63"/>
          <cell r="I63" t="str">
            <v>Main Power Supply</v>
          </cell>
          <cell r="L63">
            <v>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0.98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0.98</v>
          </cell>
        </row>
        <row r="64">
          <cell r="B64">
            <v>140602</v>
          </cell>
          <cell r="C64">
            <v>3</v>
          </cell>
          <cell r="D64"/>
          <cell r="E64" t="str">
            <v>1406</v>
          </cell>
          <cell r="F64" t="str">
            <v>140602</v>
          </cell>
          <cell r="G64"/>
          <cell r="H64"/>
          <cell r="I64" t="str">
            <v>Main Control Panel</v>
          </cell>
          <cell r="L64">
            <v>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0.1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0.1</v>
          </cell>
        </row>
        <row r="65">
          <cell r="B65">
            <v>140603</v>
          </cell>
          <cell r="C65">
            <v>3</v>
          </cell>
          <cell r="D65"/>
          <cell r="E65" t="str">
            <v>1406</v>
          </cell>
          <cell r="F65" t="str">
            <v>140603</v>
          </cell>
          <cell r="G65"/>
          <cell r="H65"/>
          <cell r="I65" t="str">
            <v>Main Control Console</v>
          </cell>
          <cell r="L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0.18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0.18</v>
          </cell>
        </row>
        <row r="66">
          <cell r="B66">
            <v>140604</v>
          </cell>
          <cell r="C66">
            <v>3</v>
          </cell>
          <cell r="D66"/>
          <cell r="E66" t="str">
            <v>1406</v>
          </cell>
          <cell r="F66" t="str">
            <v>140604</v>
          </cell>
          <cell r="G66"/>
          <cell r="H66"/>
          <cell r="I66" t="str">
            <v>Main Electrical Drives</v>
          </cell>
          <cell r="L66">
            <v>1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4.5199999999999996</v>
          </cell>
          <cell r="AW66">
            <v>4.5199999999999996</v>
          </cell>
        </row>
        <row r="67">
          <cell r="B67">
            <v>140605</v>
          </cell>
          <cell r="C67">
            <v>3</v>
          </cell>
          <cell r="D67"/>
          <cell r="E67" t="str">
            <v>1406</v>
          </cell>
          <cell r="F67" t="str">
            <v>140605</v>
          </cell>
          <cell r="G67"/>
          <cell r="H67"/>
          <cell r="I67" t="str">
            <v>Main Gearbox</v>
          </cell>
          <cell r="L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4.5999999999999996</v>
          </cell>
          <cell r="AL67">
            <v>0</v>
          </cell>
          <cell r="AM67">
            <v>0</v>
          </cell>
          <cell r="AN67">
            <v>0.27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4.87</v>
          </cell>
        </row>
        <row r="68">
          <cell r="B68">
            <v>140606</v>
          </cell>
          <cell r="C68">
            <v>3</v>
          </cell>
          <cell r="D68"/>
          <cell r="E68" t="str">
            <v>1406</v>
          </cell>
          <cell r="F68" t="str">
            <v>140606</v>
          </cell>
          <cell r="G68"/>
          <cell r="H68"/>
          <cell r="I68" t="str">
            <v>Chilled Water Supply</v>
          </cell>
          <cell r="L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>
            <v>140607</v>
          </cell>
          <cell r="C69">
            <v>3</v>
          </cell>
          <cell r="D69"/>
          <cell r="E69" t="str">
            <v>1406</v>
          </cell>
          <cell r="F69" t="str">
            <v>140607</v>
          </cell>
          <cell r="G69"/>
          <cell r="H69"/>
          <cell r="I69" t="str">
            <v>Main Burner</v>
          </cell>
          <cell r="L69">
            <v>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>
            <v>140608</v>
          </cell>
          <cell r="C70">
            <v>3</v>
          </cell>
          <cell r="D70"/>
          <cell r="E70" t="str">
            <v>1406</v>
          </cell>
          <cell r="F70" t="str">
            <v>140608</v>
          </cell>
          <cell r="G70"/>
          <cell r="H70"/>
          <cell r="I70" t="str">
            <v>Register Control System</v>
          </cell>
          <cell r="L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1.87</v>
          </cell>
          <cell r="AP70">
            <v>0.08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1.95</v>
          </cell>
        </row>
        <row r="71">
          <cell r="B71">
            <v>140609</v>
          </cell>
          <cell r="C71">
            <v>3</v>
          </cell>
          <cell r="D71"/>
          <cell r="E71" t="str">
            <v>1406</v>
          </cell>
          <cell r="F71" t="str">
            <v>140609</v>
          </cell>
          <cell r="G71"/>
          <cell r="H71"/>
          <cell r="I71" t="str">
            <v>Strobe Light</v>
          </cell>
          <cell r="L71">
            <v>1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>
            <v>140610</v>
          </cell>
          <cell r="C72">
            <v>3</v>
          </cell>
          <cell r="D72"/>
          <cell r="E72" t="str">
            <v>1406</v>
          </cell>
          <cell r="F72" t="str">
            <v>140610</v>
          </cell>
          <cell r="G72"/>
          <cell r="H72"/>
          <cell r="I72" t="str">
            <v>Compressed Air Supply</v>
          </cell>
          <cell r="L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>
            <v>140611</v>
          </cell>
          <cell r="C73">
            <v>3</v>
          </cell>
          <cell r="D73"/>
          <cell r="E73" t="str">
            <v>1406</v>
          </cell>
          <cell r="F73" t="str">
            <v>140611</v>
          </cell>
          <cell r="G73"/>
          <cell r="H73"/>
          <cell r="I73" t="str">
            <v>Overhead Crane</v>
          </cell>
          <cell r="L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>
            <v>140612</v>
          </cell>
          <cell r="C74">
            <v>3</v>
          </cell>
          <cell r="D74"/>
          <cell r="E74" t="str">
            <v>1406</v>
          </cell>
          <cell r="F74" t="str">
            <v>140612</v>
          </cell>
          <cell r="G74"/>
          <cell r="H74"/>
          <cell r="I74" t="str">
            <v>Web Cleaner</v>
          </cell>
          <cell r="L74">
            <v>1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>
            <v>140613</v>
          </cell>
          <cell r="C75">
            <v>3</v>
          </cell>
          <cell r="D75"/>
          <cell r="E75" t="str">
            <v>1406</v>
          </cell>
          <cell r="F75" t="str">
            <v>140613</v>
          </cell>
          <cell r="G75"/>
          <cell r="H75"/>
          <cell r="I75" t="str">
            <v>Operator Error</v>
          </cell>
          <cell r="L75">
            <v>1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0.02</v>
          </cell>
          <cell r="AU75">
            <v>0</v>
          </cell>
          <cell r="AV75">
            <v>2.35</v>
          </cell>
          <cell r="AW75">
            <v>2.37</v>
          </cell>
        </row>
        <row r="76">
          <cell r="B76">
            <v>1407</v>
          </cell>
          <cell r="C76">
            <v>2</v>
          </cell>
          <cell r="D76" t="str">
            <v>14</v>
          </cell>
          <cell r="E76" t="str">
            <v>1407</v>
          </cell>
          <cell r="F76"/>
          <cell r="G76"/>
          <cell r="H76"/>
          <cell r="I76" t="str">
            <v>Rewind</v>
          </cell>
          <cell r="K76" t="str">
            <v>A</v>
          </cell>
          <cell r="L76">
            <v>22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3.24</v>
          </cell>
          <cell r="AL76">
            <v>0.6</v>
          </cell>
          <cell r="AM76">
            <v>0.6</v>
          </cell>
          <cell r="AN76">
            <v>3.31</v>
          </cell>
          <cell r="AO76">
            <v>0.17</v>
          </cell>
          <cell r="AP76">
            <v>2.75</v>
          </cell>
          <cell r="AQ76">
            <v>0.2</v>
          </cell>
          <cell r="AR76">
            <v>0.24</v>
          </cell>
          <cell r="AS76">
            <v>0.28999999999999998</v>
          </cell>
          <cell r="AT76">
            <v>1.5</v>
          </cell>
          <cell r="AU76">
            <v>7.01</v>
          </cell>
          <cell r="AV76">
            <v>0.89</v>
          </cell>
          <cell r="AW76">
            <v>20.8</v>
          </cell>
        </row>
        <row r="77">
          <cell r="B77">
            <v>140701</v>
          </cell>
          <cell r="C77">
            <v>3</v>
          </cell>
          <cell r="D77"/>
          <cell r="E77" t="str">
            <v>1407</v>
          </cell>
          <cell r="F77" t="str">
            <v>140701</v>
          </cell>
          <cell r="G77"/>
          <cell r="H77"/>
          <cell r="I77" t="str">
            <v>Pneumatics</v>
          </cell>
          <cell r="L77">
            <v>1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>
            <v>140702</v>
          </cell>
          <cell r="C78">
            <v>3</v>
          </cell>
          <cell r="D78"/>
          <cell r="E78" t="str">
            <v>1407</v>
          </cell>
          <cell r="F78" t="str">
            <v>140702</v>
          </cell>
          <cell r="G78"/>
          <cell r="H78"/>
          <cell r="I78" t="str">
            <v>Hydraulics</v>
          </cell>
          <cell r="L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>
            <v>140703</v>
          </cell>
          <cell r="C79">
            <v>3</v>
          </cell>
          <cell r="D79"/>
          <cell r="E79" t="str">
            <v>1407</v>
          </cell>
          <cell r="F79" t="str">
            <v>140703</v>
          </cell>
          <cell r="G79"/>
          <cell r="H79"/>
          <cell r="I79" t="str">
            <v>Trolleys</v>
          </cell>
          <cell r="L79">
            <v>1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2.7</v>
          </cell>
          <cell r="AL79">
            <v>0</v>
          </cell>
          <cell r="AM79">
            <v>0.09</v>
          </cell>
          <cell r="AN79">
            <v>1.49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0.12</v>
          </cell>
          <cell r="AU79">
            <v>0</v>
          </cell>
          <cell r="AV79">
            <v>0</v>
          </cell>
          <cell r="AW79">
            <v>4.4000000000000004</v>
          </cell>
        </row>
        <row r="80">
          <cell r="B80">
            <v>140704</v>
          </cell>
          <cell r="C80">
            <v>3</v>
          </cell>
          <cell r="D80"/>
          <cell r="E80" t="str">
            <v>1407</v>
          </cell>
          <cell r="F80" t="str">
            <v>140704</v>
          </cell>
          <cell r="G80"/>
          <cell r="H80"/>
          <cell r="I80" t="str">
            <v>Primary Arms</v>
          </cell>
          <cell r="L80">
            <v>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>
            <v>140705</v>
          </cell>
          <cell r="C81">
            <v>3</v>
          </cell>
          <cell r="D81"/>
          <cell r="E81" t="str">
            <v>1407</v>
          </cell>
          <cell r="F81" t="str">
            <v>140705</v>
          </cell>
          <cell r="G81"/>
          <cell r="H81"/>
          <cell r="I81" t="str">
            <v>Secondary Arms</v>
          </cell>
          <cell r="L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0.17</v>
          </cell>
          <cell r="AL81">
            <v>0.18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0.46</v>
          </cell>
          <cell r="AU81">
            <v>0</v>
          </cell>
          <cell r="AV81">
            <v>0</v>
          </cell>
          <cell r="AW81">
            <v>0.81</v>
          </cell>
        </row>
        <row r="82">
          <cell r="B82">
            <v>140706</v>
          </cell>
          <cell r="C82">
            <v>3</v>
          </cell>
          <cell r="D82"/>
          <cell r="E82" t="str">
            <v>1407</v>
          </cell>
          <cell r="F82" t="str">
            <v>140706</v>
          </cell>
          <cell r="G82"/>
          <cell r="H82"/>
          <cell r="I82" t="str">
            <v>Core Starter</v>
          </cell>
          <cell r="L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0.21</v>
          </cell>
          <cell r="AU82">
            <v>0</v>
          </cell>
          <cell r="AV82">
            <v>0</v>
          </cell>
          <cell r="AW82">
            <v>0.21</v>
          </cell>
        </row>
        <row r="83">
          <cell r="B83">
            <v>140707</v>
          </cell>
          <cell r="C83">
            <v>3</v>
          </cell>
          <cell r="D83"/>
          <cell r="E83" t="str">
            <v>1407</v>
          </cell>
          <cell r="F83" t="str">
            <v>140707</v>
          </cell>
          <cell r="G83"/>
          <cell r="H83"/>
          <cell r="I83" t="str">
            <v>Brakes</v>
          </cell>
          <cell r="L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>
            <v>140708</v>
          </cell>
          <cell r="C84">
            <v>3</v>
          </cell>
          <cell r="D84"/>
          <cell r="E84" t="str">
            <v>1407</v>
          </cell>
          <cell r="F84" t="str">
            <v>140708</v>
          </cell>
          <cell r="G84"/>
          <cell r="H84"/>
          <cell r="I84" t="str">
            <v>Light Guards</v>
          </cell>
          <cell r="L84">
            <v>1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0.04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0.04</v>
          </cell>
        </row>
        <row r="85">
          <cell r="B85">
            <v>140709</v>
          </cell>
          <cell r="C85">
            <v>3</v>
          </cell>
          <cell r="D85"/>
          <cell r="E85" t="str">
            <v>1407</v>
          </cell>
          <cell r="F85" t="str">
            <v>140709</v>
          </cell>
          <cell r="G85"/>
          <cell r="H85"/>
          <cell r="I85" t="str">
            <v>Shaft</v>
          </cell>
          <cell r="L85">
            <v>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0.33</v>
          </cell>
          <cell r="AL85">
            <v>0.28999999999999998</v>
          </cell>
          <cell r="AM85">
            <v>0.51</v>
          </cell>
          <cell r="AN85">
            <v>0.56999999999999995</v>
          </cell>
          <cell r="AO85">
            <v>0</v>
          </cell>
          <cell r="AP85">
            <v>0.34</v>
          </cell>
          <cell r="AQ85">
            <v>0.2</v>
          </cell>
          <cell r="AR85">
            <v>0.24</v>
          </cell>
          <cell r="AS85">
            <v>0</v>
          </cell>
          <cell r="AT85">
            <v>0.39</v>
          </cell>
          <cell r="AU85">
            <v>0.22</v>
          </cell>
          <cell r="AV85">
            <v>0.28999999999999998</v>
          </cell>
          <cell r="AW85">
            <v>3.38</v>
          </cell>
        </row>
        <row r="86">
          <cell r="B86">
            <v>140710</v>
          </cell>
          <cell r="C86">
            <v>3</v>
          </cell>
          <cell r="D86"/>
          <cell r="E86" t="str">
            <v>1407</v>
          </cell>
          <cell r="F86" t="str">
            <v>140710</v>
          </cell>
          <cell r="G86"/>
          <cell r="H86"/>
          <cell r="I86" t="str">
            <v>Shaft Inflator</v>
          </cell>
          <cell r="L86">
            <v>1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>
            <v>140711</v>
          </cell>
          <cell r="C87">
            <v>3</v>
          </cell>
          <cell r="D87"/>
          <cell r="E87" t="str">
            <v>1407</v>
          </cell>
          <cell r="F87" t="str">
            <v>140711</v>
          </cell>
          <cell r="G87"/>
          <cell r="H87"/>
          <cell r="I87" t="str">
            <v>Shaft Claw</v>
          </cell>
          <cell r="L87">
            <v>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>
            <v>140712</v>
          </cell>
          <cell r="C88">
            <v>3</v>
          </cell>
          <cell r="D88"/>
          <cell r="E88" t="str">
            <v>1407</v>
          </cell>
          <cell r="F88" t="str">
            <v>140712</v>
          </cell>
          <cell r="G88"/>
          <cell r="H88"/>
          <cell r="I88" t="str">
            <v>Splice Unit</v>
          </cell>
          <cell r="L88">
            <v>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0.55000000000000004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0.55000000000000004</v>
          </cell>
        </row>
        <row r="89">
          <cell r="B89">
            <v>140713</v>
          </cell>
          <cell r="C89">
            <v>3</v>
          </cell>
          <cell r="D89"/>
          <cell r="E89" t="str">
            <v>1407</v>
          </cell>
          <cell r="F89" t="str">
            <v>140713</v>
          </cell>
          <cell r="G89"/>
          <cell r="H89"/>
          <cell r="I89" t="str">
            <v>Plough Knife</v>
          </cell>
          <cell r="L89">
            <v>1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0.28999999999999998</v>
          </cell>
          <cell r="AT89">
            <v>0</v>
          </cell>
          <cell r="AU89">
            <v>0</v>
          </cell>
          <cell r="AV89">
            <v>0</v>
          </cell>
          <cell r="AW89">
            <v>0.28999999999999998</v>
          </cell>
        </row>
        <row r="90">
          <cell r="B90">
            <v>140714</v>
          </cell>
          <cell r="C90">
            <v>3</v>
          </cell>
          <cell r="D90"/>
          <cell r="E90" t="str">
            <v>1407</v>
          </cell>
          <cell r="F90" t="str">
            <v>140714</v>
          </cell>
          <cell r="G90"/>
          <cell r="H90"/>
          <cell r="I90" t="str">
            <v>Shaft Lift Table</v>
          </cell>
          <cell r="L90">
            <v>1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1.25</v>
          </cell>
          <cell r="AO90">
            <v>0.17</v>
          </cell>
          <cell r="AP90">
            <v>0.13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1.55</v>
          </cell>
        </row>
        <row r="91">
          <cell r="B91">
            <v>140715</v>
          </cell>
          <cell r="C91">
            <v>3</v>
          </cell>
          <cell r="D91"/>
          <cell r="E91" t="str">
            <v>1407</v>
          </cell>
          <cell r="F91" t="str">
            <v>140715</v>
          </cell>
          <cell r="G91"/>
          <cell r="H91"/>
          <cell r="I91" t="str">
            <v>Crane Lift/Turn Assembly</v>
          </cell>
          <cell r="L91">
            <v>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0.31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0.2</v>
          </cell>
          <cell r="AV91">
            <v>0</v>
          </cell>
          <cell r="AW91">
            <v>0.51</v>
          </cell>
        </row>
        <row r="92">
          <cell r="B92">
            <v>140716</v>
          </cell>
          <cell r="C92">
            <v>3</v>
          </cell>
          <cell r="D92"/>
          <cell r="E92" t="str">
            <v>1407</v>
          </cell>
          <cell r="F92" t="str">
            <v>140716</v>
          </cell>
          <cell r="G92"/>
          <cell r="H92"/>
          <cell r="I92" t="str">
            <v>Crane Claw</v>
          </cell>
          <cell r="L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0.62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0.62</v>
          </cell>
        </row>
        <row r="93">
          <cell r="B93">
            <v>140717</v>
          </cell>
          <cell r="C93">
            <v>3</v>
          </cell>
          <cell r="D93"/>
          <cell r="E93" t="str">
            <v>1407</v>
          </cell>
          <cell r="F93" t="str">
            <v>140717</v>
          </cell>
          <cell r="G93"/>
          <cell r="H93"/>
          <cell r="I93" t="str">
            <v>Tacho Assembly</v>
          </cell>
          <cell r="L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6.59</v>
          </cell>
          <cell r="AV93">
            <v>0</v>
          </cell>
          <cell r="AW93">
            <v>6.59</v>
          </cell>
        </row>
        <row r="94">
          <cell r="B94">
            <v>140718</v>
          </cell>
          <cell r="C94">
            <v>3</v>
          </cell>
          <cell r="D94"/>
          <cell r="E94" t="str">
            <v>1407</v>
          </cell>
          <cell r="F94" t="str">
            <v>140718</v>
          </cell>
          <cell r="G94"/>
          <cell r="H94"/>
          <cell r="I94" t="str">
            <v>V Table</v>
          </cell>
          <cell r="L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>
            <v>140719</v>
          </cell>
          <cell r="C95">
            <v>3</v>
          </cell>
          <cell r="D95"/>
          <cell r="E95" t="str">
            <v>1407</v>
          </cell>
          <cell r="F95" t="str">
            <v>140719</v>
          </cell>
          <cell r="G95"/>
          <cell r="H95"/>
          <cell r="I95" t="str">
            <v>LGV Pick-Up Proxy</v>
          </cell>
          <cell r="L95">
            <v>1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0.13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0.13</v>
          </cell>
        </row>
        <row r="96">
          <cell r="B96">
            <v>140720</v>
          </cell>
          <cell r="C96">
            <v>3</v>
          </cell>
          <cell r="D96"/>
          <cell r="E96" t="str">
            <v>1407</v>
          </cell>
          <cell r="F96" t="str">
            <v>140720</v>
          </cell>
          <cell r="G96"/>
          <cell r="H96"/>
          <cell r="I96" t="str">
            <v>Floor Flaps</v>
          </cell>
          <cell r="L96">
            <v>1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>
            <v>140721</v>
          </cell>
          <cell r="C97">
            <v>3</v>
          </cell>
          <cell r="D97"/>
          <cell r="E97" t="str">
            <v>1407</v>
          </cell>
          <cell r="F97" t="str">
            <v>140721</v>
          </cell>
          <cell r="G97"/>
          <cell r="H97"/>
          <cell r="I97" t="str">
            <v>Operator Error</v>
          </cell>
          <cell r="L97">
            <v>1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0.8</v>
          </cell>
          <cell r="AQ97">
            <v>0</v>
          </cell>
          <cell r="AR97">
            <v>0</v>
          </cell>
          <cell r="AS97">
            <v>0</v>
          </cell>
          <cell r="AT97">
            <v>0.32</v>
          </cell>
          <cell r="AU97">
            <v>0</v>
          </cell>
          <cell r="AV97">
            <v>0.6</v>
          </cell>
          <cell r="AW97">
            <v>1.72</v>
          </cell>
        </row>
        <row r="98">
          <cell r="B98">
            <v>1408</v>
          </cell>
          <cell r="C98">
            <v>2</v>
          </cell>
          <cell r="D98" t="str">
            <v>14</v>
          </cell>
          <cell r="E98" t="str">
            <v>1408</v>
          </cell>
          <cell r="F98"/>
          <cell r="G98"/>
          <cell r="H98"/>
          <cell r="I98" t="str">
            <v>Wagons</v>
          </cell>
          <cell r="K98" t="str">
            <v>A</v>
          </cell>
          <cell r="L98">
            <v>8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0.2</v>
          </cell>
          <cell r="AL98">
            <v>0.51</v>
          </cell>
          <cell r="AM98">
            <v>0</v>
          </cell>
          <cell r="AN98">
            <v>0</v>
          </cell>
          <cell r="AO98">
            <v>0.27</v>
          </cell>
          <cell r="AP98">
            <v>0</v>
          </cell>
          <cell r="AQ98">
            <v>0.56000000000000005</v>
          </cell>
          <cell r="AR98">
            <v>0.33</v>
          </cell>
          <cell r="AS98">
            <v>0</v>
          </cell>
          <cell r="AT98">
            <v>0</v>
          </cell>
          <cell r="AU98">
            <v>0.31</v>
          </cell>
          <cell r="AV98">
            <v>0</v>
          </cell>
          <cell r="AW98">
            <v>2.1800000000000002</v>
          </cell>
        </row>
        <row r="99">
          <cell r="B99">
            <v>140801</v>
          </cell>
          <cell r="C99">
            <v>3</v>
          </cell>
          <cell r="D99"/>
          <cell r="E99" t="str">
            <v>1408</v>
          </cell>
          <cell r="F99" t="str">
            <v>140801</v>
          </cell>
          <cell r="G99"/>
          <cell r="H99"/>
          <cell r="I99" t="str">
            <v>Anilox Adjuster</v>
          </cell>
          <cell r="L99">
            <v>1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0.33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0.33</v>
          </cell>
        </row>
        <row r="100">
          <cell r="B100">
            <v>140802</v>
          </cell>
          <cell r="C100">
            <v>3</v>
          </cell>
          <cell r="D100"/>
          <cell r="E100" t="str">
            <v>1408</v>
          </cell>
          <cell r="F100" t="str">
            <v>140802</v>
          </cell>
          <cell r="G100"/>
          <cell r="H100"/>
          <cell r="I100" t="str">
            <v>Walther Coupling</v>
          </cell>
          <cell r="L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>
            <v>140803</v>
          </cell>
          <cell r="C101">
            <v>3</v>
          </cell>
          <cell r="D101"/>
          <cell r="E101" t="str">
            <v>1408</v>
          </cell>
          <cell r="F101" t="str">
            <v>140803</v>
          </cell>
          <cell r="G101"/>
          <cell r="H101"/>
          <cell r="I101" t="str">
            <v>Drive Coupling</v>
          </cell>
          <cell r="L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0.2</v>
          </cell>
          <cell r="AL101">
            <v>0.51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0.56000000000000005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1.27</v>
          </cell>
        </row>
        <row r="102">
          <cell r="B102">
            <v>140804</v>
          </cell>
          <cell r="C102">
            <v>3</v>
          </cell>
          <cell r="D102"/>
          <cell r="E102" t="str">
            <v>1408</v>
          </cell>
          <cell r="F102" t="str">
            <v>140804</v>
          </cell>
          <cell r="G102"/>
          <cell r="H102"/>
          <cell r="I102" t="str">
            <v>Pneumatics</v>
          </cell>
          <cell r="L102">
            <v>1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>
            <v>140805</v>
          </cell>
          <cell r="C103">
            <v>3</v>
          </cell>
          <cell r="D103"/>
          <cell r="E103" t="str">
            <v>1408</v>
          </cell>
          <cell r="F103" t="str">
            <v>140805</v>
          </cell>
          <cell r="G103"/>
          <cell r="H103"/>
          <cell r="I103" t="str">
            <v>Hydraulics</v>
          </cell>
          <cell r="L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>
            <v>140806</v>
          </cell>
          <cell r="C104">
            <v>3</v>
          </cell>
          <cell r="D104"/>
          <cell r="E104" t="str">
            <v>1408</v>
          </cell>
          <cell r="F104" t="str">
            <v>140806</v>
          </cell>
          <cell r="G104"/>
          <cell r="H104"/>
          <cell r="I104" t="str">
            <v>Cliché Cleaning Assembly</v>
          </cell>
          <cell r="L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>
            <v>140807</v>
          </cell>
          <cell r="C105">
            <v>3</v>
          </cell>
          <cell r="D105"/>
          <cell r="E105" t="str">
            <v>1408</v>
          </cell>
          <cell r="F105" t="str">
            <v>140807</v>
          </cell>
          <cell r="G105"/>
          <cell r="H105"/>
          <cell r="I105" t="str">
            <v>Operator Error</v>
          </cell>
          <cell r="L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0.27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0.31</v>
          </cell>
          <cell r="AV105">
            <v>0</v>
          </cell>
          <cell r="AW105">
            <v>0.57999999999999996</v>
          </cell>
        </row>
        <row r="107">
          <cell r="B107">
            <v>15</v>
          </cell>
          <cell r="C107">
            <v>1</v>
          </cell>
          <cell r="D107" t="str">
            <v>15</v>
          </cell>
          <cell r="E107"/>
          <cell r="F107"/>
          <cell r="G107"/>
          <cell r="H107"/>
          <cell r="I107" t="str">
            <v>Printer 15</v>
          </cell>
          <cell r="K107" t="str">
            <v>A</v>
          </cell>
          <cell r="L107">
            <v>8</v>
          </cell>
          <cell r="V107">
            <v>22.63</v>
          </cell>
          <cell r="W107">
            <v>18.66</v>
          </cell>
          <cell r="X107">
            <v>33.159999999999997</v>
          </cell>
          <cell r="Y107">
            <v>31.02</v>
          </cell>
          <cell r="Z107">
            <v>25.47</v>
          </cell>
          <cell r="AA107">
            <v>31.03</v>
          </cell>
          <cell r="AB107">
            <v>14.63</v>
          </cell>
          <cell r="AC107">
            <v>11.08</v>
          </cell>
          <cell r="AD107">
            <v>10.62</v>
          </cell>
          <cell r="AE107">
            <v>13.97</v>
          </cell>
          <cell r="AF107">
            <v>7.82</v>
          </cell>
          <cell r="AG107">
            <v>8.0500000000000007</v>
          </cell>
          <cell r="AH107">
            <v>20.97</v>
          </cell>
          <cell r="AI107">
            <v>26.08</v>
          </cell>
          <cell r="AJ107">
            <v>18</v>
          </cell>
          <cell r="AK107">
            <v>13.44</v>
          </cell>
          <cell r="AL107">
            <v>30.26</v>
          </cell>
          <cell r="AM107">
            <v>11.3</v>
          </cell>
          <cell r="AN107">
            <v>8.68</v>
          </cell>
          <cell r="AO107">
            <v>10.48</v>
          </cell>
          <cell r="AP107">
            <v>16.25</v>
          </cell>
          <cell r="AQ107">
            <v>17.34</v>
          </cell>
          <cell r="AR107">
            <v>17.850000000000001</v>
          </cell>
          <cell r="AS107">
            <v>27.29</v>
          </cell>
          <cell r="AT107">
            <v>17.190000000000001</v>
          </cell>
          <cell r="AU107">
            <v>7.93</v>
          </cell>
          <cell r="AV107">
            <v>18.27</v>
          </cell>
          <cell r="AW107">
            <v>196.28</v>
          </cell>
        </row>
        <row r="108">
          <cell r="B108" t="str">
            <v>15 Target</v>
          </cell>
          <cell r="AK108">
            <v>12.84285</v>
          </cell>
          <cell r="AL108">
            <v>12.681681818181801</v>
          </cell>
          <cell r="AM108">
            <v>12.520513636363599</v>
          </cell>
          <cell r="AN108">
            <v>12.359345454545499</v>
          </cell>
          <cell r="AO108">
            <v>12.1981772727273</v>
          </cell>
          <cell r="AP108">
            <v>12.0370090909091</v>
          </cell>
          <cell r="AQ108">
            <v>11.875840909090901</v>
          </cell>
          <cell r="AR108">
            <v>11.714672727272699</v>
          </cell>
          <cell r="AS108">
            <v>11.5535045454545</v>
          </cell>
          <cell r="AT108">
            <v>11.392336363636399</v>
          </cell>
          <cell r="AU108">
            <v>11.2311681818182</v>
          </cell>
          <cell r="AV108">
            <v>11.07</v>
          </cell>
        </row>
        <row r="109">
          <cell r="B109" t="str">
            <v>15 Cum</v>
          </cell>
          <cell r="V109">
            <v>22.63</v>
          </cell>
          <cell r="W109">
            <v>41.29</v>
          </cell>
          <cell r="X109">
            <v>74.45</v>
          </cell>
          <cell r="Y109">
            <v>105.47</v>
          </cell>
          <cell r="Z109">
            <v>130.94</v>
          </cell>
          <cell r="AA109">
            <v>161.97</v>
          </cell>
          <cell r="AB109">
            <v>176.6</v>
          </cell>
          <cell r="AC109">
            <v>187.68</v>
          </cell>
          <cell r="AD109">
            <v>198.3</v>
          </cell>
          <cell r="AE109">
            <v>212.27</v>
          </cell>
          <cell r="AF109">
            <v>220.09</v>
          </cell>
          <cell r="AG109">
            <v>228.14</v>
          </cell>
          <cell r="AH109">
            <v>249.11</v>
          </cell>
          <cell r="AI109">
            <v>275.19</v>
          </cell>
          <cell r="AJ109">
            <v>293.19</v>
          </cell>
          <cell r="AK109">
            <v>13.44</v>
          </cell>
          <cell r="AL109">
            <v>43.7</v>
          </cell>
          <cell r="AM109">
            <v>55</v>
          </cell>
          <cell r="AN109">
            <v>63.68</v>
          </cell>
          <cell r="AO109">
            <v>74.16</v>
          </cell>
          <cell r="AP109">
            <v>90.41</v>
          </cell>
          <cell r="AQ109">
            <v>107.75</v>
          </cell>
          <cell r="AR109">
            <v>125.6</v>
          </cell>
          <cell r="AS109">
            <v>152.88999999999999</v>
          </cell>
          <cell r="AT109">
            <v>170.08</v>
          </cell>
          <cell r="AU109">
            <v>178.01</v>
          </cell>
          <cell r="AV109">
            <v>196.28</v>
          </cell>
        </row>
        <row r="110">
          <cell r="B110" t="str">
            <v>15 Cum Target</v>
          </cell>
          <cell r="AK110">
            <v>12.84285</v>
          </cell>
          <cell r="AL110">
            <v>25.524531818181799</v>
          </cell>
          <cell r="AM110">
            <v>38.045045454545502</v>
          </cell>
          <cell r="AN110">
            <v>50.4043909090909</v>
          </cell>
          <cell r="AO110">
            <v>62.602568181818199</v>
          </cell>
          <cell r="AP110">
            <v>74.639577272727294</v>
          </cell>
          <cell r="AQ110">
            <v>86.515418181818205</v>
          </cell>
          <cell r="AR110">
            <v>98.230090909090904</v>
          </cell>
          <cell r="AS110">
            <v>109.78359545454499</v>
          </cell>
          <cell r="AT110">
            <v>121.17593181818199</v>
          </cell>
          <cell r="AU110">
            <v>132.40710000000001</v>
          </cell>
          <cell r="AV110">
            <v>143.47710000000001</v>
          </cell>
        </row>
        <row r="111">
          <cell r="B111">
            <v>1501</v>
          </cell>
          <cell r="C111">
            <v>2</v>
          </cell>
          <cell r="D111" t="str">
            <v>15</v>
          </cell>
          <cell r="E111" t="str">
            <v>1501</v>
          </cell>
          <cell r="F111"/>
          <cell r="G111"/>
          <cell r="H111"/>
          <cell r="I111" t="str">
            <v>Unwind</v>
          </cell>
          <cell r="K111" t="str">
            <v>A</v>
          </cell>
          <cell r="L111">
            <v>15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5.05</v>
          </cell>
          <cell r="AL111">
            <v>17.440000000000001</v>
          </cell>
          <cell r="AM111">
            <v>1.49</v>
          </cell>
          <cell r="AN111">
            <v>3.68</v>
          </cell>
          <cell r="AO111">
            <v>1.1200000000000001</v>
          </cell>
          <cell r="AP111">
            <v>2.67</v>
          </cell>
          <cell r="AQ111">
            <v>10.25</v>
          </cell>
          <cell r="AR111">
            <v>1.93</v>
          </cell>
          <cell r="AS111">
            <v>11.3</v>
          </cell>
          <cell r="AT111">
            <v>3.45</v>
          </cell>
          <cell r="AU111">
            <v>0.68</v>
          </cell>
          <cell r="AV111">
            <v>3.65</v>
          </cell>
          <cell r="AW111">
            <v>62.71</v>
          </cell>
        </row>
        <row r="112">
          <cell r="B112">
            <v>150101</v>
          </cell>
          <cell r="C112">
            <v>3</v>
          </cell>
          <cell r="D112"/>
          <cell r="E112" t="str">
            <v>1501</v>
          </cell>
          <cell r="F112" t="str">
            <v>150101</v>
          </cell>
          <cell r="G112"/>
          <cell r="H112"/>
          <cell r="I112" t="str">
            <v>Pneumatics</v>
          </cell>
          <cell r="L112">
            <v>1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1.51</v>
          </cell>
          <cell r="AO112">
            <v>0</v>
          </cell>
          <cell r="AP112">
            <v>0.41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1.92</v>
          </cell>
        </row>
        <row r="113">
          <cell r="B113">
            <v>150102</v>
          </cell>
          <cell r="C113">
            <v>3</v>
          </cell>
          <cell r="D113"/>
          <cell r="E113" t="str">
            <v>1501</v>
          </cell>
          <cell r="F113" t="str">
            <v>150102</v>
          </cell>
          <cell r="G113"/>
          <cell r="H113"/>
          <cell r="I113" t="str">
            <v>Hydraulics</v>
          </cell>
          <cell r="L113">
            <v>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0.1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0.24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0.34</v>
          </cell>
        </row>
        <row r="114">
          <cell r="B114">
            <v>150103</v>
          </cell>
          <cell r="C114">
            <v>3</v>
          </cell>
          <cell r="D114"/>
          <cell r="E114" t="str">
            <v>1501</v>
          </cell>
          <cell r="F114" t="str">
            <v>150103</v>
          </cell>
          <cell r="G114"/>
          <cell r="H114"/>
          <cell r="I114" t="str">
            <v>Arm 1 Chucks</v>
          </cell>
          <cell r="L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>
            <v>150104</v>
          </cell>
          <cell r="C115">
            <v>3</v>
          </cell>
          <cell r="D115"/>
          <cell r="E115" t="str">
            <v>1501</v>
          </cell>
          <cell r="F115" t="str">
            <v>150104</v>
          </cell>
          <cell r="G115"/>
          <cell r="H115"/>
          <cell r="I115" t="str">
            <v>Arm 2 Chucks</v>
          </cell>
          <cell r="L115">
            <v>1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0.14000000000000001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0.14000000000000001</v>
          </cell>
        </row>
        <row r="116">
          <cell r="B116">
            <v>150105</v>
          </cell>
          <cell r="C116">
            <v>3</v>
          </cell>
          <cell r="D116"/>
          <cell r="E116" t="str">
            <v>1501</v>
          </cell>
          <cell r="F116" t="str">
            <v>150105</v>
          </cell>
          <cell r="G116"/>
          <cell r="H116"/>
          <cell r="I116" t="str">
            <v>Arm 1 Brakes</v>
          </cell>
          <cell r="L116">
            <v>1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0.78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0.78</v>
          </cell>
        </row>
        <row r="117">
          <cell r="B117">
            <v>150106</v>
          </cell>
          <cell r="C117">
            <v>3</v>
          </cell>
          <cell r="D117"/>
          <cell r="E117" t="str">
            <v>1501</v>
          </cell>
          <cell r="F117" t="str">
            <v>150106</v>
          </cell>
          <cell r="G117"/>
          <cell r="H117"/>
          <cell r="I117" t="str">
            <v>Arm 2 Brakes</v>
          </cell>
          <cell r="L117">
            <v>1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3.75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3.75</v>
          </cell>
        </row>
        <row r="118">
          <cell r="B118">
            <v>150107</v>
          </cell>
          <cell r="C118">
            <v>3</v>
          </cell>
          <cell r="D118"/>
          <cell r="E118" t="str">
            <v>1501</v>
          </cell>
          <cell r="F118" t="str">
            <v>150107</v>
          </cell>
          <cell r="G118"/>
          <cell r="H118"/>
          <cell r="I118" t="str">
            <v>Web Guide System</v>
          </cell>
          <cell r="L118">
            <v>1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0.43</v>
          </cell>
          <cell r="AL118">
            <v>0.68</v>
          </cell>
          <cell r="AM118">
            <v>0</v>
          </cell>
          <cell r="AN118">
            <v>1.18</v>
          </cell>
          <cell r="AO118">
            <v>0.96</v>
          </cell>
          <cell r="AP118">
            <v>0</v>
          </cell>
          <cell r="AQ118">
            <v>3.19</v>
          </cell>
          <cell r="AR118">
            <v>1.65</v>
          </cell>
          <cell r="AS118">
            <v>0.74</v>
          </cell>
          <cell r="AT118">
            <v>3.2</v>
          </cell>
          <cell r="AU118">
            <v>0</v>
          </cell>
          <cell r="AV118">
            <v>0</v>
          </cell>
          <cell r="AW118">
            <v>12.03</v>
          </cell>
        </row>
        <row r="119">
          <cell r="B119">
            <v>150108</v>
          </cell>
          <cell r="C119">
            <v>3</v>
          </cell>
          <cell r="D119"/>
          <cell r="E119" t="str">
            <v>1501</v>
          </cell>
          <cell r="F119" t="str">
            <v>150108</v>
          </cell>
          <cell r="G119"/>
          <cell r="H119"/>
          <cell r="I119" t="str">
            <v>Turret</v>
          </cell>
          <cell r="L119">
            <v>1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1.24</v>
          </cell>
          <cell r="AL119">
            <v>0</v>
          </cell>
          <cell r="AM119">
            <v>0.15</v>
          </cell>
          <cell r="AN119">
            <v>0</v>
          </cell>
          <cell r="AO119">
            <v>0</v>
          </cell>
          <cell r="AP119">
            <v>0</v>
          </cell>
          <cell r="AQ119">
            <v>0.03</v>
          </cell>
          <cell r="AR119">
            <v>0.28000000000000003</v>
          </cell>
          <cell r="AS119">
            <v>1.45</v>
          </cell>
          <cell r="AT119">
            <v>0.22</v>
          </cell>
          <cell r="AU119">
            <v>0.17</v>
          </cell>
          <cell r="AV119">
            <v>0.12</v>
          </cell>
          <cell r="AW119">
            <v>3.66</v>
          </cell>
        </row>
        <row r="120">
          <cell r="B120">
            <v>150109</v>
          </cell>
          <cell r="C120">
            <v>3</v>
          </cell>
          <cell r="D120"/>
          <cell r="E120" t="str">
            <v>1501</v>
          </cell>
          <cell r="F120" t="str">
            <v>150109</v>
          </cell>
          <cell r="G120"/>
          <cell r="H120"/>
          <cell r="I120" t="str">
            <v>Lift Table</v>
          </cell>
          <cell r="L120">
            <v>1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0.05</v>
          </cell>
          <cell r="AP120">
            <v>0</v>
          </cell>
          <cell r="AQ120">
            <v>0</v>
          </cell>
          <cell r="AR120">
            <v>0</v>
          </cell>
          <cell r="AS120">
            <v>6.51</v>
          </cell>
          <cell r="AT120">
            <v>0</v>
          </cell>
          <cell r="AU120">
            <v>0</v>
          </cell>
          <cell r="AV120">
            <v>0</v>
          </cell>
          <cell r="AW120">
            <v>6.56</v>
          </cell>
        </row>
        <row r="121">
          <cell r="B121">
            <v>150110</v>
          </cell>
          <cell r="C121">
            <v>3</v>
          </cell>
          <cell r="D121"/>
          <cell r="E121" t="str">
            <v>1501</v>
          </cell>
          <cell r="F121" t="str">
            <v>150110</v>
          </cell>
          <cell r="G121"/>
          <cell r="H121"/>
          <cell r="I121" t="str">
            <v>Splice Unit</v>
          </cell>
          <cell r="L121">
            <v>1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1.85</v>
          </cell>
          <cell r="AL121">
            <v>1.46</v>
          </cell>
          <cell r="AM121">
            <v>0</v>
          </cell>
          <cell r="AN121">
            <v>0.78</v>
          </cell>
          <cell r="AO121">
            <v>0</v>
          </cell>
          <cell r="AP121">
            <v>0.44</v>
          </cell>
          <cell r="AQ121">
            <v>2.2000000000000002</v>
          </cell>
          <cell r="AR121">
            <v>0</v>
          </cell>
          <cell r="AS121">
            <v>0.25</v>
          </cell>
          <cell r="AT121">
            <v>0</v>
          </cell>
          <cell r="AU121">
            <v>0.51</v>
          </cell>
          <cell r="AV121">
            <v>0.3</v>
          </cell>
          <cell r="AW121">
            <v>7.79</v>
          </cell>
        </row>
        <row r="122">
          <cell r="B122">
            <v>150111</v>
          </cell>
          <cell r="C122">
            <v>3</v>
          </cell>
          <cell r="D122"/>
          <cell r="E122" t="str">
            <v>1501</v>
          </cell>
          <cell r="F122" t="str">
            <v>150111</v>
          </cell>
          <cell r="G122"/>
          <cell r="H122"/>
          <cell r="I122" t="str">
            <v>Run Speed Encoder</v>
          </cell>
          <cell r="L122">
            <v>1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>
            <v>150112</v>
          </cell>
          <cell r="C123">
            <v>3</v>
          </cell>
          <cell r="D123"/>
          <cell r="E123" t="str">
            <v>1501</v>
          </cell>
          <cell r="F123" t="str">
            <v>150112</v>
          </cell>
          <cell r="G123"/>
          <cell r="H123"/>
          <cell r="I123" t="str">
            <v>Speed Match Control</v>
          </cell>
          <cell r="L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1.53</v>
          </cell>
          <cell r="AL123">
            <v>5.36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6.89</v>
          </cell>
        </row>
        <row r="124">
          <cell r="B124">
            <v>150113</v>
          </cell>
          <cell r="C124">
            <v>3</v>
          </cell>
          <cell r="D124"/>
          <cell r="E124" t="str">
            <v>1501</v>
          </cell>
          <cell r="F124" t="str">
            <v>150113</v>
          </cell>
          <cell r="G124"/>
          <cell r="H124"/>
          <cell r="I124" t="str">
            <v>Torres Festoon</v>
          </cell>
          <cell r="L124">
            <v>1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5.17</v>
          </cell>
          <cell r="AM124">
            <v>1.34</v>
          </cell>
          <cell r="AN124">
            <v>0.21</v>
          </cell>
          <cell r="AO124">
            <v>0.11</v>
          </cell>
          <cell r="AP124">
            <v>1.82</v>
          </cell>
          <cell r="AQ124">
            <v>2.76</v>
          </cell>
          <cell r="AR124">
            <v>0</v>
          </cell>
          <cell r="AS124">
            <v>2.35</v>
          </cell>
          <cell r="AT124">
            <v>0.03</v>
          </cell>
          <cell r="AU124">
            <v>0</v>
          </cell>
          <cell r="AV124">
            <v>0</v>
          </cell>
          <cell r="AW124">
            <v>13.79</v>
          </cell>
        </row>
        <row r="125">
          <cell r="B125">
            <v>150114</v>
          </cell>
          <cell r="C125">
            <v>3</v>
          </cell>
          <cell r="D125"/>
          <cell r="E125" t="str">
            <v>1501</v>
          </cell>
          <cell r="F125" t="str">
            <v>150114</v>
          </cell>
          <cell r="G125"/>
          <cell r="H125"/>
          <cell r="I125" t="str">
            <v>Operator Error</v>
          </cell>
          <cell r="L125">
            <v>1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1.83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3.23</v>
          </cell>
          <cell r="AW125">
            <v>5.0599999999999996</v>
          </cell>
        </row>
        <row r="126">
          <cell r="B126">
            <v>1502</v>
          </cell>
          <cell r="C126">
            <v>2</v>
          </cell>
          <cell r="D126" t="str">
            <v>15</v>
          </cell>
          <cell r="E126" t="str">
            <v>1502</v>
          </cell>
          <cell r="F126"/>
          <cell r="G126"/>
          <cell r="H126"/>
          <cell r="I126" t="str">
            <v>Stations</v>
          </cell>
          <cell r="K126" t="str">
            <v>A</v>
          </cell>
          <cell r="L126">
            <v>13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3.4</v>
          </cell>
          <cell r="AL126">
            <v>5.16</v>
          </cell>
          <cell r="AM126">
            <v>3.05</v>
          </cell>
          <cell r="AN126">
            <v>0.83</v>
          </cell>
          <cell r="AO126">
            <v>0.77</v>
          </cell>
          <cell r="AP126">
            <v>6.06</v>
          </cell>
          <cell r="AQ126">
            <v>2.25</v>
          </cell>
          <cell r="AR126">
            <v>2.6</v>
          </cell>
          <cell r="AS126">
            <v>5.07</v>
          </cell>
          <cell r="AT126">
            <v>5.0199999999999996</v>
          </cell>
          <cell r="AU126">
            <v>1.45</v>
          </cell>
          <cell r="AV126">
            <v>7.38</v>
          </cell>
          <cell r="AW126">
            <v>43.04</v>
          </cell>
        </row>
        <row r="127">
          <cell r="B127">
            <v>150201</v>
          </cell>
          <cell r="C127">
            <v>3</v>
          </cell>
          <cell r="D127"/>
          <cell r="E127" t="str">
            <v>1502</v>
          </cell>
          <cell r="F127" t="str">
            <v>150201</v>
          </cell>
          <cell r="G127"/>
          <cell r="H127"/>
          <cell r="I127" t="str">
            <v>Pneumatics</v>
          </cell>
          <cell r="L127">
            <v>1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3.62</v>
          </cell>
          <cell r="AT127">
            <v>0</v>
          </cell>
          <cell r="AU127">
            <v>0</v>
          </cell>
          <cell r="AV127">
            <v>0</v>
          </cell>
          <cell r="AW127">
            <v>3.62</v>
          </cell>
        </row>
        <row r="128">
          <cell r="B128">
            <v>150202</v>
          </cell>
          <cell r="C128">
            <v>3</v>
          </cell>
          <cell r="D128"/>
          <cell r="E128" t="str">
            <v>1502</v>
          </cell>
          <cell r="F128" t="str">
            <v>150202</v>
          </cell>
          <cell r="G128"/>
          <cell r="H128"/>
          <cell r="I128" t="str">
            <v>Hydraulics</v>
          </cell>
          <cell r="L128">
            <v>1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0.34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0.49</v>
          </cell>
          <cell r="AU128">
            <v>0</v>
          </cell>
          <cell r="AV128">
            <v>0</v>
          </cell>
          <cell r="AW128">
            <v>0.83</v>
          </cell>
        </row>
        <row r="129">
          <cell r="B129">
            <v>150203</v>
          </cell>
          <cell r="C129">
            <v>3</v>
          </cell>
          <cell r="D129"/>
          <cell r="E129" t="str">
            <v>1502</v>
          </cell>
          <cell r="F129" t="str">
            <v>150203</v>
          </cell>
          <cell r="G129"/>
          <cell r="H129"/>
          <cell r="I129" t="str">
            <v>Gates</v>
          </cell>
          <cell r="L129">
            <v>1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0.11</v>
          </cell>
          <cell r="AU129">
            <v>0</v>
          </cell>
          <cell r="AV129">
            <v>0</v>
          </cell>
          <cell r="AW129">
            <v>0.11</v>
          </cell>
        </row>
        <row r="130">
          <cell r="B130">
            <v>150204</v>
          </cell>
          <cell r="C130">
            <v>3</v>
          </cell>
          <cell r="D130"/>
          <cell r="E130" t="str">
            <v>1502</v>
          </cell>
          <cell r="F130" t="str">
            <v>150204</v>
          </cell>
          <cell r="G130"/>
          <cell r="H130"/>
          <cell r="I130" t="str">
            <v>Ink Pump</v>
          </cell>
          <cell r="L130">
            <v>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0.08</v>
          </cell>
          <cell r="AL130">
            <v>0.84</v>
          </cell>
          <cell r="AM130">
            <v>0.08</v>
          </cell>
          <cell r="AN130">
            <v>0</v>
          </cell>
          <cell r="AO130">
            <v>0</v>
          </cell>
          <cell r="AP130">
            <v>0.13</v>
          </cell>
          <cell r="AQ130">
            <v>0</v>
          </cell>
          <cell r="AR130">
            <v>0.09</v>
          </cell>
          <cell r="AS130">
            <v>0.22</v>
          </cell>
          <cell r="AT130">
            <v>0.43</v>
          </cell>
          <cell r="AU130">
            <v>0.3</v>
          </cell>
          <cell r="AV130">
            <v>7.0000000000000007E-2</v>
          </cell>
          <cell r="AW130">
            <v>2.2400000000000002</v>
          </cell>
        </row>
        <row r="131">
          <cell r="B131">
            <v>150205</v>
          </cell>
          <cell r="C131">
            <v>3</v>
          </cell>
          <cell r="D131"/>
          <cell r="E131" t="str">
            <v>1502</v>
          </cell>
          <cell r="F131" t="str">
            <v>150205</v>
          </cell>
          <cell r="G131"/>
          <cell r="H131"/>
          <cell r="I131" t="str">
            <v>Ink Motor</v>
          </cell>
          <cell r="L131">
            <v>1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0.06</v>
          </cell>
          <cell r="AU131">
            <v>0.31</v>
          </cell>
          <cell r="AV131">
            <v>0</v>
          </cell>
          <cell r="AW131">
            <v>0.37</v>
          </cell>
        </row>
        <row r="132">
          <cell r="B132">
            <v>150206</v>
          </cell>
          <cell r="C132">
            <v>3</v>
          </cell>
          <cell r="D132"/>
          <cell r="E132" t="str">
            <v>1502</v>
          </cell>
          <cell r="F132" t="str">
            <v>150206</v>
          </cell>
          <cell r="G132"/>
          <cell r="H132"/>
          <cell r="I132" t="str">
            <v>Gearbox</v>
          </cell>
          <cell r="L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0.88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0.88</v>
          </cell>
        </row>
        <row r="133">
          <cell r="B133">
            <v>150207</v>
          </cell>
          <cell r="C133">
            <v>3</v>
          </cell>
          <cell r="D133"/>
          <cell r="E133" t="str">
            <v>1502</v>
          </cell>
          <cell r="F133" t="str">
            <v>150207</v>
          </cell>
          <cell r="G133"/>
          <cell r="H133"/>
          <cell r="I133" t="str">
            <v>Register Control</v>
          </cell>
          <cell r="L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1.1100000000000001</v>
          </cell>
          <cell r="AL133">
            <v>1.52</v>
          </cell>
          <cell r="AM133">
            <v>2.74</v>
          </cell>
          <cell r="AN133">
            <v>0</v>
          </cell>
          <cell r="AO133">
            <v>0</v>
          </cell>
          <cell r="AP133">
            <v>0.64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6.01</v>
          </cell>
        </row>
        <row r="134">
          <cell r="B134">
            <v>150208</v>
          </cell>
          <cell r="C134">
            <v>3</v>
          </cell>
          <cell r="D134"/>
          <cell r="E134" t="str">
            <v>1502</v>
          </cell>
          <cell r="F134" t="str">
            <v>150208</v>
          </cell>
          <cell r="G134"/>
          <cell r="H134"/>
          <cell r="I134" t="str">
            <v>Scanning Head</v>
          </cell>
          <cell r="L134">
            <v>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0.77</v>
          </cell>
          <cell r="AP134">
            <v>0.21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0.98</v>
          </cell>
        </row>
        <row r="135">
          <cell r="B135">
            <v>150209</v>
          </cell>
          <cell r="C135">
            <v>3</v>
          </cell>
          <cell r="D135"/>
          <cell r="E135" t="str">
            <v>1502</v>
          </cell>
          <cell r="F135" t="str">
            <v>150209</v>
          </cell>
          <cell r="G135"/>
          <cell r="H135"/>
          <cell r="I135" t="str">
            <v>Format Gear</v>
          </cell>
          <cell r="L135">
            <v>1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0.24</v>
          </cell>
          <cell r="AL135">
            <v>0</v>
          </cell>
          <cell r="AM135">
            <v>0.23</v>
          </cell>
          <cell r="AN135">
            <v>0.83</v>
          </cell>
          <cell r="AO135">
            <v>0</v>
          </cell>
          <cell r="AP135">
            <v>0.69</v>
          </cell>
          <cell r="AQ135">
            <v>0.1</v>
          </cell>
          <cell r="AR135">
            <v>0.37</v>
          </cell>
          <cell r="AS135">
            <v>0</v>
          </cell>
          <cell r="AT135">
            <v>0</v>
          </cell>
          <cell r="AU135">
            <v>0</v>
          </cell>
          <cell r="AV135">
            <v>0.09</v>
          </cell>
          <cell r="AW135">
            <v>2.5499999999999998</v>
          </cell>
        </row>
        <row r="136">
          <cell r="B136">
            <v>150210</v>
          </cell>
          <cell r="C136">
            <v>3</v>
          </cell>
          <cell r="D136"/>
          <cell r="E136" t="str">
            <v>1502</v>
          </cell>
          <cell r="F136" t="str">
            <v>150210</v>
          </cell>
          <cell r="G136"/>
          <cell r="H136"/>
          <cell r="I136" t="str">
            <v>Ink Deck Positioning</v>
          </cell>
          <cell r="L136">
            <v>1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1.25</v>
          </cell>
          <cell r="AL136">
            <v>2.8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0.35</v>
          </cell>
          <cell r="AR136">
            <v>0.13</v>
          </cell>
          <cell r="AS136">
            <v>1.23</v>
          </cell>
          <cell r="AT136">
            <v>1.44</v>
          </cell>
          <cell r="AU136">
            <v>0</v>
          </cell>
          <cell r="AV136">
            <v>0</v>
          </cell>
          <cell r="AW136">
            <v>7.2</v>
          </cell>
        </row>
        <row r="137">
          <cell r="B137">
            <v>150211</v>
          </cell>
          <cell r="C137">
            <v>3</v>
          </cell>
          <cell r="D137"/>
          <cell r="E137" t="str">
            <v>1502</v>
          </cell>
          <cell r="F137" t="str">
            <v>150211</v>
          </cell>
          <cell r="G137"/>
          <cell r="H137"/>
          <cell r="I137" t="str">
            <v>Dolly Arm</v>
          </cell>
          <cell r="L137">
            <v>1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0.38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2.64</v>
          </cell>
          <cell r="AQ137">
            <v>1.8</v>
          </cell>
          <cell r="AR137">
            <v>0</v>
          </cell>
          <cell r="AS137">
            <v>0</v>
          </cell>
          <cell r="AT137">
            <v>1.42</v>
          </cell>
          <cell r="AU137">
            <v>0</v>
          </cell>
          <cell r="AV137">
            <v>0</v>
          </cell>
          <cell r="AW137">
            <v>6.24</v>
          </cell>
        </row>
        <row r="138">
          <cell r="B138">
            <v>150212</v>
          </cell>
          <cell r="C138">
            <v>3</v>
          </cell>
          <cell r="D138"/>
          <cell r="E138" t="str">
            <v>1502</v>
          </cell>
          <cell r="F138" t="str">
            <v>150212</v>
          </cell>
          <cell r="G138"/>
          <cell r="H138"/>
          <cell r="I138" t="str">
            <v>Operator Error</v>
          </cell>
          <cell r="L138">
            <v>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0.87</v>
          </cell>
          <cell r="AQ138">
            <v>0</v>
          </cell>
          <cell r="AR138">
            <v>2.0099999999999998</v>
          </cell>
          <cell r="AS138">
            <v>0</v>
          </cell>
          <cell r="AT138">
            <v>1.07</v>
          </cell>
          <cell r="AU138">
            <v>0.84</v>
          </cell>
          <cell r="AV138">
            <v>7.22</v>
          </cell>
          <cell r="AW138">
            <v>12.01</v>
          </cell>
        </row>
        <row r="139">
          <cell r="B139">
            <v>1503</v>
          </cell>
          <cell r="C139">
            <v>2</v>
          </cell>
          <cell r="D139" t="str">
            <v>15</v>
          </cell>
          <cell r="E139" t="str">
            <v>1503</v>
          </cell>
          <cell r="F139"/>
          <cell r="G139"/>
          <cell r="H139"/>
          <cell r="I139" t="str">
            <v>Tension Controllers</v>
          </cell>
          <cell r="K139" t="str">
            <v>A</v>
          </cell>
          <cell r="L139">
            <v>8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0.03</v>
          </cell>
          <cell r="AM139">
            <v>0.95</v>
          </cell>
          <cell r="AN139">
            <v>0</v>
          </cell>
          <cell r="AO139">
            <v>0.04</v>
          </cell>
          <cell r="AP139">
            <v>0</v>
          </cell>
          <cell r="AQ139">
            <v>0</v>
          </cell>
          <cell r="AR139">
            <v>0.36</v>
          </cell>
          <cell r="AS139">
            <v>0.28999999999999998</v>
          </cell>
          <cell r="AT139">
            <v>0.15</v>
          </cell>
          <cell r="AU139">
            <v>0</v>
          </cell>
          <cell r="AV139">
            <v>0</v>
          </cell>
          <cell r="AW139">
            <v>1.82</v>
          </cell>
        </row>
        <row r="140">
          <cell r="B140">
            <v>150301</v>
          </cell>
          <cell r="C140">
            <v>3</v>
          </cell>
          <cell r="D140"/>
          <cell r="E140" t="str">
            <v>1503</v>
          </cell>
          <cell r="F140" t="str">
            <v>150301</v>
          </cell>
          <cell r="G140"/>
          <cell r="H140"/>
          <cell r="I140" t="str">
            <v>Rewind Pull &amp; Brake</v>
          </cell>
          <cell r="L140">
            <v>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0.04</v>
          </cell>
          <cell r="AP140">
            <v>0</v>
          </cell>
          <cell r="AQ140">
            <v>0</v>
          </cell>
          <cell r="AR140">
            <v>0.36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0.4</v>
          </cell>
        </row>
        <row r="141">
          <cell r="B141">
            <v>150302</v>
          </cell>
          <cell r="C141">
            <v>3</v>
          </cell>
          <cell r="D141"/>
          <cell r="E141" t="str">
            <v>1503</v>
          </cell>
          <cell r="F141" t="str">
            <v>150302</v>
          </cell>
          <cell r="G141"/>
          <cell r="H141"/>
          <cell r="I141" t="str">
            <v>Pull &amp; Brake 1</v>
          </cell>
          <cell r="L141">
            <v>1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0.95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0.95</v>
          </cell>
        </row>
        <row r="142">
          <cell r="B142">
            <v>150303</v>
          </cell>
          <cell r="C142">
            <v>3</v>
          </cell>
          <cell r="D142"/>
          <cell r="E142" t="str">
            <v>1503</v>
          </cell>
          <cell r="F142" t="str">
            <v>150303</v>
          </cell>
          <cell r="G142"/>
          <cell r="H142"/>
          <cell r="I142" t="str">
            <v>Pull &amp; Brake 2</v>
          </cell>
          <cell r="L142">
            <v>1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>
            <v>150304</v>
          </cell>
          <cell r="C143">
            <v>3</v>
          </cell>
          <cell r="D143"/>
          <cell r="E143" t="str">
            <v>1503</v>
          </cell>
          <cell r="F143" t="str">
            <v>150304</v>
          </cell>
          <cell r="G143"/>
          <cell r="H143"/>
          <cell r="I143" t="str">
            <v>Infeed Pull &amp; Brake</v>
          </cell>
          <cell r="L143">
            <v>1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>
            <v>150305</v>
          </cell>
          <cell r="C144">
            <v>3</v>
          </cell>
          <cell r="D144"/>
          <cell r="E144" t="str">
            <v>1503</v>
          </cell>
          <cell r="F144" t="str">
            <v>150305</v>
          </cell>
          <cell r="G144"/>
          <cell r="H144"/>
          <cell r="I144" t="str">
            <v>Unwind Pull &amp; Brake</v>
          </cell>
          <cell r="L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>
            <v>150306</v>
          </cell>
          <cell r="C145">
            <v>3</v>
          </cell>
          <cell r="D145"/>
          <cell r="E145" t="str">
            <v>1503</v>
          </cell>
          <cell r="F145" t="str">
            <v>150306</v>
          </cell>
          <cell r="G145"/>
          <cell r="H145"/>
          <cell r="I145" t="str">
            <v>Recipe Control System</v>
          </cell>
          <cell r="L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0.03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0.03</v>
          </cell>
        </row>
        <row r="146">
          <cell r="B146">
            <v>150307</v>
          </cell>
          <cell r="C146">
            <v>3</v>
          </cell>
          <cell r="D146"/>
          <cell r="E146" t="str">
            <v>1503</v>
          </cell>
          <cell r="F146" t="str">
            <v>150307</v>
          </cell>
          <cell r="G146"/>
          <cell r="H146"/>
          <cell r="I146" t="str">
            <v>Operator Error</v>
          </cell>
          <cell r="L146">
            <v>1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0.28999999999999998</v>
          </cell>
          <cell r="AT146">
            <v>0.15</v>
          </cell>
          <cell r="AU146">
            <v>0</v>
          </cell>
          <cell r="AV146">
            <v>0</v>
          </cell>
          <cell r="AW146">
            <v>0.44</v>
          </cell>
        </row>
        <row r="147">
          <cell r="B147">
            <v>1504</v>
          </cell>
          <cell r="C147">
            <v>2</v>
          </cell>
          <cell r="D147" t="str">
            <v>15</v>
          </cell>
          <cell r="E147" t="str">
            <v>1504</v>
          </cell>
          <cell r="F147"/>
          <cell r="G147"/>
          <cell r="H147"/>
          <cell r="I147" t="str">
            <v>Crease Tool</v>
          </cell>
          <cell r="K147" t="str">
            <v>A</v>
          </cell>
          <cell r="L147">
            <v>8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0.66</v>
          </cell>
          <cell r="AL147">
            <v>3.21</v>
          </cell>
          <cell r="AM147">
            <v>0.55000000000000004</v>
          </cell>
          <cell r="AN147">
            <v>0.75</v>
          </cell>
          <cell r="AO147">
            <v>7.16</v>
          </cell>
          <cell r="AP147">
            <v>2.66</v>
          </cell>
          <cell r="AQ147">
            <v>2.04</v>
          </cell>
          <cell r="AR147">
            <v>4.4400000000000004</v>
          </cell>
          <cell r="AS147">
            <v>2.7</v>
          </cell>
          <cell r="AT147">
            <v>1.22</v>
          </cell>
          <cell r="AU147">
            <v>2.33</v>
          </cell>
          <cell r="AV147">
            <v>2.67</v>
          </cell>
          <cell r="AW147">
            <v>30.39</v>
          </cell>
        </row>
        <row r="148">
          <cell r="B148">
            <v>150401</v>
          </cell>
          <cell r="C148">
            <v>3</v>
          </cell>
          <cell r="D148"/>
          <cell r="E148" t="str">
            <v>1504</v>
          </cell>
          <cell r="F148" t="str">
            <v>150401</v>
          </cell>
          <cell r="G148"/>
          <cell r="H148"/>
          <cell r="I148" t="str">
            <v>Worn Punch</v>
          </cell>
          <cell r="L148">
            <v>1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0.63</v>
          </cell>
          <cell r="AL148">
            <v>0.28999999999999998</v>
          </cell>
          <cell r="AM148">
            <v>0.3</v>
          </cell>
          <cell r="AN148">
            <v>0</v>
          </cell>
          <cell r="AO148">
            <v>1.97</v>
          </cell>
          <cell r="AP148">
            <v>0.32</v>
          </cell>
          <cell r="AQ148">
            <v>1.24</v>
          </cell>
          <cell r="AR148">
            <v>0</v>
          </cell>
          <cell r="AS148">
            <v>0</v>
          </cell>
          <cell r="AT148">
            <v>0</v>
          </cell>
          <cell r="AU148">
            <v>0.4</v>
          </cell>
          <cell r="AV148">
            <v>0</v>
          </cell>
          <cell r="AW148">
            <v>5.15</v>
          </cell>
        </row>
        <row r="149">
          <cell r="B149">
            <v>150402</v>
          </cell>
          <cell r="C149">
            <v>3</v>
          </cell>
          <cell r="D149"/>
          <cell r="E149" t="str">
            <v>1504</v>
          </cell>
          <cell r="F149" t="str">
            <v>150402</v>
          </cell>
          <cell r="G149"/>
          <cell r="H149"/>
          <cell r="I149" t="str">
            <v>Chipped Punch</v>
          </cell>
          <cell r="L149">
            <v>1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>
            <v>150403</v>
          </cell>
          <cell r="C150">
            <v>3</v>
          </cell>
          <cell r="D150"/>
          <cell r="E150" t="str">
            <v>1504</v>
          </cell>
          <cell r="F150" t="str">
            <v>150403</v>
          </cell>
          <cell r="G150"/>
          <cell r="H150"/>
          <cell r="I150" t="str">
            <v>Worn Perf Knife</v>
          </cell>
          <cell r="L150">
            <v>1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>
            <v>150404</v>
          </cell>
          <cell r="C151">
            <v>3</v>
          </cell>
          <cell r="D151"/>
          <cell r="E151" t="str">
            <v>1504</v>
          </cell>
          <cell r="F151" t="str">
            <v>150404</v>
          </cell>
          <cell r="G151"/>
          <cell r="H151"/>
          <cell r="I151" t="str">
            <v>Hydraulics</v>
          </cell>
          <cell r="L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0.03</v>
          </cell>
          <cell r="AL151">
            <v>2.92</v>
          </cell>
          <cell r="AM151">
            <v>0</v>
          </cell>
          <cell r="AN151">
            <v>0.75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0.04</v>
          </cell>
          <cell r="AV151">
            <v>0</v>
          </cell>
          <cell r="AW151">
            <v>3.74</v>
          </cell>
        </row>
        <row r="152">
          <cell r="B152">
            <v>150405</v>
          </cell>
          <cell r="C152">
            <v>3</v>
          </cell>
          <cell r="D152"/>
          <cell r="E152" t="str">
            <v>1504</v>
          </cell>
          <cell r="F152" t="str">
            <v>150405</v>
          </cell>
          <cell r="G152"/>
          <cell r="H152"/>
          <cell r="I152" t="str">
            <v>Encoder</v>
          </cell>
          <cell r="L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5.19</v>
          </cell>
          <cell r="AP152">
            <v>2.34</v>
          </cell>
          <cell r="AQ152">
            <v>0.34</v>
          </cell>
          <cell r="AR152">
            <v>0.48</v>
          </cell>
          <cell r="AS152">
            <v>0</v>
          </cell>
          <cell r="AT152">
            <v>0.53</v>
          </cell>
          <cell r="AU152">
            <v>0</v>
          </cell>
          <cell r="AV152">
            <v>2.67</v>
          </cell>
          <cell r="AW152">
            <v>11.55</v>
          </cell>
        </row>
        <row r="153">
          <cell r="B153">
            <v>150406</v>
          </cell>
          <cell r="C153">
            <v>3</v>
          </cell>
          <cell r="D153"/>
          <cell r="E153" t="str">
            <v>1504</v>
          </cell>
          <cell r="F153" t="str">
            <v>150406</v>
          </cell>
          <cell r="G153"/>
          <cell r="H153"/>
          <cell r="I153" t="str">
            <v>Cracked Crease</v>
          </cell>
          <cell r="L153">
            <v>1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3.3</v>
          </cell>
          <cell r="AS153">
            <v>1.98</v>
          </cell>
          <cell r="AT153">
            <v>0.69</v>
          </cell>
          <cell r="AU153">
            <v>1.89</v>
          </cell>
          <cell r="AV153">
            <v>0</v>
          </cell>
          <cell r="AW153">
            <v>7.86</v>
          </cell>
        </row>
        <row r="154">
          <cell r="B154">
            <v>150407</v>
          </cell>
          <cell r="C154">
            <v>3</v>
          </cell>
          <cell r="D154"/>
          <cell r="E154" t="str">
            <v>1504</v>
          </cell>
          <cell r="F154" t="str">
            <v>150407</v>
          </cell>
          <cell r="G154"/>
          <cell r="H154"/>
          <cell r="I154" t="str">
            <v>Operator Error</v>
          </cell>
          <cell r="L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0.25</v>
          </cell>
          <cell r="AN154">
            <v>0</v>
          </cell>
          <cell r="AO154">
            <v>0</v>
          </cell>
          <cell r="AP154">
            <v>0</v>
          </cell>
          <cell r="AQ154">
            <v>0.46</v>
          </cell>
          <cell r="AR154">
            <v>0.66</v>
          </cell>
          <cell r="AS154">
            <v>0.72</v>
          </cell>
          <cell r="AT154">
            <v>0</v>
          </cell>
          <cell r="AU154">
            <v>0</v>
          </cell>
          <cell r="AV154">
            <v>0</v>
          </cell>
          <cell r="AW154">
            <v>2.09</v>
          </cell>
        </row>
        <row r="155">
          <cell r="B155">
            <v>1505</v>
          </cell>
          <cell r="C155">
            <v>2</v>
          </cell>
          <cell r="D155" t="str">
            <v>15</v>
          </cell>
          <cell r="E155" t="str">
            <v>1505</v>
          </cell>
          <cell r="F155"/>
          <cell r="G155"/>
          <cell r="H155"/>
          <cell r="I155" t="str">
            <v>Crease Tool Bay</v>
          </cell>
          <cell r="K155" t="str">
            <v>A</v>
          </cell>
          <cell r="L155">
            <v>9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1.81</v>
          </cell>
          <cell r="AL155">
            <v>2.2999999999999998</v>
          </cell>
          <cell r="AM155">
            <v>1.31</v>
          </cell>
          <cell r="AN155">
            <v>0.14000000000000001</v>
          </cell>
          <cell r="AO155">
            <v>0.05</v>
          </cell>
          <cell r="AP155">
            <v>1.17</v>
          </cell>
          <cell r="AQ155">
            <v>0.42</v>
          </cell>
          <cell r="AR155">
            <v>1.65</v>
          </cell>
          <cell r="AS155">
            <v>0.17</v>
          </cell>
          <cell r="AT155">
            <v>1.33</v>
          </cell>
          <cell r="AU155">
            <v>0.76</v>
          </cell>
          <cell r="AV155">
            <v>0.19</v>
          </cell>
          <cell r="AW155">
            <v>11.3</v>
          </cell>
        </row>
        <row r="156">
          <cell r="B156">
            <v>150501</v>
          </cell>
          <cell r="C156">
            <v>3</v>
          </cell>
          <cell r="D156"/>
          <cell r="E156" t="str">
            <v>1505</v>
          </cell>
          <cell r="F156" t="str">
            <v>150501</v>
          </cell>
          <cell r="G156"/>
          <cell r="H156"/>
          <cell r="I156" t="str">
            <v>Extraction System</v>
          </cell>
          <cell r="L156">
            <v>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0.3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0.3</v>
          </cell>
        </row>
        <row r="157">
          <cell r="B157">
            <v>150502</v>
          </cell>
          <cell r="C157">
            <v>3</v>
          </cell>
          <cell r="D157"/>
          <cell r="E157" t="str">
            <v>1505</v>
          </cell>
          <cell r="F157" t="str">
            <v>150502</v>
          </cell>
          <cell r="G157"/>
          <cell r="H157"/>
          <cell r="I157" t="str">
            <v>Extraction Pipework</v>
          </cell>
          <cell r="L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0.42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0.42</v>
          </cell>
        </row>
        <row r="158">
          <cell r="B158">
            <v>150503</v>
          </cell>
          <cell r="C158">
            <v>3</v>
          </cell>
          <cell r="D158"/>
          <cell r="E158" t="str">
            <v>1505</v>
          </cell>
          <cell r="F158" t="str">
            <v>150503</v>
          </cell>
          <cell r="G158"/>
          <cell r="H158"/>
          <cell r="I158" t="str">
            <v>Drive Belt</v>
          </cell>
          <cell r="L158">
            <v>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0.08</v>
          </cell>
          <cell r="AR158">
            <v>0</v>
          </cell>
          <cell r="AS158">
            <v>0.14000000000000001</v>
          </cell>
          <cell r="AT158">
            <v>0</v>
          </cell>
          <cell r="AU158">
            <v>0.04</v>
          </cell>
          <cell r="AV158">
            <v>0</v>
          </cell>
          <cell r="AW158">
            <v>0.26</v>
          </cell>
        </row>
        <row r="159">
          <cell r="B159">
            <v>150504</v>
          </cell>
          <cell r="C159">
            <v>3</v>
          </cell>
          <cell r="D159"/>
          <cell r="E159" t="str">
            <v>1505</v>
          </cell>
          <cell r="F159" t="str">
            <v>150504</v>
          </cell>
          <cell r="G159"/>
          <cell r="H159"/>
          <cell r="I159" t="str">
            <v>Positioning System</v>
          </cell>
          <cell r="L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1.18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1.18</v>
          </cell>
        </row>
        <row r="160">
          <cell r="B160">
            <v>150505</v>
          </cell>
          <cell r="C160">
            <v>3</v>
          </cell>
          <cell r="D160"/>
          <cell r="E160" t="str">
            <v>1505</v>
          </cell>
          <cell r="F160" t="str">
            <v>150505</v>
          </cell>
          <cell r="G160"/>
          <cell r="H160"/>
          <cell r="I160" t="str">
            <v>Gearbox</v>
          </cell>
          <cell r="L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>
            <v>150506</v>
          </cell>
          <cell r="C161">
            <v>3</v>
          </cell>
          <cell r="D161"/>
          <cell r="E161" t="str">
            <v>1505</v>
          </cell>
          <cell r="F161" t="str">
            <v>150506</v>
          </cell>
          <cell r="G161"/>
          <cell r="H161"/>
          <cell r="I161" t="str">
            <v>Electrical Cabling</v>
          </cell>
          <cell r="L161">
            <v>1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7.0000000000000007E-2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0.03</v>
          </cell>
          <cell r="AT161">
            <v>0.14000000000000001</v>
          </cell>
          <cell r="AU161">
            <v>0.72</v>
          </cell>
          <cell r="AV161">
            <v>0</v>
          </cell>
          <cell r="AW161">
            <v>1.96</v>
          </cell>
        </row>
        <row r="162">
          <cell r="B162">
            <v>150507</v>
          </cell>
          <cell r="C162">
            <v>3</v>
          </cell>
          <cell r="D162"/>
          <cell r="E162" t="str">
            <v>1505</v>
          </cell>
          <cell r="F162" t="str">
            <v>150507</v>
          </cell>
          <cell r="G162"/>
          <cell r="H162"/>
          <cell r="I162" t="str">
            <v>Web Guide System</v>
          </cell>
          <cell r="L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0.14000000000000001</v>
          </cell>
          <cell r="AL162">
            <v>2.2999999999999998</v>
          </cell>
          <cell r="AM162">
            <v>1.31</v>
          </cell>
          <cell r="AN162">
            <v>0.14000000000000001</v>
          </cell>
          <cell r="AO162">
            <v>0.05</v>
          </cell>
          <cell r="AP162">
            <v>1.17</v>
          </cell>
          <cell r="AQ162">
            <v>0.34</v>
          </cell>
          <cell r="AR162">
            <v>0.35</v>
          </cell>
          <cell r="AS162">
            <v>0</v>
          </cell>
          <cell r="AT162">
            <v>1.19</v>
          </cell>
          <cell r="AU162">
            <v>0</v>
          </cell>
          <cell r="AV162">
            <v>0.19</v>
          </cell>
          <cell r="AW162">
            <v>7.18</v>
          </cell>
        </row>
        <row r="163">
          <cell r="B163">
            <v>150508</v>
          </cell>
          <cell r="C163">
            <v>3</v>
          </cell>
          <cell r="D163"/>
          <cell r="E163" t="str">
            <v>1505</v>
          </cell>
          <cell r="F163" t="str">
            <v>150508</v>
          </cell>
          <cell r="G163"/>
          <cell r="H163"/>
          <cell r="I163" t="str">
            <v>Operator Error</v>
          </cell>
          <cell r="L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>
            <v>1506</v>
          </cell>
          <cell r="C164">
            <v>2</v>
          </cell>
          <cell r="D164" t="str">
            <v>15</v>
          </cell>
          <cell r="E164" t="str">
            <v>1506</v>
          </cell>
          <cell r="F164"/>
          <cell r="G164"/>
          <cell r="H164"/>
          <cell r="I164" t="str">
            <v>Auxillary</v>
          </cell>
          <cell r="K164" t="str">
            <v>A</v>
          </cell>
          <cell r="L164">
            <v>16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1.25</v>
          </cell>
          <cell r="AL164">
            <v>1.82</v>
          </cell>
          <cell r="AM164">
            <v>1.99</v>
          </cell>
          <cell r="AN164">
            <v>0.84</v>
          </cell>
          <cell r="AO164">
            <v>0.16</v>
          </cell>
          <cell r="AP164">
            <v>3.25</v>
          </cell>
          <cell r="AQ164">
            <v>0.61</v>
          </cell>
          <cell r="AR164">
            <v>0</v>
          </cell>
          <cell r="AS164">
            <v>5.41</v>
          </cell>
          <cell r="AT164">
            <v>2.68</v>
          </cell>
          <cell r="AU164">
            <v>0.18</v>
          </cell>
          <cell r="AV164">
            <v>2.95</v>
          </cell>
          <cell r="AW164">
            <v>21.14</v>
          </cell>
        </row>
        <row r="165">
          <cell r="B165">
            <v>150601</v>
          </cell>
          <cell r="C165">
            <v>3</v>
          </cell>
          <cell r="D165"/>
          <cell r="E165" t="str">
            <v>1506</v>
          </cell>
          <cell r="F165" t="str">
            <v>150601</v>
          </cell>
          <cell r="G165"/>
          <cell r="H165"/>
          <cell r="I165" t="str">
            <v>Main Power Supply</v>
          </cell>
          <cell r="L165">
            <v>1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0.16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0.02</v>
          </cell>
          <cell r="AU165">
            <v>0</v>
          </cell>
          <cell r="AV165">
            <v>0</v>
          </cell>
          <cell r="AW165">
            <v>0.18</v>
          </cell>
        </row>
        <row r="166">
          <cell r="B166">
            <v>150602</v>
          </cell>
          <cell r="C166">
            <v>3</v>
          </cell>
          <cell r="D166"/>
          <cell r="E166" t="str">
            <v>1506</v>
          </cell>
          <cell r="F166" t="str">
            <v>150602</v>
          </cell>
          <cell r="G166"/>
          <cell r="H166"/>
          <cell r="I166" t="str">
            <v>Main Control Panel</v>
          </cell>
          <cell r="L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1.23</v>
          </cell>
          <cell r="AN166">
            <v>0</v>
          </cell>
          <cell r="AO166">
            <v>0</v>
          </cell>
          <cell r="AP166">
            <v>0.98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2.21</v>
          </cell>
        </row>
        <row r="167">
          <cell r="B167">
            <v>150603</v>
          </cell>
          <cell r="C167">
            <v>3</v>
          </cell>
          <cell r="D167"/>
          <cell r="E167" t="str">
            <v>1506</v>
          </cell>
          <cell r="F167" t="str">
            <v>150603</v>
          </cell>
          <cell r="G167"/>
          <cell r="H167"/>
          <cell r="I167" t="str">
            <v>Main Control Console</v>
          </cell>
          <cell r="L167">
            <v>1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>
            <v>150604</v>
          </cell>
          <cell r="C168">
            <v>3</v>
          </cell>
          <cell r="D168"/>
          <cell r="E168" t="str">
            <v>1506</v>
          </cell>
          <cell r="F168" t="str">
            <v>150604</v>
          </cell>
          <cell r="G168"/>
          <cell r="H168"/>
          <cell r="I168" t="str">
            <v>Main Electrical Drives</v>
          </cell>
          <cell r="L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1.25</v>
          </cell>
          <cell r="AL168">
            <v>1.82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0.02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3.09</v>
          </cell>
        </row>
        <row r="169">
          <cell r="B169">
            <v>150605</v>
          </cell>
          <cell r="C169">
            <v>3</v>
          </cell>
          <cell r="D169"/>
          <cell r="E169" t="str">
            <v>1506</v>
          </cell>
          <cell r="F169" t="str">
            <v>150605</v>
          </cell>
          <cell r="G169"/>
          <cell r="H169"/>
          <cell r="I169" t="str">
            <v>Main Gearbox</v>
          </cell>
          <cell r="L169">
            <v>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>
            <v>150606</v>
          </cell>
          <cell r="C170">
            <v>3</v>
          </cell>
          <cell r="D170"/>
          <cell r="E170" t="str">
            <v>1506</v>
          </cell>
          <cell r="F170" t="str">
            <v>150606</v>
          </cell>
          <cell r="G170"/>
          <cell r="H170"/>
          <cell r="I170" t="str">
            <v>Chilled Water Supply</v>
          </cell>
          <cell r="L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1.36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2.34</v>
          </cell>
          <cell r="AW170">
            <v>3.7</v>
          </cell>
        </row>
        <row r="171">
          <cell r="B171">
            <v>150607</v>
          </cell>
          <cell r="C171">
            <v>3</v>
          </cell>
          <cell r="D171"/>
          <cell r="E171" t="str">
            <v>1506</v>
          </cell>
          <cell r="F171" t="str">
            <v>150607</v>
          </cell>
          <cell r="G171"/>
          <cell r="H171"/>
          <cell r="I171" t="str">
            <v>Main Burner</v>
          </cell>
          <cell r="L171">
            <v>1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0.19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0.19</v>
          </cell>
        </row>
        <row r="172">
          <cell r="B172">
            <v>150608</v>
          </cell>
          <cell r="C172">
            <v>3</v>
          </cell>
          <cell r="D172"/>
          <cell r="E172" t="str">
            <v>1506</v>
          </cell>
          <cell r="F172" t="str">
            <v>150608</v>
          </cell>
          <cell r="G172"/>
          <cell r="H172"/>
          <cell r="I172" t="str">
            <v>Register Control System</v>
          </cell>
          <cell r="L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0.76</v>
          </cell>
          <cell r="AN172">
            <v>0</v>
          </cell>
          <cell r="AO172">
            <v>0</v>
          </cell>
          <cell r="AP172">
            <v>0</v>
          </cell>
          <cell r="AQ172">
            <v>0.02</v>
          </cell>
          <cell r="AR172">
            <v>0</v>
          </cell>
          <cell r="AS172">
            <v>5.41</v>
          </cell>
          <cell r="AT172">
            <v>1.08</v>
          </cell>
          <cell r="AU172">
            <v>0</v>
          </cell>
          <cell r="AV172">
            <v>0</v>
          </cell>
          <cell r="AW172">
            <v>7.27</v>
          </cell>
        </row>
        <row r="173">
          <cell r="B173">
            <v>150609</v>
          </cell>
          <cell r="C173">
            <v>3</v>
          </cell>
          <cell r="D173"/>
          <cell r="E173" t="str">
            <v>1506</v>
          </cell>
          <cell r="F173" t="str">
            <v>150609</v>
          </cell>
          <cell r="G173"/>
          <cell r="H173"/>
          <cell r="I173" t="str">
            <v>Strobe Light</v>
          </cell>
          <cell r="L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0.65</v>
          </cell>
          <cell r="AO173">
            <v>0</v>
          </cell>
          <cell r="AP173">
            <v>0</v>
          </cell>
          <cell r="AQ173">
            <v>0.56999999999999995</v>
          </cell>
          <cell r="AR173">
            <v>0</v>
          </cell>
          <cell r="AS173">
            <v>0</v>
          </cell>
          <cell r="AT173">
            <v>0</v>
          </cell>
          <cell r="AU173">
            <v>0.14000000000000001</v>
          </cell>
          <cell r="AV173">
            <v>0</v>
          </cell>
          <cell r="AW173">
            <v>1.36</v>
          </cell>
        </row>
        <row r="174">
          <cell r="B174">
            <v>150610</v>
          </cell>
          <cell r="C174">
            <v>3</v>
          </cell>
          <cell r="D174"/>
          <cell r="E174" t="str">
            <v>1506</v>
          </cell>
          <cell r="F174" t="str">
            <v>150610</v>
          </cell>
          <cell r="G174"/>
          <cell r="H174"/>
          <cell r="I174" t="str">
            <v>Compressed Air Supply</v>
          </cell>
          <cell r="L174">
            <v>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>
            <v>150611</v>
          </cell>
          <cell r="C175">
            <v>3</v>
          </cell>
          <cell r="D175"/>
          <cell r="E175" t="str">
            <v>1506</v>
          </cell>
          <cell r="F175" t="str">
            <v>150611</v>
          </cell>
          <cell r="G175"/>
          <cell r="H175"/>
          <cell r="I175" t="str">
            <v>Overhead Crane</v>
          </cell>
          <cell r="L175">
            <v>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>
            <v>150612</v>
          </cell>
          <cell r="C176">
            <v>3</v>
          </cell>
          <cell r="D176"/>
          <cell r="E176" t="str">
            <v>1506</v>
          </cell>
          <cell r="F176" t="str">
            <v>150612</v>
          </cell>
          <cell r="G176"/>
          <cell r="H176"/>
          <cell r="I176" t="str">
            <v>Web Cleaner</v>
          </cell>
          <cell r="L176">
            <v>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>
            <v>150613</v>
          </cell>
          <cell r="C177">
            <v>3</v>
          </cell>
          <cell r="D177"/>
          <cell r="E177" t="str">
            <v>1506</v>
          </cell>
          <cell r="F177" t="str">
            <v>150613</v>
          </cell>
          <cell r="G177"/>
          <cell r="H177"/>
          <cell r="I177" t="str">
            <v>Flame Treater</v>
          </cell>
          <cell r="L177">
            <v>1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0.04</v>
          </cell>
          <cell r="AV177">
            <v>0</v>
          </cell>
          <cell r="AW177">
            <v>0.04</v>
          </cell>
        </row>
        <row r="178">
          <cell r="B178">
            <v>150614</v>
          </cell>
          <cell r="C178">
            <v>3</v>
          </cell>
          <cell r="D178"/>
          <cell r="E178" t="str">
            <v>1506</v>
          </cell>
          <cell r="F178" t="str">
            <v>150614</v>
          </cell>
          <cell r="G178"/>
          <cell r="H178"/>
          <cell r="I178" t="str">
            <v>Flame Treater Exhaust Fan</v>
          </cell>
          <cell r="L178">
            <v>1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>
            <v>150615</v>
          </cell>
          <cell r="C179">
            <v>3</v>
          </cell>
          <cell r="D179"/>
          <cell r="E179" t="str">
            <v>1506</v>
          </cell>
          <cell r="F179" t="str">
            <v>150615</v>
          </cell>
          <cell r="G179"/>
          <cell r="H179"/>
          <cell r="I179" t="str">
            <v>Operator Error</v>
          </cell>
          <cell r="L179">
            <v>1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0.91</v>
          </cell>
          <cell r="AQ179">
            <v>0</v>
          </cell>
          <cell r="AR179">
            <v>0</v>
          </cell>
          <cell r="AS179">
            <v>0</v>
          </cell>
          <cell r="AT179">
            <v>1.58</v>
          </cell>
          <cell r="AU179">
            <v>0</v>
          </cell>
          <cell r="AV179">
            <v>0.61</v>
          </cell>
          <cell r="AW179">
            <v>3.1</v>
          </cell>
        </row>
        <row r="180">
          <cell r="B180">
            <v>1507</v>
          </cell>
          <cell r="C180">
            <v>2</v>
          </cell>
          <cell r="D180" t="str">
            <v>15</v>
          </cell>
          <cell r="E180" t="str">
            <v>1507</v>
          </cell>
          <cell r="F180"/>
          <cell r="G180"/>
          <cell r="H180"/>
          <cell r="I180" t="str">
            <v>Rewind</v>
          </cell>
          <cell r="K180" t="str">
            <v>A</v>
          </cell>
          <cell r="L180">
            <v>25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1.27</v>
          </cell>
          <cell r="AL180">
            <v>0.3</v>
          </cell>
          <cell r="AM180">
            <v>1.96</v>
          </cell>
          <cell r="AN180">
            <v>2.44</v>
          </cell>
          <cell r="AO180">
            <v>1.18</v>
          </cell>
          <cell r="AP180">
            <v>0.44</v>
          </cell>
          <cell r="AQ180">
            <v>1.77</v>
          </cell>
          <cell r="AR180">
            <v>6.87</v>
          </cell>
          <cell r="AS180">
            <v>2.35</v>
          </cell>
          <cell r="AT180">
            <v>3.34</v>
          </cell>
          <cell r="AU180">
            <v>2.5299999999999998</v>
          </cell>
          <cell r="AV180">
            <v>1.43</v>
          </cell>
          <cell r="AW180">
            <v>25.88</v>
          </cell>
        </row>
        <row r="181">
          <cell r="B181">
            <v>150701</v>
          </cell>
          <cell r="C181">
            <v>3</v>
          </cell>
          <cell r="D181"/>
          <cell r="E181" t="str">
            <v>1507</v>
          </cell>
          <cell r="F181" t="str">
            <v>150701</v>
          </cell>
          <cell r="G181"/>
          <cell r="H181"/>
          <cell r="I181" t="str">
            <v>Pneumatics</v>
          </cell>
          <cell r="L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0.06</v>
          </cell>
          <cell r="AT181">
            <v>0</v>
          </cell>
          <cell r="AU181">
            <v>0</v>
          </cell>
          <cell r="AV181">
            <v>0</v>
          </cell>
          <cell r="AW181">
            <v>0.06</v>
          </cell>
        </row>
        <row r="182">
          <cell r="B182">
            <v>150702</v>
          </cell>
          <cell r="C182">
            <v>3</v>
          </cell>
          <cell r="D182"/>
          <cell r="E182" t="str">
            <v>1507</v>
          </cell>
          <cell r="F182" t="str">
            <v>150702</v>
          </cell>
          <cell r="G182"/>
          <cell r="H182"/>
          <cell r="I182" t="str">
            <v>Hydraulics</v>
          </cell>
          <cell r="L182">
            <v>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1.45</v>
          </cell>
          <cell r="AO182">
            <v>0.96</v>
          </cell>
          <cell r="AP182">
            <v>0</v>
          </cell>
          <cell r="AQ182">
            <v>0</v>
          </cell>
          <cell r="AR182">
            <v>0.27</v>
          </cell>
          <cell r="AS182">
            <v>0</v>
          </cell>
          <cell r="AT182">
            <v>0.09</v>
          </cell>
          <cell r="AU182">
            <v>0.4</v>
          </cell>
          <cell r="AV182">
            <v>0</v>
          </cell>
          <cell r="AW182">
            <v>3.17</v>
          </cell>
        </row>
        <row r="183">
          <cell r="B183">
            <v>150703</v>
          </cell>
          <cell r="C183">
            <v>3</v>
          </cell>
          <cell r="D183"/>
          <cell r="E183" t="str">
            <v>1507</v>
          </cell>
          <cell r="F183" t="str">
            <v>150703</v>
          </cell>
          <cell r="G183"/>
          <cell r="H183"/>
          <cell r="I183" t="str">
            <v>Trolleys</v>
          </cell>
          <cell r="L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0.08</v>
          </cell>
          <cell r="AS183">
            <v>0</v>
          </cell>
          <cell r="AT183">
            <v>1.28</v>
          </cell>
          <cell r="AU183">
            <v>0</v>
          </cell>
          <cell r="AV183">
            <v>0</v>
          </cell>
          <cell r="AW183">
            <v>1.36</v>
          </cell>
        </row>
        <row r="184">
          <cell r="B184">
            <v>150704</v>
          </cell>
          <cell r="C184">
            <v>3</v>
          </cell>
          <cell r="D184"/>
          <cell r="E184" t="str">
            <v>1507</v>
          </cell>
          <cell r="F184" t="str">
            <v>150704</v>
          </cell>
          <cell r="G184"/>
          <cell r="H184"/>
          <cell r="I184" t="str">
            <v>Primary Arms</v>
          </cell>
          <cell r="L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0.25</v>
          </cell>
          <cell r="AN184">
            <v>0.26</v>
          </cell>
          <cell r="AO184">
            <v>0</v>
          </cell>
          <cell r="AP184">
            <v>0</v>
          </cell>
          <cell r="AQ184">
            <v>0.12</v>
          </cell>
          <cell r="AR184">
            <v>1.58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2.21</v>
          </cell>
        </row>
        <row r="185">
          <cell r="B185">
            <v>150705</v>
          </cell>
          <cell r="C185">
            <v>3</v>
          </cell>
          <cell r="D185"/>
          <cell r="E185" t="str">
            <v>1507</v>
          </cell>
          <cell r="F185" t="str">
            <v>150705</v>
          </cell>
          <cell r="G185"/>
          <cell r="H185"/>
          <cell r="I185" t="str">
            <v>Secondary Arms</v>
          </cell>
          <cell r="L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0.16</v>
          </cell>
          <cell r="AR185">
            <v>0.17</v>
          </cell>
          <cell r="AS185">
            <v>0</v>
          </cell>
          <cell r="AT185">
            <v>0</v>
          </cell>
          <cell r="AU185">
            <v>0.9</v>
          </cell>
          <cell r="AV185">
            <v>0</v>
          </cell>
          <cell r="AW185">
            <v>1.23</v>
          </cell>
        </row>
        <row r="186">
          <cell r="B186">
            <v>150706</v>
          </cell>
          <cell r="C186">
            <v>3</v>
          </cell>
          <cell r="D186"/>
          <cell r="E186" t="str">
            <v>1507</v>
          </cell>
          <cell r="F186" t="str">
            <v>150706</v>
          </cell>
          <cell r="G186"/>
          <cell r="H186"/>
          <cell r="I186" t="str">
            <v>Core Starter</v>
          </cell>
          <cell r="L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0.04</v>
          </cell>
          <cell r="AL186">
            <v>0.14000000000000001</v>
          </cell>
          <cell r="AM186">
            <v>0.12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1.8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2.1</v>
          </cell>
        </row>
        <row r="187">
          <cell r="B187">
            <v>150707</v>
          </cell>
          <cell r="C187">
            <v>3</v>
          </cell>
          <cell r="D187"/>
          <cell r="E187" t="str">
            <v>1507</v>
          </cell>
          <cell r="F187" t="str">
            <v>150707</v>
          </cell>
          <cell r="G187"/>
          <cell r="H187"/>
          <cell r="I187" t="str">
            <v>Brakes</v>
          </cell>
          <cell r="L187">
            <v>1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1.23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1.23</v>
          </cell>
        </row>
        <row r="188">
          <cell r="B188">
            <v>150708</v>
          </cell>
          <cell r="C188">
            <v>3</v>
          </cell>
          <cell r="D188"/>
          <cell r="E188" t="str">
            <v>1507</v>
          </cell>
          <cell r="F188" t="str">
            <v>150708</v>
          </cell>
          <cell r="G188"/>
          <cell r="H188"/>
          <cell r="I188" t="str">
            <v>Light Guards</v>
          </cell>
          <cell r="L188">
            <v>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>
            <v>150709</v>
          </cell>
          <cell r="C189">
            <v>3</v>
          </cell>
          <cell r="D189"/>
          <cell r="E189" t="str">
            <v>1507</v>
          </cell>
          <cell r="F189" t="str">
            <v>150709</v>
          </cell>
          <cell r="G189"/>
          <cell r="H189"/>
          <cell r="I189" t="str">
            <v>Shaft (Red)</v>
          </cell>
          <cell r="L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0.35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0.35</v>
          </cell>
        </row>
        <row r="190">
          <cell r="B190">
            <v>150710</v>
          </cell>
          <cell r="C190">
            <v>3</v>
          </cell>
          <cell r="D190"/>
          <cell r="E190" t="str">
            <v>1507</v>
          </cell>
          <cell r="F190" t="str">
            <v>150710</v>
          </cell>
          <cell r="G190"/>
          <cell r="H190"/>
          <cell r="I190" t="str">
            <v>Shaft (Blue)</v>
          </cell>
          <cell r="L190">
            <v>1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0.44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0.44</v>
          </cell>
        </row>
        <row r="191">
          <cell r="B191">
            <v>150711</v>
          </cell>
          <cell r="C191">
            <v>3</v>
          </cell>
          <cell r="D191"/>
          <cell r="E191" t="str">
            <v>1507</v>
          </cell>
          <cell r="F191" t="str">
            <v>150711</v>
          </cell>
          <cell r="G191"/>
          <cell r="H191"/>
          <cell r="I191" t="str">
            <v>Shaft (Yellow)</v>
          </cell>
          <cell r="L191">
            <v>1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0.43</v>
          </cell>
          <cell r="AO191">
            <v>0</v>
          </cell>
          <cell r="AP191">
            <v>0</v>
          </cell>
          <cell r="AQ191">
            <v>0</v>
          </cell>
          <cell r="AR191">
            <v>0.39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0.82</v>
          </cell>
        </row>
        <row r="192">
          <cell r="B192">
            <v>150712</v>
          </cell>
          <cell r="C192">
            <v>3</v>
          </cell>
          <cell r="D192"/>
          <cell r="E192" t="str">
            <v>1507</v>
          </cell>
          <cell r="F192" t="str">
            <v>150712</v>
          </cell>
          <cell r="G192"/>
          <cell r="H192"/>
          <cell r="I192" t="str">
            <v>Shaft (White)</v>
          </cell>
          <cell r="L192">
            <v>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0.16</v>
          </cell>
          <cell r="AM192">
            <v>0</v>
          </cell>
          <cell r="AN192">
            <v>0.3</v>
          </cell>
          <cell r="AO192">
            <v>0</v>
          </cell>
          <cell r="AP192">
            <v>0</v>
          </cell>
          <cell r="AQ192">
            <v>0.84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0.33</v>
          </cell>
          <cell r="AW192">
            <v>1.63</v>
          </cell>
        </row>
        <row r="193">
          <cell r="B193">
            <v>150713</v>
          </cell>
          <cell r="C193">
            <v>3</v>
          </cell>
          <cell r="D193"/>
          <cell r="E193" t="str">
            <v>1507</v>
          </cell>
          <cell r="F193" t="str">
            <v>150713</v>
          </cell>
          <cell r="G193"/>
          <cell r="H193"/>
          <cell r="I193" t="str">
            <v>Shaft Inflator</v>
          </cell>
          <cell r="L193">
            <v>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>
            <v>150714</v>
          </cell>
          <cell r="C194">
            <v>3</v>
          </cell>
          <cell r="D194"/>
          <cell r="E194" t="str">
            <v>1507</v>
          </cell>
          <cell r="F194" t="str">
            <v>150714</v>
          </cell>
          <cell r="G194"/>
          <cell r="H194"/>
          <cell r="I194" t="str">
            <v>Shaft Claw</v>
          </cell>
          <cell r="L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>
            <v>150715</v>
          </cell>
          <cell r="C195">
            <v>3</v>
          </cell>
          <cell r="D195"/>
          <cell r="E195" t="str">
            <v>1507</v>
          </cell>
          <cell r="F195" t="str">
            <v>150715</v>
          </cell>
          <cell r="G195"/>
          <cell r="H195"/>
          <cell r="I195" t="str">
            <v>Splice Unit</v>
          </cell>
          <cell r="L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0.33</v>
          </cell>
          <cell r="AT195">
            <v>0.14000000000000001</v>
          </cell>
          <cell r="AU195">
            <v>0</v>
          </cell>
          <cell r="AV195">
            <v>0</v>
          </cell>
          <cell r="AW195">
            <v>0.47</v>
          </cell>
        </row>
        <row r="196">
          <cell r="B196">
            <v>150716</v>
          </cell>
          <cell r="C196">
            <v>3</v>
          </cell>
          <cell r="D196"/>
          <cell r="E196" t="str">
            <v>1507</v>
          </cell>
          <cell r="F196" t="str">
            <v>150716</v>
          </cell>
          <cell r="G196"/>
          <cell r="H196"/>
          <cell r="I196" t="str">
            <v>Plough Knife</v>
          </cell>
          <cell r="L196">
            <v>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0.22</v>
          </cell>
          <cell r="AP196">
            <v>0</v>
          </cell>
          <cell r="AQ196">
            <v>7.0000000000000007E-2</v>
          </cell>
          <cell r="AR196">
            <v>0.99</v>
          </cell>
          <cell r="AS196">
            <v>1.96</v>
          </cell>
          <cell r="AT196">
            <v>1.54</v>
          </cell>
          <cell r="AU196">
            <v>0.59</v>
          </cell>
          <cell r="AV196">
            <v>0</v>
          </cell>
          <cell r="AW196">
            <v>5.37</v>
          </cell>
        </row>
        <row r="197">
          <cell r="B197">
            <v>150717</v>
          </cell>
          <cell r="C197">
            <v>3</v>
          </cell>
          <cell r="D197"/>
          <cell r="E197" t="str">
            <v>1507</v>
          </cell>
          <cell r="F197" t="str">
            <v>150717</v>
          </cell>
          <cell r="G197"/>
          <cell r="H197"/>
          <cell r="I197" t="str">
            <v>Shaft Lift Table</v>
          </cell>
          <cell r="L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0.06</v>
          </cell>
          <cell r="AR197">
            <v>0.13</v>
          </cell>
          <cell r="AS197">
            <v>0</v>
          </cell>
          <cell r="AT197">
            <v>0.28999999999999998</v>
          </cell>
          <cell r="AU197">
            <v>0.31</v>
          </cell>
          <cell r="AV197">
            <v>0</v>
          </cell>
          <cell r="AW197">
            <v>0.79</v>
          </cell>
        </row>
        <row r="198">
          <cell r="B198">
            <v>150718</v>
          </cell>
          <cell r="C198">
            <v>3</v>
          </cell>
          <cell r="D198"/>
          <cell r="E198" t="str">
            <v>1507</v>
          </cell>
          <cell r="F198" t="str">
            <v>150718</v>
          </cell>
          <cell r="G198"/>
          <cell r="H198"/>
          <cell r="I198" t="str">
            <v>Crane Lift/Turn Assembly</v>
          </cell>
          <cell r="L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1.59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0.21</v>
          </cell>
          <cell r="AV198">
            <v>0</v>
          </cell>
          <cell r="AW198">
            <v>1.8</v>
          </cell>
        </row>
        <row r="199">
          <cell r="B199">
            <v>150719</v>
          </cell>
          <cell r="C199">
            <v>3</v>
          </cell>
          <cell r="D199"/>
          <cell r="E199" t="str">
            <v>1507</v>
          </cell>
          <cell r="F199" t="str">
            <v>150719</v>
          </cell>
          <cell r="G199"/>
          <cell r="H199"/>
          <cell r="I199" t="str">
            <v>Crane Claw</v>
          </cell>
          <cell r="L199">
            <v>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>
            <v>150720</v>
          </cell>
          <cell r="C200">
            <v>3</v>
          </cell>
          <cell r="D200"/>
          <cell r="E200" t="str">
            <v>1507</v>
          </cell>
          <cell r="F200" t="str">
            <v>150720</v>
          </cell>
          <cell r="G200"/>
          <cell r="H200"/>
          <cell r="I200" t="str">
            <v>Tacho Assembly</v>
          </cell>
          <cell r="L200">
            <v>1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0.43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0.43</v>
          </cell>
        </row>
        <row r="201">
          <cell r="B201">
            <v>150721</v>
          </cell>
          <cell r="C201">
            <v>3</v>
          </cell>
          <cell r="D201"/>
          <cell r="E201" t="str">
            <v>1507</v>
          </cell>
          <cell r="F201" t="str">
            <v>150721</v>
          </cell>
          <cell r="G201"/>
          <cell r="H201"/>
          <cell r="I201" t="str">
            <v>V Table</v>
          </cell>
          <cell r="L201">
            <v>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>
            <v>150722</v>
          </cell>
          <cell r="C202">
            <v>3</v>
          </cell>
          <cell r="D202"/>
          <cell r="E202" t="str">
            <v>1507</v>
          </cell>
          <cell r="F202" t="str">
            <v>150722</v>
          </cell>
          <cell r="G202"/>
          <cell r="H202"/>
          <cell r="I202" t="str">
            <v>LGV Pick-Up Proxy</v>
          </cell>
          <cell r="L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>
            <v>150723</v>
          </cell>
          <cell r="C203">
            <v>3</v>
          </cell>
          <cell r="D203"/>
          <cell r="E203" t="str">
            <v>1507</v>
          </cell>
          <cell r="F203" t="str">
            <v>150723</v>
          </cell>
          <cell r="G203"/>
          <cell r="H203"/>
          <cell r="I203" t="str">
            <v>Floor Flaps</v>
          </cell>
          <cell r="L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0.12</v>
          </cell>
          <cell r="AV203">
            <v>0</v>
          </cell>
          <cell r="AW203">
            <v>0.12</v>
          </cell>
        </row>
        <row r="204">
          <cell r="B204">
            <v>150724</v>
          </cell>
          <cell r="C204">
            <v>3</v>
          </cell>
          <cell r="D204"/>
          <cell r="E204" t="str">
            <v>1507</v>
          </cell>
          <cell r="F204" t="str">
            <v>150724</v>
          </cell>
          <cell r="G204"/>
          <cell r="H204"/>
          <cell r="I204" t="str">
            <v>Operator Error</v>
          </cell>
          <cell r="L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0.17</v>
          </cell>
          <cell r="AR204">
            <v>1.03</v>
          </cell>
          <cell r="AS204">
            <v>0</v>
          </cell>
          <cell r="AT204">
            <v>0</v>
          </cell>
          <cell r="AU204">
            <v>0</v>
          </cell>
          <cell r="AV204">
            <v>1.1000000000000001</v>
          </cell>
          <cell r="AW204">
            <v>2.2999999999999998</v>
          </cell>
        </row>
        <row r="206">
          <cell r="B206">
            <v>21</v>
          </cell>
          <cell r="C206">
            <v>1</v>
          </cell>
          <cell r="D206" t="str">
            <v>21</v>
          </cell>
          <cell r="E206"/>
          <cell r="F206"/>
          <cell r="G206"/>
          <cell r="H206"/>
          <cell r="I206" t="str">
            <v>Laminator 21</v>
          </cell>
          <cell r="K206" t="str">
            <v>A</v>
          </cell>
          <cell r="L206">
            <v>10</v>
          </cell>
          <cell r="V206">
            <v>43.77</v>
          </cell>
          <cell r="W206">
            <v>48.43</v>
          </cell>
          <cell r="X206">
            <v>37.99</v>
          </cell>
          <cell r="Y206">
            <v>35.549999999999997</v>
          </cell>
          <cell r="Z206">
            <v>49.15</v>
          </cell>
          <cell r="AA206">
            <v>42.12</v>
          </cell>
          <cell r="AB206">
            <v>31.32</v>
          </cell>
          <cell r="AC206">
            <v>56.07</v>
          </cell>
          <cell r="AD206">
            <v>29.55</v>
          </cell>
          <cell r="AE206">
            <v>20.2</v>
          </cell>
          <cell r="AF206">
            <v>24.6</v>
          </cell>
          <cell r="AG206">
            <v>21.12</v>
          </cell>
          <cell r="AH206">
            <v>24.18</v>
          </cell>
          <cell r="AI206">
            <v>30.33</v>
          </cell>
          <cell r="AJ206">
            <v>41.37</v>
          </cell>
          <cell r="AK206">
            <v>29.84</v>
          </cell>
          <cell r="AL206">
            <v>13.06</v>
          </cell>
          <cell r="AM206">
            <v>29.73</v>
          </cell>
          <cell r="AN206">
            <v>30.79</v>
          </cell>
          <cell r="AO206">
            <v>31.74</v>
          </cell>
          <cell r="AP206">
            <v>47.58</v>
          </cell>
          <cell r="AQ206">
            <v>15.54</v>
          </cell>
          <cell r="AR206">
            <v>10.92</v>
          </cell>
          <cell r="AS206">
            <v>23.88</v>
          </cell>
          <cell r="AT206">
            <v>41</v>
          </cell>
          <cell r="AU206">
            <v>40.17</v>
          </cell>
          <cell r="AV206">
            <v>23.88</v>
          </cell>
          <cell r="AW206">
            <v>338.13</v>
          </cell>
        </row>
        <row r="207">
          <cell r="B207" t="str">
            <v>21 Target</v>
          </cell>
          <cell r="AK207">
            <v>16</v>
          </cell>
          <cell r="AL207">
            <v>15.454545454545499</v>
          </cell>
          <cell r="AM207">
            <v>14.909090909090899</v>
          </cell>
          <cell r="AN207">
            <v>14.363636363636401</v>
          </cell>
          <cell r="AO207">
            <v>13.818181818181801</v>
          </cell>
          <cell r="AP207">
            <v>13.2727272727273</v>
          </cell>
          <cell r="AQ207">
            <v>12.7272727272727</v>
          </cell>
          <cell r="AR207">
            <v>12.181818181818199</v>
          </cell>
          <cell r="AS207">
            <v>11.636363636363599</v>
          </cell>
          <cell r="AT207">
            <v>11.090909090909101</v>
          </cell>
          <cell r="AU207">
            <v>10.5454545454546</v>
          </cell>
          <cell r="AV207">
            <v>10</v>
          </cell>
        </row>
        <row r="208">
          <cell r="B208" t="str">
            <v>21 Cum</v>
          </cell>
          <cell r="V208">
            <v>43.77</v>
          </cell>
          <cell r="W208">
            <v>92.2</v>
          </cell>
          <cell r="X208">
            <v>130.19</v>
          </cell>
          <cell r="Y208">
            <v>165.74</v>
          </cell>
          <cell r="Z208">
            <v>214.89</v>
          </cell>
          <cell r="AA208">
            <v>257.01</v>
          </cell>
          <cell r="AB208">
            <v>288.33</v>
          </cell>
          <cell r="AC208">
            <v>344.4</v>
          </cell>
          <cell r="AD208">
            <v>373.95</v>
          </cell>
          <cell r="AE208">
            <v>394.15</v>
          </cell>
          <cell r="AF208">
            <v>418.75</v>
          </cell>
          <cell r="AG208">
            <v>439.87</v>
          </cell>
          <cell r="AH208">
            <v>464.05</v>
          </cell>
          <cell r="AI208">
            <v>494.38</v>
          </cell>
          <cell r="AJ208">
            <v>535.75</v>
          </cell>
          <cell r="AK208">
            <v>29.84</v>
          </cell>
          <cell r="AL208">
            <v>42.9</v>
          </cell>
          <cell r="AM208">
            <v>72.63</v>
          </cell>
          <cell r="AN208">
            <v>103.42</v>
          </cell>
          <cell r="AO208">
            <v>135.16</v>
          </cell>
          <cell r="AP208">
            <v>182.74</v>
          </cell>
          <cell r="AQ208">
            <v>198.28</v>
          </cell>
          <cell r="AR208">
            <v>209.2</v>
          </cell>
          <cell r="AS208">
            <v>233.08</v>
          </cell>
          <cell r="AT208">
            <v>274.08</v>
          </cell>
          <cell r="AU208">
            <v>314.25</v>
          </cell>
          <cell r="AV208">
            <v>338.13</v>
          </cell>
        </row>
        <row r="209">
          <cell r="B209" t="str">
            <v>21 Cum Target</v>
          </cell>
          <cell r="AK209">
            <v>16</v>
          </cell>
          <cell r="AL209">
            <v>31.454545454545499</v>
          </cell>
          <cell r="AM209">
            <v>46.363636363636402</v>
          </cell>
          <cell r="AN209">
            <v>60.727272727272698</v>
          </cell>
          <cell r="AO209">
            <v>74.545454545454504</v>
          </cell>
          <cell r="AP209">
            <v>87.818181818181799</v>
          </cell>
          <cell r="AQ209">
            <v>100.545454545455</v>
          </cell>
          <cell r="AR209">
            <v>112.727272727273</v>
          </cell>
          <cell r="AS209">
            <v>124.363636363636</v>
          </cell>
          <cell r="AT209">
            <v>135.45454545454601</v>
          </cell>
          <cell r="AU209">
            <v>146</v>
          </cell>
          <cell r="AV209">
            <v>156</v>
          </cell>
        </row>
        <row r="210">
          <cell r="B210">
            <v>2101</v>
          </cell>
          <cell r="C210">
            <v>2</v>
          </cell>
          <cell r="D210" t="str">
            <v>21</v>
          </cell>
          <cell r="E210" t="str">
            <v>2101</v>
          </cell>
          <cell r="F210"/>
          <cell r="G210"/>
          <cell r="H210"/>
          <cell r="I210" t="str">
            <v>Unwind and Torres</v>
          </cell>
          <cell r="K210" t="str">
            <v>A</v>
          </cell>
          <cell r="L210">
            <v>17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6.79</v>
          </cell>
          <cell r="AL210">
            <v>1.37</v>
          </cell>
          <cell r="AM210">
            <v>0</v>
          </cell>
          <cell r="AN210">
            <v>0.97</v>
          </cell>
          <cell r="AO210">
            <v>0</v>
          </cell>
          <cell r="AP210">
            <v>8.74</v>
          </cell>
          <cell r="AQ210">
            <v>0</v>
          </cell>
          <cell r="AR210">
            <v>1.04</v>
          </cell>
          <cell r="AS210">
            <v>5.18</v>
          </cell>
          <cell r="AT210">
            <v>2.42</v>
          </cell>
          <cell r="AU210">
            <v>4.09</v>
          </cell>
          <cell r="AV210">
            <v>9.02</v>
          </cell>
          <cell r="AW210">
            <v>39.619999999999997</v>
          </cell>
        </row>
        <row r="211">
          <cell r="B211">
            <v>210101</v>
          </cell>
          <cell r="C211">
            <v>3</v>
          </cell>
          <cell r="D211"/>
          <cell r="E211" t="str">
            <v>2101</v>
          </cell>
          <cell r="F211" t="str">
            <v>210101</v>
          </cell>
          <cell r="G211"/>
          <cell r="H211"/>
          <cell r="I211" t="str">
            <v>Pneumatics</v>
          </cell>
          <cell r="L211">
            <v>1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2.12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2.12</v>
          </cell>
        </row>
        <row r="212">
          <cell r="B212">
            <v>210102</v>
          </cell>
          <cell r="C212">
            <v>3</v>
          </cell>
          <cell r="D212"/>
          <cell r="E212" t="str">
            <v>2101</v>
          </cell>
          <cell r="F212" t="str">
            <v>210102</v>
          </cell>
          <cell r="G212"/>
          <cell r="H212"/>
          <cell r="I212" t="str">
            <v>Hydraulics</v>
          </cell>
          <cell r="L212">
            <v>1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>
            <v>210103</v>
          </cell>
          <cell r="C213">
            <v>3</v>
          </cell>
          <cell r="D213"/>
          <cell r="E213" t="str">
            <v>2101</v>
          </cell>
          <cell r="F213" t="str">
            <v>210103</v>
          </cell>
          <cell r="G213"/>
          <cell r="H213"/>
          <cell r="I213" t="str">
            <v>Arm 1 Chucks</v>
          </cell>
          <cell r="L213">
            <v>1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</row>
        <row r="214">
          <cell r="B214">
            <v>210104</v>
          </cell>
          <cell r="C214">
            <v>3</v>
          </cell>
          <cell r="D214"/>
          <cell r="E214" t="str">
            <v>2101</v>
          </cell>
          <cell r="F214" t="str">
            <v>210104</v>
          </cell>
          <cell r="G214"/>
          <cell r="H214"/>
          <cell r="I214" t="str">
            <v>Arm 2 Chucks</v>
          </cell>
          <cell r="L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>
            <v>210105</v>
          </cell>
          <cell r="C215">
            <v>3</v>
          </cell>
          <cell r="D215"/>
          <cell r="E215" t="str">
            <v>2101</v>
          </cell>
          <cell r="F215" t="str">
            <v>210105</v>
          </cell>
          <cell r="G215"/>
          <cell r="H215"/>
          <cell r="I215" t="str">
            <v>Arm 1 Allignment</v>
          </cell>
          <cell r="L215">
            <v>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1.64</v>
          </cell>
          <cell r="AW215">
            <v>2.64</v>
          </cell>
        </row>
        <row r="216">
          <cell r="B216">
            <v>210106</v>
          </cell>
          <cell r="C216">
            <v>3</v>
          </cell>
          <cell r="D216"/>
          <cell r="E216" t="str">
            <v>2101</v>
          </cell>
          <cell r="F216" t="str">
            <v>210106</v>
          </cell>
          <cell r="G216"/>
          <cell r="H216"/>
          <cell r="I216" t="str">
            <v>Arm 2 Allignment</v>
          </cell>
          <cell r="L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>
            <v>210107</v>
          </cell>
          <cell r="C217">
            <v>3</v>
          </cell>
          <cell r="D217"/>
          <cell r="E217" t="str">
            <v>2101</v>
          </cell>
          <cell r="F217" t="str">
            <v>210107</v>
          </cell>
          <cell r="G217"/>
          <cell r="H217"/>
          <cell r="I217" t="str">
            <v>Arm 1 Brakes</v>
          </cell>
          <cell r="L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7.51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7.51</v>
          </cell>
        </row>
        <row r="218">
          <cell r="B218">
            <v>210108</v>
          </cell>
          <cell r="C218">
            <v>3</v>
          </cell>
          <cell r="D218"/>
          <cell r="E218" t="str">
            <v>2101</v>
          </cell>
          <cell r="F218" t="str">
            <v>210108</v>
          </cell>
          <cell r="G218"/>
          <cell r="H218"/>
          <cell r="I218" t="str">
            <v>Arm 2 Brakes</v>
          </cell>
          <cell r="L218">
            <v>1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0.62</v>
          </cell>
          <cell r="AL218">
            <v>0</v>
          </cell>
          <cell r="AM218">
            <v>0</v>
          </cell>
          <cell r="AN218">
            <v>0.26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0.88</v>
          </cell>
        </row>
        <row r="219">
          <cell r="B219">
            <v>210109</v>
          </cell>
          <cell r="C219">
            <v>3</v>
          </cell>
          <cell r="D219"/>
          <cell r="E219" t="str">
            <v>2101</v>
          </cell>
          <cell r="F219" t="str">
            <v>210109</v>
          </cell>
          <cell r="G219"/>
          <cell r="H219"/>
          <cell r="I219" t="str">
            <v>Web Guide System</v>
          </cell>
          <cell r="L219">
            <v>1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1.37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0.77</v>
          </cell>
          <cell r="AS219">
            <v>1.54</v>
          </cell>
          <cell r="AT219">
            <v>0</v>
          </cell>
          <cell r="AU219">
            <v>2.58</v>
          </cell>
          <cell r="AV219">
            <v>6.65</v>
          </cell>
          <cell r="AW219">
            <v>12.91</v>
          </cell>
        </row>
        <row r="220">
          <cell r="B220">
            <v>210110</v>
          </cell>
          <cell r="C220">
            <v>3</v>
          </cell>
          <cell r="D220"/>
          <cell r="E220" t="str">
            <v>2101</v>
          </cell>
          <cell r="F220" t="str">
            <v>210110</v>
          </cell>
          <cell r="G220"/>
          <cell r="H220"/>
          <cell r="I220" t="str">
            <v>Turret</v>
          </cell>
          <cell r="L220">
            <v>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0.71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0.73</v>
          </cell>
          <cell r="AW220">
            <v>1.44</v>
          </cell>
        </row>
        <row r="221">
          <cell r="B221">
            <v>210111</v>
          </cell>
          <cell r="C221">
            <v>3</v>
          </cell>
          <cell r="D221"/>
          <cell r="E221" t="str">
            <v>2101</v>
          </cell>
          <cell r="F221" t="str">
            <v>210111</v>
          </cell>
          <cell r="G221"/>
          <cell r="H221"/>
          <cell r="I221" t="str">
            <v>Lift Table</v>
          </cell>
          <cell r="L221">
            <v>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0.27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0.27</v>
          </cell>
        </row>
        <row r="222">
          <cell r="B222">
            <v>210112</v>
          </cell>
          <cell r="C222">
            <v>3</v>
          </cell>
          <cell r="D222"/>
          <cell r="E222" t="str">
            <v>2101</v>
          </cell>
          <cell r="F222" t="str">
            <v>210112</v>
          </cell>
          <cell r="G222"/>
          <cell r="H222"/>
          <cell r="I222" t="str">
            <v>Core Ejector</v>
          </cell>
          <cell r="L222">
            <v>1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>
            <v>210113</v>
          </cell>
          <cell r="C223">
            <v>3</v>
          </cell>
          <cell r="D223"/>
          <cell r="E223" t="str">
            <v>2101</v>
          </cell>
          <cell r="F223" t="str">
            <v>210113</v>
          </cell>
          <cell r="G223"/>
          <cell r="H223"/>
          <cell r="I223" t="str">
            <v>DC Drive</v>
          </cell>
          <cell r="L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>
            <v>210114</v>
          </cell>
          <cell r="C224">
            <v>3</v>
          </cell>
          <cell r="D224"/>
          <cell r="E224" t="str">
            <v>2101</v>
          </cell>
          <cell r="F224" t="str">
            <v>210114</v>
          </cell>
          <cell r="G224"/>
          <cell r="H224"/>
          <cell r="I224" t="str">
            <v>Splice Unit</v>
          </cell>
          <cell r="L224">
            <v>1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3.59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3.01</v>
          </cell>
          <cell r="AT224">
            <v>1.69</v>
          </cell>
          <cell r="AU224">
            <v>1.51</v>
          </cell>
          <cell r="AV224">
            <v>0</v>
          </cell>
          <cell r="AW224">
            <v>9.8000000000000007</v>
          </cell>
        </row>
        <row r="225">
          <cell r="B225">
            <v>210115</v>
          </cell>
          <cell r="C225">
            <v>3</v>
          </cell>
          <cell r="D225"/>
          <cell r="E225" t="str">
            <v>2101</v>
          </cell>
          <cell r="F225" t="str">
            <v>210115</v>
          </cell>
          <cell r="G225"/>
          <cell r="H225"/>
          <cell r="I225" t="str">
            <v>Torres Festoon</v>
          </cell>
          <cell r="L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0.46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0.23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0.69</v>
          </cell>
        </row>
        <row r="226">
          <cell r="B226">
            <v>210116</v>
          </cell>
          <cell r="C226">
            <v>3</v>
          </cell>
          <cell r="D226"/>
          <cell r="E226" t="str">
            <v>2101</v>
          </cell>
          <cell r="F226" t="str">
            <v>210116</v>
          </cell>
          <cell r="G226"/>
          <cell r="H226"/>
          <cell r="I226" t="str">
            <v>Operator Error</v>
          </cell>
          <cell r="L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0.63</v>
          </cell>
          <cell r="AT226">
            <v>0.73</v>
          </cell>
          <cell r="AU226">
            <v>0</v>
          </cell>
          <cell r="AV226">
            <v>0</v>
          </cell>
          <cell r="AW226">
            <v>1.36</v>
          </cell>
        </row>
        <row r="227">
          <cell r="B227">
            <v>2102</v>
          </cell>
          <cell r="C227">
            <v>2</v>
          </cell>
          <cell r="D227" t="str">
            <v>21</v>
          </cell>
          <cell r="E227" t="str">
            <v>2102</v>
          </cell>
          <cell r="F227"/>
          <cell r="G227"/>
          <cell r="H227"/>
          <cell r="I227" t="str">
            <v>Stations</v>
          </cell>
          <cell r="K227" t="str">
            <v>A</v>
          </cell>
          <cell r="L227">
            <v>8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6.7</v>
          </cell>
          <cell r="AL227">
            <v>2</v>
          </cell>
          <cell r="AM227">
            <v>3.09</v>
          </cell>
          <cell r="AN227">
            <v>6.59</v>
          </cell>
          <cell r="AO227">
            <v>6.92</v>
          </cell>
          <cell r="AP227">
            <v>13.41</v>
          </cell>
          <cell r="AQ227">
            <v>3.08</v>
          </cell>
          <cell r="AR227">
            <v>0</v>
          </cell>
          <cell r="AS227">
            <v>1.81</v>
          </cell>
          <cell r="AT227">
            <v>7.83</v>
          </cell>
          <cell r="AU227">
            <v>13.6</v>
          </cell>
          <cell r="AV227">
            <v>6.11</v>
          </cell>
          <cell r="AW227">
            <v>71.14</v>
          </cell>
        </row>
        <row r="228">
          <cell r="B228">
            <v>210201</v>
          </cell>
          <cell r="C228">
            <v>3</v>
          </cell>
          <cell r="D228"/>
          <cell r="E228" t="str">
            <v>2102</v>
          </cell>
          <cell r="F228" t="str">
            <v>210201</v>
          </cell>
          <cell r="G228"/>
          <cell r="H228"/>
          <cell r="I228" t="str">
            <v>Ozone Bars</v>
          </cell>
          <cell r="L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2.15</v>
          </cell>
          <cell r="AN228">
            <v>0.57999999999999996</v>
          </cell>
          <cell r="AO228">
            <v>2.69</v>
          </cell>
          <cell r="AP228">
            <v>0.49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2.63</v>
          </cell>
          <cell r="AW228">
            <v>8.5399999999999991</v>
          </cell>
        </row>
        <row r="229">
          <cell r="B229">
            <v>210202</v>
          </cell>
          <cell r="C229">
            <v>3</v>
          </cell>
          <cell r="D229"/>
          <cell r="E229" t="str">
            <v>2102</v>
          </cell>
          <cell r="F229" t="str">
            <v>210202</v>
          </cell>
          <cell r="G229"/>
          <cell r="H229"/>
          <cell r="I229" t="str">
            <v>DC Drive</v>
          </cell>
          <cell r="L229">
            <v>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0.91</v>
          </cell>
          <cell r="AL229">
            <v>0</v>
          </cell>
          <cell r="AM229">
            <v>0</v>
          </cell>
          <cell r="AN229">
            <v>2.15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1.56</v>
          </cell>
          <cell r="AU229">
            <v>0</v>
          </cell>
          <cell r="AV229">
            <v>0</v>
          </cell>
          <cell r="AW229">
            <v>4.62</v>
          </cell>
        </row>
        <row r="230">
          <cell r="B230">
            <v>210203</v>
          </cell>
          <cell r="C230">
            <v>3</v>
          </cell>
          <cell r="D230"/>
          <cell r="E230" t="str">
            <v>2102</v>
          </cell>
          <cell r="F230" t="str">
            <v>210203</v>
          </cell>
          <cell r="G230"/>
          <cell r="H230"/>
          <cell r="I230" t="str">
            <v>Gates</v>
          </cell>
          <cell r="L230">
            <v>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0.5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0.5</v>
          </cell>
        </row>
        <row r="231">
          <cell r="B231">
            <v>210204</v>
          </cell>
          <cell r="C231">
            <v>3</v>
          </cell>
          <cell r="D231"/>
          <cell r="E231" t="str">
            <v>2102</v>
          </cell>
          <cell r="F231" t="str">
            <v>210204</v>
          </cell>
          <cell r="G231"/>
          <cell r="H231"/>
          <cell r="I231" t="str">
            <v>Chilled Roller</v>
          </cell>
          <cell r="L231">
            <v>1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2.66</v>
          </cell>
          <cell r="AL231">
            <v>1.51</v>
          </cell>
          <cell r="AM231">
            <v>0.94</v>
          </cell>
          <cell r="AN231">
            <v>2.33</v>
          </cell>
          <cell r="AO231">
            <v>0.19</v>
          </cell>
          <cell r="AP231">
            <v>12.1</v>
          </cell>
          <cell r="AQ231">
            <v>3.08</v>
          </cell>
          <cell r="AR231">
            <v>0</v>
          </cell>
          <cell r="AS231">
            <v>0</v>
          </cell>
          <cell r="AT231">
            <v>1.49</v>
          </cell>
          <cell r="AU231">
            <v>0</v>
          </cell>
          <cell r="AV231">
            <v>0</v>
          </cell>
          <cell r="AW231">
            <v>24.3</v>
          </cell>
        </row>
        <row r="232">
          <cell r="B232">
            <v>210205</v>
          </cell>
          <cell r="C232">
            <v>3</v>
          </cell>
          <cell r="D232"/>
          <cell r="E232" t="str">
            <v>2102</v>
          </cell>
          <cell r="F232" t="str">
            <v>210205</v>
          </cell>
          <cell r="G232"/>
          <cell r="H232"/>
          <cell r="I232" t="str">
            <v>Nip Roller</v>
          </cell>
          <cell r="L232">
            <v>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0.49</v>
          </cell>
          <cell r="AM232">
            <v>0</v>
          </cell>
          <cell r="AN232">
            <v>0.46</v>
          </cell>
          <cell r="AO232">
            <v>0.12</v>
          </cell>
          <cell r="AP232">
            <v>0</v>
          </cell>
          <cell r="AQ232">
            <v>0</v>
          </cell>
          <cell r="AR232">
            <v>0</v>
          </cell>
          <cell r="AS232">
            <v>0.94</v>
          </cell>
          <cell r="AT232">
            <v>0.5</v>
          </cell>
          <cell r="AU232">
            <v>5.1100000000000003</v>
          </cell>
          <cell r="AV232">
            <v>0</v>
          </cell>
          <cell r="AW232">
            <v>7.62</v>
          </cell>
        </row>
        <row r="233">
          <cell r="B233">
            <v>210206</v>
          </cell>
          <cell r="C233">
            <v>3</v>
          </cell>
          <cell r="D233"/>
          <cell r="E233" t="str">
            <v>2102</v>
          </cell>
          <cell r="F233" t="str">
            <v>210206</v>
          </cell>
          <cell r="G233"/>
          <cell r="H233"/>
          <cell r="I233" t="str">
            <v>Motor/Gearbox</v>
          </cell>
          <cell r="L233">
            <v>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3.13</v>
          </cell>
          <cell r="AL233">
            <v>0</v>
          </cell>
          <cell r="AM233">
            <v>0</v>
          </cell>
          <cell r="AN233">
            <v>1.07</v>
          </cell>
          <cell r="AO233">
            <v>3.92</v>
          </cell>
          <cell r="AP233">
            <v>0</v>
          </cell>
          <cell r="AQ233">
            <v>0</v>
          </cell>
          <cell r="AR233">
            <v>0</v>
          </cell>
          <cell r="AS233">
            <v>0.87</v>
          </cell>
          <cell r="AT233">
            <v>3.09</v>
          </cell>
          <cell r="AU233">
            <v>8.49</v>
          </cell>
          <cell r="AV233">
            <v>3.48</v>
          </cell>
          <cell r="AW233">
            <v>24.05</v>
          </cell>
        </row>
        <row r="234">
          <cell r="B234">
            <v>210207</v>
          </cell>
          <cell r="C234">
            <v>3</v>
          </cell>
          <cell r="D234"/>
          <cell r="E234" t="str">
            <v>2102</v>
          </cell>
          <cell r="F234" t="str">
            <v>210207</v>
          </cell>
          <cell r="G234"/>
          <cell r="H234"/>
          <cell r="I234" t="str">
            <v>Operator Error</v>
          </cell>
          <cell r="L234">
            <v>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0.32</v>
          </cell>
          <cell r="AQ234">
            <v>0</v>
          </cell>
          <cell r="AR234">
            <v>0</v>
          </cell>
          <cell r="AS234">
            <v>0</v>
          </cell>
          <cell r="AT234">
            <v>1.19</v>
          </cell>
          <cell r="AU234">
            <v>0</v>
          </cell>
          <cell r="AV234">
            <v>0</v>
          </cell>
          <cell r="AW234">
            <v>1.51</v>
          </cell>
        </row>
        <row r="235">
          <cell r="B235">
            <v>2103</v>
          </cell>
          <cell r="C235">
            <v>2</v>
          </cell>
          <cell r="D235" t="str">
            <v>21</v>
          </cell>
          <cell r="E235" t="str">
            <v>2103</v>
          </cell>
          <cell r="F235"/>
          <cell r="G235"/>
          <cell r="H235"/>
          <cell r="I235" t="str">
            <v>Extruders A, B &amp; C</v>
          </cell>
          <cell r="K235" t="str">
            <v>A</v>
          </cell>
          <cell r="L235">
            <v>13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2.68</v>
          </cell>
          <cell r="AL235">
            <v>0</v>
          </cell>
          <cell r="AM235">
            <v>8.75</v>
          </cell>
          <cell r="AN235">
            <v>2.35</v>
          </cell>
          <cell r="AO235">
            <v>12.45</v>
          </cell>
          <cell r="AP235">
            <v>5.17</v>
          </cell>
          <cell r="AQ235">
            <v>1.45</v>
          </cell>
          <cell r="AR235">
            <v>0</v>
          </cell>
          <cell r="AS235">
            <v>2</v>
          </cell>
          <cell r="AT235">
            <v>17.579999999999998</v>
          </cell>
          <cell r="AU235">
            <v>1.28</v>
          </cell>
          <cell r="AV235">
            <v>0</v>
          </cell>
          <cell r="AW235">
            <v>53.71</v>
          </cell>
        </row>
        <row r="236">
          <cell r="B236">
            <v>210301</v>
          </cell>
          <cell r="C236">
            <v>3</v>
          </cell>
          <cell r="D236"/>
          <cell r="E236" t="str">
            <v>2103</v>
          </cell>
          <cell r="F236" t="str">
            <v>210301</v>
          </cell>
          <cell r="G236"/>
          <cell r="H236"/>
          <cell r="I236" t="str">
            <v>Bursting Disc</v>
          </cell>
          <cell r="L236">
            <v>1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1.28</v>
          </cell>
          <cell r="AV236">
            <v>0</v>
          </cell>
          <cell r="AW236">
            <v>1.28</v>
          </cell>
        </row>
        <row r="237">
          <cell r="B237">
            <v>210302</v>
          </cell>
          <cell r="C237">
            <v>3</v>
          </cell>
          <cell r="D237"/>
          <cell r="E237" t="str">
            <v>2103</v>
          </cell>
          <cell r="F237" t="str">
            <v>210302</v>
          </cell>
          <cell r="G237"/>
          <cell r="H237"/>
          <cell r="I237" t="str">
            <v>Barrel Heater</v>
          </cell>
          <cell r="L237">
            <v>1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1.54</v>
          </cell>
          <cell r="AL237">
            <v>0</v>
          </cell>
          <cell r="AM237">
            <v>0</v>
          </cell>
          <cell r="AN237">
            <v>0</v>
          </cell>
          <cell r="AO237">
            <v>7.74</v>
          </cell>
          <cell r="AP237">
            <v>0</v>
          </cell>
          <cell r="AQ237">
            <v>1.45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10.73</v>
          </cell>
        </row>
        <row r="238">
          <cell r="B238">
            <v>210303</v>
          </cell>
          <cell r="C238">
            <v>3</v>
          </cell>
          <cell r="D238"/>
          <cell r="E238" t="str">
            <v>2103</v>
          </cell>
          <cell r="F238" t="str">
            <v>210303</v>
          </cell>
          <cell r="G238"/>
          <cell r="H238"/>
          <cell r="I238" t="str">
            <v>Adaptor Heater</v>
          </cell>
          <cell r="L238">
            <v>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>
            <v>210304</v>
          </cell>
          <cell r="C239">
            <v>3</v>
          </cell>
          <cell r="D239"/>
          <cell r="E239" t="str">
            <v>2103</v>
          </cell>
          <cell r="F239" t="str">
            <v>210304</v>
          </cell>
          <cell r="G239"/>
          <cell r="H239"/>
          <cell r="I239" t="str">
            <v>Die Lip Heater</v>
          </cell>
          <cell r="L239">
            <v>1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2.15</v>
          </cell>
          <cell r="AP239">
            <v>2.12</v>
          </cell>
          <cell r="AQ239">
            <v>0</v>
          </cell>
          <cell r="AR239">
            <v>0</v>
          </cell>
          <cell r="AS239">
            <v>2</v>
          </cell>
          <cell r="AT239">
            <v>0</v>
          </cell>
          <cell r="AU239">
            <v>0</v>
          </cell>
          <cell r="AV239">
            <v>0</v>
          </cell>
          <cell r="AW239">
            <v>6.27</v>
          </cell>
        </row>
        <row r="240">
          <cell r="B240">
            <v>210305</v>
          </cell>
          <cell r="C240">
            <v>3</v>
          </cell>
          <cell r="D240"/>
          <cell r="E240" t="str">
            <v>2103</v>
          </cell>
          <cell r="F240" t="str">
            <v>210305</v>
          </cell>
          <cell r="G240"/>
          <cell r="H240"/>
          <cell r="I240" t="str">
            <v>DC Drive</v>
          </cell>
          <cell r="L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0.4</v>
          </cell>
          <cell r="AL240">
            <v>0</v>
          </cell>
          <cell r="AM240">
            <v>1.23</v>
          </cell>
          <cell r="AN240">
            <v>0.62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2.25</v>
          </cell>
        </row>
        <row r="241">
          <cell r="B241">
            <v>210306</v>
          </cell>
          <cell r="C241">
            <v>3</v>
          </cell>
          <cell r="D241"/>
          <cell r="E241" t="str">
            <v>2103</v>
          </cell>
          <cell r="F241" t="str">
            <v>210306</v>
          </cell>
          <cell r="G241"/>
          <cell r="H241"/>
          <cell r="I241" t="str">
            <v>Thermocouple</v>
          </cell>
          <cell r="L241">
            <v>1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0.48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0.48</v>
          </cell>
        </row>
        <row r="242">
          <cell r="B242">
            <v>210307</v>
          </cell>
          <cell r="C242">
            <v>3</v>
          </cell>
          <cell r="D242"/>
          <cell r="E242" t="str">
            <v>2103</v>
          </cell>
          <cell r="F242" t="str">
            <v>210307</v>
          </cell>
          <cell r="G242"/>
          <cell r="H242"/>
          <cell r="I242" t="str">
            <v>Die Bolts</v>
          </cell>
          <cell r="L242">
            <v>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1.05</v>
          </cell>
          <cell r="AO242">
            <v>1.18</v>
          </cell>
          <cell r="AP242">
            <v>3.05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5.28</v>
          </cell>
        </row>
        <row r="243">
          <cell r="B243">
            <v>210308</v>
          </cell>
          <cell r="C243">
            <v>3</v>
          </cell>
          <cell r="D243"/>
          <cell r="E243" t="str">
            <v>2103</v>
          </cell>
          <cell r="F243" t="str">
            <v>210308</v>
          </cell>
          <cell r="G243"/>
          <cell r="H243"/>
          <cell r="I243" t="str">
            <v>Travel Assembly</v>
          </cell>
          <cell r="L243">
            <v>1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0.51</v>
          </cell>
          <cell r="AL243">
            <v>0</v>
          </cell>
          <cell r="AM243">
            <v>0</v>
          </cell>
          <cell r="AN243">
            <v>0.2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16.87</v>
          </cell>
          <cell r="AU243">
            <v>0</v>
          </cell>
          <cell r="AV243">
            <v>0</v>
          </cell>
          <cell r="AW243">
            <v>17.579999999999998</v>
          </cell>
        </row>
        <row r="244">
          <cell r="B244">
            <v>210309</v>
          </cell>
          <cell r="C244">
            <v>3</v>
          </cell>
          <cell r="D244"/>
          <cell r="E244" t="str">
            <v>2103</v>
          </cell>
          <cell r="F244" t="str">
            <v>210309</v>
          </cell>
          <cell r="G244"/>
          <cell r="H244"/>
          <cell r="I244" t="str">
            <v>Motor/Gearbox</v>
          </cell>
          <cell r="L244">
            <v>1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0.23</v>
          </cell>
          <cell r="AL244">
            <v>0</v>
          </cell>
          <cell r="AM244">
            <v>7.09</v>
          </cell>
          <cell r="AN244">
            <v>0</v>
          </cell>
          <cell r="AO244">
            <v>1.38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0.71</v>
          </cell>
          <cell r="AU244">
            <v>0</v>
          </cell>
          <cell r="AV244">
            <v>0</v>
          </cell>
          <cell r="AW244">
            <v>9.41</v>
          </cell>
        </row>
        <row r="245">
          <cell r="B245">
            <v>210310</v>
          </cell>
          <cell r="C245">
            <v>3</v>
          </cell>
          <cell r="D245"/>
          <cell r="E245" t="str">
            <v>2103</v>
          </cell>
          <cell r="F245" t="str">
            <v>210310</v>
          </cell>
          <cell r="G245"/>
          <cell r="H245"/>
          <cell r="I245" t="str">
            <v>Cooling Water Supply</v>
          </cell>
          <cell r="L245">
            <v>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>
            <v>210311</v>
          </cell>
          <cell r="C246">
            <v>3</v>
          </cell>
          <cell r="D246"/>
          <cell r="E246" t="str">
            <v>2103</v>
          </cell>
          <cell r="F246" t="str">
            <v>210311</v>
          </cell>
          <cell r="G246"/>
          <cell r="H246"/>
          <cell r="I246" t="str">
            <v>Extraction Hoods</v>
          </cell>
          <cell r="L246">
            <v>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0.43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0.43</v>
          </cell>
        </row>
        <row r="247">
          <cell r="B247">
            <v>210312</v>
          </cell>
          <cell r="C247">
            <v>3</v>
          </cell>
          <cell r="D247"/>
          <cell r="E247" t="str">
            <v>2103</v>
          </cell>
          <cell r="F247" t="str">
            <v>210312</v>
          </cell>
          <cell r="G247"/>
          <cell r="H247"/>
          <cell r="I247" t="str">
            <v>Operator Error</v>
          </cell>
          <cell r="L247">
            <v>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>
            <v>2104</v>
          </cell>
          <cell r="C248">
            <v>2</v>
          </cell>
          <cell r="D248" t="str">
            <v>21</v>
          </cell>
          <cell r="E248" t="str">
            <v>2104</v>
          </cell>
          <cell r="F248"/>
          <cell r="G248"/>
          <cell r="H248"/>
          <cell r="I248" t="str">
            <v>Extruder D</v>
          </cell>
          <cell r="K248" t="str">
            <v>B</v>
          </cell>
          <cell r="L248">
            <v>13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0.97</v>
          </cell>
          <cell r="AL248">
            <v>0</v>
          </cell>
          <cell r="AM248">
            <v>1.23</v>
          </cell>
          <cell r="AN248">
            <v>2.76</v>
          </cell>
          <cell r="AO248">
            <v>0</v>
          </cell>
          <cell r="AP248">
            <v>12.76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7.44</v>
          </cell>
          <cell r="AV248">
            <v>0.14000000000000001</v>
          </cell>
          <cell r="AW248">
            <v>25.3</v>
          </cell>
        </row>
        <row r="249">
          <cell r="B249">
            <v>210401</v>
          </cell>
          <cell r="C249">
            <v>3</v>
          </cell>
          <cell r="D249"/>
          <cell r="E249" t="str">
            <v>2104</v>
          </cell>
          <cell r="F249" t="str">
            <v>210401</v>
          </cell>
          <cell r="G249"/>
          <cell r="H249"/>
          <cell r="I249" t="str">
            <v>Bursting Disc</v>
          </cell>
          <cell r="L249">
            <v>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0.97</v>
          </cell>
          <cell r="AL249">
            <v>0</v>
          </cell>
          <cell r="AM249">
            <v>1.23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2.2000000000000002</v>
          </cell>
        </row>
        <row r="250">
          <cell r="B250">
            <v>210402</v>
          </cell>
          <cell r="C250">
            <v>3</v>
          </cell>
          <cell r="D250"/>
          <cell r="E250" t="str">
            <v>2104</v>
          </cell>
          <cell r="F250" t="str">
            <v>210402</v>
          </cell>
          <cell r="G250"/>
          <cell r="H250"/>
          <cell r="I250" t="str">
            <v>Barrel Heater</v>
          </cell>
          <cell r="L250">
            <v>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2.76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2.76</v>
          </cell>
        </row>
        <row r="251">
          <cell r="B251">
            <v>210403</v>
          </cell>
          <cell r="C251">
            <v>3</v>
          </cell>
          <cell r="D251"/>
          <cell r="E251" t="str">
            <v>2104</v>
          </cell>
          <cell r="F251" t="str">
            <v>210403</v>
          </cell>
          <cell r="G251"/>
          <cell r="H251"/>
          <cell r="I251" t="str">
            <v>Adaptor Heater</v>
          </cell>
          <cell r="L251">
            <v>1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>
            <v>210404</v>
          </cell>
          <cell r="C252">
            <v>3</v>
          </cell>
          <cell r="D252"/>
          <cell r="E252" t="str">
            <v>2104</v>
          </cell>
          <cell r="F252" t="str">
            <v>210404</v>
          </cell>
          <cell r="G252"/>
          <cell r="H252"/>
          <cell r="I252" t="str">
            <v>Die Lip Heater</v>
          </cell>
          <cell r="L252">
            <v>1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>
            <v>210405</v>
          </cell>
          <cell r="C253">
            <v>3</v>
          </cell>
          <cell r="D253"/>
          <cell r="E253" t="str">
            <v>2104</v>
          </cell>
          <cell r="F253" t="str">
            <v>210405</v>
          </cell>
          <cell r="G253"/>
          <cell r="H253"/>
          <cell r="I253" t="str">
            <v>DC Drive</v>
          </cell>
          <cell r="L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>
            <v>210406</v>
          </cell>
          <cell r="C254">
            <v>3</v>
          </cell>
          <cell r="D254"/>
          <cell r="E254" t="str">
            <v>2104</v>
          </cell>
          <cell r="F254" t="str">
            <v>210406</v>
          </cell>
          <cell r="G254"/>
          <cell r="H254"/>
          <cell r="I254" t="str">
            <v>Thermocouple</v>
          </cell>
          <cell r="L254">
            <v>1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>
            <v>210407</v>
          </cell>
          <cell r="C255">
            <v>3</v>
          </cell>
          <cell r="D255"/>
          <cell r="E255" t="str">
            <v>2104</v>
          </cell>
          <cell r="F255" t="str">
            <v>210407</v>
          </cell>
          <cell r="G255"/>
          <cell r="H255"/>
          <cell r="I255" t="str">
            <v>Die Bolts</v>
          </cell>
          <cell r="L255">
            <v>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>
            <v>210408</v>
          </cell>
          <cell r="C256">
            <v>3</v>
          </cell>
          <cell r="D256"/>
          <cell r="E256" t="str">
            <v>2104</v>
          </cell>
          <cell r="F256" t="str">
            <v>210408</v>
          </cell>
          <cell r="G256"/>
          <cell r="H256"/>
          <cell r="I256" t="str">
            <v>Travel Assembly</v>
          </cell>
          <cell r="L256">
            <v>1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6.14</v>
          </cell>
          <cell r="AV256">
            <v>0</v>
          </cell>
          <cell r="AW256">
            <v>6.14</v>
          </cell>
        </row>
        <row r="257">
          <cell r="B257">
            <v>210409</v>
          </cell>
          <cell r="C257">
            <v>3</v>
          </cell>
          <cell r="D257"/>
          <cell r="E257" t="str">
            <v>2104</v>
          </cell>
          <cell r="F257" t="str">
            <v>210409</v>
          </cell>
          <cell r="G257"/>
          <cell r="H257"/>
          <cell r="I257" t="str">
            <v>Motor/Gearbox</v>
          </cell>
          <cell r="L257">
            <v>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11.25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0.65</v>
          </cell>
          <cell r="AV257">
            <v>0</v>
          </cell>
          <cell r="AW257">
            <v>11.9</v>
          </cell>
        </row>
        <row r="258">
          <cell r="B258">
            <v>210410</v>
          </cell>
          <cell r="C258">
            <v>3</v>
          </cell>
          <cell r="D258"/>
          <cell r="E258" t="str">
            <v>2104</v>
          </cell>
          <cell r="F258" t="str">
            <v>210410</v>
          </cell>
          <cell r="G258"/>
          <cell r="H258"/>
          <cell r="I258" t="str">
            <v>Cooling Water Supply</v>
          </cell>
          <cell r="L258">
            <v>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>
            <v>210411</v>
          </cell>
          <cell r="C259">
            <v>3</v>
          </cell>
          <cell r="D259"/>
          <cell r="E259" t="str">
            <v>2104</v>
          </cell>
          <cell r="F259" t="str">
            <v>210411</v>
          </cell>
          <cell r="G259"/>
          <cell r="H259"/>
          <cell r="I259" t="str">
            <v>Extraction Hoods</v>
          </cell>
          <cell r="L259">
            <v>1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>
            <v>210412</v>
          </cell>
          <cell r="C260">
            <v>3</v>
          </cell>
          <cell r="D260"/>
          <cell r="E260" t="str">
            <v>2104</v>
          </cell>
          <cell r="F260" t="str">
            <v>210412</v>
          </cell>
          <cell r="G260"/>
          <cell r="H260"/>
          <cell r="I260" t="str">
            <v>Operator Error</v>
          </cell>
          <cell r="L260">
            <v>1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1.51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0.65</v>
          </cell>
          <cell r="AV260">
            <v>0.14000000000000001</v>
          </cell>
          <cell r="AW260">
            <v>2.2999999999999998</v>
          </cell>
        </row>
        <row r="261">
          <cell r="B261">
            <v>2105</v>
          </cell>
          <cell r="C261">
            <v>2</v>
          </cell>
          <cell r="D261" t="str">
            <v>21</v>
          </cell>
          <cell r="E261" t="str">
            <v>2105</v>
          </cell>
          <cell r="F261"/>
          <cell r="G261"/>
          <cell r="H261"/>
          <cell r="I261" t="str">
            <v>Foil/Film Stand</v>
          </cell>
          <cell r="K261" t="str">
            <v>B</v>
          </cell>
          <cell r="L261">
            <v>11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3.74</v>
          </cell>
          <cell r="AL261">
            <v>0.3</v>
          </cell>
          <cell r="AM261">
            <v>0.08</v>
          </cell>
          <cell r="AN261">
            <v>1.35</v>
          </cell>
          <cell r="AO261">
            <v>0.62</v>
          </cell>
          <cell r="AP261">
            <v>0.27</v>
          </cell>
          <cell r="AQ261">
            <v>4.42</v>
          </cell>
          <cell r="AR261">
            <v>0.56999999999999995</v>
          </cell>
          <cell r="AS261">
            <v>1.08</v>
          </cell>
          <cell r="AT261">
            <v>1.0900000000000001</v>
          </cell>
          <cell r="AU261">
            <v>0.54</v>
          </cell>
          <cell r="AV261">
            <v>0.5</v>
          </cell>
          <cell r="AW261">
            <v>14.56</v>
          </cell>
        </row>
        <row r="262">
          <cell r="B262">
            <v>210501</v>
          </cell>
          <cell r="C262">
            <v>3</v>
          </cell>
          <cell r="D262"/>
          <cell r="E262" t="str">
            <v>2105</v>
          </cell>
          <cell r="F262" t="str">
            <v>210501</v>
          </cell>
          <cell r="G262"/>
          <cell r="H262"/>
          <cell r="I262" t="str">
            <v>Blowers</v>
          </cell>
          <cell r="L262">
            <v>1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0.49</v>
          </cell>
          <cell r="AO262">
            <v>0.18</v>
          </cell>
          <cell r="AP262">
            <v>0</v>
          </cell>
          <cell r="AQ262">
            <v>0.93</v>
          </cell>
          <cell r="AR262">
            <v>0</v>
          </cell>
          <cell r="AS262">
            <v>0</v>
          </cell>
          <cell r="AT262">
            <v>0</v>
          </cell>
          <cell r="AU262">
            <v>0.14000000000000001</v>
          </cell>
          <cell r="AV262">
            <v>0.15</v>
          </cell>
          <cell r="AW262">
            <v>1.89</v>
          </cell>
        </row>
        <row r="263">
          <cell r="B263">
            <v>210502</v>
          </cell>
          <cell r="C263">
            <v>3</v>
          </cell>
          <cell r="D263"/>
          <cell r="E263" t="str">
            <v>2105</v>
          </cell>
          <cell r="F263" t="str">
            <v>210502</v>
          </cell>
          <cell r="G263"/>
          <cell r="H263"/>
          <cell r="I263" t="str">
            <v>AC Drive</v>
          </cell>
          <cell r="L263">
            <v>1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3.74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0.18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3.92</v>
          </cell>
        </row>
        <row r="264">
          <cell r="B264">
            <v>210503</v>
          </cell>
          <cell r="C264">
            <v>3</v>
          </cell>
          <cell r="D264"/>
          <cell r="E264" t="str">
            <v>2105</v>
          </cell>
          <cell r="F264" t="str">
            <v>210503</v>
          </cell>
          <cell r="G264"/>
          <cell r="H264"/>
          <cell r="I264" t="str">
            <v>Pneumatics</v>
          </cell>
          <cell r="L264">
            <v>1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0.87</v>
          </cell>
          <cell r="AT264">
            <v>0</v>
          </cell>
          <cell r="AU264">
            <v>0</v>
          </cell>
          <cell r="AV264">
            <v>0</v>
          </cell>
          <cell r="AW264">
            <v>0.87</v>
          </cell>
        </row>
        <row r="265">
          <cell r="B265">
            <v>210504</v>
          </cell>
          <cell r="C265">
            <v>3</v>
          </cell>
          <cell r="D265"/>
          <cell r="E265" t="str">
            <v>2105</v>
          </cell>
          <cell r="F265" t="str">
            <v>210504</v>
          </cell>
          <cell r="G265"/>
          <cell r="H265"/>
          <cell r="I265" t="str">
            <v>Tension Controller</v>
          </cell>
          <cell r="L265">
            <v>1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0.08</v>
          </cell>
          <cell r="AN265">
            <v>0</v>
          </cell>
          <cell r="AO265">
            <v>0</v>
          </cell>
          <cell r="AP265">
            <v>0.11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0.19</v>
          </cell>
        </row>
        <row r="266">
          <cell r="B266">
            <v>210505</v>
          </cell>
          <cell r="C266">
            <v>3</v>
          </cell>
          <cell r="D266"/>
          <cell r="E266" t="str">
            <v>2105</v>
          </cell>
          <cell r="F266" t="str">
            <v>210505</v>
          </cell>
          <cell r="G266"/>
          <cell r="H266"/>
          <cell r="I266" t="str">
            <v>Guide System</v>
          </cell>
          <cell r="L266">
            <v>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0.27</v>
          </cell>
          <cell r="AM266">
            <v>0</v>
          </cell>
          <cell r="AN266">
            <v>0.02</v>
          </cell>
          <cell r="AO266">
            <v>0.43</v>
          </cell>
          <cell r="AP266">
            <v>0</v>
          </cell>
          <cell r="AQ266">
            <v>0.03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0.75</v>
          </cell>
        </row>
        <row r="267">
          <cell r="B267">
            <v>210506</v>
          </cell>
          <cell r="C267">
            <v>3</v>
          </cell>
          <cell r="D267"/>
          <cell r="E267" t="str">
            <v>2105</v>
          </cell>
          <cell r="F267" t="str">
            <v>210506</v>
          </cell>
          <cell r="G267"/>
          <cell r="H267"/>
          <cell r="I267" t="str">
            <v>Drive Motor</v>
          </cell>
          <cell r="L267">
            <v>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0.21</v>
          </cell>
          <cell r="AT267">
            <v>0</v>
          </cell>
          <cell r="AU267">
            <v>0</v>
          </cell>
          <cell r="AV267">
            <v>0</v>
          </cell>
          <cell r="AW267">
            <v>0.21</v>
          </cell>
        </row>
        <row r="268">
          <cell r="B268">
            <v>210507</v>
          </cell>
          <cell r="C268">
            <v>3</v>
          </cell>
          <cell r="D268"/>
          <cell r="E268" t="str">
            <v>2105</v>
          </cell>
          <cell r="F268" t="str">
            <v>210507</v>
          </cell>
          <cell r="G268"/>
          <cell r="H268"/>
          <cell r="I268" t="str">
            <v>Chucks</v>
          </cell>
          <cell r="L268">
            <v>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>
            <v>210508</v>
          </cell>
          <cell r="C269">
            <v>3</v>
          </cell>
          <cell r="D269"/>
          <cell r="E269" t="str">
            <v>2105</v>
          </cell>
          <cell r="F269" t="str">
            <v>210508</v>
          </cell>
          <cell r="G269"/>
          <cell r="H269"/>
          <cell r="I269" t="str">
            <v>Turret</v>
          </cell>
          <cell r="L269">
            <v>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0.02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0.63</v>
          </cell>
          <cell r="AR269">
            <v>0</v>
          </cell>
          <cell r="AS269">
            <v>0</v>
          </cell>
          <cell r="AT269">
            <v>1.0900000000000001</v>
          </cell>
          <cell r="AU269">
            <v>0</v>
          </cell>
          <cell r="AV269">
            <v>0</v>
          </cell>
          <cell r="AW269">
            <v>1.74</v>
          </cell>
        </row>
        <row r="270">
          <cell r="B270">
            <v>210509</v>
          </cell>
          <cell r="C270">
            <v>3</v>
          </cell>
          <cell r="D270"/>
          <cell r="E270" t="str">
            <v>2105</v>
          </cell>
          <cell r="F270" t="str">
            <v>210509</v>
          </cell>
          <cell r="G270"/>
          <cell r="H270"/>
          <cell r="I270" t="str">
            <v>Splice Unit</v>
          </cell>
          <cell r="L270">
            <v>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0.01</v>
          </cell>
          <cell r="AM270">
            <v>0</v>
          </cell>
          <cell r="AN270">
            <v>0.84</v>
          </cell>
          <cell r="AO270">
            <v>0.01</v>
          </cell>
          <cell r="AP270">
            <v>0.16</v>
          </cell>
          <cell r="AQ270">
            <v>2.65</v>
          </cell>
          <cell r="AR270">
            <v>0.56999999999999995</v>
          </cell>
          <cell r="AS270">
            <v>0</v>
          </cell>
          <cell r="AT270">
            <v>0</v>
          </cell>
          <cell r="AU270">
            <v>0.2</v>
          </cell>
          <cell r="AV270">
            <v>0.35</v>
          </cell>
          <cell r="AW270">
            <v>4.79</v>
          </cell>
        </row>
        <row r="271">
          <cell r="B271">
            <v>210510</v>
          </cell>
          <cell r="C271">
            <v>3</v>
          </cell>
          <cell r="D271"/>
          <cell r="E271" t="str">
            <v>2105</v>
          </cell>
          <cell r="F271" t="str">
            <v>210510</v>
          </cell>
          <cell r="G271"/>
          <cell r="H271"/>
          <cell r="I271" t="str">
            <v>Operator Error</v>
          </cell>
          <cell r="L271">
            <v>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0.2</v>
          </cell>
          <cell r="AV271">
            <v>0</v>
          </cell>
          <cell r="AW271">
            <v>0.2</v>
          </cell>
        </row>
        <row r="272">
          <cell r="B272">
            <v>2106</v>
          </cell>
          <cell r="C272">
            <v>2</v>
          </cell>
          <cell r="D272" t="str">
            <v>21</v>
          </cell>
          <cell r="E272" t="str">
            <v>2106</v>
          </cell>
          <cell r="F272"/>
          <cell r="G272"/>
          <cell r="H272"/>
          <cell r="I272" t="str">
            <v>PE Supply</v>
          </cell>
          <cell r="K272" t="str">
            <v>A</v>
          </cell>
          <cell r="L272">
            <v>24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4.3899999999999997</v>
          </cell>
          <cell r="AL272">
            <v>1.96</v>
          </cell>
          <cell r="AM272">
            <v>4.1100000000000003</v>
          </cell>
          <cell r="AN272">
            <v>1.64</v>
          </cell>
          <cell r="AO272">
            <v>3.65</v>
          </cell>
          <cell r="AP272">
            <v>3.59</v>
          </cell>
          <cell r="AQ272">
            <v>1.93</v>
          </cell>
          <cell r="AR272">
            <v>6.3</v>
          </cell>
          <cell r="AS272">
            <v>5.41</v>
          </cell>
          <cell r="AT272">
            <v>6.09</v>
          </cell>
          <cell r="AU272">
            <v>13.22</v>
          </cell>
          <cell r="AV272">
            <v>4.04</v>
          </cell>
          <cell r="AW272">
            <v>56.33</v>
          </cell>
        </row>
        <row r="273">
          <cell r="B273">
            <v>210601</v>
          </cell>
          <cell r="C273">
            <v>3</v>
          </cell>
          <cell r="D273"/>
          <cell r="E273" t="str">
            <v>2106</v>
          </cell>
          <cell r="F273" t="str">
            <v>210601</v>
          </cell>
          <cell r="G273"/>
          <cell r="H273"/>
          <cell r="I273" t="str">
            <v>Hopper A Silos</v>
          </cell>
          <cell r="L273">
            <v>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1.37</v>
          </cell>
          <cell r="AV273">
            <v>0</v>
          </cell>
          <cell r="AW273">
            <v>1.37</v>
          </cell>
        </row>
        <row r="274">
          <cell r="B274">
            <v>210602</v>
          </cell>
          <cell r="C274">
            <v>3</v>
          </cell>
          <cell r="D274"/>
          <cell r="E274" t="str">
            <v>2106</v>
          </cell>
          <cell r="F274" t="str">
            <v>210602</v>
          </cell>
          <cell r="G274"/>
          <cell r="H274"/>
          <cell r="I274" t="str">
            <v>Hopper B Silos</v>
          </cell>
          <cell r="L274">
            <v>1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1.62</v>
          </cell>
          <cell r="AL274">
            <v>0.05</v>
          </cell>
          <cell r="AM274">
            <v>0.03</v>
          </cell>
          <cell r="AN274">
            <v>0</v>
          </cell>
          <cell r="AO274">
            <v>0</v>
          </cell>
          <cell r="AP274">
            <v>0.41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0.19</v>
          </cell>
          <cell r="AV274">
            <v>0</v>
          </cell>
          <cell r="AW274">
            <v>2.2999999999999998</v>
          </cell>
        </row>
        <row r="275">
          <cell r="B275">
            <v>210603</v>
          </cell>
          <cell r="C275">
            <v>3</v>
          </cell>
          <cell r="D275"/>
          <cell r="E275" t="str">
            <v>2106</v>
          </cell>
          <cell r="F275" t="str">
            <v>210603</v>
          </cell>
          <cell r="G275"/>
          <cell r="H275"/>
          <cell r="I275" t="str">
            <v>Hopper C Silos</v>
          </cell>
          <cell r="L275">
            <v>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0.28999999999999998</v>
          </cell>
          <cell r="AL275">
            <v>1.1399999999999999</v>
          </cell>
          <cell r="AM275">
            <v>0</v>
          </cell>
          <cell r="AN275">
            <v>0</v>
          </cell>
          <cell r="AO275">
            <v>0.02</v>
          </cell>
          <cell r="AP275">
            <v>0</v>
          </cell>
          <cell r="AQ275">
            <v>0</v>
          </cell>
          <cell r="AR275">
            <v>0</v>
          </cell>
          <cell r="AS275">
            <v>1.06</v>
          </cell>
          <cell r="AT275">
            <v>0</v>
          </cell>
          <cell r="AU275">
            <v>0.39</v>
          </cell>
          <cell r="AV275">
            <v>0</v>
          </cell>
          <cell r="AW275">
            <v>2.9</v>
          </cell>
        </row>
        <row r="276">
          <cell r="B276">
            <v>210604</v>
          </cell>
          <cell r="C276">
            <v>3</v>
          </cell>
          <cell r="D276"/>
          <cell r="E276" t="str">
            <v>2106</v>
          </cell>
          <cell r="F276" t="str">
            <v>210604</v>
          </cell>
          <cell r="G276"/>
          <cell r="H276"/>
          <cell r="I276" t="str">
            <v>Hopper D Silos</v>
          </cell>
          <cell r="L276">
            <v>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0.53</v>
          </cell>
          <cell r="AM276">
            <v>1.19</v>
          </cell>
          <cell r="AN276">
            <v>0.45</v>
          </cell>
          <cell r="AO276">
            <v>3.28</v>
          </cell>
          <cell r="AP276">
            <v>1.56</v>
          </cell>
          <cell r="AQ276">
            <v>1.23</v>
          </cell>
          <cell r="AR276">
            <v>5.91</v>
          </cell>
          <cell r="AS276">
            <v>0.17</v>
          </cell>
          <cell r="AT276">
            <v>4.1500000000000004</v>
          </cell>
          <cell r="AU276">
            <v>0</v>
          </cell>
          <cell r="AV276">
            <v>1.69</v>
          </cell>
          <cell r="AW276">
            <v>20.16</v>
          </cell>
        </row>
        <row r="277">
          <cell r="B277">
            <v>210605</v>
          </cell>
          <cell r="C277">
            <v>3</v>
          </cell>
          <cell r="D277"/>
          <cell r="E277" t="str">
            <v>2106</v>
          </cell>
          <cell r="F277" t="str">
            <v>210605</v>
          </cell>
          <cell r="G277"/>
          <cell r="H277"/>
          <cell r="I277" t="str">
            <v>Hopper A Pipework</v>
          </cell>
          <cell r="L277">
            <v>1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>
            <v>210606</v>
          </cell>
          <cell r="C278">
            <v>3</v>
          </cell>
          <cell r="D278"/>
          <cell r="E278" t="str">
            <v>2106</v>
          </cell>
          <cell r="F278" t="str">
            <v>210606</v>
          </cell>
          <cell r="G278"/>
          <cell r="H278"/>
          <cell r="I278" t="str">
            <v>Hopper B Pipework</v>
          </cell>
          <cell r="L278">
            <v>1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>
            <v>210607</v>
          </cell>
          <cell r="C279">
            <v>3</v>
          </cell>
          <cell r="D279"/>
          <cell r="E279" t="str">
            <v>2106</v>
          </cell>
          <cell r="F279" t="str">
            <v>210607</v>
          </cell>
          <cell r="G279"/>
          <cell r="H279"/>
          <cell r="I279" t="str">
            <v>Hopper C Pipework</v>
          </cell>
          <cell r="L279">
            <v>1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2.4500000000000002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0.04</v>
          </cell>
          <cell r="AT279">
            <v>0</v>
          </cell>
          <cell r="AU279">
            <v>0</v>
          </cell>
          <cell r="AV279">
            <v>0</v>
          </cell>
          <cell r="AW279">
            <v>2.4900000000000002</v>
          </cell>
        </row>
        <row r="280">
          <cell r="B280">
            <v>210608</v>
          </cell>
          <cell r="C280">
            <v>3</v>
          </cell>
          <cell r="D280"/>
          <cell r="E280" t="str">
            <v>2106</v>
          </cell>
          <cell r="F280" t="str">
            <v>210608</v>
          </cell>
          <cell r="G280"/>
          <cell r="H280"/>
          <cell r="I280" t="str">
            <v>Hopper D Pipework</v>
          </cell>
          <cell r="L280">
            <v>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0.24</v>
          </cell>
          <cell r="AM280">
            <v>0.26</v>
          </cell>
          <cell r="AN280">
            <v>0</v>
          </cell>
          <cell r="AO280">
            <v>0</v>
          </cell>
          <cell r="AP280">
            <v>0.32</v>
          </cell>
          <cell r="AQ280">
            <v>0</v>
          </cell>
          <cell r="AR280">
            <v>0</v>
          </cell>
          <cell r="AS280">
            <v>0.63</v>
          </cell>
          <cell r="AT280">
            <v>0.68</v>
          </cell>
          <cell r="AU280">
            <v>0</v>
          </cell>
          <cell r="AV280">
            <v>0.22</v>
          </cell>
          <cell r="AW280">
            <v>2.35</v>
          </cell>
        </row>
        <row r="281">
          <cell r="B281">
            <v>210609</v>
          </cell>
          <cell r="C281">
            <v>3</v>
          </cell>
          <cell r="D281"/>
          <cell r="E281" t="str">
            <v>2106</v>
          </cell>
          <cell r="F281" t="str">
            <v>210609</v>
          </cell>
          <cell r="G281"/>
          <cell r="H281"/>
          <cell r="I281" t="str">
            <v>Hopper A Blowers</v>
          </cell>
          <cell r="L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>
            <v>210610</v>
          </cell>
          <cell r="C282">
            <v>3</v>
          </cell>
          <cell r="D282"/>
          <cell r="E282" t="str">
            <v>2106</v>
          </cell>
          <cell r="F282" t="str">
            <v>210610</v>
          </cell>
          <cell r="G282"/>
          <cell r="H282"/>
          <cell r="I282" t="str">
            <v>Hopper B Blowers</v>
          </cell>
          <cell r="L282">
            <v>1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0.11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0.9</v>
          </cell>
          <cell r="AU282">
            <v>0.36</v>
          </cell>
          <cell r="AV282">
            <v>0.02</v>
          </cell>
          <cell r="AW282">
            <v>1.39</v>
          </cell>
        </row>
        <row r="283">
          <cell r="B283">
            <v>210611</v>
          </cell>
          <cell r="C283">
            <v>3</v>
          </cell>
          <cell r="D283"/>
          <cell r="E283" t="str">
            <v>2106</v>
          </cell>
          <cell r="F283" t="str">
            <v>210611</v>
          </cell>
          <cell r="G283"/>
          <cell r="H283"/>
          <cell r="I283" t="str">
            <v>Hopper C Blowers</v>
          </cell>
          <cell r="L283">
            <v>1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2.52</v>
          </cell>
          <cell r="AN283">
            <v>0.92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3.44</v>
          </cell>
        </row>
        <row r="284">
          <cell r="B284">
            <v>210612</v>
          </cell>
          <cell r="C284">
            <v>3</v>
          </cell>
          <cell r="D284"/>
          <cell r="E284" t="str">
            <v>2106</v>
          </cell>
          <cell r="F284" t="str">
            <v>210612</v>
          </cell>
          <cell r="G284"/>
          <cell r="H284"/>
          <cell r="I284" t="str">
            <v>Hopper D Blowers</v>
          </cell>
          <cell r="L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0.03</v>
          </cell>
          <cell r="AL284">
            <v>0</v>
          </cell>
          <cell r="AM284">
            <v>0</v>
          </cell>
          <cell r="AN284">
            <v>0.27</v>
          </cell>
          <cell r="AO284">
            <v>0</v>
          </cell>
          <cell r="AP284">
            <v>0</v>
          </cell>
          <cell r="AQ284">
            <v>0</v>
          </cell>
          <cell r="AR284">
            <v>0.39</v>
          </cell>
          <cell r="AS284">
            <v>1.6</v>
          </cell>
          <cell r="AT284">
            <v>0.22</v>
          </cell>
          <cell r="AU284">
            <v>0.61</v>
          </cell>
          <cell r="AV284">
            <v>0</v>
          </cell>
          <cell r="AW284">
            <v>3.12</v>
          </cell>
        </row>
        <row r="285">
          <cell r="B285">
            <v>210613</v>
          </cell>
          <cell r="C285">
            <v>3</v>
          </cell>
          <cell r="D285"/>
          <cell r="E285" t="str">
            <v>2106</v>
          </cell>
          <cell r="F285" t="str">
            <v>210613</v>
          </cell>
          <cell r="G285"/>
          <cell r="H285"/>
          <cell r="I285" t="str">
            <v>Holding Silo 1</v>
          </cell>
          <cell r="L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2.89</v>
          </cell>
          <cell r="AV285">
            <v>0</v>
          </cell>
          <cell r="AW285">
            <v>2.89</v>
          </cell>
        </row>
        <row r="286">
          <cell r="B286">
            <v>210614</v>
          </cell>
          <cell r="C286">
            <v>3</v>
          </cell>
          <cell r="D286"/>
          <cell r="E286" t="str">
            <v>2106</v>
          </cell>
          <cell r="F286" t="str">
            <v>210614</v>
          </cell>
          <cell r="G286"/>
          <cell r="H286"/>
          <cell r="I286" t="str">
            <v>Holding Silo 2</v>
          </cell>
          <cell r="L286">
            <v>1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</row>
        <row r="287">
          <cell r="B287">
            <v>210615</v>
          </cell>
          <cell r="C287">
            <v>3</v>
          </cell>
          <cell r="D287"/>
          <cell r="E287" t="str">
            <v>2106</v>
          </cell>
          <cell r="F287" t="str">
            <v>210615</v>
          </cell>
          <cell r="G287"/>
          <cell r="H287"/>
          <cell r="I287" t="str">
            <v>Holding Silo 3</v>
          </cell>
          <cell r="L287">
            <v>1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>
            <v>210616</v>
          </cell>
          <cell r="C288">
            <v>3</v>
          </cell>
          <cell r="D288"/>
          <cell r="E288" t="str">
            <v>2106</v>
          </cell>
          <cell r="F288" t="str">
            <v>210616</v>
          </cell>
          <cell r="G288"/>
          <cell r="H288"/>
          <cell r="I288" t="str">
            <v>Holding Silo 4</v>
          </cell>
          <cell r="L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0.35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0.98</v>
          </cell>
          <cell r="AV288">
            <v>0</v>
          </cell>
          <cell r="AW288">
            <v>1.33</v>
          </cell>
        </row>
        <row r="289">
          <cell r="B289">
            <v>210617</v>
          </cell>
          <cell r="C289">
            <v>3</v>
          </cell>
          <cell r="D289"/>
          <cell r="E289" t="str">
            <v>2106</v>
          </cell>
          <cell r="F289" t="str">
            <v>210617</v>
          </cell>
          <cell r="G289"/>
          <cell r="H289"/>
          <cell r="I289" t="str">
            <v>Holding Silo 5</v>
          </cell>
          <cell r="L289">
            <v>1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</row>
        <row r="290">
          <cell r="B290">
            <v>210618</v>
          </cell>
          <cell r="C290">
            <v>3</v>
          </cell>
          <cell r="D290"/>
          <cell r="E290" t="str">
            <v>2106</v>
          </cell>
          <cell r="F290" t="str">
            <v>210618</v>
          </cell>
          <cell r="G290"/>
          <cell r="H290"/>
          <cell r="I290" t="str">
            <v>Holding Silo 6</v>
          </cell>
          <cell r="L290">
            <v>1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0.9</v>
          </cell>
          <cell r="AW290">
            <v>0.9</v>
          </cell>
        </row>
        <row r="291">
          <cell r="B291">
            <v>210619</v>
          </cell>
          <cell r="C291">
            <v>3</v>
          </cell>
          <cell r="D291"/>
          <cell r="E291" t="str">
            <v>2106</v>
          </cell>
          <cell r="F291" t="str">
            <v>210619</v>
          </cell>
          <cell r="G291"/>
          <cell r="H291"/>
          <cell r="I291" t="str">
            <v>Elutriator</v>
          </cell>
          <cell r="L291">
            <v>1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>
            <v>210620</v>
          </cell>
          <cell r="C292">
            <v>3</v>
          </cell>
          <cell r="D292"/>
          <cell r="E292" t="str">
            <v>2106</v>
          </cell>
          <cell r="F292" t="str">
            <v>210620</v>
          </cell>
          <cell r="G292"/>
          <cell r="H292"/>
          <cell r="I292" t="str">
            <v>External Blowers</v>
          </cell>
          <cell r="L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3.83</v>
          </cell>
          <cell r="AV292">
            <v>0</v>
          </cell>
          <cell r="AW292">
            <v>3.83</v>
          </cell>
        </row>
        <row r="293">
          <cell r="B293">
            <v>210621</v>
          </cell>
          <cell r="C293">
            <v>3</v>
          </cell>
          <cell r="D293"/>
          <cell r="E293" t="str">
            <v>2106</v>
          </cell>
          <cell r="F293" t="str">
            <v>210621</v>
          </cell>
          <cell r="G293"/>
          <cell r="H293"/>
          <cell r="I293" t="str">
            <v>External Pipework</v>
          </cell>
          <cell r="L293">
            <v>1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>
            <v>210622</v>
          </cell>
          <cell r="C294">
            <v>3</v>
          </cell>
          <cell r="D294"/>
          <cell r="E294" t="str">
            <v>2106</v>
          </cell>
          <cell r="F294" t="str">
            <v>210622</v>
          </cell>
          <cell r="G294"/>
          <cell r="H294"/>
          <cell r="I294" t="str">
            <v>External Silos</v>
          </cell>
          <cell r="L294">
            <v>1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0.96</v>
          </cell>
          <cell r="AT294">
            <v>0</v>
          </cell>
          <cell r="AU294">
            <v>0</v>
          </cell>
          <cell r="AV294">
            <v>0</v>
          </cell>
          <cell r="AW294">
            <v>0.96</v>
          </cell>
        </row>
        <row r="295">
          <cell r="B295">
            <v>210623</v>
          </cell>
          <cell r="C295">
            <v>3</v>
          </cell>
          <cell r="D295"/>
          <cell r="E295" t="str">
            <v>2106</v>
          </cell>
          <cell r="F295" t="str">
            <v>210623</v>
          </cell>
          <cell r="G295"/>
          <cell r="H295"/>
          <cell r="I295" t="str">
            <v>Operator Error</v>
          </cell>
          <cell r="L295">
            <v>1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1.3</v>
          </cell>
          <cell r="AQ295">
            <v>0.7</v>
          </cell>
          <cell r="AR295">
            <v>0</v>
          </cell>
          <cell r="AS295">
            <v>0.95</v>
          </cell>
          <cell r="AT295">
            <v>0.14000000000000001</v>
          </cell>
          <cell r="AU295">
            <v>2.6</v>
          </cell>
          <cell r="AV295">
            <v>1.21</v>
          </cell>
          <cell r="AW295">
            <v>6.9</v>
          </cell>
        </row>
        <row r="296">
          <cell r="B296">
            <v>2107</v>
          </cell>
          <cell r="C296">
            <v>2</v>
          </cell>
          <cell r="D296" t="str">
            <v>21</v>
          </cell>
          <cell r="E296" t="str">
            <v>2107</v>
          </cell>
          <cell r="F296"/>
          <cell r="G296"/>
          <cell r="H296"/>
          <cell r="I296" t="str">
            <v>Auxillary</v>
          </cell>
          <cell r="K296" t="str">
            <v>A</v>
          </cell>
          <cell r="L296">
            <v>16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2.2200000000000002</v>
          </cell>
          <cell r="AL296">
            <v>2.46</v>
          </cell>
          <cell r="AM296">
            <v>6.43</v>
          </cell>
          <cell r="AN296">
            <v>9.5500000000000007</v>
          </cell>
          <cell r="AO296">
            <v>0.17</v>
          </cell>
          <cell r="AP296">
            <v>0.39</v>
          </cell>
          <cell r="AQ296">
            <v>2.84</v>
          </cell>
          <cell r="AR296">
            <v>2.1</v>
          </cell>
          <cell r="AS296">
            <v>1.52</v>
          </cell>
          <cell r="AT296">
            <v>0</v>
          </cell>
          <cell r="AU296">
            <v>0</v>
          </cell>
          <cell r="AV296">
            <v>3.52</v>
          </cell>
          <cell r="AW296">
            <v>31.2</v>
          </cell>
        </row>
        <row r="297">
          <cell r="B297">
            <v>210701</v>
          </cell>
          <cell r="C297">
            <v>3</v>
          </cell>
          <cell r="D297"/>
          <cell r="E297" t="str">
            <v>2107</v>
          </cell>
          <cell r="F297" t="str">
            <v>210701</v>
          </cell>
          <cell r="G297"/>
          <cell r="H297"/>
          <cell r="I297" t="str">
            <v>Main Power Supply</v>
          </cell>
          <cell r="L297">
            <v>1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3.5</v>
          </cell>
          <cell r="AO297">
            <v>0.09</v>
          </cell>
          <cell r="AP297">
            <v>0.39</v>
          </cell>
          <cell r="AQ297">
            <v>0</v>
          </cell>
          <cell r="AR297">
            <v>1.0900000000000001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5.07</v>
          </cell>
        </row>
        <row r="298">
          <cell r="B298">
            <v>210702</v>
          </cell>
          <cell r="C298">
            <v>3</v>
          </cell>
          <cell r="D298"/>
          <cell r="E298" t="str">
            <v>2107</v>
          </cell>
          <cell r="F298" t="str">
            <v>210702</v>
          </cell>
          <cell r="G298"/>
          <cell r="H298"/>
          <cell r="I298" t="str">
            <v>Main Control Panel</v>
          </cell>
          <cell r="L298">
            <v>1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1.17</v>
          </cell>
          <cell r="AO298">
            <v>0</v>
          </cell>
          <cell r="AP298">
            <v>0</v>
          </cell>
          <cell r="AQ298">
            <v>1.3</v>
          </cell>
          <cell r="AR298">
            <v>1.01</v>
          </cell>
          <cell r="AS298">
            <v>1.52</v>
          </cell>
          <cell r="AT298">
            <v>0</v>
          </cell>
          <cell r="AU298">
            <v>0</v>
          </cell>
          <cell r="AV298">
            <v>0.44</v>
          </cell>
          <cell r="AW298">
            <v>5.44</v>
          </cell>
        </row>
        <row r="299">
          <cell r="B299">
            <v>210703</v>
          </cell>
          <cell r="C299">
            <v>3</v>
          </cell>
          <cell r="D299"/>
          <cell r="E299" t="str">
            <v>2107</v>
          </cell>
          <cell r="F299" t="str">
            <v>210703</v>
          </cell>
          <cell r="G299"/>
          <cell r="H299"/>
          <cell r="I299" t="str">
            <v>Lasor Inspection System</v>
          </cell>
          <cell r="L299">
            <v>1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>
            <v>210704</v>
          </cell>
          <cell r="C300">
            <v>3</v>
          </cell>
          <cell r="D300"/>
          <cell r="E300" t="str">
            <v>2107</v>
          </cell>
          <cell r="F300" t="str">
            <v>210704</v>
          </cell>
          <cell r="G300"/>
          <cell r="H300"/>
          <cell r="I300" t="str">
            <v>Main Electrical Panel</v>
          </cell>
          <cell r="L300">
            <v>1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>
            <v>210705</v>
          </cell>
          <cell r="C301">
            <v>3</v>
          </cell>
          <cell r="D301"/>
          <cell r="E301" t="str">
            <v>2107</v>
          </cell>
          <cell r="F301" t="str">
            <v>210705</v>
          </cell>
          <cell r="G301"/>
          <cell r="H301"/>
          <cell r="I301" t="str">
            <v>Main Chilled Water Supply</v>
          </cell>
          <cell r="L301">
            <v>1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0.43</v>
          </cell>
          <cell r="AM301">
            <v>2.16</v>
          </cell>
          <cell r="AN301">
            <v>0.27</v>
          </cell>
          <cell r="AO301">
            <v>0</v>
          </cell>
          <cell r="AP301">
            <v>0</v>
          </cell>
          <cell r="AQ301">
            <v>1.34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4.2</v>
          </cell>
        </row>
        <row r="302">
          <cell r="B302">
            <v>210706</v>
          </cell>
          <cell r="C302">
            <v>3</v>
          </cell>
          <cell r="D302"/>
          <cell r="E302" t="str">
            <v>2107</v>
          </cell>
          <cell r="F302" t="str">
            <v>210706</v>
          </cell>
          <cell r="G302"/>
          <cell r="H302"/>
          <cell r="I302" t="str">
            <v>Main Extraction System</v>
          </cell>
          <cell r="L302">
            <v>1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1.0900000000000001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1.0900000000000001</v>
          </cell>
        </row>
        <row r="303">
          <cell r="B303">
            <v>210707</v>
          </cell>
          <cell r="C303">
            <v>3</v>
          </cell>
          <cell r="D303"/>
          <cell r="E303" t="str">
            <v>2107</v>
          </cell>
          <cell r="F303" t="str">
            <v>210707</v>
          </cell>
          <cell r="G303"/>
          <cell r="H303"/>
          <cell r="I303" t="str">
            <v>Flame Treater 1</v>
          </cell>
          <cell r="L303">
            <v>1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1.1299999999999999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1.1299999999999999</v>
          </cell>
        </row>
        <row r="304">
          <cell r="B304">
            <v>210708</v>
          </cell>
          <cell r="C304">
            <v>3</v>
          </cell>
          <cell r="D304"/>
          <cell r="E304" t="str">
            <v>2107</v>
          </cell>
          <cell r="F304" t="str">
            <v>210708</v>
          </cell>
          <cell r="G304"/>
          <cell r="H304"/>
          <cell r="I304" t="str">
            <v>Flame Treater 2</v>
          </cell>
          <cell r="L304">
            <v>1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>
            <v>210709</v>
          </cell>
          <cell r="C305">
            <v>3</v>
          </cell>
          <cell r="D305"/>
          <cell r="E305" t="str">
            <v>2107</v>
          </cell>
          <cell r="F305" t="str">
            <v>210709</v>
          </cell>
          <cell r="G305"/>
          <cell r="H305"/>
          <cell r="I305" t="str">
            <v>Main Compressed Air Supply</v>
          </cell>
          <cell r="L305">
            <v>1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>
            <v>210710</v>
          </cell>
          <cell r="C306">
            <v>3</v>
          </cell>
          <cell r="D306"/>
          <cell r="E306" t="str">
            <v>2107</v>
          </cell>
          <cell r="F306" t="str">
            <v>210710</v>
          </cell>
          <cell r="G306"/>
          <cell r="H306"/>
          <cell r="I306" t="str">
            <v>Overhead Crane 1</v>
          </cell>
          <cell r="L306">
            <v>1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1.5</v>
          </cell>
          <cell r="AM306">
            <v>0</v>
          </cell>
          <cell r="AN306">
            <v>1.0900000000000001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2.59</v>
          </cell>
        </row>
        <row r="307">
          <cell r="B307">
            <v>210711</v>
          </cell>
          <cell r="C307">
            <v>3</v>
          </cell>
          <cell r="D307"/>
          <cell r="E307" t="str">
            <v>2107</v>
          </cell>
          <cell r="F307" t="str">
            <v>210711</v>
          </cell>
          <cell r="G307"/>
          <cell r="H307"/>
          <cell r="I307" t="str">
            <v>Overhead Crane 2</v>
          </cell>
          <cell r="L307">
            <v>1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>
            <v>210712</v>
          </cell>
          <cell r="C308">
            <v>3</v>
          </cell>
          <cell r="D308"/>
          <cell r="E308" t="str">
            <v>2107</v>
          </cell>
          <cell r="F308" t="str">
            <v>210712</v>
          </cell>
          <cell r="G308"/>
          <cell r="H308"/>
          <cell r="I308" t="str">
            <v>Eurotherm</v>
          </cell>
          <cell r="L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0.53</v>
          </cell>
          <cell r="AM308">
            <v>4.1900000000000004</v>
          </cell>
          <cell r="AN308">
            <v>0.73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5.45</v>
          </cell>
        </row>
        <row r="309">
          <cell r="B309">
            <v>210713</v>
          </cell>
          <cell r="C309">
            <v>3</v>
          </cell>
          <cell r="D309"/>
          <cell r="E309" t="str">
            <v>2107</v>
          </cell>
          <cell r="F309" t="str">
            <v>210713</v>
          </cell>
          <cell r="G309"/>
          <cell r="H309"/>
          <cell r="I309" t="str">
            <v>Ozone Generator</v>
          </cell>
          <cell r="L309">
            <v>1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0.08</v>
          </cell>
          <cell r="AN309">
            <v>2.79</v>
          </cell>
          <cell r="AO309">
            <v>0.08</v>
          </cell>
          <cell r="AP309">
            <v>0</v>
          </cell>
          <cell r="AQ309">
            <v>0.2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3.08</v>
          </cell>
          <cell r="AW309">
            <v>6.23</v>
          </cell>
        </row>
        <row r="310">
          <cell r="B310">
            <v>210714</v>
          </cell>
          <cell r="C310">
            <v>3</v>
          </cell>
          <cell r="D310"/>
          <cell r="E310" t="str">
            <v>2107</v>
          </cell>
          <cell r="F310" t="str">
            <v>210714</v>
          </cell>
          <cell r="G310"/>
          <cell r="H310"/>
          <cell r="I310" t="str">
            <v>Ozone Analyser</v>
          </cell>
          <cell r="L310">
            <v>1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>
            <v>210715</v>
          </cell>
          <cell r="C311">
            <v>3</v>
          </cell>
          <cell r="D311"/>
          <cell r="E311" t="str">
            <v>2107</v>
          </cell>
          <cell r="F311" t="str">
            <v>210715</v>
          </cell>
          <cell r="G311"/>
          <cell r="H311"/>
          <cell r="I311" t="str">
            <v>Operator Error</v>
          </cell>
          <cell r="L311">
            <v>1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>
            <v>2108</v>
          </cell>
          <cell r="C312">
            <v>2</v>
          </cell>
          <cell r="D312" t="str">
            <v>21</v>
          </cell>
          <cell r="E312" t="str">
            <v>2108</v>
          </cell>
          <cell r="F312"/>
          <cell r="G312"/>
          <cell r="H312"/>
          <cell r="I312" t="str">
            <v>Pull &amp; Brake</v>
          </cell>
          <cell r="K312" t="str">
            <v>B</v>
          </cell>
          <cell r="L312">
            <v>6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2.71</v>
          </cell>
          <cell r="AN312">
            <v>0</v>
          </cell>
          <cell r="AO312">
            <v>0</v>
          </cell>
          <cell r="AP312">
            <v>0.28000000000000003</v>
          </cell>
          <cell r="AQ312">
            <v>0</v>
          </cell>
          <cell r="AR312">
            <v>0.49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3.48</v>
          </cell>
        </row>
        <row r="313">
          <cell r="B313">
            <v>210801</v>
          </cell>
          <cell r="C313">
            <v>3</v>
          </cell>
          <cell r="D313"/>
          <cell r="E313" t="str">
            <v>2108</v>
          </cell>
          <cell r="F313" t="str">
            <v>210801</v>
          </cell>
          <cell r="G313"/>
          <cell r="H313"/>
          <cell r="I313" t="str">
            <v>DC Drive</v>
          </cell>
          <cell r="L313">
            <v>1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0.28000000000000003</v>
          </cell>
          <cell r="AQ313">
            <v>0</v>
          </cell>
          <cell r="AR313">
            <v>0.49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0.77</v>
          </cell>
        </row>
        <row r="314">
          <cell r="B314">
            <v>210802</v>
          </cell>
          <cell r="C314">
            <v>3</v>
          </cell>
          <cell r="D314"/>
          <cell r="E314" t="str">
            <v>2108</v>
          </cell>
          <cell r="F314" t="str">
            <v>210802</v>
          </cell>
          <cell r="G314"/>
          <cell r="H314"/>
          <cell r="I314" t="str">
            <v>Gates</v>
          </cell>
          <cell r="L314">
            <v>1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>
            <v>210803</v>
          </cell>
          <cell r="C315">
            <v>3</v>
          </cell>
          <cell r="D315"/>
          <cell r="E315" t="str">
            <v>2108</v>
          </cell>
          <cell r="F315" t="str">
            <v>210803</v>
          </cell>
          <cell r="G315"/>
          <cell r="H315"/>
          <cell r="I315" t="str">
            <v>Motor/Gearbox</v>
          </cell>
          <cell r="L315">
            <v>1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>
            <v>210804</v>
          </cell>
          <cell r="C316">
            <v>3</v>
          </cell>
          <cell r="D316"/>
          <cell r="E316" t="str">
            <v>2108</v>
          </cell>
          <cell r="F316" t="str">
            <v>210804</v>
          </cell>
          <cell r="G316"/>
          <cell r="H316"/>
          <cell r="I316" t="str">
            <v>Nip Roller</v>
          </cell>
          <cell r="L316">
            <v>1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2.71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2.71</v>
          </cell>
        </row>
        <row r="317">
          <cell r="B317">
            <v>210805</v>
          </cell>
          <cell r="C317">
            <v>3</v>
          </cell>
          <cell r="D317"/>
          <cell r="E317" t="str">
            <v>2108</v>
          </cell>
          <cell r="F317" t="str">
            <v>210805</v>
          </cell>
          <cell r="G317"/>
          <cell r="H317"/>
          <cell r="I317" t="str">
            <v>Operator Error</v>
          </cell>
          <cell r="L317">
            <v>1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>
            <v>2109</v>
          </cell>
          <cell r="C318">
            <v>2</v>
          </cell>
          <cell r="D318" t="str">
            <v>21</v>
          </cell>
          <cell r="E318" t="str">
            <v>2109</v>
          </cell>
          <cell r="F318"/>
          <cell r="G318"/>
          <cell r="H318"/>
          <cell r="I318" t="str">
            <v>Rewind &amp; Crane</v>
          </cell>
          <cell r="K318" t="str">
            <v>A</v>
          </cell>
          <cell r="L318">
            <v>28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2.35</v>
          </cell>
          <cell r="AL318">
            <v>4.97</v>
          </cell>
          <cell r="AM318">
            <v>3.33</v>
          </cell>
          <cell r="AN318">
            <v>5.58</v>
          </cell>
          <cell r="AO318">
            <v>7.93</v>
          </cell>
          <cell r="AP318">
            <v>2.97</v>
          </cell>
          <cell r="AQ318">
            <v>1.82</v>
          </cell>
          <cell r="AR318">
            <v>0.42</v>
          </cell>
          <cell r="AS318">
            <v>6.88</v>
          </cell>
          <cell r="AT318">
            <v>5.99</v>
          </cell>
          <cell r="AU318">
            <v>0</v>
          </cell>
          <cell r="AV318">
            <v>0.55000000000000004</v>
          </cell>
          <cell r="AW318">
            <v>42.79</v>
          </cell>
        </row>
        <row r="319">
          <cell r="B319">
            <v>210901</v>
          </cell>
          <cell r="C319">
            <v>3</v>
          </cell>
          <cell r="D319"/>
          <cell r="E319" t="str">
            <v>2109</v>
          </cell>
          <cell r="F319" t="str">
            <v>210901</v>
          </cell>
          <cell r="G319"/>
          <cell r="H319"/>
          <cell r="I319" t="str">
            <v>Pneumatics</v>
          </cell>
          <cell r="L319">
            <v>1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0.25</v>
          </cell>
          <cell r="AO319">
            <v>1.02</v>
          </cell>
          <cell r="AP319">
            <v>0</v>
          </cell>
          <cell r="AQ319">
            <v>0.13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1.4</v>
          </cell>
        </row>
        <row r="320">
          <cell r="B320">
            <v>210902</v>
          </cell>
          <cell r="C320">
            <v>3</v>
          </cell>
          <cell r="D320"/>
          <cell r="E320" t="str">
            <v>2109</v>
          </cell>
          <cell r="F320" t="str">
            <v>210902</v>
          </cell>
          <cell r="G320"/>
          <cell r="H320"/>
          <cell r="I320" t="str">
            <v>Hydraulics</v>
          </cell>
          <cell r="L320">
            <v>1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0.34</v>
          </cell>
          <cell r="AP320">
            <v>0</v>
          </cell>
          <cell r="AQ320">
            <v>7.0000000000000007E-2</v>
          </cell>
          <cell r="AR320">
            <v>0</v>
          </cell>
          <cell r="AS320">
            <v>7.0000000000000007E-2</v>
          </cell>
          <cell r="AT320">
            <v>0</v>
          </cell>
          <cell r="AU320">
            <v>0</v>
          </cell>
          <cell r="AV320">
            <v>0</v>
          </cell>
          <cell r="AW320">
            <v>0.48</v>
          </cell>
        </row>
        <row r="321">
          <cell r="B321">
            <v>210903</v>
          </cell>
          <cell r="C321">
            <v>3</v>
          </cell>
          <cell r="D321"/>
          <cell r="E321" t="str">
            <v>2109</v>
          </cell>
          <cell r="F321" t="str">
            <v>210903</v>
          </cell>
          <cell r="G321"/>
          <cell r="H321"/>
          <cell r="I321" t="str">
            <v>Trolleys</v>
          </cell>
          <cell r="L321">
            <v>1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0.74</v>
          </cell>
          <cell r="AU321">
            <v>0</v>
          </cell>
          <cell r="AV321">
            <v>0</v>
          </cell>
          <cell r="AW321">
            <v>0.74</v>
          </cell>
        </row>
        <row r="322">
          <cell r="B322">
            <v>210904</v>
          </cell>
          <cell r="C322">
            <v>3</v>
          </cell>
          <cell r="D322"/>
          <cell r="E322" t="str">
            <v>2109</v>
          </cell>
          <cell r="F322" t="str">
            <v>210904</v>
          </cell>
          <cell r="G322"/>
          <cell r="H322"/>
          <cell r="I322" t="str">
            <v>Primary Arms</v>
          </cell>
          <cell r="L322">
            <v>1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1.46</v>
          </cell>
          <cell r="AO322">
            <v>0.37</v>
          </cell>
          <cell r="AP322">
            <v>2.3199999999999998</v>
          </cell>
          <cell r="AQ322">
            <v>0.15</v>
          </cell>
          <cell r="AR322">
            <v>0</v>
          </cell>
          <cell r="AS322">
            <v>0.56999999999999995</v>
          </cell>
          <cell r="AT322">
            <v>0</v>
          </cell>
          <cell r="AU322">
            <v>0</v>
          </cell>
          <cell r="AV322">
            <v>0</v>
          </cell>
          <cell r="AW322">
            <v>4.87</v>
          </cell>
        </row>
        <row r="323">
          <cell r="B323">
            <v>210905</v>
          </cell>
          <cell r="C323">
            <v>3</v>
          </cell>
          <cell r="D323"/>
          <cell r="E323" t="str">
            <v>2109</v>
          </cell>
          <cell r="F323" t="str">
            <v>210905</v>
          </cell>
          <cell r="G323"/>
          <cell r="H323"/>
          <cell r="I323" t="str">
            <v>Pressure Levers</v>
          </cell>
          <cell r="L323">
            <v>1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0.42</v>
          </cell>
          <cell r="AR323">
            <v>0</v>
          </cell>
          <cell r="AS323">
            <v>3.63</v>
          </cell>
          <cell r="AT323">
            <v>0</v>
          </cell>
          <cell r="AU323">
            <v>0</v>
          </cell>
          <cell r="AV323">
            <v>0</v>
          </cell>
          <cell r="AW323">
            <v>4.05</v>
          </cell>
        </row>
        <row r="324">
          <cell r="B324">
            <v>210906</v>
          </cell>
          <cell r="C324">
            <v>3</v>
          </cell>
          <cell r="D324"/>
          <cell r="E324" t="str">
            <v>2109</v>
          </cell>
          <cell r="F324" t="str">
            <v>210906</v>
          </cell>
          <cell r="G324"/>
          <cell r="H324"/>
          <cell r="I324" t="str">
            <v>Core Starter</v>
          </cell>
          <cell r="L324">
            <v>1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>
            <v>210907</v>
          </cell>
          <cell r="C325">
            <v>3</v>
          </cell>
          <cell r="D325"/>
          <cell r="E325" t="str">
            <v>2109</v>
          </cell>
          <cell r="F325" t="str">
            <v>210907</v>
          </cell>
          <cell r="G325"/>
          <cell r="H325"/>
          <cell r="I325" t="str">
            <v>Brake Roller</v>
          </cell>
          <cell r="L325">
            <v>1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>
            <v>210908</v>
          </cell>
          <cell r="C326">
            <v>3</v>
          </cell>
          <cell r="D326"/>
          <cell r="E326" t="str">
            <v>2109</v>
          </cell>
          <cell r="F326" t="str">
            <v>210908</v>
          </cell>
          <cell r="G326"/>
          <cell r="H326"/>
          <cell r="I326" t="str">
            <v>Pressure Mat</v>
          </cell>
          <cell r="L326">
            <v>1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3.69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3.69</v>
          </cell>
        </row>
        <row r="327">
          <cell r="B327">
            <v>210909</v>
          </cell>
          <cell r="C327">
            <v>3</v>
          </cell>
          <cell r="D327"/>
          <cell r="E327" t="str">
            <v>2109</v>
          </cell>
          <cell r="F327" t="str">
            <v>210909</v>
          </cell>
          <cell r="G327"/>
          <cell r="H327"/>
          <cell r="I327" t="str">
            <v>Shaft (Red)</v>
          </cell>
          <cell r="L327">
            <v>1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>
            <v>210910</v>
          </cell>
          <cell r="C328">
            <v>3</v>
          </cell>
          <cell r="D328"/>
          <cell r="E328" t="str">
            <v>2109</v>
          </cell>
          <cell r="F328" t="str">
            <v>210910</v>
          </cell>
          <cell r="G328"/>
          <cell r="H328"/>
          <cell r="I328" t="str">
            <v>Shaft (Blue)</v>
          </cell>
          <cell r="L328">
            <v>1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0.1</v>
          </cell>
          <cell r="AL328">
            <v>0</v>
          </cell>
          <cell r="AM328">
            <v>0</v>
          </cell>
          <cell r="AN328">
            <v>0.27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0.37</v>
          </cell>
        </row>
        <row r="329">
          <cell r="B329">
            <v>210911</v>
          </cell>
          <cell r="C329">
            <v>3</v>
          </cell>
          <cell r="D329"/>
          <cell r="E329" t="str">
            <v>2109</v>
          </cell>
          <cell r="F329" t="str">
            <v>210911</v>
          </cell>
          <cell r="G329"/>
          <cell r="H329"/>
          <cell r="I329" t="str">
            <v>Shaft (Yellow)</v>
          </cell>
          <cell r="L329">
            <v>1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2.5099999999999998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2.5099999999999998</v>
          </cell>
        </row>
        <row r="330">
          <cell r="B330">
            <v>210912</v>
          </cell>
          <cell r="C330">
            <v>3</v>
          </cell>
          <cell r="D330"/>
          <cell r="E330" t="str">
            <v>2109</v>
          </cell>
          <cell r="F330" t="str">
            <v>210912</v>
          </cell>
          <cell r="G330"/>
          <cell r="H330"/>
          <cell r="I330" t="str">
            <v>Shaft (White)</v>
          </cell>
          <cell r="L330">
            <v>1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>
            <v>210913</v>
          </cell>
          <cell r="C331">
            <v>3</v>
          </cell>
          <cell r="D331"/>
          <cell r="E331" t="str">
            <v>2109</v>
          </cell>
          <cell r="F331" t="str">
            <v>210913</v>
          </cell>
          <cell r="G331"/>
          <cell r="H331"/>
          <cell r="I331" t="str">
            <v>Shaft Inflator/Deflator</v>
          </cell>
          <cell r="L331">
            <v>1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0.55000000000000004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0.55000000000000004</v>
          </cell>
        </row>
        <row r="332">
          <cell r="B332">
            <v>210914</v>
          </cell>
          <cell r="C332">
            <v>3</v>
          </cell>
          <cell r="D332"/>
          <cell r="E332" t="str">
            <v>2109</v>
          </cell>
          <cell r="F332" t="str">
            <v>210914</v>
          </cell>
          <cell r="G332"/>
          <cell r="H332"/>
          <cell r="I332" t="str">
            <v>Shaft Brakes</v>
          </cell>
          <cell r="L332">
            <v>1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>
            <v>210915</v>
          </cell>
          <cell r="C333">
            <v>3</v>
          </cell>
          <cell r="D333"/>
          <cell r="E333" t="str">
            <v>2109</v>
          </cell>
          <cell r="F333" t="str">
            <v>210915</v>
          </cell>
          <cell r="G333"/>
          <cell r="H333"/>
          <cell r="I333" t="str">
            <v>Splice Unit</v>
          </cell>
          <cell r="L333">
            <v>1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2.66</v>
          </cell>
          <cell r="AN333">
            <v>1.02</v>
          </cell>
          <cell r="AO333">
            <v>0.28000000000000003</v>
          </cell>
          <cell r="AP333">
            <v>0</v>
          </cell>
          <cell r="AQ333">
            <v>0</v>
          </cell>
          <cell r="AR333">
            <v>0</v>
          </cell>
          <cell r="AS333">
            <v>0.12</v>
          </cell>
          <cell r="AT333">
            <v>0</v>
          </cell>
          <cell r="AU333">
            <v>0</v>
          </cell>
          <cell r="AV333">
            <v>0</v>
          </cell>
          <cell r="AW333">
            <v>4.08</v>
          </cell>
        </row>
        <row r="334">
          <cell r="B334">
            <v>210916</v>
          </cell>
          <cell r="C334">
            <v>3</v>
          </cell>
          <cell r="D334"/>
          <cell r="E334" t="str">
            <v>2109</v>
          </cell>
          <cell r="F334" t="str">
            <v>210916</v>
          </cell>
          <cell r="G334"/>
          <cell r="H334"/>
          <cell r="I334" t="str">
            <v>Plough Knife</v>
          </cell>
          <cell r="L334">
            <v>1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1.7</v>
          </cell>
          <cell r="AL334">
            <v>0.72</v>
          </cell>
          <cell r="AM334">
            <v>0.67</v>
          </cell>
          <cell r="AN334">
            <v>1.8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4.8899999999999997</v>
          </cell>
        </row>
        <row r="335">
          <cell r="B335">
            <v>210917</v>
          </cell>
          <cell r="C335">
            <v>3</v>
          </cell>
          <cell r="D335"/>
          <cell r="E335" t="str">
            <v>2109</v>
          </cell>
          <cell r="F335" t="str">
            <v>210917</v>
          </cell>
          <cell r="G335"/>
          <cell r="H335"/>
          <cell r="I335" t="str">
            <v>Crane Lift Assembly</v>
          </cell>
          <cell r="L335">
            <v>1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</row>
        <row r="336">
          <cell r="B336">
            <v>210918</v>
          </cell>
          <cell r="C336">
            <v>3</v>
          </cell>
          <cell r="D336"/>
          <cell r="E336" t="str">
            <v>2109</v>
          </cell>
          <cell r="F336" t="str">
            <v>210918</v>
          </cell>
          <cell r="G336"/>
          <cell r="H336"/>
          <cell r="I336" t="str">
            <v>Crane Claw</v>
          </cell>
          <cell r="L336">
            <v>1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0.56999999999999995</v>
          </cell>
          <cell r="AT336">
            <v>0</v>
          </cell>
          <cell r="AU336">
            <v>0</v>
          </cell>
          <cell r="AV336">
            <v>0</v>
          </cell>
          <cell r="AW336">
            <v>0.56999999999999995</v>
          </cell>
        </row>
        <row r="337">
          <cell r="B337">
            <v>210919</v>
          </cell>
          <cell r="C337">
            <v>3</v>
          </cell>
          <cell r="D337"/>
          <cell r="E337" t="str">
            <v>2109</v>
          </cell>
          <cell r="F337" t="str">
            <v>210919</v>
          </cell>
          <cell r="G337"/>
          <cell r="H337"/>
          <cell r="I337" t="str">
            <v>V Table</v>
          </cell>
          <cell r="L337">
            <v>1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0.98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0.98</v>
          </cell>
        </row>
        <row r="338">
          <cell r="B338">
            <v>210920</v>
          </cell>
          <cell r="C338">
            <v>3</v>
          </cell>
          <cell r="D338"/>
          <cell r="E338" t="str">
            <v>2109</v>
          </cell>
          <cell r="F338" t="str">
            <v>210920</v>
          </cell>
          <cell r="G338"/>
          <cell r="H338"/>
          <cell r="I338" t="str">
            <v>LGV Pick-Up Proxy</v>
          </cell>
          <cell r="L338">
            <v>1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>
            <v>210921</v>
          </cell>
          <cell r="C339">
            <v>3</v>
          </cell>
          <cell r="D339"/>
          <cell r="E339" t="str">
            <v>2109</v>
          </cell>
          <cell r="F339" t="str">
            <v>210921</v>
          </cell>
          <cell r="G339"/>
          <cell r="H339"/>
          <cell r="I339" t="str">
            <v>Floor Flaps</v>
          </cell>
          <cell r="L339">
            <v>1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0.98</v>
          </cell>
          <cell r="AU339">
            <v>0</v>
          </cell>
          <cell r="AV339">
            <v>0.55000000000000004</v>
          </cell>
          <cell r="AW339">
            <v>1.53</v>
          </cell>
        </row>
        <row r="340">
          <cell r="B340">
            <v>210922</v>
          </cell>
          <cell r="C340">
            <v>3</v>
          </cell>
          <cell r="D340"/>
          <cell r="E340" t="str">
            <v>2109</v>
          </cell>
          <cell r="F340" t="str">
            <v>210922</v>
          </cell>
          <cell r="G340"/>
          <cell r="H340"/>
          <cell r="I340" t="str">
            <v>Crane Lift Assembly</v>
          </cell>
          <cell r="L340">
            <v>1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>
            <v>210923</v>
          </cell>
          <cell r="C341">
            <v>3</v>
          </cell>
          <cell r="D341"/>
          <cell r="E341" t="str">
            <v>2109</v>
          </cell>
          <cell r="F341" t="str">
            <v>210923</v>
          </cell>
          <cell r="G341"/>
          <cell r="H341"/>
          <cell r="I341" t="str">
            <v>Crane Claw</v>
          </cell>
          <cell r="L341">
            <v>1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1.74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1.74</v>
          </cell>
        </row>
        <row r="342">
          <cell r="B342">
            <v>210924</v>
          </cell>
          <cell r="C342">
            <v>3</v>
          </cell>
          <cell r="D342"/>
          <cell r="E342" t="str">
            <v>2109</v>
          </cell>
          <cell r="F342" t="str">
            <v>210924</v>
          </cell>
          <cell r="G342"/>
          <cell r="H342"/>
          <cell r="I342" t="str">
            <v>Operator Error</v>
          </cell>
          <cell r="L342">
            <v>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7.0000000000000007E-2</v>
          </cell>
          <cell r="AR342">
            <v>0</v>
          </cell>
          <cell r="AS342">
            <v>0.19</v>
          </cell>
          <cell r="AT342">
            <v>2.3199999999999998</v>
          </cell>
          <cell r="AU342">
            <v>0</v>
          </cell>
          <cell r="AV342">
            <v>0</v>
          </cell>
          <cell r="AW342">
            <v>2.58</v>
          </cell>
        </row>
        <row r="343">
          <cell r="B343">
            <v>210925</v>
          </cell>
          <cell r="C343">
            <v>3</v>
          </cell>
          <cell r="D343"/>
          <cell r="E343" t="str">
            <v>2109</v>
          </cell>
          <cell r="F343" t="str">
            <v>210925</v>
          </cell>
          <cell r="G343"/>
          <cell r="H343"/>
          <cell r="I343" t="str">
            <v>Longitudinal Travel Assembly</v>
          </cell>
          <cell r="L343">
            <v>1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>
            <v>210926</v>
          </cell>
          <cell r="C344">
            <v>3</v>
          </cell>
          <cell r="D344"/>
          <cell r="E344" t="str">
            <v>2109</v>
          </cell>
          <cell r="F344" t="str">
            <v>210926</v>
          </cell>
          <cell r="G344"/>
          <cell r="H344"/>
          <cell r="I344" t="str">
            <v>Lateral Travel Assembly</v>
          </cell>
          <cell r="L344">
            <v>1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1.3</v>
          </cell>
          <cell r="AT344">
            <v>0</v>
          </cell>
          <cell r="AU344">
            <v>0</v>
          </cell>
          <cell r="AV344">
            <v>0</v>
          </cell>
          <cell r="AW344">
            <v>1.3</v>
          </cell>
        </row>
        <row r="345">
          <cell r="B345">
            <v>210927</v>
          </cell>
          <cell r="C345">
            <v>3</v>
          </cell>
          <cell r="D345"/>
          <cell r="E345" t="str">
            <v>2109</v>
          </cell>
          <cell r="F345" t="str">
            <v>210927</v>
          </cell>
          <cell r="G345"/>
          <cell r="H345"/>
          <cell r="I345" t="str">
            <v>Trim Knives</v>
          </cell>
          <cell r="L345">
            <v>1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0.78</v>
          </cell>
          <cell r="AO345">
            <v>2.23</v>
          </cell>
          <cell r="AP345">
            <v>0.65</v>
          </cell>
          <cell r="AQ345">
            <v>0</v>
          </cell>
          <cell r="AR345">
            <v>0.42</v>
          </cell>
          <cell r="AS345">
            <v>0.43</v>
          </cell>
          <cell r="AT345">
            <v>1.95</v>
          </cell>
          <cell r="AU345">
            <v>0</v>
          </cell>
          <cell r="AV345">
            <v>0</v>
          </cell>
          <cell r="AW345">
            <v>6.46</v>
          </cell>
        </row>
        <row r="347">
          <cell r="B347">
            <v>55</v>
          </cell>
          <cell r="C347">
            <v>1</v>
          </cell>
          <cell r="D347" t="str">
            <v>55</v>
          </cell>
          <cell r="E347"/>
          <cell r="F347"/>
          <cell r="G347"/>
          <cell r="H347"/>
          <cell r="I347" t="str">
            <v>Slitter 55</v>
          </cell>
          <cell r="K347" t="str">
            <v>B</v>
          </cell>
          <cell r="L347">
            <v>8</v>
          </cell>
          <cell r="V347">
            <v>8.43</v>
          </cell>
          <cell r="W347">
            <v>19.399999999999999</v>
          </cell>
          <cell r="X347">
            <v>9.39</v>
          </cell>
          <cell r="Y347">
            <v>17.420000000000002</v>
          </cell>
          <cell r="Z347">
            <v>5.98</v>
          </cell>
          <cell r="AA347">
            <v>9.65</v>
          </cell>
          <cell r="AB347">
            <v>6.98</v>
          </cell>
          <cell r="AC347">
            <v>4.67</v>
          </cell>
          <cell r="AD347">
            <v>6.5</v>
          </cell>
          <cell r="AE347">
            <v>17.52</v>
          </cell>
          <cell r="AF347">
            <v>3.38</v>
          </cell>
          <cell r="AG347">
            <v>14.17</v>
          </cell>
          <cell r="AH347">
            <v>5.37</v>
          </cell>
          <cell r="AI347">
            <v>5.03</v>
          </cell>
          <cell r="AJ347">
            <v>6.32</v>
          </cell>
          <cell r="AK347">
            <v>5.3</v>
          </cell>
          <cell r="AL347">
            <v>19.63</v>
          </cell>
          <cell r="AM347">
            <v>7.48</v>
          </cell>
          <cell r="AN347">
            <v>3.33</v>
          </cell>
          <cell r="AO347">
            <v>7.72</v>
          </cell>
          <cell r="AP347">
            <v>13.6</v>
          </cell>
          <cell r="AQ347">
            <v>9.66</v>
          </cell>
          <cell r="AR347">
            <v>9.1199999999999992</v>
          </cell>
          <cell r="AS347">
            <v>12.1</v>
          </cell>
          <cell r="AT347">
            <v>19.98</v>
          </cell>
          <cell r="AU347">
            <v>1.3</v>
          </cell>
          <cell r="AV347">
            <v>4.41</v>
          </cell>
          <cell r="AW347">
            <v>113.63</v>
          </cell>
        </row>
        <row r="348">
          <cell r="B348" t="str">
            <v>55 Target</v>
          </cell>
          <cell r="AK348">
            <v>4.6500000000000004</v>
          </cell>
          <cell r="AL348">
            <v>4.59</v>
          </cell>
          <cell r="AM348">
            <v>4.53</v>
          </cell>
          <cell r="AN348">
            <v>4.47</v>
          </cell>
          <cell r="AO348">
            <v>4.41</v>
          </cell>
          <cell r="AP348">
            <v>4.3499999999999996</v>
          </cell>
          <cell r="AQ348">
            <v>4.29</v>
          </cell>
          <cell r="AR348">
            <v>4.2300000000000004</v>
          </cell>
          <cell r="AS348">
            <v>4.17</v>
          </cell>
          <cell r="AT348">
            <v>4.1100000000000003</v>
          </cell>
          <cell r="AU348">
            <v>4.05</v>
          </cell>
          <cell r="AV348">
            <v>3.99</v>
          </cell>
        </row>
        <row r="349">
          <cell r="B349" t="str">
            <v>55 Cum</v>
          </cell>
          <cell r="V349">
            <v>8.43</v>
          </cell>
          <cell r="W349">
            <v>27.83</v>
          </cell>
          <cell r="X349">
            <v>37.22</v>
          </cell>
          <cell r="Y349">
            <v>54.64</v>
          </cell>
          <cell r="Z349">
            <v>60.62</v>
          </cell>
          <cell r="AA349">
            <v>70.27</v>
          </cell>
          <cell r="AB349">
            <v>77.25</v>
          </cell>
          <cell r="AC349">
            <v>81.92</v>
          </cell>
          <cell r="AD349">
            <v>88.42</v>
          </cell>
          <cell r="AE349">
            <v>105.94</v>
          </cell>
          <cell r="AF349">
            <v>109.32</v>
          </cell>
          <cell r="AG349">
            <v>123.49</v>
          </cell>
          <cell r="AH349">
            <v>128.86000000000001</v>
          </cell>
          <cell r="AI349">
            <v>133.88999999999999</v>
          </cell>
          <cell r="AJ349">
            <v>140.21</v>
          </cell>
          <cell r="AK349">
            <v>5.3</v>
          </cell>
          <cell r="AL349">
            <v>24.93</v>
          </cell>
          <cell r="AM349">
            <v>32.409999999999997</v>
          </cell>
          <cell r="AN349">
            <v>35.74</v>
          </cell>
          <cell r="AO349">
            <v>43.46</v>
          </cell>
          <cell r="AP349">
            <v>57.06</v>
          </cell>
          <cell r="AQ349">
            <v>66.72</v>
          </cell>
          <cell r="AR349">
            <v>75.84</v>
          </cell>
          <cell r="AS349">
            <v>87.94</v>
          </cell>
          <cell r="AT349">
            <v>107.92</v>
          </cell>
          <cell r="AU349">
            <v>109.22</v>
          </cell>
          <cell r="AV349">
            <v>113.63</v>
          </cell>
        </row>
        <row r="350">
          <cell r="B350" t="str">
            <v>55 Cum Target</v>
          </cell>
          <cell r="AK350">
            <v>4.6500000000000004</v>
          </cell>
          <cell r="AL350">
            <v>9.24</v>
          </cell>
          <cell r="AM350">
            <v>13.77</v>
          </cell>
          <cell r="AN350">
            <v>18.239999999999998</v>
          </cell>
          <cell r="AO350">
            <v>22.65</v>
          </cell>
          <cell r="AP350">
            <v>27</v>
          </cell>
          <cell r="AQ350">
            <v>31.29</v>
          </cell>
          <cell r="AR350">
            <v>35.520000000000003</v>
          </cell>
          <cell r="AS350">
            <v>39.69</v>
          </cell>
          <cell r="AT350">
            <v>43.8</v>
          </cell>
          <cell r="AU350">
            <v>47.85</v>
          </cell>
          <cell r="AV350">
            <v>51.84</v>
          </cell>
        </row>
        <row r="351">
          <cell r="B351">
            <v>5501</v>
          </cell>
          <cell r="C351">
            <v>2</v>
          </cell>
          <cell r="D351" t="str">
            <v>55</v>
          </cell>
          <cell r="E351" t="str">
            <v>5501</v>
          </cell>
          <cell r="F351"/>
          <cell r="G351"/>
          <cell r="H351"/>
          <cell r="I351" t="str">
            <v>Unwind</v>
          </cell>
          <cell r="K351" t="str">
            <v>B</v>
          </cell>
          <cell r="L351">
            <v>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1.66</v>
          </cell>
          <cell r="AM351">
            <v>0.65</v>
          </cell>
          <cell r="AN351">
            <v>0</v>
          </cell>
          <cell r="AO351">
            <v>0.53</v>
          </cell>
          <cell r="AP351">
            <v>3.05</v>
          </cell>
          <cell r="AQ351">
            <v>2.27</v>
          </cell>
          <cell r="AR351">
            <v>0.97</v>
          </cell>
          <cell r="AS351">
            <v>0</v>
          </cell>
          <cell r="AT351">
            <v>2.84</v>
          </cell>
          <cell r="AU351">
            <v>0</v>
          </cell>
          <cell r="AV351">
            <v>0.81</v>
          </cell>
          <cell r="AW351">
            <v>12.78</v>
          </cell>
        </row>
        <row r="352">
          <cell r="B352">
            <v>550101</v>
          </cell>
          <cell r="C352">
            <v>3</v>
          </cell>
          <cell r="D352"/>
          <cell r="E352" t="str">
            <v>5501</v>
          </cell>
          <cell r="F352" t="str">
            <v>550101</v>
          </cell>
          <cell r="G352"/>
          <cell r="H352"/>
          <cell r="I352" t="str">
            <v>Arm A Chuck</v>
          </cell>
          <cell r="L352">
            <v>1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0.81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0.81</v>
          </cell>
        </row>
        <row r="353">
          <cell r="B353">
            <v>550102</v>
          </cell>
          <cell r="C353">
            <v>3</v>
          </cell>
          <cell r="D353"/>
          <cell r="E353" t="str">
            <v>5501</v>
          </cell>
          <cell r="F353" t="str">
            <v>550102</v>
          </cell>
          <cell r="G353"/>
          <cell r="H353"/>
          <cell r="I353" t="str">
            <v>Arm B Chuck</v>
          </cell>
          <cell r="L353">
            <v>1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0.34</v>
          </cell>
          <cell r="AP353">
            <v>1.18</v>
          </cell>
          <cell r="AQ353">
            <v>0.87</v>
          </cell>
          <cell r="AR353">
            <v>0.16</v>
          </cell>
          <cell r="AS353">
            <v>0</v>
          </cell>
          <cell r="AT353">
            <v>2.84</v>
          </cell>
          <cell r="AU353">
            <v>0</v>
          </cell>
          <cell r="AV353">
            <v>0</v>
          </cell>
          <cell r="AW353">
            <v>5.39</v>
          </cell>
        </row>
        <row r="354">
          <cell r="B354">
            <v>550103</v>
          </cell>
          <cell r="C354">
            <v>3</v>
          </cell>
          <cell r="D354"/>
          <cell r="E354" t="str">
            <v>5501</v>
          </cell>
          <cell r="F354" t="str">
            <v>550103</v>
          </cell>
          <cell r="G354"/>
          <cell r="H354"/>
          <cell r="I354" t="str">
            <v>Tension Unit</v>
          </cell>
          <cell r="L354">
            <v>1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0.65</v>
          </cell>
          <cell r="AN354">
            <v>0</v>
          </cell>
          <cell r="AO354">
            <v>0</v>
          </cell>
          <cell r="AP354">
            <v>0</v>
          </cell>
          <cell r="AQ354">
            <v>1.1499999999999999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0.81</v>
          </cell>
          <cell r="AW354">
            <v>2.61</v>
          </cell>
        </row>
        <row r="355">
          <cell r="B355">
            <v>550104</v>
          </cell>
          <cell r="C355">
            <v>3</v>
          </cell>
          <cell r="D355"/>
          <cell r="E355" t="str">
            <v>5501</v>
          </cell>
          <cell r="F355" t="str">
            <v>550104</v>
          </cell>
          <cell r="G355"/>
          <cell r="H355"/>
          <cell r="I355" t="str">
            <v>Lift Table</v>
          </cell>
          <cell r="L355">
            <v>1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1.66</v>
          </cell>
          <cell r="AM355">
            <v>0</v>
          </cell>
          <cell r="AN355">
            <v>0</v>
          </cell>
          <cell r="AO355">
            <v>0.19</v>
          </cell>
          <cell r="AP355">
            <v>0</v>
          </cell>
          <cell r="AQ355">
            <v>0.25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2.1</v>
          </cell>
        </row>
        <row r="356">
          <cell r="B356">
            <v>550105</v>
          </cell>
          <cell r="C356">
            <v>3</v>
          </cell>
          <cell r="D356"/>
          <cell r="E356" t="str">
            <v>5501</v>
          </cell>
          <cell r="F356" t="str">
            <v>550105</v>
          </cell>
          <cell r="G356"/>
          <cell r="H356"/>
          <cell r="I356" t="str">
            <v>Web Guide System</v>
          </cell>
          <cell r="L356">
            <v>1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1.87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1.87</v>
          </cell>
        </row>
        <row r="357">
          <cell r="B357">
            <v>550106</v>
          </cell>
          <cell r="C357">
            <v>3</v>
          </cell>
          <cell r="D357"/>
          <cell r="E357" t="str">
            <v>5501</v>
          </cell>
          <cell r="F357" t="str">
            <v>550106</v>
          </cell>
          <cell r="G357"/>
          <cell r="H357"/>
          <cell r="I357" t="str">
            <v>Manifold</v>
          </cell>
          <cell r="L357">
            <v>1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>
            <v>5502</v>
          </cell>
          <cell r="C358">
            <v>2</v>
          </cell>
          <cell r="D358" t="str">
            <v>55</v>
          </cell>
          <cell r="E358" t="str">
            <v>5502</v>
          </cell>
          <cell r="F358"/>
          <cell r="G358"/>
          <cell r="H358"/>
          <cell r="I358" t="str">
            <v>Splice Unit</v>
          </cell>
          <cell r="K358" t="str">
            <v>A</v>
          </cell>
          <cell r="L358">
            <v>6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2.71</v>
          </cell>
          <cell r="AN358">
            <v>0</v>
          </cell>
          <cell r="AO358">
            <v>0.25</v>
          </cell>
          <cell r="AP358">
            <v>1.88</v>
          </cell>
          <cell r="AQ358">
            <v>1.47</v>
          </cell>
          <cell r="AR358">
            <v>0</v>
          </cell>
          <cell r="AS358">
            <v>0.16</v>
          </cell>
          <cell r="AT358">
            <v>0.23</v>
          </cell>
          <cell r="AU358">
            <v>0</v>
          </cell>
          <cell r="AV358">
            <v>0</v>
          </cell>
          <cell r="AW358">
            <v>6.7</v>
          </cell>
        </row>
        <row r="359">
          <cell r="B359">
            <v>550201</v>
          </cell>
          <cell r="C359">
            <v>3</v>
          </cell>
          <cell r="D359"/>
          <cell r="E359" t="str">
            <v>5502</v>
          </cell>
          <cell r="F359" t="str">
            <v>550201</v>
          </cell>
          <cell r="G359"/>
          <cell r="H359"/>
          <cell r="I359" t="str">
            <v>Temperature Control</v>
          </cell>
          <cell r="L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0.64</v>
          </cell>
          <cell r="AN359">
            <v>0</v>
          </cell>
          <cell r="AO359">
            <v>0</v>
          </cell>
          <cell r="AP359">
            <v>1.88</v>
          </cell>
          <cell r="AQ359">
            <v>1.47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3.99</v>
          </cell>
        </row>
        <row r="360">
          <cell r="B360">
            <v>550202</v>
          </cell>
          <cell r="C360">
            <v>3</v>
          </cell>
          <cell r="D360"/>
          <cell r="E360" t="str">
            <v>5502</v>
          </cell>
          <cell r="F360" t="str">
            <v>550202</v>
          </cell>
          <cell r="G360"/>
          <cell r="H360"/>
          <cell r="I360" t="str">
            <v>Holding Strip</v>
          </cell>
          <cell r="L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2.0699999999999998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0.16</v>
          </cell>
          <cell r="AT360">
            <v>0.23</v>
          </cell>
          <cell r="AU360">
            <v>0</v>
          </cell>
          <cell r="AV360">
            <v>0</v>
          </cell>
          <cell r="AW360">
            <v>2.46</v>
          </cell>
        </row>
        <row r="361">
          <cell r="B361">
            <v>550203</v>
          </cell>
          <cell r="C361">
            <v>3</v>
          </cell>
          <cell r="D361"/>
          <cell r="E361" t="str">
            <v>5502</v>
          </cell>
          <cell r="F361" t="str">
            <v>550203</v>
          </cell>
          <cell r="G361"/>
          <cell r="H361"/>
          <cell r="I361" t="str">
            <v>Drive Motor</v>
          </cell>
          <cell r="L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0.25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0.25</v>
          </cell>
        </row>
        <row r="362">
          <cell r="B362">
            <v>550204</v>
          </cell>
          <cell r="C362">
            <v>3</v>
          </cell>
          <cell r="D362"/>
          <cell r="E362" t="str">
            <v>5502</v>
          </cell>
          <cell r="F362" t="str">
            <v>550204</v>
          </cell>
          <cell r="G362"/>
          <cell r="H362"/>
          <cell r="I362" t="str">
            <v>Pressure Control</v>
          </cell>
          <cell r="L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>
            <v>550205</v>
          </cell>
          <cell r="C363">
            <v>3</v>
          </cell>
          <cell r="D363"/>
          <cell r="E363" t="str">
            <v>5502</v>
          </cell>
          <cell r="F363" t="str">
            <v>550205</v>
          </cell>
          <cell r="G363"/>
          <cell r="H363"/>
          <cell r="I363" t="str">
            <v>Teflon Roller</v>
          </cell>
          <cell r="L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>
            <v>5503</v>
          </cell>
          <cell r="C364">
            <v>2</v>
          </cell>
          <cell r="D364" t="str">
            <v>55</v>
          </cell>
          <cell r="E364" t="str">
            <v>5503</v>
          </cell>
          <cell r="F364"/>
          <cell r="G364"/>
          <cell r="H364"/>
          <cell r="I364" t="str">
            <v>Knives</v>
          </cell>
          <cell r="K364" t="str">
            <v>A</v>
          </cell>
          <cell r="L364">
            <v>4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0.72</v>
          </cell>
          <cell r="AM364">
            <v>0.51</v>
          </cell>
          <cell r="AN364">
            <v>0.37</v>
          </cell>
          <cell r="AO364">
            <v>0.54</v>
          </cell>
          <cell r="AP364">
            <v>0</v>
          </cell>
          <cell r="AQ364">
            <v>0</v>
          </cell>
          <cell r="AR364">
            <v>0</v>
          </cell>
          <cell r="AS364">
            <v>0.47</v>
          </cell>
          <cell r="AT364">
            <v>0</v>
          </cell>
          <cell r="AU364">
            <v>0</v>
          </cell>
          <cell r="AV364">
            <v>0</v>
          </cell>
          <cell r="AW364">
            <v>2.61</v>
          </cell>
        </row>
        <row r="365">
          <cell r="B365">
            <v>550301</v>
          </cell>
          <cell r="C365">
            <v>3</v>
          </cell>
          <cell r="D365"/>
          <cell r="E365" t="str">
            <v>5503</v>
          </cell>
          <cell r="F365" t="str">
            <v>550301</v>
          </cell>
          <cell r="G365"/>
          <cell r="H365"/>
          <cell r="I365" t="str">
            <v>Motor</v>
          </cell>
          <cell r="L365">
            <v>1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>
            <v>550302</v>
          </cell>
          <cell r="C366">
            <v>3</v>
          </cell>
          <cell r="D366"/>
          <cell r="E366" t="str">
            <v>5503</v>
          </cell>
          <cell r="F366" t="str">
            <v>550302</v>
          </cell>
          <cell r="G366"/>
          <cell r="H366"/>
          <cell r="I366" t="str">
            <v>Underknife</v>
          </cell>
          <cell r="L366">
            <v>1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7.0000000000000007E-2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0.47</v>
          </cell>
          <cell r="AT366">
            <v>0</v>
          </cell>
          <cell r="AU366">
            <v>0</v>
          </cell>
          <cell r="AV366">
            <v>0</v>
          </cell>
          <cell r="AW366">
            <v>0.54</v>
          </cell>
        </row>
        <row r="367">
          <cell r="B367">
            <v>550303</v>
          </cell>
          <cell r="C367">
            <v>3</v>
          </cell>
          <cell r="D367"/>
          <cell r="E367" t="str">
            <v>5503</v>
          </cell>
          <cell r="F367" t="str">
            <v>550303</v>
          </cell>
          <cell r="G367"/>
          <cell r="H367"/>
          <cell r="I367" t="str">
            <v>Pneumatics</v>
          </cell>
          <cell r="L367">
            <v>1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0.72</v>
          </cell>
          <cell r="AM367">
            <v>0.51</v>
          </cell>
          <cell r="AN367">
            <v>0.3</v>
          </cell>
          <cell r="AO367">
            <v>0.54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2.0699999999999998</v>
          </cell>
        </row>
        <row r="368">
          <cell r="B368">
            <v>5504</v>
          </cell>
          <cell r="C368">
            <v>2</v>
          </cell>
          <cell r="D368" t="str">
            <v>55</v>
          </cell>
          <cell r="E368" t="str">
            <v>5504</v>
          </cell>
          <cell r="F368"/>
          <cell r="G368"/>
          <cell r="H368"/>
          <cell r="I368" t="str">
            <v>Auxillary</v>
          </cell>
          <cell r="K368" t="str">
            <v>B</v>
          </cell>
          <cell r="L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7.0000000000000007E-2</v>
          </cell>
          <cell r="AO368">
            <v>0</v>
          </cell>
          <cell r="AP368">
            <v>0.22</v>
          </cell>
          <cell r="AQ368">
            <v>0</v>
          </cell>
          <cell r="AR368">
            <v>0.44</v>
          </cell>
          <cell r="AS368">
            <v>2.27</v>
          </cell>
          <cell r="AT368">
            <v>0</v>
          </cell>
          <cell r="AU368">
            <v>0</v>
          </cell>
          <cell r="AV368">
            <v>1.35</v>
          </cell>
          <cell r="AW368">
            <v>4.3499999999999996</v>
          </cell>
        </row>
        <row r="369">
          <cell r="B369">
            <v>550401</v>
          </cell>
          <cell r="C369">
            <v>3</v>
          </cell>
          <cell r="D369"/>
          <cell r="E369" t="str">
            <v>5504</v>
          </cell>
          <cell r="F369" t="str">
            <v>550401</v>
          </cell>
          <cell r="G369"/>
          <cell r="H369"/>
          <cell r="I369" t="str">
            <v>Threader Bar</v>
          </cell>
          <cell r="L369">
            <v>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>
            <v>550402</v>
          </cell>
          <cell r="C370">
            <v>3</v>
          </cell>
          <cell r="D370"/>
          <cell r="E370" t="str">
            <v>5504</v>
          </cell>
          <cell r="F370" t="str">
            <v>550402</v>
          </cell>
          <cell r="G370"/>
          <cell r="H370"/>
          <cell r="I370" t="str">
            <v>Main Power Supply</v>
          </cell>
          <cell r="L370">
            <v>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>
            <v>550403</v>
          </cell>
          <cell r="C371">
            <v>3</v>
          </cell>
          <cell r="D371"/>
          <cell r="E371" t="str">
            <v>5504</v>
          </cell>
          <cell r="F371" t="str">
            <v>550403</v>
          </cell>
          <cell r="G371"/>
          <cell r="H371"/>
          <cell r="I371" t="str">
            <v>Main Electrical Drives</v>
          </cell>
          <cell r="L371">
            <v>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>
            <v>550404</v>
          </cell>
          <cell r="C372">
            <v>3</v>
          </cell>
          <cell r="D372"/>
          <cell r="E372" t="str">
            <v>5504</v>
          </cell>
          <cell r="F372" t="str">
            <v>550404</v>
          </cell>
          <cell r="G372"/>
          <cell r="H372"/>
          <cell r="I372" t="str">
            <v>Main Control Panel</v>
          </cell>
          <cell r="L372">
            <v>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0.54</v>
          </cell>
          <cell r="AT372">
            <v>0</v>
          </cell>
          <cell r="AU372">
            <v>0</v>
          </cell>
          <cell r="AV372">
            <v>0.35</v>
          </cell>
          <cell r="AW372">
            <v>0.89</v>
          </cell>
        </row>
        <row r="373">
          <cell r="B373">
            <v>550405</v>
          </cell>
          <cell r="C373">
            <v>3</v>
          </cell>
          <cell r="D373"/>
          <cell r="E373" t="str">
            <v>5504</v>
          </cell>
          <cell r="F373" t="str">
            <v>550405</v>
          </cell>
          <cell r="G373"/>
          <cell r="H373"/>
          <cell r="I373" t="str">
            <v>Main Control Console</v>
          </cell>
          <cell r="L373">
            <v>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7.0000000000000007E-2</v>
          </cell>
          <cell r="AO373">
            <v>0</v>
          </cell>
          <cell r="AP373">
            <v>0.22</v>
          </cell>
          <cell r="AQ373">
            <v>0</v>
          </cell>
          <cell r="AR373">
            <v>0.44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0.73</v>
          </cell>
        </row>
        <row r="374">
          <cell r="B374">
            <v>550406</v>
          </cell>
          <cell r="C374">
            <v>3</v>
          </cell>
          <cell r="D374"/>
          <cell r="E374" t="str">
            <v>5504</v>
          </cell>
          <cell r="F374" t="str">
            <v>550406</v>
          </cell>
          <cell r="G374"/>
          <cell r="H374"/>
          <cell r="I374" t="str">
            <v>Compressed Air Supply</v>
          </cell>
          <cell r="L374">
            <v>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>
            <v>550407</v>
          </cell>
          <cell r="C375">
            <v>3</v>
          </cell>
          <cell r="D375"/>
          <cell r="E375" t="str">
            <v>5504</v>
          </cell>
          <cell r="F375" t="str">
            <v>550407</v>
          </cell>
          <cell r="G375"/>
          <cell r="H375"/>
          <cell r="I375" t="str">
            <v>Extraction System</v>
          </cell>
          <cell r="L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1.73</v>
          </cell>
          <cell r="AT375">
            <v>0</v>
          </cell>
          <cell r="AU375">
            <v>0</v>
          </cell>
          <cell r="AV375">
            <v>0</v>
          </cell>
          <cell r="AW375">
            <v>1.73</v>
          </cell>
        </row>
        <row r="376">
          <cell r="B376">
            <v>550408</v>
          </cell>
          <cell r="C376">
            <v>3</v>
          </cell>
          <cell r="D376"/>
          <cell r="E376" t="str">
            <v>5504</v>
          </cell>
          <cell r="F376" t="str">
            <v>550408</v>
          </cell>
          <cell r="G376"/>
          <cell r="H376"/>
          <cell r="I376" t="str">
            <v>Operator Error</v>
          </cell>
          <cell r="L376">
            <v>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1</v>
          </cell>
          <cell r="AW376">
            <v>1</v>
          </cell>
        </row>
        <row r="377">
          <cell r="B377">
            <v>5505</v>
          </cell>
          <cell r="C377">
            <v>2</v>
          </cell>
          <cell r="D377" t="str">
            <v>55</v>
          </cell>
          <cell r="E377" t="str">
            <v>5505</v>
          </cell>
          <cell r="F377"/>
          <cell r="G377"/>
          <cell r="H377"/>
          <cell r="I377" t="str">
            <v>Rewind</v>
          </cell>
          <cell r="K377" t="str">
            <v>A</v>
          </cell>
          <cell r="L377">
            <v>5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1.66</v>
          </cell>
          <cell r="AL377">
            <v>1.5</v>
          </cell>
          <cell r="AM377">
            <v>0.12</v>
          </cell>
          <cell r="AN377">
            <v>0.73</v>
          </cell>
          <cell r="AO377">
            <v>1.06</v>
          </cell>
          <cell r="AP377">
            <v>3.75</v>
          </cell>
          <cell r="AQ377">
            <v>3.74</v>
          </cell>
          <cell r="AR377">
            <v>0.67</v>
          </cell>
          <cell r="AS377">
            <v>2.12</v>
          </cell>
          <cell r="AT377">
            <v>8.6199999999999992</v>
          </cell>
          <cell r="AU377">
            <v>0</v>
          </cell>
          <cell r="AV377">
            <v>0.6</v>
          </cell>
          <cell r="AW377">
            <v>24.57</v>
          </cell>
        </row>
        <row r="378">
          <cell r="B378">
            <v>550501</v>
          </cell>
          <cell r="C378">
            <v>3</v>
          </cell>
          <cell r="D378"/>
          <cell r="E378" t="str">
            <v>5505</v>
          </cell>
          <cell r="F378" t="str">
            <v>550501</v>
          </cell>
          <cell r="G378"/>
          <cell r="H378"/>
          <cell r="I378" t="str">
            <v>Web Guide System</v>
          </cell>
          <cell r="L378">
            <v>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0.8</v>
          </cell>
          <cell r="AL378">
            <v>0</v>
          </cell>
          <cell r="AM378">
            <v>0</v>
          </cell>
          <cell r="AN378">
            <v>0.57999999999999996</v>
          </cell>
          <cell r="AO378">
            <v>1.06</v>
          </cell>
          <cell r="AP378">
            <v>0.87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3.31</v>
          </cell>
        </row>
        <row r="379">
          <cell r="B379">
            <v>550502</v>
          </cell>
          <cell r="C379">
            <v>3</v>
          </cell>
          <cell r="D379"/>
          <cell r="E379" t="str">
            <v>5505</v>
          </cell>
          <cell r="F379" t="str">
            <v>550502</v>
          </cell>
          <cell r="G379"/>
          <cell r="H379"/>
          <cell r="I379" t="str">
            <v>Strip Exhaust</v>
          </cell>
          <cell r="L379">
            <v>1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0.86</v>
          </cell>
          <cell r="AL379">
            <v>1.31</v>
          </cell>
          <cell r="AM379">
            <v>0.12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0.67</v>
          </cell>
          <cell r="AS379">
            <v>1.28</v>
          </cell>
          <cell r="AT379">
            <v>0</v>
          </cell>
          <cell r="AU379">
            <v>0</v>
          </cell>
          <cell r="AV379">
            <v>0</v>
          </cell>
          <cell r="AW379">
            <v>4.24</v>
          </cell>
        </row>
        <row r="380">
          <cell r="B380">
            <v>550503</v>
          </cell>
          <cell r="C380">
            <v>3</v>
          </cell>
          <cell r="D380"/>
          <cell r="E380" t="str">
            <v>5505</v>
          </cell>
          <cell r="F380" t="str">
            <v>550503</v>
          </cell>
          <cell r="G380"/>
          <cell r="H380"/>
          <cell r="I380" t="str">
            <v>Main Hydraulics</v>
          </cell>
          <cell r="L380">
            <v>1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0.15</v>
          </cell>
          <cell r="AO380">
            <v>0</v>
          </cell>
          <cell r="AP380">
            <v>2.88</v>
          </cell>
          <cell r="AQ380">
            <v>3.74</v>
          </cell>
          <cell r="AR380">
            <v>0</v>
          </cell>
          <cell r="AS380">
            <v>0.84</v>
          </cell>
          <cell r="AT380">
            <v>7.9</v>
          </cell>
          <cell r="AU380">
            <v>0</v>
          </cell>
          <cell r="AV380">
            <v>0.6</v>
          </cell>
          <cell r="AW380">
            <v>16.11</v>
          </cell>
        </row>
        <row r="381">
          <cell r="B381">
            <v>550504</v>
          </cell>
          <cell r="C381">
            <v>3</v>
          </cell>
          <cell r="D381"/>
          <cell r="E381" t="str">
            <v>5505</v>
          </cell>
          <cell r="F381" t="str">
            <v>550504</v>
          </cell>
          <cell r="G381"/>
          <cell r="H381"/>
          <cell r="I381" t="str">
            <v>Tail Cutter</v>
          </cell>
          <cell r="L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0.19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0.72</v>
          </cell>
          <cell r="AU381">
            <v>0</v>
          </cell>
          <cell r="AV381">
            <v>0</v>
          </cell>
          <cell r="AW381">
            <v>0.91</v>
          </cell>
        </row>
        <row r="382">
          <cell r="B382">
            <v>5506</v>
          </cell>
          <cell r="C382">
            <v>2</v>
          </cell>
          <cell r="D382" t="str">
            <v>55</v>
          </cell>
          <cell r="E382" t="str">
            <v>5506</v>
          </cell>
          <cell r="F382"/>
          <cell r="G382"/>
          <cell r="H382"/>
          <cell r="I382" t="str">
            <v>Arms</v>
          </cell>
          <cell r="K382" t="str">
            <v>B</v>
          </cell>
          <cell r="L382">
            <v>5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1.03</v>
          </cell>
          <cell r="AL382">
            <v>2.23</v>
          </cell>
          <cell r="AM382">
            <v>0.45</v>
          </cell>
          <cell r="AN382">
            <v>0.34</v>
          </cell>
          <cell r="AO382">
            <v>1.69</v>
          </cell>
          <cell r="AP382">
            <v>1.06</v>
          </cell>
          <cell r="AQ382">
            <v>1.94</v>
          </cell>
          <cell r="AR382">
            <v>0.95</v>
          </cell>
          <cell r="AS382">
            <v>2.02</v>
          </cell>
          <cell r="AT382">
            <v>0.31</v>
          </cell>
          <cell r="AU382">
            <v>0</v>
          </cell>
          <cell r="AV382">
            <v>1.28</v>
          </cell>
          <cell r="AW382">
            <v>13.3</v>
          </cell>
        </row>
        <row r="383">
          <cell r="B383">
            <v>550601</v>
          </cell>
          <cell r="C383">
            <v>3</v>
          </cell>
          <cell r="D383"/>
          <cell r="E383" t="str">
            <v>5506</v>
          </cell>
          <cell r="F383" t="str">
            <v>550601</v>
          </cell>
          <cell r="G383"/>
          <cell r="H383"/>
          <cell r="I383" t="str">
            <v>Chucks</v>
          </cell>
          <cell r="L383">
            <v>1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0.39</v>
          </cell>
          <cell r="AL383">
            <v>2.23</v>
          </cell>
          <cell r="AM383">
            <v>0.25</v>
          </cell>
          <cell r="AN383">
            <v>0</v>
          </cell>
          <cell r="AO383">
            <v>0.36</v>
          </cell>
          <cell r="AP383">
            <v>0</v>
          </cell>
          <cell r="AQ383">
            <v>0.08</v>
          </cell>
          <cell r="AR383">
            <v>0.68</v>
          </cell>
          <cell r="AS383">
            <v>0</v>
          </cell>
          <cell r="AT383">
            <v>0</v>
          </cell>
          <cell r="AU383">
            <v>0</v>
          </cell>
          <cell r="AV383">
            <v>1.28</v>
          </cell>
          <cell r="AW383">
            <v>5.27</v>
          </cell>
        </row>
        <row r="384">
          <cell r="B384">
            <v>550602</v>
          </cell>
          <cell r="C384">
            <v>3</v>
          </cell>
          <cell r="D384"/>
          <cell r="E384" t="str">
            <v>5506</v>
          </cell>
          <cell r="F384" t="str">
            <v>550602</v>
          </cell>
          <cell r="G384"/>
          <cell r="H384"/>
          <cell r="I384" t="str">
            <v>Hydraulics</v>
          </cell>
          <cell r="L384">
            <v>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0.34</v>
          </cell>
          <cell r="AO384">
            <v>0</v>
          </cell>
          <cell r="AP384">
            <v>0</v>
          </cell>
          <cell r="AQ384">
            <v>1.26</v>
          </cell>
          <cell r="AR384">
            <v>0</v>
          </cell>
          <cell r="AS384">
            <v>1.66</v>
          </cell>
          <cell r="AT384">
            <v>0</v>
          </cell>
          <cell r="AU384">
            <v>0</v>
          </cell>
          <cell r="AV384">
            <v>0</v>
          </cell>
          <cell r="AW384">
            <v>3.26</v>
          </cell>
        </row>
        <row r="385">
          <cell r="B385">
            <v>550603</v>
          </cell>
          <cell r="C385">
            <v>3</v>
          </cell>
          <cell r="D385"/>
          <cell r="E385" t="str">
            <v>5506</v>
          </cell>
          <cell r="F385" t="str">
            <v>550603</v>
          </cell>
          <cell r="G385"/>
          <cell r="H385"/>
          <cell r="I385" t="str">
            <v>Telescoping</v>
          </cell>
          <cell r="L385">
            <v>1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0.64</v>
          </cell>
          <cell r="AL385">
            <v>0</v>
          </cell>
          <cell r="AM385">
            <v>0.2</v>
          </cell>
          <cell r="AN385">
            <v>0</v>
          </cell>
          <cell r="AO385">
            <v>1.33</v>
          </cell>
          <cell r="AP385">
            <v>1.06</v>
          </cell>
          <cell r="AQ385">
            <v>0.6</v>
          </cell>
          <cell r="AR385">
            <v>0.27</v>
          </cell>
          <cell r="AS385">
            <v>0.36</v>
          </cell>
          <cell r="AT385">
            <v>0</v>
          </cell>
          <cell r="AU385">
            <v>0</v>
          </cell>
          <cell r="AV385">
            <v>0</v>
          </cell>
          <cell r="AW385">
            <v>4.46</v>
          </cell>
        </row>
        <row r="386">
          <cell r="B386">
            <v>550604</v>
          </cell>
          <cell r="C386">
            <v>3</v>
          </cell>
          <cell r="D386"/>
          <cell r="E386" t="str">
            <v>5506</v>
          </cell>
          <cell r="F386" t="str">
            <v>550604</v>
          </cell>
          <cell r="G386"/>
          <cell r="H386"/>
          <cell r="I386" t="str">
            <v>Cables</v>
          </cell>
          <cell r="L386">
            <v>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0.31</v>
          </cell>
          <cell r="AU386">
            <v>0</v>
          </cell>
          <cell r="AV386">
            <v>0</v>
          </cell>
          <cell r="AW386">
            <v>0.31</v>
          </cell>
        </row>
        <row r="387">
          <cell r="B387">
            <v>5507</v>
          </cell>
          <cell r="C387">
            <v>2</v>
          </cell>
          <cell r="D387" t="str">
            <v>55</v>
          </cell>
          <cell r="E387" t="str">
            <v>5507</v>
          </cell>
          <cell r="F387"/>
          <cell r="G387"/>
          <cell r="H387"/>
          <cell r="I387" t="str">
            <v>Reel Discharge</v>
          </cell>
          <cell r="K387" t="str">
            <v>B</v>
          </cell>
          <cell r="L387">
            <v>8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2.61</v>
          </cell>
          <cell r="AL387">
            <v>13.52</v>
          </cell>
          <cell r="AM387">
            <v>3.04</v>
          </cell>
          <cell r="AN387">
            <v>1.82</v>
          </cell>
          <cell r="AO387">
            <v>3.65</v>
          </cell>
          <cell r="AP387">
            <v>3.64</v>
          </cell>
          <cell r="AQ387">
            <v>0.24</v>
          </cell>
          <cell r="AR387">
            <v>6.09</v>
          </cell>
          <cell r="AS387">
            <v>5.0599999999999996</v>
          </cell>
          <cell r="AT387">
            <v>7.98</v>
          </cell>
          <cell r="AU387">
            <v>1.3</v>
          </cell>
          <cell r="AV387">
            <v>0.37</v>
          </cell>
          <cell r="AW387">
            <v>49.32</v>
          </cell>
        </row>
        <row r="388">
          <cell r="B388">
            <v>550701</v>
          </cell>
          <cell r="C388">
            <v>3</v>
          </cell>
          <cell r="D388"/>
          <cell r="E388" t="str">
            <v>5507</v>
          </cell>
          <cell r="F388" t="str">
            <v>550701</v>
          </cell>
          <cell r="G388"/>
          <cell r="H388"/>
          <cell r="I388" t="str">
            <v>Mechanical Conveyor Fault</v>
          </cell>
          <cell r="L388">
            <v>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0.23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0.22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0.45</v>
          </cell>
        </row>
        <row r="389">
          <cell r="B389">
            <v>550702</v>
          </cell>
          <cell r="C389">
            <v>3</v>
          </cell>
          <cell r="D389"/>
          <cell r="E389" t="str">
            <v>5507</v>
          </cell>
          <cell r="F389" t="str">
            <v>550702</v>
          </cell>
          <cell r="G389"/>
          <cell r="H389"/>
          <cell r="I389" t="str">
            <v>Electrical Conveyor Fault</v>
          </cell>
          <cell r="L389">
            <v>1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1.55</v>
          </cell>
          <cell r="AM389">
            <v>0.23</v>
          </cell>
          <cell r="AN389">
            <v>0</v>
          </cell>
          <cell r="AO389">
            <v>0</v>
          </cell>
          <cell r="AP389">
            <v>0.38</v>
          </cell>
          <cell r="AQ389">
            <v>0</v>
          </cell>
          <cell r="AR389">
            <v>0.86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3.02</v>
          </cell>
        </row>
        <row r="390">
          <cell r="B390">
            <v>550703</v>
          </cell>
          <cell r="C390">
            <v>3</v>
          </cell>
          <cell r="D390"/>
          <cell r="E390" t="str">
            <v>5507</v>
          </cell>
          <cell r="F390" t="str">
            <v>550703</v>
          </cell>
          <cell r="G390"/>
          <cell r="H390"/>
          <cell r="I390" t="str">
            <v>Shrink Film Oven</v>
          </cell>
          <cell r="L390">
            <v>1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0.17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2.46</v>
          </cell>
          <cell r="AS390">
            <v>0</v>
          </cell>
          <cell r="AT390">
            <v>1.69</v>
          </cell>
          <cell r="AU390">
            <v>0.94</v>
          </cell>
          <cell r="AV390">
            <v>0</v>
          </cell>
          <cell r="AW390">
            <v>5.26</v>
          </cell>
        </row>
        <row r="391">
          <cell r="B391">
            <v>550704</v>
          </cell>
          <cell r="C391">
            <v>3</v>
          </cell>
          <cell r="D391"/>
          <cell r="E391" t="str">
            <v>5507</v>
          </cell>
          <cell r="F391" t="str">
            <v>550704</v>
          </cell>
          <cell r="G391"/>
          <cell r="H391"/>
          <cell r="I391" t="str">
            <v>Reel Scanners</v>
          </cell>
          <cell r="L391">
            <v>1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>
            <v>550705</v>
          </cell>
          <cell r="C392">
            <v>3</v>
          </cell>
          <cell r="D392"/>
          <cell r="E392" t="str">
            <v>5507</v>
          </cell>
          <cell r="F392" t="str">
            <v>550705</v>
          </cell>
          <cell r="G392"/>
          <cell r="H392"/>
          <cell r="I392" t="str">
            <v>TBF Fault</v>
          </cell>
          <cell r="L392">
            <v>1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0.69</v>
          </cell>
          <cell r="AL392">
            <v>11.34</v>
          </cell>
          <cell r="AM392">
            <v>1.24</v>
          </cell>
          <cell r="AN392">
            <v>0.79</v>
          </cell>
          <cell r="AO392">
            <v>3.65</v>
          </cell>
          <cell r="AP392">
            <v>3.26</v>
          </cell>
          <cell r="AQ392">
            <v>0.24</v>
          </cell>
          <cell r="AR392">
            <v>2.27</v>
          </cell>
          <cell r="AS392">
            <v>4.26</v>
          </cell>
          <cell r="AT392">
            <v>5.88</v>
          </cell>
          <cell r="AU392">
            <v>0</v>
          </cell>
          <cell r="AV392">
            <v>0.37</v>
          </cell>
          <cell r="AW392">
            <v>33.99</v>
          </cell>
        </row>
        <row r="393">
          <cell r="B393">
            <v>550706</v>
          </cell>
          <cell r="C393">
            <v>3</v>
          </cell>
          <cell r="D393"/>
          <cell r="E393" t="str">
            <v>5507</v>
          </cell>
          <cell r="F393" t="str">
            <v>550706</v>
          </cell>
          <cell r="G393"/>
          <cell r="H393"/>
          <cell r="I393" t="str">
            <v>Trolleys</v>
          </cell>
          <cell r="L393">
            <v>1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1.23</v>
          </cell>
          <cell r="AL393">
            <v>0.4</v>
          </cell>
          <cell r="AM393">
            <v>1.34</v>
          </cell>
          <cell r="AN393">
            <v>1.03</v>
          </cell>
          <cell r="AO393">
            <v>0</v>
          </cell>
          <cell r="AP393">
            <v>0</v>
          </cell>
          <cell r="AQ393">
            <v>0</v>
          </cell>
          <cell r="AR393">
            <v>0.28000000000000003</v>
          </cell>
          <cell r="AS393">
            <v>0.8</v>
          </cell>
          <cell r="AT393">
            <v>0.41</v>
          </cell>
          <cell r="AU393">
            <v>0.36</v>
          </cell>
          <cell r="AV393">
            <v>0</v>
          </cell>
          <cell r="AW393">
            <v>5.85</v>
          </cell>
        </row>
        <row r="394">
          <cell r="B394">
            <v>550707</v>
          </cell>
          <cell r="C394">
            <v>3</v>
          </cell>
          <cell r="D394"/>
          <cell r="E394" t="str">
            <v>5507</v>
          </cell>
          <cell r="F394" t="str">
            <v>550707</v>
          </cell>
          <cell r="G394"/>
          <cell r="H394"/>
          <cell r="I394" t="str">
            <v>Tilt Tables</v>
          </cell>
          <cell r="L394">
            <v>1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0.69</v>
          </cell>
          <cell r="AL394">
            <v>0.06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0.75</v>
          </cell>
        </row>
        <row r="396">
          <cell r="B396">
            <v>56</v>
          </cell>
          <cell r="C396">
            <v>1</v>
          </cell>
          <cell r="D396" t="str">
            <v>56</v>
          </cell>
          <cell r="E396"/>
          <cell r="F396"/>
          <cell r="G396"/>
          <cell r="H396"/>
          <cell r="I396" t="str">
            <v>Slitter 56</v>
          </cell>
          <cell r="K396" t="str">
            <v>B</v>
          </cell>
          <cell r="L396">
            <v>8</v>
          </cell>
          <cell r="V396">
            <v>39.57</v>
          </cell>
          <cell r="W396">
            <v>42.38</v>
          </cell>
          <cell r="X396">
            <v>17.32</v>
          </cell>
          <cell r="Y396">
            <v>9.18</v>
          </cell>
          <cell r="Z396">
            <v>22.12</v>
          </cell>
          <cell r="AA396">
            <v>18.5</v>
          </cell>
          <cell r="AB396">
            <v>19.12</v>
          </cell>
          <cell r="AC396">
            <v>24.4</v>
          </cell>
          <cell r="AD396">
            <v>19.2</v>
          </cell>
          <cell r="AE396">
            <v>16.899999999999999</v>
          </cell>
          <cell r="AF396">
            <v>13.83</v>
          </cell>
          <cell r="AG396">
            <v>19.88</v>
          </cell>
          <cell r="AH396">
            <v>8.25</v>
          </cell>
          <cell r="AI396">
            <v>11.77</v>
          </cell>
          <cell r="AJ396">
            <v>5</v>
          </cell>
          <cell r="AK396">
            <v>7.82</v>
          </cell>
          <cell r="AL396">
            <v>34.79</v>
          </cell>
          <cell r="AM396">
            <v>18.84</v>
          </cell>
          <cell r="AN396">
            <v>25.88</v>
          </cell>
          <cell r="AO396">
            <v>18.66</v>
          </cell>
          <cell r="AP396">
            <v>9.09</v>
          </cell>
          <cell r="AQ396">
            <v>9.83</v>
          </cell>
          <cell r="AR396">
            <v>17.13</v>
          </cell>
          <cell r="AS396">
            <v>2.0099999999999998</v>
          </cell>
          <cell r="AT396">
            <v>7.18</v>
          </cell>
          <cell r="AU396">
            <v>8.67</v>
          </cell>
          <cell r="AV396">
            <v>4.99</v>
          </cell>
          <cell r="AW396">
            <v>164.89</v>
          </cell>
        </row>
        <row r="397">
          <cell r="B397" t="str">
            <v>56 Target</v>
          </cell>
          <cell r="AK397">
            <v>8.6954988780000004</v>
          </cell>
          <cell r="AL397">
            <v>8.6536958530909107</v>
          </cell>
          <cell r="AM397">
            <v>8.6118928281818192</v>
          </cell>
          <cell r="AN397">
            <v>8.5700898032727295</v>
          </cell>
          <cell r="AO397">
            <v>8.5282867783636291</v>
          </cell>
          <cell r="AP397">
            <v>8.4864837534545394</v>
          </cell>
          <cell r="AQ397">
            <v>8.4446807285454497</v>
          </cell>
          <cell r="AR397">
            <v>8.40287770363636</v>
          </cell>
          <cell r="AS397">
            <v>8.3610746787272703</v>
          </cell>
          <cell r="AT397">
            <v>8.3192716538181806</v>
          </cell>
          <cell r="AU397">
            <v>8.2774686289090909</v>
          </cell>
          <cell r="AV397">
            <v>8.2356656039999994</v>
          </cell>
        </row>
        <row r="398">
          <cell r="B398" t="str">
            <v>56 Cum</v>
          </cell>
          <cell r="V398">
            <v>39.57</v>
          </cell>
          <cell r="W398">
            <v>81.95</v>
          </cell>
          <cell r="X398">
            <v>99.27</v>
          </cell>
          <cell r="Y398">
            <v>108.45</v>
          </cell>
          <cell r="Z398">
            <v>130.57</v>
          </cell>
          <cell r="AA398">
            <v>149.07</v>
          </cell>
          <cell r="AB398">
            <v>168.19</v>
          </cell>
          <cell r="AC398">
            <v>192.59</v>
          </cell>
          <cell r="AD398">
            <v>211.79</v>
          </cell>
          <cell r="AE398">
            <v>228.69</v>
          </cell>
          <cell r="AF398">
            <v>242.52</v>
          </cell>
          <cell r="AG398">
            <v>262.39999999999998</v>
          </cell>
          <cell r="AH398">
            <v>270.64999999999998</v>
          </cell>
          <cell r="AI398">
            <v>282.42</v>
          </cell>
          <cell r="AJ398">
            <v>287.42</v>
          </cell>
          <cell r="AK398">
            <v>7.82</v>
          </cell>
          <cell r="AL398">
            <v>42.61</v>
          </cell>
          <cell r="AM398">
            <v>61.45</v>
          </cell>
          <cell r="AN398">
            <v>87.33</v>
          </cell>
          <cell r="AO398">
            <v>105.99</v>
          </cell>
          <cell r="AP398">
            <v>115.08</v>
          </cell>
          <cell r="AQ398">
            <v>124.91</v>
          </cell>
          <cell r="AR398">
            <v>142.04</v>
          </cell>
          <cell r="AS398">
            <v>144.05000000000001</v>
          </cell>
          <cell r="AT398">
            <v>151.22999999999999</v>
          </cell>
          <cell r="AU398">
            <v>159.9</v>
          </cell>
          <cell r="AV398">
            <v>164.89</v>
          </cell>
        </row>
        <row r="399">
          <cell r="B399" t="str">
            <v>56 Cum Target</v>
          </cell>
          <cell r="AK399">
            <v>8.6954988780000004</v>
          </cell>
          <cell r="AL399">
            <v>17.3491947310909</v>
          </cell>
          <cell r="AM399">
            <v>25.961087559272698</v>
          </cell>
          <cell r="AN399">
            <v>34.531177362545399</v>
          </cell>
          <cell r="AO399">
            <v>43.0594641409091</v>
          </cell>
          <cell r="AP399">
            <v>51.5459478943636</v>
          </cell>
          <cell r="AQ399">
            <v>59.990628622909099</v>
          </cell>
          <cell r="AR399">
            <v>68.393506326545406</v>
          </cell>
          <cell r="AS399">
            <v>76.754581005272698</v>
          </cell>
          <cell r="AT399">
            <v>85.073852659090903</v>
          </cell>
          <cell r="AU399">
            <v>93.351321287999994</v>
          </cell>
          <cell r="AV399">
            <v>101.586986892</v>
          </cell>
        </row>
        <row r="400">
          <cell r="B400">
            <v>5601</v>
          </cell>
          <cell r="C400">
            <v>2</v>
          </cell>
          <cell r="D400" t="str">
            <v>56</v>
          </cell>
          <cell r="E400" t="str">
            <v>5601</v>
          </cell>
          <cell r="F400"/>
          <cell r="G400"/>
          <cell r="H400"/>
          <cell r="I400" t="str">
            <v>Unwind</v>
          </cell>
          <cell r="K400" t="str">
            <v>B</v>
          </cell>
          <cell r="L400">
            <v>6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1.1299999999999999</v>
          </cell>
          <cell r="AL400">
            <v>6.75</v>
          </cell>
          <cell r="AM400">
            <v>1.58</v>
          </cell>
          <cell r="AN400">
            <v>1.1100000000000001</v>
          </cell>
          <cell r="AO400">
            <v>0.18</v>
          </cell>
          <cell r="AP400">
            <v>0.09</v>
          </cell>
          <cell r="AQ400">
            <v>0</v>
          </cell>
          <cell r="AR400">
            <v>2.8</v>
          </cell>
          <cell r="AS400">
            <v>0.17</v>
          </cell>
          <cell r="AT400">
            <v>0</v>
          </cell>
          <cell r="AU400">
            <v>0</v>
          </cell>
          <cell r="AV400">
            <v>0</v>
          </cell>
          <cell r="AW400">
            <v>13.81</v>
          </cell>
        </row>
        <row r="401">
          <cell r="B401">
            <v>560101</v>
          </cell>
          <cell r="C401">
            <v>3</v>
          </cell>
          <cell r="D401"/>
          <cell r="E401" t="str">
            <v>5601</v>
          </cell>
          <cell r="F401" t="str">
            <v>560101</v>
          </cell>
          <cell r="G401"/>
          <cell r="H401"/>
          <cell r="I401" t="str">
            <v>Arm A Chuck</v>
          </cell>
          <cell r="L401">
            <v>1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0.89</v>
          </cell>
          <cell r="AL401">
            <v>0.77</v>
          </cell>
          <cell r="AM401">
            <v>0.41</v>
          </cell>
          <cell r="AN401">
            <v>1.1100000000000001</v>
          </cell>
          <cell r="AO401">
            <v>0</v>
          </cell>
          <cell r="AP401">
            <v>0.09</v>
          </cell>
          <cell r="AQ401">
            <v>0</v>
          </cell>
          <cell r="AR401">
            <v>2.8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6.07</v>
          </cell>
        </row>
        <row r="402">
          <cell r="B402">
            <v>560102</v>
          </cell>
          <cell r="C402">
            <v>3</v>
          </cell>
          <cell r="D402"/>
          <cell r="E402" t="str">
            <v>5601</v>
          </cell>
          <cell r="F402" t="str">
            <v>560102</v>
          </cell>
          <cell r="G402"/>
          <cell r="H402"/>
          <cell r="I402" t="str">
            <v>Arm B Chuck</v>
          </cell>
          <cell r="L402">
            <v>1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0.01</v>
          </cell>
          <cell r="AM402">
            <v>0.43</v>
          </cell>
          <cell r="AN402">
            <v>0</v>
          </cell>
          <cell r="AO402">
            <v>0.18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0.62</v>
          </cell>
        </row>
        <row r="403">
          <cell r="B403">
            <v>560103</v>
          </cell>
          <cell r="C403">
            <v>3</v>
          </cell>
          <cell r="D403"/>
          <cell r="E403" t="str">
            <v>5601</v>
          </cell>
          <cell r="F403" t="str">
            <v>560103</v>
          </cell>
          <cell r="G403"/>
          <cell r="H403"/>
          <cell r="I403" t="str">
            <v>Tension Unit</v>
          </cell>
          <cell r="L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0.24</v>
          </cell>
          <cell r="AL403">
            <v>5.96</v>
          </cell>
          <cell r="AM403">
            <v>0.74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6.94</v>
          </cell>
        </row>
        <row r="404">
          <cell r="B404">
            <v>560104</v>
          </cell>
          <cell r="C404">
            <v>3</v>
          </cell>
          <cell r="D404"/>
          <cell r="E404" t="str">
            <v>5601</v>
          </cell>
          <cell r="F404" t="str">
            <v>560104</v>
          </cell>
          <cell r="G404"/>
          <cell r="H404"/>
          <cell r="I404" t="str">
            <v>Lift Table</v>
          </cell>
          <cell r="L404">
            <v>1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0.01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0.01</v>
          </cell>
        </row>
        <row r="405">
          <cell r="B405">
            <v>560105</v>
          </cell>
          <cell r="C405">
            <v>3</v>
          </cell>
          <cell r="D405"/>
          <cell r="E405" t="str">
            <v>5601</v>
          </cell>
          <cell r="F405" t="str">
            <v>560105</v>
          </cell>
          <cell r="G405"/>
          <cell r="H405"/>
          <cell r="I405" t="str">
            <v>Web Guide System</v>
          </cell>
          <cell r="L405">
            <v>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0.17</v>
          </cell>
          <cell r="AT405">
            <v>0</v>
          </cell>
          <cell r="AU405">
            <v>0</v>
          </cell>
          <cell r="AV405">
            <v>0</v>
          </cell>
          <cell r="AW405">
            <v>0.17</v>
          </cell>
        </row>
        <row r="406">
          <cell r="B406">
            <v>5602</v>
          </cell>
          <cell r="C406">
            <v>2</v>
          </cell>
          <cell r="D406" t="str">
            <v>56</v>
          </cell>
          <cell r="E406" t="str">
            <v>5602</v>
          </cell>
          <cell r="F406"/>
          <cell r="G406"/>
          <cell r="H406"/>
          <cell r="I406" t="str">
            <v>Splice Unit</v>
          </cell>
          <cell r="K406" t="str">
            <v>A</v>
          </cell>
          <cell r="L406">
            <v>6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2.19</v>
          </cell>
          <cell r="AP406">
            <v>0.78</v>
          </cell>
          <cell r="AQ406">
            <v>0</v>
          </cell>
          <cell r="AR406">
            <v>0</v>
          </cell>
          <cell r="AS406">
            <v>1.31</v>
          </cell>
          <cell r="AT406">
            <v>0</v>
          </cell>
          <cell r="AU406">
            <v>0</v>
          </cell>
          <cell r="AV406">
            <v>0</v>
          </cell>
          <cell r="AW406">
            <v>4.28</v>
          </cell>
        </row>
        <row r="407">
          <cell r="B407">
            <v>560201</v>
          </cell>
          <cell r="C407">
            <v>3</v>
          </cell>
          <cell r="D407"/>
          <cell r="E407" t="str">
            <v>5602</v>
          </cell>
          <cell r="F407" t="str">
            <v>560201</v>
          </cell>
          <cell r="G407"/>
          <cell r="H407"/>
          <cell r="I407" t="str">
            <v>Temperature Control</v>
          </cell>
          <cell r="L407">
            <v>1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1.31</v>
          </cell>
          <cell r="AT407">
            <v>0</v>
          </cell>
          <cell r="AU407">
            <v>0</v>
          </cell>
          <cell r="AV407">
            <v>0</v>
          </cell>
          <cell r="AW407">
            <v>1.31</v>
          </cell>
        </row>
        <row r="408">
          <cell r="B408">
            <v>560202</v>
          </cell>
          <cell r="C408">
            <v>3</v>
          </cell>
          <cell r="D408"/>
          <cell r="E408" t="str">
            <v>5602</v>
          </cell>
          <cell r="F408" t="str">
            <v>560202</v>
          </cell>
          <cell r="G408"/>
          <cell r="H408"/>
          <cell r="I408" t="str">
            <v>Holding Strip</v>
          </cell>
          <cell r="L408">
            <v>1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0.78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0.78</v>
          </cell>
        </row>
        <row r="409">
          <cell r="B409">
            <v>560203</v>
          </cell>
          <cell r="C409">
            <v>3</v>
          </cell>
          <cell r="D409"/>
          <cell r="E409" t="str">
            <v>5602</v>
          </cell>
          <cell r="F409" t="str">
            <v>560203</v>
          </cell>
          <cell r="G409"/>
          <cell r="H409"/>
          <cell r="I409" t="str">
            <v>Drive Motor</v>
          </cell>
          <cell r="L409">
            <v>1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>
            <v>560204</v>
          </cell>
          <cell r="C410">
            <v>3</v>
          </cell>
          <cell r="D410"/>
          <cell r="E410" t="str">
            <v>5602</v>
          </cell>
          <cell r="F410" t="str">
            <v>560204</v>
          </cell>
          <cell r="G410"/>
          <cell r="H410"/>
          <cell r="I410" t="str">
            <v>Pressure Control</v>
          </cell>
          <cell r="L410">
            <v>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2.19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2.19</v>
          </cell>
        </row>
        <row r="411">
          <cell r="B411">
            <v>560205</v>
          </cell>
          <cell r="C411">
            <v>3</v>
          </cell>
          <cell r="D411"/>
          <cell r="E411" t="str">
            <v>5602</v>
          </cell>
          <cell r="F411" t="str">
            <v>560205</v>
          </cell>
          <cell r="G411"/>
          <cell r="H411"/>
          <cell r="I411" t="str">
            <v>Teflon Roller</v>
          </cell>
          <cell r="L411">
            <v>1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>
            <v>5603</v>
          </cell>
          <cell r="C412">
            <v>2</v>
          </cell>
          <cell r="D412" t="str">
            <v>56</v>
          </cell>
          <cell r="E412" t="str">
            <v>5603</v>
          </cell>
          <cell r="F412"/>
          <cell r="G412"/>
          <cell r="H412"/>
          <cell r="I412" t="str">
            <v>Knives</v>
          </cell>
          <cell r="K412" t="str">
            <v>A</v>
          </cell>
          <cell r="L412">
            <v>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0.67</v>
          </cell>
          <cell r="AM412">
            <v>3.7</v>
          </cell>
          <cell r="AN412">
            <v>0.52</v>
          </cell>
          <cell r="AO412">
            <v>4.82</v>
          </cell>
          <cell r="AP412">
            <v>0.11</v>
          </cell>
          <cell r="AQ412">
            <v>0.15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9.9700000000000006</v>
          </cell>
        </row>
        <row r="413">
          <cell r="B413">
            <v>560301</v>
          </cell>
          <cell r="C413">
            <v>3</v>
          </cell>
          <cell r="D413"/>
          <cell r="E413" t="str">
            <v>5603</v>
          </cell>
          <cell r="F413" t="str">
            <v>560301</v>
          </cell>
          <cell r="G413"/>
          <cell r="H413"/>
          <cell r="I413" t="str">
            <v>Knife Not Responding</v>
          </cell>
          <cell r="L413">
            <v>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0.06</v>
          </cell>
          <cell r="AM413">
            <v>3.7</v>
          </cell>
          <cell r="AN413">
            <v>0.52</v>
          </cell>
          <cell r="AO413">
            <v>4.82</v>
          </cell>
          <cell r="AP413">
            <v>0.11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9.2100000000000009</v>
          </cell>
        </row>
        <row r="414">
          <cell r="B414">
            <v>560302</v>
          </cell>
          <cell r="C414">
            <v>3</v>
          </cell>
          <cell r="D414"/>
          <cell r="E414" t="str">
            <v>5603</v>
          </cell>
          <cell r="F414" t="str">
            <v>560302</v>
          </cell>
          <cell r="G414"/>
          <cell r="H414"/>
          <cell r="I414" t="str">
            <v>Foil Strip</v>
          </cell>
          <cell r="L414">
            <v>1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>
            <v>560303</v>
          </cell>
          <cell r="C415">
            <v>3</v>
          </cell>
          <cell r="D415"/>
          <cell r="E415" t="str">
            <v>5603</v>
          </cell>
          <cell r="F415" t="str">
            <v>560303</v>
          </cell>
          <cell r="G415"/>
          <cell r="H415"/>
          <cell r="I415" t="str">
            <v>Motor</v>
          </cell>
          <cell r="L415">
            <v>1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0.15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0.15</v>
          </cell>
        </row>
        <row r="416">
          <cell r="B416">
            <v>560304</v>
          </cell>
          <cell r="C416">
            <v>3</v>
          </cell>
          <cell r="D416"/>
          <cell r="E416" t="str">
            <v>5603</v>
          </cell>
          <cell r="F416" t="str">
            <v>560304</v>
          </cell>
          <cell r="G416"/>
          <cell r="H416"/>
          <cell r="I416" t="str">
            <v>Underknife</v>
          </cell>
          <cell r="L416">
            <v>1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>
            <v>560305</v>
          </cell>
          <cell r="C417">
            <v>3</v>
          </cell>
          <cell r="D417"/>
          <cell r="E417" t="str">
            <v>5603</v>
          </cell>
          <cell r="F417" t="str">
            <v>560305</v>
          </cell>
          <cell r="G417"/>
          <cell r="H417"/>
          <cell r="I417" t="str">
            <v>Pneumatics</v>
          </cell>
          <cell r="L417">
            <v>1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0.61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0.61</v>
          </cell>
        </row>
        <row r="418">
          <cell r="B418">
            <v>5604</v>
          </cell>
          <cell r="C418">
            <v>2</v>
          </cell>
          <cell r="D418" t="str">
            <v>56</v>
          </cell>
          <cell r="E418" t="str">
            <v>5604</v>
          </cell>
          <cell r="F418"/>
          <cell r="G418"/>
          <cell r="H418"/>
          <cell r="I418" t="str">
            <v>Auxillary</v>
          </cell>
          <cell r="K418" t="str">
            <v>B</v>
          </cell>
          <cell r="L418">
            <v>9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1.43</v>
          </cell>
          <cell r="AL418">
            <v>1.83</v>
          </cell>
          <cell r="AM418">
            <v>8.19</v>
          </cell>
          <cell r="AN418">
            <v>4.63</v>
          </cell>
          <cell r="AO418">
            <v>0</v>
          </cell>
          <cell r="AP418">
            <v>0</v>
          </cell>
          <cell r="AQ418">
            <v>1.55</v>
          </cell>
          <cell r="AR418">
            <v>0.13</v>
          </cell>
          <cell r="AS418">
            <v>0.11</v>
          </cell>
          <cell r="AT418">
            <v>2.08</v>
          </cell>
          <cell r="AU418">
            <v>0</v>
          </cell>
          <cell r="AV418">
            <v>0</v>
          </cell>
          <cell r="AW418">
            <v>19.95</v>
          </cell>
        </row>
        <row r="419">
          <cell r="B419">
            <v>560401</v>
          </cell>
          <cell r="C419">
            <v>3</v>
          </cell>
          <cell r="D419"/>
          <cell r="E419" t="str">
            <v>5604</v>
          </cell>
          <cell r="F419" t="str">
            <v>560401</v>
          </cell>
          <cell r="G419"/>
          <cell r="H419"/>
          <cell r="I419" t="str">
            <v>Threader Bar</v>
          </cell>
          <cell r="L419">
            <v>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1.78</v>
          </cell>
          <cell r="AO419">
            <v>0</v>
          </cell>
          <cell r="AP419">
            <v>0</v>
          </cell>
          <cell r="AQ419">
            <v>0.66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2.44</v>
          </cell>
        </row>
        <row r="420">
          <cell r="B420">
            <v>560402</v>
          </cell>
          <cell r="C420">
            <v>3</v>
          </cell>
          <cell r="D420"/>
          <cell r="E420" t="str">
            <v>5604</v>
          </cell>
          <cell r="F420" t="str">
            <v>560402</v>
          </cell>
          <cell r="G420"/>
          <cell r="H420"/>
          <cell r="I420" t="str">
            <v>Main Power Supply</v>
          </cell>
          <cell r="L420">
            <v>1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1.1399999999999999</v>
          </cell>
          <cell r="AN420">
            <v>0</v>
          </cell>
          <cell r="AO420">
            <v>0</v>
          </cell>
          <cell r="AP420">
            <v>0</v>
          </cell>
          <cell r="AQ420">
            <v>0.76</v>
          </cell>
          <cell r="AR420">
            <v>0.13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2.0299999999999998</v>
          </cell>
        </row>
        <row r="421">
          <cell r="B421">
            <v>560403</v>
          </cell>
          <cell r="C421">
            <v>3</v>
          </cell>
          <cell r="D421"/>
          <cell r="E421" t="str">
            <v>5604</v>
          </cell>
          <cell r="F421" t="str">
            <v>560403</v>
          </cell>
          <cell r="G421"/>
          <cell r="H421"/>
          <cell r="I421" t="str">
            <v>Main Electrical Drives</v>
          </cell>
          <cell r="L421">
            <v>1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6.58</v>
          </cell>
          <cell r="AN421">
            <v>2.0299999999999998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0.18</v>
          </cell>
          <cell r="AU421">
            <v>0</v>
          </cell>
          <cell r="AV421">
            <v>0</v>
          </cell>
          <cell r="AW421">
            <v>8.7899999999999991</v>
          </cell>
        </row>
        <row r="422">
          <cell r="B422">
            <v>560404</v>
          </cell>
          <cell r="C422">
            <v>3</v>
          </cell>
          <cell r="D422"/>
          <cell r="E422" t="str">
            <v>5604</v>
          </cell>
          <cell r="F422" t="str">
            <v>560404</v>
          </cell>
          <cell r="G422"/>
          <cell r="H422"/>
          <cell r="I422" t="str">
            <v>Main Control Panel</v>
          </cell>
          <cell r="L422">
            <v>1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1.43</v>
          </cell>
          <cell r="AL422">
            <v>1.83</v>
          </cell>
          <cell r="AM422">
            <v>0.32</v>
          </cell>
          <cell r="AN422">
            <v>0</v>
          </cell>
          <cell r="AO422">
            <v>0</v>
          </cell>
          <cell r="AP422">
            <v>0</v>
          </cell>
          <cell r="AQ422">
            <v>0.13</v>
          </cell>
          <cell r="AR422">
            <v>0</v>
          </cell>
          <cell r="AS422">
            <v>0.11</v>
          </cell>
          <cell r="AT422">
            <v>0</v>
          </cell>
          <cell r="AU422">
            <v>0</v>
          </cell>
          <cell r="AV422">
            <v>0</v>
          </cell>
          <cell r="AW422">
            <v>3.82</v>
          </cell>
        </row>
        <row r="423">
          <cell r="B423">
            <v>560405</v>
          </cell>
          <cell r="C423">
            <v>3</v>
          </cell>
          <cell r="D423"/>
          <cell r="E423" t="str">
            <v>5604</v>
          </cell>
          <cell r="F423" t="str">
            <v>560405</v>
          </cell>
          <cell r="G423"/>
          <cell r="H423"/>
          <cell r="I423" t="str">
            <v>Main Control Console</v>
          </cell>
          <cell r="L423">
            <v>1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0.15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1.9</v>
          </cell>
          <cell r="AU423">
            <v>0</v>
          </cell>
          <cell r="AV423">
            <v>0</v>
          </cell>
          <cell r="AW423">
            <v>2.0499999999999998</v>
          </cell>
        </row>
        <row r="424">
          <cell r="B424">
            <v>560406</v>
          </cell>
          <cell r="C424">
            <v>3</v>
          </cell>
          <cell r="D424"/>
          <cell r="E424" t="str">
            <v>5604</v>
          </cell>
          <cell r="F424" t="str">
            <v>560406</v>
          </cell>
          <cell r="G424"/>
          <cell r="H424"/>
          <cell r="I424" t="str">
            <v>Compressed Air Supply</v>
          </cell>
          <cell r="L424">
            <v>1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>
            <v>560407</v>
          </cell>
          <cell r="C425">
            <v>3</v>
          </cell>
          <cell r="D425"/>
          <cell r="E425" t="str">
            <v>5604</v>
          </cell>
          <cell r="F425" t="str">
            <v>560407</v>
          </cell>
          <cell r="G425"/>
          <cell r="H425"/>
          <cell r="I425" t="str">
            <v>Extraction System</v>
          </cell>
          <cell r="L425">
            <v>1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0.82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0.82</v>
          </cell>
        </row>
        <row r="426">
          <cell r="B426">
            <v>560408</v>
          </cell>
          <cell r="C426">
            <v>3</v>
          </cell>
          <cell r="D426"/>
          <cell r="E426" t="str">
            <v>5604</v>
          </cell>
          <cell r="F426" t="str">
            <v>560408</v>
          </cell>
          <cell r="G426"/>
          <cell r="H426"/>
          <cell r="I426" t="str">
            <v>Operator Error</v>
          </cell>
          <cell r="L426">
            <v>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>
            <v>5605</v>
          </cell>
          <cell r="C427">
            <v>2</v>
          </cell>
          <cell r="D427" t="str">
            <v>56</v>
          </cell>
          <cell r="E427" t="str">
            <v>5605</v>
          </cell>
          <cell r="F427"/>
          <cell r="G427"/>
          <cell r="H427"/>
          <cell r="I427" t="str">
            <v>Rewind</v>
          </cell>
          <cell r="K427" t="str">
            <v>A</v>
          </cell>
          <cell r="L427">
            <v>5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2.2400000000000002</v>
          </cell>
          <cell r="AL427">
            <v>2.4</v>
          </cell>
          <cell r="AM427">
            <v>0</v>
          </cell>
          <cell r="AN427">
            <v>12.68</v>
          </cell>
          <cell r="AO427">
            <v>1.72</v>
          </cell>
          <cell r="AP427">
            <v>0.7</v>
          </cell>
          <cell r="AQ427">
            <v>3.45</v>
          </cell>
          <cell r="AR427">
            <v>10.77</v>
          </cell>
          <cell r="AS427">
            <v>0.04</v>
          </cell>
          <cell r="AT427">
            <v>0</v>
          </cell>
          <cell r="AU427">
            <v>0</v>
          </cell>
          <cell r="AV427">
            <v>1.96</v>
          </cell>
          <cell r="AW427">
            <v>35.96</v>
          </cell>
        </row>
        <row r="428">
          <cell r="B428">
            <v>560501</v>
          </cell>
          <cell r="C428">
            <v>3</v>
          </cell>
          <cell r="D428"/>
          <cell r="E428" t="str">
            <v>5605</v>
          </cell>
          <cell r="F428" t="str">
            <v>560501</v>
          </cell>
          <cell r="G428"/>
          <cell r="H428"/>
          <cell r="I428" t="str">
            <v>Web Guide System</v>
          </cell>
          <cell r="L428">
            <v>1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0.53</v>
          </cell>
          <cell r="AL428">
            <v>0.45</v>
          </cell>
          <cell r="AM428">
            <v>0</v>
          </cell>
          <cell r="AN428">
            <v>0</v>
          </cell>
          <cell r="AO428">
            <v>0</v>
          </cell>
          <cell r="AP428">
            <v>0.11</v>
          </cell>
          <cell r="AQ428">
            <v>0</v>
          </cell>
          <cell r="AR428">
            <v>0</v>
          </cell>
          <cell r="AS428">
            <v>0.04</v>
          </cell>
          <cell r="AT428">
            <v>0</v>
          </cell>
          <cell r="AU428">
            <v>0</v>
          </cell>
          <cell r="AV428">
            <v>1.96</v>
          </cell>
          <cell r="AW428">
            <v>3.09</v>
          </cell>
        </row>
        <row r="429">
          <cell r="B429">
            <v>560502</v>
          </cell>
          <cell r="C429">
            <v>3</v>
          </cell>
          <cell r="D429"/>
          <cell r="E429" t="str">
            <v>5605</v>
          </cell>
          <cell r="F429" t="str">
            <v>560502</v>
          </cell>
          <cell r="G429"/>
          <cell r="H429"/>
          <cell r="I429" t="str">
            <v>Tail Cutter</v>
          </cell>
          <cell r="L429">
            <v>1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0.16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0.16</v>
          </cell>
        </row>
        <row r="430">
          <cell r="B430">
            <v>560503</v>
          </cell>
          <cell r="C430">
            <v>3</v>
          </cell>
          <cell r="D430"/>
          <cell r="E430" t="str">
            <v>5605</v>
          </cell>
          <cell r="F430" t="str">
            <v>560503</v>
          </cell>
          <cell r="G430"/>
          <cell r="H430"/>
          <cell r="I430" t="str">
            <v>Strip Exhaust</v>
          </cell>
          <cell r="L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1</v>
          </cell>
          <cell r="AL430">
            <v>1.4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2.4</v>
          </cell>
        </row>
        <row r="431">
          <cell r="B431">
            <v>560504</v>
          </cell>
          <cell r="C431">
            <v>3</v>
          </cell>
          <cell r="D431"/>
          <cell r="E431" t="str">
            <v>5605</v>
          </cell>
          <cell r="F431" t="str">
            <v>560504</v>
          </cell>
          <cell r="G431"/>
          <cell r="H431"/>
          <cell r="I431" t="str">
            <v>Main Hydraulics</v>
          </cell>
          <cell r="L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0.71</v>
          </cell>
          <cell r="AL431">
            <v>0.55000000000000004</v>
          </cell>
          <cell r="AM431">
            <v>0</v>
          </cell>
          <cell r="AN431">
            <v>12.68</v>
          </cell>
          <cell r="AO431">
            <v>1.72</v>
          </cell>
          <cell r="AP431">
            <v>0.59</v>
          </cell>
          <cell r="AQ431">
            <v>3.45</v>
          </cell>
          <cell r="AR431">
            <v>10.61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30.31</v>
          </cell>
        </row>
        <row r="432">
          <cell r="B432">
            <v>5606</v>
          </cell>
          <cell r="C432">
            <v>2</v>
          </cell>
          <cell r="D432" t="str">
            <v>56</v>
          </cell>
          <cell r="E432" t="str">
            <v>5606</v>
          </cell>
          <cell r="F432"/>
          <cell r="G432"/>
          <cell r="H432"/>
          <cell r="I432" t="str">
            <v>Arms</v>
          </cell>
          <cell r="K432" t="str">
            <v>B</v>
          </cell>
          <cell r="L432">
            <v>5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7.91</v>
          </cell>
          <cell r="AM432">
            <v>0.18</v>
          </cell>
          <cell r="AN432">
            <v>3.94</v>
          </cell>
          <cell r="AO432">
            <v>0.47</v>
          </cell>
          <cell r="AP432">
            <v>1.0900000000000001</v>
          </cell>
          <cell r="AQ432">
            <v>1.63</v>
          </cell>
          <cell r="AR432">
            <v>1.67</v>
          </cell>
          <cell r="AS432">
            <v>0.22</v>
          </cell>
          <cell r="AT432">
            <v>0</v>
          </cell>
          <cell r="AU432">
            <v>2.92</v>
          </cell>
          <cell r="AV432">
            <v>1.1599999999999999</v>
          </cell>
          <cell r="AW432">
            <v>21.19</v>
          </cell>
        </row>
        <row r="433">
          <cell r="B433">
            <v>560601</v>
          </cell>
          <cell r="C433">
            <v>3</v>
          </cell>
          <cell r="D433"/>
          <cell r="E433" t="str">
            <v>5606</v>
          </cell>
          <cell r="F433" t="str">
            <v>560601</v>
          </cell>
          <cell r="G433"/>
          <cell r="H433"/>
          <cell r="I433" t="str">
            <v>Chucks</v>
          </cell>
          <cell r="L433">
            <v>1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0.22</v>
          </cell>
          <cell r="AT433">
            <v>0</v>
          </cell>
          <cell r="AU433">
            <v>0</v>
          </cell>
          <cell r="AV433">
            <v>1.1599999999999999</v>
          </cell>
          <cell r="AW433">
            <v>1.38</v>
          </cell>
        </row>
        <row r="434">
          <cell r="B434">
            <v>560602</v>
          </cell>
          <cell r="C434">
            <v>3</v>
          </cell>
          <cell r="D434"/>
          <cell r="E434" t="str">
            <v>5606</v>
          </cell>
          <cell r="F434" t="str">
            <v>560602</v>
          </cell>
          <cell r="G434"/>
          <cell r="H434"/>
          <cell r="I434" t="str">
            <v>Safety Switch (Proxy)</v>
          </cell>
          <cell r="L434">
            <v>1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6.32</v>
          </cell>
          <cell r="AM434">
            <v>0</v>
          </cell>
          <cell r="AN434">
            <v>0</v>
          </cell>
          <cell r="AO434">
            <v>0.13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0.4</v>
          </cell>
          <cell r="AV434">
            <v>0</v>
          </cell>
          <cell r="AW434">
            <v>6.85</v>
          </cell>
        </row>
        <row r="435">
          <cell r="B435">
            <v>560603</v>
          </cell>
          <cell r="C435">
            <v>3</v>
          </cell>
          <cell r="D435"/>
          <cell r="E435" t="str">
            <v>5606</v>
          </cell>
          <cell r="F435" t="str">
            <v>560603</v>
          </cell>
          <cell r="G435"/>
          <cell r="H435"/>
          <cell r="I435" t="str">
            <v>Hydraulics</v>
          </cell>
          <cell r="L435">
            <v>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0.18</v>
          </cell>
          <cell r="AN435">
            <v>1.36</v>
          </cell>
          <cell r="AO435">
            <v>0</v>
          </cell>
          <cell r="AP435">
            <v>0</v>
          </cell>
          <cell r="AQ435">
            <v>0.66</v>
          </cell>
          <cell r="AR435">
            <v>0</v>
          </cell>
          <cell r="AS435">
            <v>0</v>
          </cell>
          <cell r="AT435">
            <v>0</v>
          </cell>
          <cell r="AU435">
            <v>2.52</v>
          </cell>
          <cell r="AV435">
            <v>0</v>
          </cell>
          <cell r="AW435">
            <v>4.72</v>
          </cell>
        </row>
        <row r="436">
          <cell r="B436">
            <v>560604</v>
          </cell>
          <cell r="C436">
            <v>3</v>
          </cell>
          <cell r="D436"/>
          <cell r="E436" t="str">
            <v>5606</v>
          </cell>
          <cell r="F436" t="str">
            <v>560604</v>
          </cell>
          <cell r="G436"/>
          <cell r="H436"/>
          <cell r="I436" t="str">
            <v>Telescoping</v>
          </cell>
          <cell r="L436">
            <v>1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1.59</v>
          </cell>
          <cell r="AM436">
            <v>0</v>
          </cell>
          <cell r="AN436">
            <v>2.58</v>
          </cell>
          <cell r="AO436">
            <v>0.34</v>
          </cell>
          <cell r="AP436">
            <v>1.0900000000000001</v>
          </cell>
          <cell r="AQ436">
            <v>0.97</v>
          </cell>
          <cell r="AR436">
            <v>1.67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8.24</v>
          </cell>
        </row>
        <row r="437">
          <cell r="B437">
            <v>5607</v>
          </cell>
          <cell r="C437">
            <v>2</v>
          </cell>
          <cell r="D437" t="str">
            <v>56</v>
          </cell>
          <cell r="E437" t="str">
            <v>5607</v>
          </cell>
          <cell r="F437"/>
          <cell r="G437"/>
          <cell r="H437"/>
          <cell r="I437" t="str">
            <v>Reel Discharge</v>
          </cell>
          <cell r="K437" t="str">
            <v>B</v>
          </cell>
          <cell r="L437">
            <v>8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3.02</v>
          </cell>
          <cell r="AL437">
            <v>15.23</v>
          </cell>
          <cell r="AM437">
            <v>5.19</v>
          </cell>
          <cell r="AN437">
            <v>3</v>
          </cell>
          <cell r="AO437">
            <v>9.2799999999999994</v>
          </cell>
          <cell r="AP437">
            <v>6.32</v>
          </cell>
          <cell r="AQ437">
            <v>3.05</v>
          </cell>
          <cell r="AR437">
            <v>1.76</v>
          </cell>
          <cell r="AS437">
            <v>0.16</v>
          </cell>
          <cell r="AT437">
            <v>5.0999999999999996</v>
          </cell>
          <cell r="AU437">
            <v>5.75</v>
          </cell>
          <cell r="AV437">
            <v>1.87</v>
          </cell>
          <cell r="AW437">
            <v>59.73</v>
          </cell>
        </row>
        <row r="438">
          <cell r="B438">
            <v>560701</v>
          </cell>
          <cell r="C438">
            <v>3</v>
          </cell>
          <cell r="D438"/>
          <cell r="E438" t="str">
            <v>5607</v>
          </cell>
          <cell r="F438" t="str">
            <v>560701</v>
          </cell>
          <cell r="G438"/>
          <cell r="H438"/>
          <cell r="I438" t="str">
            <v>Mechanical Conveyor Fault</v>
          </cell>
          <cell r="L438">
            <v>1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0.33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0.62</v>
          </cell>
          <cell r="AQ438">
            <v>1.26</v>
          </cell>
          <cell r="AR438">
            <v>0.51</v>
          </cell>
          <cell r="AS438">
            <v>0</v>
          </cell>
          <cell r="AT438">
            <v>2.2999999999999998</v>
          </cell>
          <cell r="AU438">
            <v>1.56</v>
          </cell>
          <cell r="AV438">
            <v>1.87</v>
          </cell>
          <cell r="AW438">
            <v>8.4499999999999993</v>
          </cell>
        </row>
        <row r="439">
          <cell r="B439">
            <v>560702</v>
          </cell>
          <cell r="C439">
            <v>3</v>
          </cell>
          <cell r="D439"/>
          <cell r="E439" t="str">
            <v>5607</v>
          </cell>
          <cell r="F439" t="str">
            <v>560702</v>
          </cell>
          <cell r="G439"/>
          <cell r="H439"/>
          <cell r="I439" t="str">
            <v>Electrical Conveyor Fault</v>
          </cell>
          <cell r="L439">
            <v>1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0.32</v>
          </cell>
          <cell r="AL439">
            <v>0</v>
          </cell>
          <cell r="AM439">
            <v>0.26</v>
          </cell>
          <cell r="AN439">
            <v>0</v>
          </cell>
          <cell r="AO439">
            <v>0.26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0.84</v>
          </cell>
        </row>
        <row r="440">
          <cell r="B440">
            <v>560703</v>
          </cell>
          <cell r="C440">
            <v>3</v>
          </cell>
          <cell r="D440"/>
          <cell r="E440" t="str">
            <v>5607</v>
          </cell>
          <cell r="F440" t="str">
            <v>560703</v>
          </cell>
          <cell r="G440"/>
          <cell r="H440"/>
          <cell r="I440" t="str">
            <v>Shrink Film Oven</v>
          </cell>
          <cell r="L440">
            <v>1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0.92</v>
          </cell>
          <cell r="AL440">
            <v>1.46</v>
          </cell>
          <cell r="AM440">
            <v>0</v>
          </cell>
          <cell r="AN440">
            <v>0.12</v>
          </cell>
          <cell r="AO440">
            <v>0.6</v>
          </cell>
          <cell r="AP440">
            <v>0.82</v>
          </cell>
          <cell r="AQ440">
            <v>0.17</v>
          </cell>
          <cell r="AR440">
            <v>0.18</v>
          </cell>
          <cell r="AS440">
            <v>0</v>
          </cell>
          <cell r="AT440">
            <v>0</v>
          </cell>
          <cell r="AU440">
            <v>1.98</v>
          </cell>
          <cell r="AV440">
            <v>0</v>
          </cell>
          <cell r="AW440">
            <v>6.25</v>
          </cell>
        </row>
        <row r="441">
          <cell r="B441">
            <v>560704</v>
          </cell>
          <cell r="C441">
            <v>3</v>
          </cell>
          <cell r="D441"/>
          <cell r="E441" t="str">
            <v>5607</v>
          </cell>
          <cell r="F441" t="str">
            <v>560704</v>
          </cell>
          <cell r="G441"/>
          <cell r="H441"/>
          <cell r="I441" t="str">
            <v>Reel Scanners</v>
          </cell>
          <cell r="L441">
            <v>1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0.17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0.17</v>
          </cell>
        </row>
        <row r="442">
          <cell r="B442">
            <v>560705</v>
          </cell>
          <cell r="C442">
            <v>3</v>
          </cell>
          <cell r="D442"/>
          <cell r="E442" t="str">
            <v>5607</v>
          </cell>
          <cell r="F442" t="str">
            <v>560705</v>
          </cell>
          <cell r="G442"/>
          <cell r="H442"/>
          <cell r="I442" t="str">
            <v>TBF Fault</v>
          </cell>
          <cell r="L442">
            <v>1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1.45</v>
          </cell>
          <cell r="AL442">
            <v>13.62</v>
          </cell>
          <cell r="AM442">
            <v>4.25</v>
          </cell>
          <cell r="AN442">
            <v>1</v>
          </cell>
          <cell r="AO442">
            <v>4.74</v>
          </cell>
          <cell r="AP442">
            <v>4.46</v>
          </cell>
          <cell r="AQ442">
            <v>0</v>
          </cell>
          <cell r="AR442">
            <v>0.9</v>
          </cell>
          <cell r="AS442">
            <v>0</v>
          </cell>
          <cell r="AT442">
            <v>2.4900000000000002</v>
          </cell>
          <cell r="AU442">
            <v>0.39</v>
          </cell>
          <cell r="AV442">
            <v>0</v>
          </cell>
          <cell r="AW442">
            <v>33.299999999999997</v>
          </cell>
        </row>
        <row r="443">
          <cell r="B443">
            <v>560706</v>
          </cell>
          <cell r="C443">
            <v>3</v>
          </cell>
          <cell r="D443"/>
          <cell r="E443" t="str">
            <v>5607</v>
          </cell>
          <cell r="F443" t="str">
            <v>560706</v>
          </cell>
          <cell r="G443"/>
          <cell r="H443"/>
          <cell r="I443" t="str">
            <v>Trolleys</v>
          </cell>
          <cell r="L443">
            <v>1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0.15</v>
          </cell>
          <cell r="AM443">
            <v>0.68</v>
          </cell>
          <cell r="AN443">
            <v>1.61</v>
          </cell>
          <cell r="AO443">
            <v>3.24</v>
          </cell>
          <cell r="AP443">
            <v>0.42</v>
          </cell>
          <cell r="AQ443">
            <v>1.62</v>
          </cell>
          <cell r="AR443">
            <v>0</v>
          </cell>
          <cell r="AS443">
            <v>0.16</v>
          </cell>
          <cell r="AT443">
            <v>0.31</v>
          </cell>
          <cell r="AU443">
            <v>1.82</v>
          </cell>
          <cell r="AV443">
            <v>0</v>
          </cell>
          <cell r="AW443">
            <v>10.01</v>
          </cell>
        </row>
        <row r="444">
          <cell r="B444">
            <v>560707</v>
          </cell>
          <cell r="C444">
            <v>3</v>
          </cell>
          <cell r="D444"/>
          <cell r="E444" t="str">
            <v>5607</v>
          </cell>
          <cell r="F444" t="str">
            <v>560707</v>
          </cell>
          <cell r="G444"/>
          <cell r="H444"/>
          <cell r="I444" t="str">
            <v>Tilt Tables</v>
          </cell>
          <cell r="L444">
            <v>1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0.27</v>
          </cell>
          <cell r="AO444">
            <v>0.44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0.71</v>
          </cell>
        </row>
        <row r="446">
          <cell r="B446" t="str">
            <v>Factory</v>
          </cell>
          <cell r="V446">
            <v>127.83</v>
          </cell>
          <cell r="W446">
            <v>139.27000000000001</v>
          </cell>
          <cell r="X446">
            <v>116.44</v>
          </cell>
          <cell r="Y446">
            <v>97.65</v>
          </cell>
          <cell r="Z446">
            <v>111.59</v>
          </cell>
          <cell r="AA446">
            <v>108.9</v>
          </cell>
          <cell r="AB446">
            <v>82.82</v>
          </cell>
          <cell r="AC446">
            <v>100.1</v>
          </cell>
          <cell r="AD446">
            <v>76.39</v>
          </cell>
          <cell r="AE446">
            <v>76.41</v>
          </cell>
          <cell r="AF446">
            <v>54.76</v>
          </cell>
          <cell r="AG446">
            <v>68.150000000000006</v>
          </cell>
          <cell r="AH446">
            <v>65.239999999999995</v>
          </cell>
          <cell r="AI446">
            <v>77.53</v>
          </cell>
          <cell r="AJ446">
            <v>78.09</v>
          </cell>
          <cell r="AK446">
            <v>67.64</v>
          </cell>
          <cell r="AL446">
            <v>99.04</v>
          </cell>
          <cell r="AM446">
            <v>70.95</v>
          </cell>
          <cell r="AN446">
            <v>77.2</v>
          </cell>
          <cell r="AO446">
            <v>75.14</v>
          </cell>
          <cell r="AP446">
            <v>92.8</v>
          </cell>
          <cell r="AQ446">
            <v>54.23</v>
          </cell>
          <cell r="AR446">
            <v>58.36</v>
          </cell>
          <cell r="AS446">
            <v>67.05</v>
          </cell>
          <cell r="AT446">
            <v>87.73</v>
          </cell>
          <cell r="AU446">
            <v>66.95</v>
          </cell>
          <cell r="AV446">
            <v>59.85</v>
          </cell>
          <cell r="AW446">
            <v>876.94</v>
          </cell>
        </row>
        <row r="447">
          <cell r="B447" t="str">
            <v>Factory Target</v>
          </cell>
          <cell r="AK447">
            <v>46.838348877999998</v>
          </cell>
          <cell r="AL447">
            <v>45.989014034909097</v>
          </cell>
          <cell r="AM447">
            <v>45.139679191818203</v>
          </cell>
          <cell r="AN447">
            <v>44.290344348727302</v>
          </cell>
          <cell r="AO447">
            <v>43.441009505636401</v>
          </cell>
          <cell r="AP447">
            <v>42.5916746625455</v>
          </cell>
          <cell r="AQ447">
            <v>41.7423398194545</v>
          </cell>
          <cell r="AR447">
            <v>40.893004976363599</v>
          </cell>
          <cell r="AS447">
            <v>40.043670133272698</v>
          </cell>
          <cell r="AT447">
            <v>39.194335290181797</v>
          </cell>
          <cell r="AU447">
            <v>38.345000447090897</v>
          </cell>
          <cell r="AV447">
            <v>37.495665604000003</v>
          </cell>
        </row>
        <row r="448">
          <cell r="B448" t="str">
            <v>Factory Cum</v>
          </cell>
          <cell r="AK448">
            <v>67.64</v>
          </cell>
          <cell r="AL448">
            <v>166.68</v>
          </cell>
          <cell r="AM448">
            <v>237.63</v>
          </cell>
          <cell r="AN448">
            <v>314.83</v>
          </cell>
          <cell r="AO448">
            <v>389.97</v>
          </cell>
          <cell r="AP448">
            <v>482.77</v>
          </cell>
          <cell r="AQ448">
            <v>537</v>
          </cell>
          <cell r="AR448">
            <v>595.36</v>
          </cell>
          <cell r="AS448">
            <v>662.41</v>
          </cell>
          <cell r="AT448">
            <v>750.14</v>
          </cell>
          <cell r="AU448">
            <v>817.09</v>
          </cell>
          <cell r="AV448">
            <v>876.94</v>
          </cell>
        </row>
        <row r="449">
          <cell r="B449" t="str">
            <v>Factory Cum Target</v>
          </cell>
          <cell r="AK449">
            <v>46.838348877999998</v>
          </cell>
          <cell r="AL449">
            <v>92.827362912909095</v>
          </cell>
          <cell r="AM449">
            <v>137.967042104727</v>
          </cell>
          <cell r="AN449">
            <v>182.25738645345501</v>
          </cell>
          <cell r="AO449">
            <v>225.69839595909099</v>
          </cell>
          <cell r="AP449">
            <v>268.290070621636</v>
          </cell>
          <cell r="AQ449">
            <v>310.03241044109097</v>
          </cell>
          <cell r="AR449">
            <v>350.92541541745499</v>
          </cell>
          <cell r="AS449">
            <v>390.96908555072702</v>
          </cell>
          <cell r="AT449">
            <v>430.163420840909</v>
          </cell>
          <cell r="AU449">
            <v>468.50842128800002</v>
          </cell>
          <cell r="AV449">
            <v>506.00408689199998</v>
          </cell>
        </row>
      </sheetData>
      <sheetData sheetId="4"/>
      <sheetData sheetId="5"/>
      <sheetData sheetId="6">
        <row r="6">
          <cell r="A6">
            <v>14</v>
          </cell>
          <cell r="B6">
            <v>14</v>
          </cell>
          <cell r="C6" t="str">
            <v>14 Month</v>
          </cell>
          <cell r="E6">
            <v>10.626842105263201</v>
          </cell>
          <cell r="F6">
            <v>44.905000000000001</v>
          </cell>
          <cell r="G6">
            <v>48.15</v>
          </cell>
          <cell r="H6">
            <v>18.126666666666701</v>
          </cell>
          <cell r="I6">
            <v>16.083076923076899</v>
          </cell>
          <cell r="J6">
            <v>17.396428571428601</v>
          </cell>
          <cell r="K6">
            <v>45.587499999999999</v>
          </cell>
          <cell r="L6">
            <v>32.85</v>
          </cell>
          <cell r="M6">
            <v>113.55500000000001</v>
          </cell>
          <cell r="N6">
            <v>18.559000000000001</v>
          </cell>
          <cell r="O6">
            <v>41.045714285714297</v>
          </cell>
          <cell r="P6">
            <v>16.7844444444444</v>
          </cell>
        </row>
        <row r="7">
          <cell r="A7">
            <v>14</v>
          </cell>
          <cell r="B7">
            <v>14</v>
          </cell>
          <cell r="C7" t="str">
            <v>Prod Hours Cuml:</v>
          </cell>
          <cell r="E7">
            <v>213.15</v>
          </cell>
          <cell r="F7">
            <v>180.92</v>
          </cell>
          <cell r="G7">
            <v>196.2</v>
          </cell>
          <cell r="H7">
            <v>226.04</v>
          </cell>
          <cell r="I7">
            <v>215.62</v>
          </cell>
          <cell r="J7">
            <v>249.83</v>
          </cell>
          <cell r="K7">
            <v>184.21</v>
          </cell>
          <cell r="L7">
            <v>233.29</v>
          </cell>
          <cell r="M7">
            <v>228.88</v>
          </cell>
          <cell r="N7">
            <v>187.97</v>
          </cell>
          <cell r="O7">
            <v>296.2</v>
          </cell>
          <cell r="P7">
            <v>159.36000000000001</v>
          </cell>
        </row>
        <row r="8">
          <cell r="A8">
            <v>14</v>
          </cell>
          <cell r="B8">
            <v>14</v>
          </cell>
          <cell r="C8" t="str">
            <v>BD Number of:</v>
          </cell>
          <cell r="E8">
            <v>20</v>
          </cell>
          <cell r="F8">
            <v>5</v>
          </cell>
          <cell r="G8">
            <v>5</v>
          </cell>
          <cell r="H8">
            <v>13</v>
          </cell>
          <cell r="I8">
            <v>14</v>
          </cell>
          <cell r="J8">
            <v>15</v>
          </cell>
          <cell r="K8">
            <v>5</v>
          </cell>
          <cell r="L8">
            <v>8</v>
          </cell>
          <cell r="M8">
            <v>3</v>
          </cell>
          <cell r="N8">
            <v>11</v>
          </cell>
          <cell r="O8">
            <v>8</v>
          </cell>
          <cell r="P8">
            <v>10</v>
          </cell>
        </row>
        <row r="9">
          <cell r="A9">
            <v>14</v>
          </cell>
          <cell r="B9">
            <v>14</v>
          </cell>
          <cell r="C9" t="str">
            <v>BD Hours:</v>
          </cell>
          <cell r="E9">
            <v>11.24</v>
          </cell>
          <cell r="F9">
            <v>1.3</v>
          </cell>
          <cell r="G9">
            <v>3.6</v>
          </cell>
          <cell r="H9">
            <v>8.52</v>
          </cell>
          <cell r="I9">
            <v>6.54</v>
          </cell>
          <cell r="J9">
            <v>6.28</v>
          </cell>
          <cell r="K9">
            <v>1.86</v>
          </cell>
          <cell r="L9">
            <v>3.34</v>
          </cell>
          <cell r="M9">
            <v>1.77</v>
          </cell>
          <cell r="N9">
            <v>2.38</v>
          </cell>
          <cell r="O9">
            <v>8.8800000000000008</v>
          </cell>
          <cell r="P9">
            <v>8.3000000000000007</v>
          </cell>
        </row>
        <row r="10">
          <cell r="A10" t="str">
            <v>14 Cum</v>
          </cell>
          <cell r="B10">
            <v>14</v>
          </cell>
          <cell r="C10" t="str">
            <v>14 Cum</v>
          </cell>
          <cell r="E10">
            <v>10.626842105263201</v>
          </cell>
          <cell r="F10">
            <v>15.897083333333301</v>
          </cell>
          <cell r="G10">
            <v>19.7975862068966</v>
          </cell>
          <cell r="H10">
            <v>18.8488095238095</v>
          </cell>
          <cell r="I10">
            <v>17.8701785714286</v>
          </cell>
          <cell r="J10">
            <v>17.525070422535201</v>
          </cell>
          <cell r="K10">
            <v>18.7714473684211</v>
          </cell>
          <cell r="L10">
            <v>19.7211904761905</v>
          </cell>
          <cell r="M10">
            <v>21.651609195402301</v>
          </cell>
          <cell r="N10">
            <v>21.1151020408163</v>
          </cell>
          <cell r="O10">
            <v>22.232075471698099</v>
          </cell>
          <cell r="P10">
            <v>21.6177586206896</v>
          </cell>
          <cell r="Q10">
            <v>21.6177586206896</v>
          </cell>
        </row>
        <row r="11">
          <cell r="A11">
            <v>14</v>
          </cell>
          <cell r="B11">
            <v>14</v>
          </cell>
          <cell r="C11" t="str">
            <v>Prod Hours Cuml:</v>
          </cell>
          <cell r="E11">
            <v>213.15</v>
          </cell>
          <cell r="F11">
            <v>394.07</v>
          </cell>
          <cell r="G11">
            <v>590.27</v>
          </cell>
          <cell r="H11">
            <v>816.31</v>
          </cell>
          <cell r="I11">
            <v>1031.93</v>
          </cell>
          <cell r="J11">
            <v>1281.76</v>
          </cell>
          <cell r="K11">
            <v>1465.97</v>
          </cell>
          <cell r="L11">
            <v>1699.26</v>
          </cell>
          <cell r="M11">
            <v>1928.14</v>
          </cell>
          <cell r="N11">
            <v>2116.11</v>
          </cell>
          <cell r="O11">
            <v>2412.31</v>
          </cell>
          <cell r="P11">
            <v>2571.67</v>
          </cell>
        </row>
        <row r="12">
          <cell r="A12">
            <v>14</v>
          </cell>
          <cell r="B12">
            <v>14</v>
          </cell>
          <cell r="C12" t="str">
            <v>BD Number of:</v>
          </cell>
          <cell r="E12">
            <v>20</v>
          </cell>
          <cell r="F12">
            <v>25</v>
          </cell>
          <cell r="G12">
            <v>30</v>
          </cell>
          <cell r="H12">
            <v>43</v>
          </cell>
          <cell r="I12">
            <v>57</v>
          </cell>
          <cell r="J12">
            <v>72</v>
          </cell>
          <cell r="K12">
            <v>77</v>
          </cell>
          <cell r="L12">
            <v>85</v>
          </cell>
          <cell r="M12">
            <v>88</v>
          </cell>
          <cell r="N12">
            <v>99</v>
          </cell>
          <cell r="O12">
            <v>107</v>
          </cell>
          <cell r="P12">
            <v>117</v>
          </cell>
        </row>
        <row r="13">
          <cell r="A13">
            <v>14</v>
          </cell>
          <cell r="B13">
            <v>14</v>
          </cell>
          <cell r="C13" t="str">
            <v>BD Hours:</v>
          </cell>
          <cell r="E13">
            <v>11.24</v>
          </cell>
          <cell r="F13">
            <v>12.54</v>
          </cell>
          <cell r="G13">
            <v>16.14</v>
          </cell>
          <cell r="H13">
            <v>24.66</v>
          </cell>
          <cell r="I13">
            <v>31.2</v>
          </cell>
          <cell r="J13">
            <v>37.479999999999997</v>
          </cell>
          <cell r="K13">
            <v>39.340000000000003</v>
          </cell>
          <cell r="L13">
            <v>42.68</v>
          </cell>
          <cell r="M13">
            <v>44.45</v>
          </cell>
          <cell r="N13">
            <v>46.83</v>
          </cell>
          <cell r="O13">
            <v>55.71</v>
          </cell>
          <cell r="P13">
            <v>64.010000000000005</v>
          </cell>
        </row>
        <row r="14">
          <cell r="A14">
            <v>1401</v>
          </cell>
          <cell r="B14">
            <v>14</v>
          </cell>
          <cell r="C14" t="str">
            <v>Unwind</v>
          </cell>
          <cell r="E14">
            <v>212.41</v>
          </cell>
          <cell r="F14">
            <v>393.33</v>
          </cell>
          <cell r="G14">
            <v>589.53</v>
          </cell>
          <cell r="H14">
            <v>406.36</v>
          </cell>
          <cell r="I14">
            <v>205.554</v>
          </cell>
          <cell r="J14">
            <v>182.38428571428599</v>
          </cell>
          <cell r="K14">
            <v>208.7</v>
          </cell>
          <cell r="L14">
            <v>188.14444444444399</v>
          </cell>
          <cell r="M14">
            <v>213.57555555555601</v>
          </cell>
          <cell r="N14">
            <v>210.947</v>
          </cell>
          <cell r="O14">
            <v>218.62181818181801</v>
          </cell>
          <cell r="P14">
            <v>213.63833333333301</v>
          </cell>
          <cell r="Q14">
            <v>213.63833333333301</v>
          </cell>
        </row>
        <row r="15">
          <cell r="A15">
            <v>1401</v>
          </cell>
          <cell r="B15">
            <v>14</v>
          </cell>
          <cell r="C15" t="str">
            <v>Prod Hours Cuml:</v>
          </cell>
          <cell r="E15">
            <v>213.15</v>
          </cell>
          <cell r="F15">
            <v>394.07</v>
          </cell>
          <cell r="G15">
            <v>590.27</v>
          </cell>
          <cell r="H15">
            <v>816.31</v>
          </cell>
          <cell r="I15">
            <v>1031.93</v>
          </cell>
          <cell r="J15">
            <v>1281.76</v>
          </cell>
          <cell r="K15">
            <v>1465.97</v>
          </cell>
          <cell r="L15">
            <v>1699.26</v>
          </cell>
          <cell r="M15">
            <v>1928.14</v>
          </cell>
          <cell r="N15">
            <v>2116.11</v>
          </cell>
          <cell r="O15">
            <v>2412.31</v>
          </cell>
          <cell r="P15">
            <v>2571.67</v>
          </cell>
        </row>
        <row r="16">
          <cell r="A16">
            <v>1401</v>
          </cell>
          <cell r="B16">
            <v>14</v>
          </cell>
          <cell r="C16" t="str">
            <v>BD Number of:</v>
          </cell>
          <cell r="E16">
            <v>1</v>
          </cell>
          <cell r="F16">
            <v>1</v>
          </cell>
          <cell r="G16">
            <v>1</v>
          </cell>
          <cell r="H16">
            <v>3</v>
          </cell>
          <cell r="I16">
            <v>6</v>
          </cell>
          <cell r="J16">
            <v>8</v>
          </cell>
          <cell r="K16">
            <v>8</v>
          </cell>
          <cell r="L16">
            <v>10</v>
          </cell>
          <cell r="M16">
            <v>10</v>
          </cell>
          <cell r="N16">
            <v>11</v>
          </cell>
          <cell r="O16">
            <v>12</v>
          </cell>
          <cell r="P16">
            <v>13</v>
          </cell>
        </row>
        <row r="17">
          <cell r="A17">
            <v>1401</v>
          </cell>
          <cell r="B17">
            <v>14</v>
          </cell>
          <cell r="C17" t="str">
            <v>BD Hours:</v>
          </cell>
          <cell r="E17">
            <v>0.74</v>
          </cell>
          <cell r="F17">
            <v>0.74</v>
          </cell>
          <cell r="G17">
            <v>0.74</v>
          </cell>
          <cell r="H17">
            <v>3.59</v>
          </cell>
          <cell r="I17">
            <v>4.16</v>
          </cell>
          <cell r="J17">
            <v>5.07</v>
          </cell>
          <cell r="K17">
            <v>5.07</v>
          </cell>
          <cell r="L17">
            <v>5.96</v>
          </cell>
          <cell r="M17">
            <v>5.96</v>
          </cell>
          <cell r="N17">
            <v>6.64</v>
          </cell>
          <cell r="O17">
            <v>7.47</v>
          </cell>
          <cell r="P17">
            <v>8.01</v>
          </cell>
        </row>
        <row r="18">
          <cell r="A18">
            <v>1402</v>
          </cell>
          <cell r="B18">
            <v>14</v>
          </cell>
          <cell r="C18" t="str">
            <v>Stations</v>
          </cell>
          <cell r="E18">
            <v>106.41500000000001</v>
          </cell>
          <cell r="F18">
            <v>131.18666666666701</v>
          </cell>
          <cell r="G18">
            <v>196.58666666666701</v>
          </cell>
          <cell r="H18">
            <v>135.648333333333</v>
          </cell>
          <cell r="I18">
            <v>102.709</v>
          </cell>
          <cell r="J18">
            <v>98.029230769230693</v>
          </cell>
          <cell r="K18">
            <v>97.179333333333304</v>
          </cell>
          <cell r="L18">
            <v>112.732</v>
          </cell>
          <cell r="M18">
            <v>119.985</v>
          </cell>
          <cell r="N18">
            <v>123.973529411765</v>
          </cell>
          <cell r="O18">
            <v>126.48842105263201</v>
          </cell>
          <cell r="P18">
            <v>134.87578947368399</v>
          </cell>
          <cell r="Q18">
            <v>134.87578947368399</v>
          </cell>
        </row>
        <row r="19">
          <cell r="A19">
            <v>1402</v>
          </cell>
          <cell r="B19">
            <v>14</v>
          </cell>
          <cell r="C19" t="str">
            <v>Prod Hours Cuml:</v>
          </cell>
          <cell r="E19">
            <v>213.15</v>
          </cell>
          <cell r="F19">
            <v>394.07</v>
          </cell>
          <cell r="G19">
            <v>590.27</v>
          </cell>
          <cell r="H19">
            <v>816.31</v>
          </cell>
          <cell r="I19">
            <v>1031.93</v>
          </cell>
          <cell r="J19">
            <v>1281.76</v>
          </cell>
          <cell r="K19">
            <v>1465.97</v>
          </cell>
          <cell r="L19">
            <v>1699.26</v>
          </cell>
          <cell r="M19">
            <v>1928.14</v>
          </cell>
          <cell r="N19">
            <v>2116.11</v>
          </cell>
          <cell r="O19">
            <v>2412.31</v>
          </cell>
          <cell r="P19">
            <v>2571.67</v>
          </cell>
        </row>
        <row r="20">
          <cell r="A20">
            <v>1402</v>
          </cell>
          <cell r="B20">
            <v>14</v>
          </cell>
          <cell r="C20" t="str">
            <v>BD Number of:</v>
          </cell>
          <cell r="E20">
            <v>3</v>
          </cell>
          <cell r="F20">
            <v>4</v>
          </cell>
          <cell r="G20">
            <v>4</v>
          </cell>
          <cell r="H20">
            <v>7</v>
          </cell>
          <cell r="I20">
            <v>11</v>
          </cell>
          <cell r="J20">
            <v>14</v>
          </cell>
          <cell r="K20">
            <v>16</v>
          </cell>
          <cell r="L20">
            <v>16</v>
          </cell>
          <cell r="M20">
            <v>17</v>
          </cell>
          <cell r="N20">
            <v>18</v>
          </cell>
          <cell r="O20">
            <v>20</v>
          </cell>
          <cell r="P20">
            <v>20</v>
          </cell>
        </row>
        <row r="21">
          <cell r="A21">
            <v>1402</v>
          </cell>
          <cell r="B21">
            <v>14</v>
          </cell>
          <cell r="C21" t="str">
            <v>BD Hours:</v>
          </cell>
          <cell r="E21">
            <v>0.32</v>
          </cell>
          <cell r="F21">
            <v>0.51</v>
          </cell>
          <cell r="G21">
            <v>0.51</v>
          </cell>
          <cell r="H21">
            <v>2.42</v>
          </cell>
          <cell r="I21">
            <v>4.84</v>
          </cell>
          <cell r="J21">
            <v>7.38</v>
          </cell>
          <cell r="K21">
            <v>8.2799999999999994</v>
          </cell>
          <cell r="L21">
            <v>8.2799999999999994</v>
          </cell>
          <cell r="M21">
            <v>8.3800000000000008</v>
          </cell>
          <cell r="N21">
            <v>8.56</v>
          </cell>
          <cell r="O21">
            <v>9.0299999999999994</v>
          </cell>
          <cell r="P21">
            <v>9.0299999999999994</v>
          </cell>
        </row>
        <row r="22">
          <cell r="A22">
            <v>1403</v>
          </cell>
          <cell r="B22">
            <v>14</v>
          </cell>
          <cell r="C22" t="str">
            <v>Tension Controllers</v>
          </cell>
          <cell r="E22">
            <v>105.75</v>
          </cell>
          <cell r="F22">
            <v>196.21</v>
          </cell>
          <cell r="G22">
            <v>146.65</v>
          </cell>
          <cell r="H22">
            <v>203.16</v>
          </cell>
          <cell r="I22">
            <v>128.3775</v>
          </cell>
          <cell r="J22">
            <v>159.60624999999999</v>
          </cell>
          <cell r="K22">
            <v>162.31777777777799</v>
          </cell>
          <cell r="L22">
            <v>188.23888888888899</v>
          </cell>
          <cell r="M22">
            <v>192.16499999999999</v>
          </cell>
          <cell r="N22">
            <v>210.96199999999999</v>
          </cell>
          <cell r="O22">
            <v>240.58199999999999</v>
          </cell>
          <cell r="P22">
            <v>150.892941176471</v>
          </cell>
          <cell r="Q22">
            <v>150.892941176471</v>
          </cell>
        </row>
        <row r="23">
          <cell r="A23">
            <v>1403</v>
          </cell>
          <cell r="B23">
            <v>14</v>
          </cell>
          <cell r="C23" t="str">
            <v>Prod Hours Cuml:</v>
          </cell>
          <cell r="E23">
            <v>213.15</v>
          </cell>
          <cell r="F23">
            <v>394.07</v>
          </cell>
          <cell r="G23">
            <v>590.27</v>
          </cell>
          <cell r="H23">
            <v>816.31</v>
          </cell>
          <cell r="I23">
            <v>1031.93</v>
          </cell>
          <cell r="J23">
            <v>1281.76</v>
          </cell>
          <cell r="K23">
            <v>1465.97</v>
          </cell>
          <cell r="L23">
            <v>1699.26</v>
          </cell>
          <cell r="M23">
            <v>1928.14</v>
          </cell>
          <cell r="N23">
            <v>2116.11</v>
          </cell>
          <cell r="O23">
            <v>2412.31</v>
          </cell>
          <cell r="P23">
            <v>2571.67</v>
          </cell>
        </row>
        <row r="24">
          <cell r="A24">
            <v>1403</v>
          </cell>
          <cell r="B24">
            <v>14</v>
          </cell>
          <cell r="C24" t="str">
            <v>BD Number of:</v>
          </cell>
          <cell r="E24">
            <v>3</v>
          </cell>
          <cell r="F24">
            <v>3</v>
          </cell>
          <cell r="G24">
            <v>5</v>
          </cell>
          <cell r="H24">
            <v>5</v>
          </cell>
          <cell r="I24">
            <v>9</v>
          </cell>
          <cell r="J24">
            <v>9</v>
          </cell>
          <cell r="K24">
            <v>10</v>
          </cell>
          <cell r="L24">
            <v>10</v>
          </cell>
          <cell r="M24">
            <v>11</v>
          </cell>
          <cell r="N24">
            <v>11</v>
          </cell>
          <cell r="O24">
            <v>11</v>
          </cell>
          <cell r="P24">
            <v>18</v>
          </cell>
        </row>
        <row r="25">
          <cell r="A25">
            <v>1403</v>
          </cell>
          <cell r="B25">
            <v>14</v>
          </cell>
          <cell r="C25" t="str">
            <v>BD Hours:</v>
          </cell>
          <cell r="E25">
            <v>1.65</v>
          </cell>
          <cell r="F25">
            <v>1.65</v>
          </cell>
          <cell r="G25">
            <v>3.67</v>
          </cell>
          <cell r="H25">
            <v>3.67</v>
          </cell>
          <cell r="I25">
            <v>4.91</v>
          </cell>
          <cell r="J25">
            <v>4.91</v>
          </cell>
          <cell r="K25">
            <v>5.1100000000000003</v>
          </cell>
          <cell r="L25">
            <v>5.1100000000000003</v>
          </cell>
          <cell r="M25">
            <v>6.49</v>
          </cell>
          <cell r="N25">
            <v>6.49</v>
          </cell>
          <cell r="O25">
            <v>6.49</v>
          </cell>
          <cell r="P25">
            <v>6.49</v>
          </cell>
        </row>
        <row r="26">
          <cell r="A26">
            <v>1404</v>
          </cell>
          <cell r="B26">
            <v>14</v>
          </cell>
          <cell r="C26" t="str">
            <v>Crease Tool</v>
          </cell>
          <cell r="E26">
            <v>213.15</v>
          </cell>
          <cell r="F26">
            <v>394.07</v>
          </cell>
          <cell r="G26">
            <v>590.27</v>
          </cell>
          <cell r="H26">
            <v>816.23</v>
          </cell>
          <cell r="I26">
            <v>1031.8499999999999</v>
          </cell>
          <cell r="J26">
            <v>1281.68</v>
          </cell>
          <cell r="K26">
            <v>1465.89</v>
          </cell>
          <cell r="L26">
            <v>565.82666666666705</v>
          </cell>
          <cell r="M26">
            <v>642.12</v>
          </cell>
          <cell r="N26">
            <v>704.77666666666698</v>
          </cell>
          <cell r="O26">
            <v>602.5675</v>
          </cell>
          <cell r="P26">
            <v>642.40750000000003</v>
          </cell>
          <cell r="Q26">
            <v>642.40750000000003</v>
          </cell>
        </row>
        <row r="27">
          <cell r="A27">
            <v>1404</v>
          </cell>
          <cell r="B27">
            <v>14</v>
          </cell>
          <cell r="C27" t="str">
            <v>Prod Hours Cuml:</v>
          </cell>
          <cell r="E27">
            <v>213.15</v>
          </cell>
          <cell r="F27">
            <v>394.07</v>
          </cell>
          <cell r="G27">
            <v>590.27</v>
          </cell>
          <cell r="H27">
            <v>816.31</v>
          </cell>
          <cell r="I27">
            <v>1031.93</v>
          </cell>
          <cell r="J27">
            <v>1281.76</v>
          </cell>
          <cell r="K27">
            <v>1465.97</v>
          </cell>
          <cell r="L27">
            <v>1699.26</v>
          </cell>
          <cell r="M27">
            <v>1928.14</v>
          </cell>
          <cell r="N27">
            <v>2116.11</v>
          </cell>
          <cell r="O27">
            <v>2412.31</v>
          </cell>
          <cell r="P27">
            <v>2571.67</v>
          </cell>
        </row>
        <row r="28">
          <cell r="A28">
            <v>1404</v>
          </cell>
          <cell r="B28">
            <v>14</v>
          </cell>
          <cell r="C28" t="str">
            <v>BD Number of:</v>
          </cell>
          <cell r="E28">
            <v>0</v>
          </cell>
          <cell r="F28">
            <v>0</v>
          </cell>
          <cell r="G28">
            <v>0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4</v>
          </cell>
          <cell r="M28">
            <v>4</v>
          </cell>
          <cell r="N28">
            <v>4</v>
          </cell>
          <cell r="O28">
            <v>5</v>
          </cell>
          <cell r="P28">
            <v>5</v>
          </cell>
        </row>
        <row r="29">
          <cell r="A29">
            <v>1404</v>
          </cell>
          <cell r="B29">
            <v>14</v>
          </cell>
          <cell r="C29" t="str">
            <v>BD Hours:</v>
          </cell>
          <cell r="E29">
            <v>0</v>
          </cell>
          <cell r="F29">
            <v>0</v>
          </cell>
          <cell r="G29">
            <v>0</v>
          </cell>
          <cell r="H29">
            <v>0.08</v>
          </cell>
          <cell r="I29">
            <v>0.08</v>
          </cell>
          <cell r="J29">
            <v>0.08</v>
          </cell>
          <cell r="K29">
            <v>0.08</v>
          </cell>
          <cell r="L29">
            <v>1.78</v>
          </cell>
          <cell r="M29">
            <v>1.78</v>
          </cell>
          <cell r="N29">
            <v>1.78</v>
          </cell>
          <cell r="O29">
            <v>2.04</v>
          </cell>
          <cell r="P29">
            <v>2.04</v>
          </cell>
        </row>
        <row r="30">
          <cell r="A30">
            <v>1405</v>
          </cell>
          <cell r="B30">
            <v>14</v>
          </cell>
          <cell r="C30" t="str">
            <v>Crease Tool Bay</v>
          </cell>
          <cell r="E30">
            <v>212.66</v>
          </cell>
          <cell r="F30">
            <v>393.58</v>
          </cell>
          <cell r="G30">
            <v>589.78</v>
          </cell>
          <cell r="H30">
            <v>815.82</v>
          </cell>
          <cell r="I30">
            <v>1031.44</v>
          </cell>
          <cell r="J30">
            <v>1281.27</v>
          </cell>
          <cell r="K30">
            <v>1465.48</v>
          </cell>
          <cell r="L30">
            <v>1698.77</v>
          </cell>
          <cell r="M30">
            <v>1927.65</v>
          </cell>
          <cell r="N30">
            <v>2115.62</v>
          </cell>
          <cell r="O30">
            <v>2411.8200000000002</v>
          </cell>
          <cell r="P30">
            <v>2571.1799999999998</v>
          </cell>
          <cell r="Q30">
            <v>2571.1799999999998</v>
          </cell>
        </row>
        <row r="31">
          <cell r="A31">
            <v>1405</v>
          </cell>
          <cell r="B31">
            <v>14</v>
          </cell>
          <cell r="C31" t="str">
            <v>Prod Hours Cuml:</v>
          </cell>
          <cell r="E31">
            <v>213.15</v>
          </cell>
          <cell r="F31">
            <v>394.07</v>
          </cell>
          <cell r="G31">
            <v>590.27</v>
          </cell>
          <cell r="H31">
            <v>816.31</v>
          </cell>
          <cell r="I31">
            <v>1031.93</v>
          </cell>
          <cell r="J31">
            <v>1281.76</v>
          </cell>
          <cell r="K31">
            <v>1465.97</v>
          </cell>
          <cell r="L31">
            <v>1699.26</v>
          </cell>
          <cell r="M31">
            <v>1928.14</v>
          </cell>
          <cell r="N31">
            <v>2116.11</v>
          </cell>
          <cell r="O31">
            <v>2412.31</v>
          </cell>
          <cell r="P31">
            <v>2571.67</v>
          </cell>
        </row>
        <row r="32">
          <cell r="A32">
            <v>1405</v>
          </cell>
          <cell r="B32">
            <v>14</v>
          </cell>
          <cell r="C32" t="str">
            <v>BD Number of: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</row>
        <row r="33">
          <cell r="A33">
            <v>1405</v>
          </cell>
          <cell r="B33">
            <v>14</v>
          </cell>
          <cell r="C33" t="str">
            <v>BD Hours:</v>
          </cell>
          <cell r="E33">
            <v>0.49</v>
          </cell>
          <cell r="F33">
            <v>0.49</v>
          </cell>
          <cell r="G33">
            <v>0.49</v>
          </cell>
          <cell r="H33">
            <v>0.49</v>
          </cell>
          <cell r="I33">
            <v>0.49</v>
          </cell>
          <cell r="J33">
            <v>0.49</v>
          </cell>
          <cell r="K33">
            <v>0.49</v>
          </cell>
          <cell r="L33">
            <v>0.49</v>
          </cell>
          <cell r="M33">
            <v>0.49</v>
          </cell>
          <cell r="N33">
            <v>0.49</v>
          </cell>
          <cell r="O33">
            <v>0.49</v>
          </cell>
          <cell r="P33">
            <v>0.49</v>
          </cell>
        </row>
        <row r="34">
          <cell r="A34">
            <v>1406</v>
          </cell>
          <cell r="B34">
            <v>14</v>
          </cell>
          <cell r="C34" t="str">
            <v>Auxillary</v>
          </cell>
          <cell r="E34">
            <v>208.55</v>
          </cell>
          <cell r="F34">
            <v>389.47</v>
          </cell>
          <cell r="G34">
            <v>584.69000000000005</v>
          </cell>
          <cell r="H34">
            <v>270.12</v>
          </cell>
          <cell r="I34">
            <v>256.02749999999997</v>
          </cell>
          <cell r="J34">
            <v>212.31</v>
          </cell>
          <cell r="K34">
            <v>243.011666666667</v>
          </cell>
          <cell r="L34">
            <v>241.59714285714301</v>
          </cell>
          <cell r="M34">
            <v>274.29428571428599</v>
          </cell>
          <cell r="N34">
            <v>263.50125000000003</v>
          </cell>
          <cell r="O34">
            <v>300.52625</v>
          </cell>
          <cell r="P34">
            <v>284.07777777777801</v>
          </cell>
          <cell r="Q34">
            <v>284.07777777777801</v>
          </cell>
        </row>
        <row r="35">
          <cell r="A35">
            <v>1406</v>
          </cell>
          <cell r="B35">
            <v>14</v>
          </cell>
          <cell r="C35" t="str">
            <v>Prod Hours Cuml:</v>
          </cell>
          <cell r="E35">
            <v>213.15</v>
          </cell>
          <cell r="F35">
            <v>394.07</v>
          </cell>
          <cell r="G35">
            <v>590.27</v>
          </cell>
          <cell r="H35">
            <v>816.31</v>
          </cell>
          <cell r="I35">
            <v>1031.93</v>
          </cell>
          <cell r="J35">
            <v>1281.76</v>
          </cell>
          <cell r="K35">
            <v>1465.97</v>
          </cell>
          <cell r="L35">
            <v>1699.26</v>
          </cell>
          <cell r="M35">
            <v>1928.14</v>
          </cell>
          <cell r="N35">
            <v>2116.11</v>
          </cell>
          <cell r="O35">
            <v>2412.31</v>
          </cell>
          <cell r="P35">
            <v>2571.67</v>
          </cell>
        </row>
        <row r="36">
          <cell r="A36">
            <v>1406</v>
          </cell>
          <cell r="B36">
            <v>14</v>
          </cell>
          <cell r="C36" t="str">
            <v>BD Number of:</v>
          </cell>
          <cell r="E36">
            <v>1</v>
          </cell>
          <cell r="F36">
            <v>1</v>
          </cell>
          <cell r="G36">
            <v>2</v>
          </cell>
          <cell r="H36">
            <v>4</v>
          </cell>
          <cell r="I36">
            <v>5</v>
          </cell>
          <cell r="J36">
            <v>7</v>
          </cell>
          <cell r="K36">
            <v>7</v>
          </cell>
          <cell r="L36">
            <v>8</v>
          </cell>
          <cell r="M36">
            <v>8</v>
          </cell>
          <cell r="N36">
            <v>9</v>
          </cell>
          <cell r="O36">
            <v>9</v>
          </cell>
          <cell r="P36">
            <v>10</v>
          </cell>
        </row>
        <row r="37">
          <cell r="A37">
            <v>1406</v>
          </cell>
          <cell r="B37">
            <v>14</v>
          </cell>
          <cell r="C37" t="str">
            <v>BD Hours:</v>
          </cell>
          <cell r="E37">
            <v>4.5999999999999996</v>
          </cell>
          <cell r="F37">
            <v>4.5999999999999996</v>
          </cell>
          <cell r="G37">
            <v>5.58</v>
          </cell>
          <cell r="H37">
            <v>5.95</v>
          </cell>
          <cell r="I37">
            <v>7.82</v>
          </cell>
          <cell r="J37">
            <v>7.9</v>
          </cell>
          <cell r="K37">
            <v>7.9</v>
          </cell>
          <cell r="L37">
            <v>8.08</v>
          </cell>
          <cell r="M37">
            <v>8.08</v>
          </cell>
          <cell r="N37">
            <v>8.1</v>
          </cell>
          <cell r="O37">
            <v>8.1</v>
          </cell>
          <cell r="P37">
            <v>14.97</v>
          </cell>
        </row>
        <row r="38">
          <cell r="A38">
            <v>1407</v>
          </cell>
          <cell r="B38">
            <v>14</v>
          </cell>
          <cell r="C38" t="str">
            <v>Rewind</v>
          </cell>
          <cell r="E38">
            <v>26.23875</v>
          </cell>
          <cell r="F38">
            <v>35.475454545454497</v>
          </cell>
          <cell r="G38">
            <v>45.0638461538462</v>
          </cell>
          <cell r="H38">
            <v>44.92</v>
          </cell>
          <cell r="I38">
            <v>53.895263157894703</v>
          </cell>
          <cell r="J38">
            <v>47.077407407407399</v>
          </cell>
          <cell r="K38">
            <v>51.967857142857099</v>
          </cell>
          <cell r="L38">
            <v>58.212068965517197</v>
          </cell>
          <cell r="M38">
            <v>63.8913333333333</v>
          </cell>
          <cell r="N38">
            <v>58.422499999999999</v>
          </cell>
          <cell r="O38">
            <v>61.343589743589703</v>
          </cell>
          <cell r="P38">
            <v>63.771749999999997</v>
          </cell>
          <cell r="Q38">
            <v>63.771749999999997</v>
          </cell>
        </row>
        <row r="39">
          <cell r="A39">
            <v>1407</v>
          </cell>
          <cell r="B39">
            <v>14</v>
          </cell>
          <cell r="C39" t="str">
            <v>Prod Hours Cuml:</v>
          </cell>
          <cell r="E39">
            <v>213.15</v>
          </cell>
          <cell r="F39">
            <v>394.07</v>
          </cell>
          <cell r="G39">
            <v>590.27</v>
          </cell>
          <cell r="H39">
            <v>816.31</v>
          </cell>
          <cell r="I39">
            <v>1031.93</v>
          </cell>
          <cell r="J39">
            <v>1281.76</v>
          </cell>
          <cell r="K39">
            <v>1465.97</v>
          </cell>
          <cell r="L39">
            <v>1699.26</v>
          </cell>
          <cell r="M39">
            <v>1928.14</v>
          </cell>
          <cell r="N39">
            <v>2116.11</v>
          </cell>
          <cell r="O39">
            <v>2412.31</v>
          </cell>
          <cell r="P39">
            <v>2571.67</v>
          </cell>
        </row>
        <row r="40">
          <cell r="A40">
            <v>1407</v>
          </cell>
          <cell r="B40">
            <v>14</v>
          </cell>
          <cell r="C40" t="str">
            <v>BD Number of:</v>
          </cell>
          <cell r="E40">
            <v>9</v>
          </cell>
          <cell r="F40">
            <v>12</v>
          </cell>
          <cell r="G40">
            <v>14</v>
          </cell>
          <cell r="H40">
            <v>19</v>
          </cell>
          <cell r="I40">
            <v>20</v>
          </cell>
          <cell r="J40">
            <v>28</v>
          </cell>
          <cell r="K40">
            <v>29</v>
          </cell>
          <cell r="L40">
            <v>30</v>
          </cell>
          <cell r="M40">
            <v>31</v>
          </cell>
          <cell r="N40">
            <v>37</v>
          </cell>
          <cell r="O40">
            <v>40</v>
          </cell>
          <cell r="P40">
            <v>41</v>
          </cell>
        </row>
        <row r="41">
          <cell r="A41">
            <v>1407</v>
          </cell>
          <cell r="B41">
            <v>14</v>
          </cell>
          <cell r="C41" t="str">
            <v>BD Hours:</v>
          </cell>
          <cell r="E41">
            <v>3.24</v>
          </cell>
          <cell r="F41">
            <v>3.84</v>
          </cell>
          <cell r="G41">
            <v>4.4400000000000004</v>
          </cell>
          <cell r="H41">
            <v>7.75</v>
          </cell>
          <cell r="I41">
            <v>7.92</v>
          </cell>
          <cell r="J41">
            <v>10.67</v>
          </cell>
          <cell r="K41">
            <v>10.87</v>
          </cell>
          <cell r="L41">
            <v>11.11</v>
          </cell>
          <cell r="M41">
            <v>11.4</v>
          </cell>
          <cell r="N41">
            <v>12.9</v>
          </cell>
          <cell r="O41">
            <v>19.91</v>
          </cell>
          <cell r="P41">
            <v>20.8</v>
          </cell>
        </row>
        <row r="42">
          <cell r="A42">
            <v>1408</v>
          </cell>
          <cell r="B42">
            <v>14</v>
          </cell>
          <cell r="C42" t="str">
            <v>Wagons</v>
          </cell>
          <cell r="E42">
            <v>212.95</v>
          </cell>
          <cell r="F42">
            <v>196.68</v>
          </cell>
          <cell r="G42">
            <v>294.77999999999997</v>
          </cell>
          <cell r="H42">
            <v>407.8</v>
          </cell>
          <cell r="I42">
            <v>343.65</v>
          </cell>
          <cell r="J42">
            <v>426.92666666666702</v>
          </cell>
          <cell r="K42">
            <v>366.10750000000002</v>
          </cell>
          <cell r="L42">
            <v>339.47800000000001</v>
          </cell>
          <cell r="M42">
            <v>385.25400000000002</v>
          </cell>
          <cell r="N42">
            <v>302.034285714286</v>
          </cell>
          <cell r="O42">
            <v>301.26625000000001</v>
          </cell>
          <cell r="P42">
            <v>321.18624999999997</v>
          </cell>
          <cell r="Q42">
            <v>321.18624999999997</v>
          </cell>
        </row>
        <row r="43">
          <cell r="A43">
            <v>1408</v>
          </cell>
          <cell r="B43">
            <v>14</v>
          </cell>
          <cell r="C43" t="str">
            <v>Prod Hours Cuml:</v>
          </cell>
          <cell r="E43">
            <v>213.15</v>
          </cell>
          <cell r="F43">
            <v>394.07</v>
          </cell>
          <cell r="G43">
            <v>590.27</v>
          </cell>
          <cell r="H43">
            <v>816.31</v>
          </cell>
          <cell r="I43">
            <v>1031.93</v>
          </cell>
          <cell r="J43">
            <v>1281.76</v>
          </cell>
          <cell r="K43">
            <v>1465.97</v>
          </cell>
          <cell r="L43">
            <v>1699.26</v>
          </cell>
          <cell r="M43">
            <v>1928.14</v>
          </cell>
          <cell r="N43">
            <v>2116.11</v>
          </cell>
          <cell r="O43">
            <v>2412.31</v>
          </cell>
          <cell r="P43">
            <v>2571.67</v>
          </cell>
        </row>
        <row r="44">
          <cell r="A44">
            <v>1408</v>
          </cell>
          <cell r="B44">
            <v>14</v>
          </cell>
          <cell r="C44" t="str">
            <v>BD Number of:</v>
          </cell>
          <cell r="E44">
            <v>2</v>
          </cell>
          <cell r="F44">
            <v>3</v>
          </cell>
          <cell r="G44">
            <v>3</v>
          </cell>
          <cell r="H44">
            <v>3</v>
          </cell>
          <cell r="I44">
            <v>4</v>
          </cell>
          <cell r="J44">
            <v>4</v>
          </cell>
          <cell r="K44">
            <v>5</v>
          </cell>
          <cell r="L44">
            <v>6</v>
          </cell>
          <cell r="M44">
            <v>6</v>
          </cell>
          <cell r="N44">
            <v>8</v>
          </cell>
          <cell r="O44">
            <v>9</v>
          </cell>
          <cell r="P44">
            <v>9</v>
          </cell>
        </row>
        <row r="45">
          <cell r="A45">
            <v>1408</v>
          </cell>
          <cell r="B45">
            <v>14</v>
          </cell>
          <cell r="C45" t="str">
            <v>BD Hours:</v>
          </cell>
          <cell r="E45">
            <v>0.2</v>
          </cell>
          <cell r="F45">
            <v>0.71</v>
          </cell>
          <cell r="G45">
            <v>0.71</v>
          </cell>
          <cell r="H45">
            <v>0.71</v>
          </cell>
          <cell r="I45">
            <v>0.98</v>
          </cell>
          <cell r="J45">
            <v>0.98</v>
          </cell>
          <cell r="K45">
            <v>1.54</v>
          </cell>
          <cell r="L45">
            <v>1.87</v>
          </cell>
          <cell r="M45">
            <v>1.87</v>
          </cell>
          <cell r="N45">
            <v>1.87</v>
          </cell>
          <cell r="O45">
            <v>2.1800000000000002</v>
          </cell>
          <cell r="P45">
            <v>2.1800000000000002</v>
          </cell>
        </row>
        <row r="46">
          <cell r="A46">
            <v>15</v>
          </cell>
          <cell r="B46">
            <v>15</v>
          </cell>
          <cell r="C46" t="str">
            <v>15 Month</v>
          </cell>
          <cell r="E46">
            <v>10.541515151515201</v>
          </cell>
          <cell r="F46">
            <v>9.3094444444444395</v>
          </cell>
          <cell r="G46">
            <v>14.536129032258099</v>
          </cell>
          <cell r="H46">
            <v>30.754666666666701</v>
          </cell>
          <cell r="I46">
            <v>22.78</v>
          </cell>
          <cell r="J46">
            <v>18.03</v>
          </cell>
          <cell r="K46">
            <v>11.967714285714299</v>
          </cell>
          <cell r="L46">
            <v>13.4426470588235</v>
          </cell>
          <cell r="M46">
            <v>15.827692307692301</v>
          </cell>
          <cell r="N46">
            <v>7.9973333333333301</v>
          </cell>
          <cell r="O46">
            <v>15.0246153846154</v>
          </cell>
          <cell r="P46">
            <v>15.67</v>
          </cell>
        </row>
        <row r="47">
          <cell r="A47">
            <v>15</v>
          </cell>
          <cell r="B47">
            <v>15</v>
          </cell>
          <cell r="C47" t="str">
            <v>Prod Hours Cuml:</v>
          </cell>
          <cell r="E47">
            <v>361.31</v>
          </cell>
          <cell r="F47">
            <v>365.4</v>
          </cell>
          <cell r="G47">
            <v>461.92</v>
          </cell>
          <cell r="H47">
            <v>470</v>
          </cell>
          <cell r="I47">
            <v>466.08</v>
          </cell>
          <cell r="J47">
            <v>485.03</v>
          </cell>
          <cell r="K47">
            <v>436.21</v>
          </cell>
          <cell r="L47">
            <v>474.9</v>
          </cell>
          <cell r="M47">
            <v>438.81</v>
          </cell>
          <cell r="N47">
            <v>377.07</v>
          </cell>
          <cell r="O47">
            <v>398.57</v>
          </cell>
          <cell r="P47">
            <v>300.33</v>
          </cell>
        </row>
        <row r="48">
          <cell r="A48">
            <v>15</v>
          </cell>
          <cell r="B48">
            <v>15</v>
          </cell>
          <cell r="C48" t="str">
            <v>BD Number of:</v>
          </cell>
          <cell r="E48">
            <v>34</v>
          </cell>
          <cell r="F48">
            <v>37</v>
          </cell>
          <cell r="G48">
            <v>32</v>
          </cell>
          <cell r="H48">
            <v>16</v>
          </cell>
          <cell r="I48">
            <v>21</v>
          </cell>
          <cell r="J48">
            <v>27</v>
          </cell>
          <cell r="K48">
            <v>36</v>
          </cell>
          <cell r="L48">
            <v>35</v>
          </cell>
          <cell r="M48">
            <v>27</v>
          </cell>
          <cell r="N48">
            <v>46</v>
          </cell>
          <cell r="O48">
            <v>27</v>
          </cell>
          <cell r="P48">
            <v>19</v>
          </cell>
        </row>
        <row r="49">
          <cell r="A49">
            <v>15</v>
          </cell>
          <cell r="B49">
            <v>15</v>
          </cell>
          <cell r="C49" t="str">
            <v>BD Hours:</v>
          </cell>
          <cell r="E49">
            <v>13.44</v>
          </cell>
          <cell r="F49">
            <v>30.26</v>
          </cell>
          <cell r="G49">
            <v>11.3</v>
          </cell>
          <cell r="H49">
            <v>8.68</v>
          </cell>
          <cell r="I49">
            <v>10.48</v>
          </cell>
          <cell r="J49">
            <v>16.25</v>
          </cell>
          <cell r="K49">
            <v>17.34</v>
          </cell>
          <cell r="L49">
            <v>17.850000000000001</v>
          </cell>
          <cell r="M49">
            <v>27.29</v>
          </cell>
          <cell r="N49">
            <v>17.190000000000001</v>
          </cell>
          <cell r="O49">
            <v>7.93</v>
          </cell>
          <cell r="P49">
            <v>18.27</v>
          </cell>
        </row>
        <row r="50">
          <cell r="A50" t="str">
            <v>15 Cum</v>
          </cell>
          <cell r="B50">
            <v>15</v>
          </cell>
          <cell r="C50" t="str">
            <v>15 Cum</v>
          </cell>
          <cell r="E50">
            <v>10.541515151515201</v>
          </cell>
          <cell r="F50">
            <v>9.7572857142857092</v>
          </cell>
          <cell r="G50">
            <v>11.114019607843099</v>
          </cell>
          <cell r="H50">
            <v>13.516525423728799</v>
          </cell>
          <cell r="I50">
            <v>14.752158273381299</v>
          </cell>
          <cell r="J50">
            <v>15.176686746988</v>
          </cell>
          <cell r="K50">
            <v>14.5455445544554</v>
          </cell>
          <cell r="L50">
            <v>14.325949367088599</v>
          </cell>
          <cell r="M50">
            <v>14.4195833333333</v>
          </cell>
          <cell r="N50">
            <v>13.4408064516129</v>
          </cell>
          <cell r="O50">
            <v>13.523115727003001</v>
          </cell>
          <cell r="P50">
            <v>13.593679775280901</v>
          </cell>
          <cell r="Q50">
            <v>13.593679775280901</v>
          </cell>
        </row>
        <row r="51">
          <cell r="A51">
            <v>15</v>
          </cell>
          <cell r="B51">
            <v>15</v>
          </cell>
          <cell r="C51" t="str">
            <v>Prod Hours Cuml:</v>
          </cell>
          <cell r="E51">
            <v>361.31</v>
          </cell>
          <cell r="F51">
            <v>726.71</v>
          </cell>
          <cell r="G51">
            <v>1188.6300000000001</v>
          </cell>
          <cell r="H51">
            <v>1658.63</v>
          </cell>
          <cell r="I51">
            <v>2124.71</v>
          </cell>
          <cell r="J51">
            <v>2609.7399999999998</v>
          </cell>
          <cell r="K51">
            <v>3045.95</v>
          </cell>
          <cell r="L51">
            <v>3520.85</v>
          </cell>
          <cell r="M51">
            <v>3959.66</v>
          </cell>
          <cell r="N51">
            <v>4336.7299999999996</v>
          </cell>
          <cell r="O51">
            <v>4735.3</v>
          </cell>
          <cell r="P51">
            <v>5035.63</v>
          </cell>
        </row>
        <row r="52">
          <cell r="A52">
            <v>15</v>
          </cell>
          <cell r="B52">
            <v>15</v>
          </cell>
          <cell r="C52" t="str">
            <v>BD Number of:</v>
          </cell>
          <cell r="E52">
            <v>34</v>
          </cell>
          <cell r="F52">
            <v>71</v>
          </cell>
          <cell r="G52">
            <v>103</v>
          </cell>
          <cell r="H52">
            <v>119</v>
          </cell>
          <cell r="I52">
            <v>140</v>
          </cell>
          <cell r="J52">
            <v>167</v>
          </cell>
          <cell r="K52">
            <v>203</v>
          </cell>
          <cell r="L52">
            <v>238</v>
          </cell>
          <cell r="M52">
            <v>265</v>
          </cell>
          <cell r="N52">
            <v>311</v>
          </cell>
          <cell r="O52">
            <v>338</v>
          </cell>
          <cell r="P52">
            <v>357</v>
          </cell>
        </row>
        <row r="53">
          <cell r="A53">
            <v>15</v>
          </cell>
          <cell r="B53">
            <v>15</v>
          </cell>
          <cell r="C53" t="str">
            <v>BD Hours:</v>
          </cell>
          <cell r="E53">
            <v>13.44</v>
          </cell>
          <cell r="F53">
            <v>43.7</v>
          </cell>
          <cell r="G53">
            <v>55</v>
          </cell>
          <cell r="H53">
            <v>63.68</v>
          </cell>
          <cell r="I53">
            <v>74.16</v>
          </cell>
          <cell r="J53">
            <v>90.41</v>
          </cell>
          <cell r="K53">
            <v>107.75</v>
          </cell>
          <cell r="L53">
            <v>125.6</v>
          </cell>
          <cell r="M53">
            <v>152.88999999999999</v>
          </cell>
          <cell r="N53">
            <v>170.08</v>
          </cell>
          <cell r="O53">
            <v>178.01</v>
          </cell>
          <cell r="P53">
            <v>196.28</v>
          </cell>
        </row>
        <row r="54">
          <cell r="A54">
            <v>1501</v>
          </cell>
          <cell r="B54">
            <v>15</v>
          </cell>
          <cell r="C54" t="str">
            <v>Unwind</v>
          </cell>
          <cell r="E54">
            <v>29.688333333333301</v>
          </cell>
          <cell r="F54">
            <v>24.283448275862099</v>
          </cell>
          <cell r="G54">
            <v>37.5693548387097</v>
          </cell>
          <cell r="H54">
            <v>44.080270270270297</v>
          </cell>
          <cell r="I54">
            <v>52.398249999999997</v>
          </cell>
          <cell r="J54">
            <v>57.295333333333303</v>
          </cell>
          <cell r="K54">
            <v>53.647321428571402</v>
          </cell>
          <cell r="L54">
            <v>58.935932203389797</v>
          </cell>
          <cell r="M54">
            <v>56.590289855072498</v>
          </cell>
          <cell r="N54">
            <v>59.421527777777797</v>
          </cell>
          <cell r="O54">
            <v>63.192432432432398</v>
          </cell>
          <cell r="P54">
            <v>64.583376623376594</v>
          </cell>
          <cell r="Q54">
            <v>64.583376623376594</v>
          </cell>
        </row>
        <row r="55">
          <cell r="A55">
            <v>1501</v>
          </cell>
          <cell r="B55">
            <v>15</v>
          </cell>
          <cell r="C55" t="str">
            <v>Prod Hours Cuml:</v>
          </cell>
          <cell r="E55">
            <v>361.31</v>
          </cell>
          <cell r="F55">
            <v>726.71</v>
          </cell>
          <cell r="G55">
            <v>1188.6300000000001</v>
          </cell>
          <cell r="H55">
            <v>1658.63</v>
          </cell>
          <cell r="I55">
            <v>2124.71</v>
          </cell>
          <cell r="J55">
            <v>2609.7399999999998</v>
          </cell>
          <cell r="K55">
            <v>3045.95</v>
          </cell>
          <cell r="L55">
            <v>3520.85</v>
          </cell>
          <cell r="M55">
            <v>3959.66</v>
          </cell>
          <cell r="N55">
            <v>4336.7299999999996</v>
          </cell>
          <cell r="O55">
            <v>4735.3</v>
          </cell>
          <cell r="P55">
            <v>5035.63</v>
          </cell>
        </row>
        <row r="56">
          <cell r="A56">
            <v>1501</v>
          </cell>
          <cell r="B56">
            <v>15</v>
          </cell>
          <cell r="C56" t="str">
            <v>BD Number of:</v>
          </cell>
          <cell r="E56">
            <v>13</v>
          </cell>
          <cell r="F56">
            <v>30</v>
          </cell>
          <cell r="G56">
            <v>32</v>
          </cell>
          <cell r="H56">
            <v>38</v>
          </cell>
          <cell r="I56">
            <v>41</v>
          </cell>
          <cell r="J56">
            <v>46</v>
          </cell>
          <cell r="K56">
            <v>57</v>
          </cell>
          <cell r="L56">
            <v>60</v>
          </cell>
          <cell r="M56">
            <v>70</v>
          </cell>
          <cell r="N56">
            <v>73</v>
          </cell>
          <cell r="O56">
            <v>75</v>
          </cell>
          <cell r="P56">
            <v>78</v>
          </cell>
        </row>
        <row r="57">
          <cell r="A57">
            <v>1501</v>
          </cell>
          <cell r="B57">
            <v>15</v>
          </cell>
          <cell r="C57" t="str">
            <v>BD Hours:</v>
          </cell>
          <cell r="E57">
            <v>5.05</v>
          </cell>
          <cell r="F57">
            <v>22.49</v>
          </cell>
          <cell r="G57">
            <v>23.98</v>
          </cell>
          <cell r="H57">
            <v>27.66</v>
          </cell>
          <cell r="I57">
            <v>28.78</v>
          </cell>
          <cell r="J57">
            <v>31.45</v>
          </cell>
          <cell r="K57">
            <v>41.7</v>
          </cell>
          <cell r="L57">
            <v>43.63</v>
          </cell>
          <cell r="M57">
            <v>54.93</v>
          </cell>
          <cell r="N57">
            <v>58.38</v>
          </cell>
          <cell r="O57">
            <v>59.06</v>
          </cell>
          <cell r="P57">
            <v>62.71</v>
          </cell>
        </row>
        <row r="58">
          <cell r="A58">
            <v>1502</v>
          </cell>
          <cell r="B58">
            <v>15</v>
          </cell>
          <cell r="C58" t="str">
            <v>Stations</v>
          </cell>
          <cell r="E58">
            <v>51.13</v>
          </cell>
          <cell r="F58">
            <v>71.814999999999998</v>
          </cell>
          <cell r="G58">
            <v>78.468000000000004</v>
          </cell>
          <cell r="H58">
            <v>102.886875</v>
          </cell>
          <cell r="I58">
            <v>124.205882352941</v>
          </cell>
          <cell r="J58">
            <v>99.633461538461503</v>
          </cell>
          <cell r="K58">
            <v>97.562258064516101</v>
          </cell>
          <cell r="L58">
            <v>94.506216216216202</v>
          </cell>
          <cell r="M58">
            <v>98.261750000000006</v>
          </cell>
          <cell r="N58">
            <v>84.363137254902</v>
          </cell>
          <cell r="O58">
            <v>85.447999999999993</v>
          </cell>
          <cell r="P58">
            <v>86.079137931034495</v>
          </cell>
          <cell r="Q58">
            <v>86.079137931034495</v>
          </cell>
        </row>
        <row r="59">
          <cell r="A59">
            <v>1502</v>
          </cell>
          <cell r="B59">
            <v>15</v>
          </cell>
          <cell r="C59" t="str">
            <v>Prod Hours Cuml:</v>
          </cell>
          <cell r="E59">
            <v>361.31</v>
          </cell>
          <cell r="F59">
            <v>726.71</v>
          </cell>
          <cell r="G59">
            <v>1188.6300000000001</v>
          </cell>
          <cell r="H59">
            <v>1658.63</v>
          </cell>
          <cell r="I59">
            <v>2124.71</v>
          </cell>
          <cell r="J59">
            <v>2609.7399999999998</v>
          </cell>
          <cell r="K59">
            <v>3045.95</v>
          </cell>
          <cell r="L59">
            <v>3520.85</v>
          </cell>
          <cell r="M59">
            <v>3959.66</v>
          </cell>
          <cell r="N59">
            <v>4336.7299999999996</v>
          </cell>
          <cell r="O59">
            <v>4735.3</v>
          </cell>
          <cell r="P59">
            <v>5035.63</v>
          </cell>
        </row>
        <row r="60">
          <cell r="A60">
            <v>1502</v>
          </cell>
          <cell r="B60">
            <v>15</v>
          </cell>
          <cell r="C60" t="str">
            <v>BD Number of:</v>
          </cell>
          <cell r="E60">
            <v>8</v>
          </cell>
          <cell r="F60">
            <v>11</v>
          </cell>
          <cell r="G60">
            <v>16</v>
          </cell>
          <cell r="H60">
            <v>17</v>
          </cell>
          <cell r="I60">
            <v>18</v>
          </cell>
          <cell r="J60">
            <v>27</v>
          </cell>
          <cell r="K60">
            <v>32</v>
          </cell>
          <cell r="L60">
            <v>38</v>
          </cell>
          <cell r="M60">
            <v>41</v>
          </cell>
          <cell r="N60">
            <v>52</v>
          </cell>
          <cell r="O60">
            <v>56</v>
          </cell>
          <cell r="P60">
            <v>59</v>
          </cell>
        </row>
        <row r="61">
          <cell r="A61">
            <v>1502</v>
          </cell>
          <cell r="B61">
            <v>15</v>
          </cell>
          <cell r="C61" t="str">
            <v>BD Hours:</v>
          </cell>
          <cell r="E61">
            <v>3.4</v>
          </cell>
          <cell r="F61">
            <v>8.56</v>
          </cell>
          <cell r="G61">
            <v>11.61</v>
          </cell>
          <cell r="H61">
            <v>12.44</v>
          </cell>
          <cell r="I61">
            <v>13.21</v>
          </cell>
          <cell r="J61">
            <v>19.27</v>
          </cell>
          <cell r="K61">
            <v>21.52</v>
          </cell>
          <cell r="L61">
            <v>24.12</v>
          </cell>
          <cell r="M61">
            <v>29.19</v>
          </cell>
          <cell r="N61">
            <v>34.21</v>
          </cell>
          <cell r="O61">
            <v>35.659999999999997</v>
          </cell>
          <cell r="P61">
            <v>43.04</v>
          </cell>
        </row>
        <row r="62">
          <cell r="A62">
            <v>1503</v>
          </cell>
          <cell r="B62">
            <v>15</v>
          </cell>
          <cell r="C62" t="str">
            <v>Tension Controllers</v>
          </cell>
          <cell r="E62">
            <v>361.31</v>
          </cell>
          <cell r="F62">
            <v>726.68</v>
          </cell>
          <cell r="G62">
            <v>296.91250000000002</v>
          </cell>
          <cell r="H62">
            <v>414.41250000000002</v>
          </cell>
          <cell r="I62">
            <v>424.738</v>
          </cell>
          <cell r="J62">
            <v>521.74400000000003</v>
          </cell>
          <cell r="K62">
            <v>608.98599999999999</v>
          </cell>
          <cell r="L62">
            <v>502.78142857142899</v>
          </cell>
          <cell r="M62">
            <v>565.42714285714305</v>
          </cell>
          <cell r="N62">
            <v>541.86374999999998</v>
          </cell>
          <cell r="O62">
            <v>591.68499999999995</v>
          </cell>
          <cell r="P62">
            <v>629.22625000000005</v>
          </cell>
          <cell r="Q62">
            <v>629.22625000000005</v>
          </cell>
        </row>
        <row r="63">
          <cell r="A63">
            <v>1503</v>
          </cell>
          <cell r="B63">
            <v>15</v>
          </cell>
          <cell r="C63" t="str">
            <v>Prod Hours Cuml:</v>
          </cell>
          <cell r="E63">
            <v>361.31</v>
          </cell>
          <cell r="F63">
            <v>726.71</v>
          </cell>
          <cell r="G63">
            <v>1188.6300000000001</v>
          </cell>
          <cell r="H63">
            <v>1658.63</v>
          </cell>
          <cell r="I63">
            <v>2124.71</v>
          </cell>
          <cell r="J63">
            <v>2609.7399999999998</v>
          </cell>
          <cell r="K63">
            <v>3045.95</v>
          </cell>
          <cell r="L63">
            <v>3520.85</v>
          </cell>
          <cell r="M63">
            <v>3959.66</v>
          </cell>
          <cell r="N63">
            <v>4336.7299999999996</v>
          </cell>
          <cell r="O63">
            <v>4735.3</v>
          </cell>
          <cell r="P63">
            <v>5035.63</v>
          </cell>
        </row>
        <row r="64">
          <cell r="A64">
            <v>1503</v>
          </cell>
          <cell r="B64">
            <v>15</v>
          </cell>
          <cell r="C64" t="str">
            <v>BD Number of:</v>
          </cell>
          <cell r="E64">
            <v>0</v>
          </cell>
          <cell r="F64">
            <v>1</v>
          </cell>
          <cell r="G64">
            <v>5</v>
          </cell>
          <cell r="H64">
            <v>5</v>
          </cell>
          <cell r="I64">
            <v>6</v>
          </cell>
          <cell r="J64">
            <v>6</v>
          </cell>
          <cell r="K64">
            <v>6</v>
          </cell>
          <cell r="L64">
            <v>8</v>
          </cell>
          <cell r="M64">
            <v>8</v>
          </cell>
          <cell r="N64">
            <v>9</v>
          </cell>
          <cell r="O64">
            <v>9</v>
          </cell>
          <cell r="P64">
            <v>9</v>
          </cell>
        </row>
        <row r="65">
          <cell r="A65">
            <v>1503</v>
          </cell>
          <cell r="B65">
            <v>15</v>
          </cell>
          <cell r="C65" t="str">
            <v>BD Hours:</v>
          </cell>
          <cell r="E65">
            <v>0</v>
          </cell>
          <cell r="F65">
            <v>0.03</v>
          </cell>
          <cell r="G65">
            <v>0.98</v>
          </cell>
          <cell r="H65">
            <v>0.98</v>
          </cell>
          <cell r="I65">
            <v>1.02</v>
          </cell>
          <cell r="J65">
            <v>1.02</v>
          </cell>
          <cell r="K65">
            <v>1.02</v>
          </cell>
          <cell r="L65">
            <v>1.38</v>
          </cell>
          <cell r="M65">
            <v>1.67</v>
          </cell>
          <cell r="N65">
            <v>1.82</v>
          </cell>
          <cell r="O65">
            <v>1.82</v>
          </cell>
          <cell r="P65">
            <v>1.82</v>
          </cell>
        </row>
        <row r="66">
          <cell r="A66">
            <v>1504</v>
          </cell>
          <cell r="B66">
            <v>15</v>
          </cell>
          <cell r="C66" t="str">
            <v>Crease Tool</v>
          </cell>
          <cell r="E66">
            <v>120.216666666667</v>
          </cell>
          <cell r="F66">
            <v>103.262857142857</v>
          </cell>
          <cell r="G66">
            <v>118.42100000000001</v>
          </cell>
          <cell r="H66">
            <v>150.314545454545</v>
          </cell>
          <cell r="I66">
            <v>96.017272727272697</v>
          </cell>
          <cell r="J66">
            <v>103.79</v>
          </cell>
          <cell r="K66">
            <v>94.653750000000002</v>
          </cell>
          <cell r="L66">
            <v>99.982285714285695</v>
          </cell>
          <cell r="M66">
            <v>98.387249999999995</v>
          </cell>
          <cell r="N66">
            <v>95.807555555555496</v>
          </cell>
          <cell r="O66">
            <v>88.822264150943397</v>
          </cell>
          <cell r="P66">
            <v>83.420666666666605</v>
          </cell>
          <cell r="Q66">
            <v>83.420666666666605</v>
          </cell>
        </row>
        <row r="67">
          <cell r="A67">
            <v>1504</v>
          </cell>
          <cell r="B67">
            <v>15</v>
          </cell>
          <cell r="C67" t="str">
            <v>Prod Hours Cuml:</v>
          </cell>
          <cell r="E67">
            <v>361.31</v>
          </cell>
          <cell r="F67">
            <v>726.71</v>
          </cell>
          <cell r="G67">
            <v>1188.6300000000001</v>
          </cell>
          <cell r="H67">
            <v>1658.63</v>
          </cell>
          <cell r="I67">
            <v>2124.71</v>
          </cell>
          <cell r="J67">
            <v>2609.7399999999998</v>
          </cell>
          <cell r="K67">
            <v>3045.95</v>
          </cell>
          <cell r="L67">
            <v>3520.85</v>
          </cell>
          <cell r="M67">
            <v>3959.66</v>
          </cell>
          <cell r="N67">
            <v>4336.7299999999996</v>
          </cell>
          <cell r="O67">
            <v>4735.3</v>
          </cell>
          <cell r="P67">
            <v>5035.63</v>
          </cell>
        </row>
        <row r="68">
          <cell r="A68">
            <v>1504</v>
          </cell>
          <cell r="B68">
            <v>15</v>
          </cell>
          <cell r="C68" t="str">
            <v>BD Number of:</v>
          </cell>
          <cell r="E68">
            <v>4</v>
          </cell>
          <cell r="F68">
            <v>8</v>
          </cell>
          <cell r="G68">
            <v>11</v>
          </cell>
          <cell r="H68">
            <v>12</v>
          </cell>
          <cell r="I68">
            <v>23</v>
          </cell>
          <cell r="J68">
            <v>26</v>
          </cell>
          <cell r="K68">
            <v>33</v>
          </cell>
          <cell r="L68">
            <v>36</v>
          </cell>
          <cell r="M68">
            <v>41</v>
          </cell>
          <cell r="N68">
            <v>46</v>
          </cell>
          <cell r="O68">
            <v>54</v>
          </cell>
          <cell r="P68">
            <v>61</v>
          </cell>
        </row>
        <row r="69">
          <cell r="A69">
            <v>1504</v>
          </cell>
          <cell r="B69">
            <v>15</v>
          </cell>
          <cell r="C69" t="str">
            <v>BD Hours:</v>
          </cell>
          <cell r="E69">
            <v>0.66</v>
          </cell>
          <cell r="F69">
            <v>3.87</v>
          </cell>
          <cell r="G69">
            <v>4.42</v>
          </cell>
          <cell r="H69">
            <v>5.17</v>
          </cell>
          <cell r="I69">
            <v>12.33</v>
          </cell>
          <cell r="J69">
            <v>14.99</v>
          </cell>
          <cell r="K69">
            <v>17.03</v>
          </cell>
          <cell r="L69">
            <v>21.47</v>
          </cell>
          <cell r="M69">
            <v>24.17</v>
          </cell>
          <cell r="N69">
            <v>25.39</v>
          </cell>
          <cell r="O69">
            <v>27.72</v>
          </cell>
          <cell r="P69">
            <v>30.39</v>
          </cell>
        </row>
        <row r="70">
          <cell r="A70">
            <v>1505</v>
          </cell>
          <cell r="B70">
            <v>15</v>
          </cell>
          <cell r="C70" t="str">
            <v>Crease Tool Bay</v>
          </cell>
          <cell r="E70">
            <v>89.875</v>
          </cell>
          <cell r="F70">
            <v>60.216666666666697</v>
          </cell>
          <cell r="G70">
            <v>56.343333333333298</v>
          </cell>
          <cell r="H70">
            <v>71.872608695652204</v>
          </cell>
          <cell r="I70">
            <v>88.295833333333306</v>
          </cell>
          <cell r="J70">
            <v>89.757241379310301</v>
          </cell>
          <cell r="K70">
            <v>94.9609375</v>
          </cell>
          <cell r="L70">
            <v>92.421052631578902</v>
          </cell>
          <cell r="M70">
            <v>98.766000000000005</v>
          </cell>
          <cell r="N70">
            <v>96.141777777777804</v>
          </cell>
          <cell r="O70">
            <v>100.514680851064</v>
          </cell>
          <cell r="P70">
            <v>102.537346938775</v>
          </cell>
          <cell r="Q70">
            <v>102.537346938775</v>
          </cell>
        </row>
        <row r="71">
          <cell r="A71">
            <v>1505</v>
          </cell>
          <cell r="B71">
            <v>15</v>
          </cell>
          <cell r="C71" t="str">
            <v>Prod Hours Cuml:</v>
          </cell>
          <cell r="E71">
            <v>361.31</v>
          </cell>
          <cell r="F71">
            <v>726.71</v>
          </cell>
          <cell r="G71">
            <v>1188.6300000000001</v>
          </cell>
          <cell r="H71">
            <v>1658.63</v>
          </cell>
          <cell r="I71">
            <v>2124.71</v>
          </cell>
          <cell r="J71">
            <v>2609.7399999999998</v>
          </cell>
          <cell r="K71">
            <v>3045.95</v>
          </cell>
          <cell r="L71">
            <v>3520.85</v>
          </cell>
          <cell r="M71">
            <v>3959.66</v>
          </cell>
          <cell r="N71">
            <v>4336.7299999999996</v>
          </cell>
          <cell r="O71">
            <v>4735.3</v>
          </cell>
          <cell r="P71">
            <v>5035.63</v>
          </cell>
        </row>
        <row r="72">
          <cell r="A72">
            <v>1505</v>
          </cell>
          <cell r="B72">
            <v>15</v>
          </cell>
          <cell r="C72" t="str">
            <v>BD Number of:</v>
          </cell>
          <cell r="E72">
            <v>5</v>
          </cell>
          <cell r="F72">
            <v>13</v>
          </cell>
          <cell r="G72">
            <v>22</v>
          </cell>
          <cell r="H72">
            <v>24</v>
          </cell>
          <cell r="I72">
            <v>25</v>
          </cell>
          <cell r="J72">
            <v>30</v>
          </cell>
          <cell r="K72">
            <v>33</v>
          </cell>
          <cell r="L72">
            <v>39</v>
          </cell>
          <cell r="M72">
            <v>41</v>
          </cell>
          <cell r="N72">
            <v>46</v>
          </cell>
          <cell r="O72">
            <v>48</v>
          </cell>
          <cell r="P72">
            <v>50</v>
          </cell>
        </row>
        <row r="73">
          <cell r="A73">
            <v>1505</v>
          </cell>
          <cell r="B73">
            <v>15</v>
          </cell>
          <cell r="C73" t="str">
            <v>BD Hours:</v>
          </cell>
          <cell r="E73">
            <v>1.81</v>
          </cell>
          <cell r="F73">
            <v>4.1100000000000003</v>
          </cell>
          <cell r="G73">
            <v>5.42</v>
          </cell>
          <cell r="H73">
            <v>5.56</v>
          </cell>
          <cell r="I73">
            <v>5.61</v>
          </cell>
          <cell r="J73">
            <v>6.78</v>
          </cell>
          <cell r="K73">
            <v>7.2</v>
          </cell>
          <cell r="L73">
            <v>8.85</v>
          </cell>
          <cell r="M73">
            <v>9.02</v>
          </cell>
          <cell r="N73">
            <v>10.35</v>
          </cell>
          <cell r="O73">
            <v>11.11</v>
          </cell>
          <cell r="P73">
            <v>11.3</v>
          </cell>
        </row>
        <row r="74">
          <cell r="A74">
            <v>1506</v>
          </cell>
          <cell r="B74">
            <v>15</v>
          </cell>
          <cell r="C74" t="str">
            <v>Auxillary</v>
          </cell>
          <cell r="E74">
            <v>360.06</v>
          </cell>
          <cell r="F74">
            <v>361.82</v>
          </cell>
          <cell r="G74">
            <v>169.081428571429</v>
          </cell>
          <cell r="H74">
            <v>183.636666666667</v>
          </cell>
          <cell r="I74">
            <v>211.86500000000001</v>
          </cell>
          <cell r="J74">
            <v>185.745</v>
          </cell>
          <cell r="K74">
            <v>178.59</v>
          </cell>
          <cell r="L74">
            <v>206.52529411764701</v>
          </cell>
          <cell r="M74">
            <v>219.129444444444</v>
          </cell>
          <cell r="N74">
            <v>187.77043478260899</v>
          </cell>
          <cell r="O74">
            <v>188.68440000000001</v>
          </cell>
          <cell r="P74">
            <v>185.72185185185199</v>
          </cell>
          <cell r="Q74">
            <v>185.72185185185199</v>
          </cell>
        </row>
        <row r="75">
          <cell r="A75">
            <v>1506</v>
          </cell>
          <cell r="B75">
            <v>15</v>
          </cell>
          <cell r="C75" t="str">
            <v>Prod Hours Cuml:</v>
          </cell>
          <cell r="E75">
            <v>361.31</v>
          </cell>
          <cell r="F75">
            <v>726.71</v>
          </cell>
          <cell r="G75">
            <v>1188.6300000000001</v>
          </cell>
          <cell r="H75">
            <v>1658.63</v>
          </cell>
          <cell r="I75">
            <v>2124.71</v>
          </cell>
          <cell r="J75">
            <v>2609.7399999999998</v>
          </cell>
          <cell r="K75">
            <v>3045.95</v>
          </cell>
          <cell r="L75">
            <v>3520.85</v>
          </cell>
          <cell r="M75">
            <v>3959.66</v>
          </cell>
          <cell r="N75">
            <v>4336.7299999999996</v>
          </cell>
          <cell r="O75">
            <v>4735.3</v>
          </cell>
          <cell r="P75">
            <v>5035.63</v>
          </cell>
        </row>
        <row r="76">
          <cell r="A76">
            <v>1506</v>
          </cell>
          <cell r="B76">
            <v>15</v>
          </cell>
          <cell r="C76" t="str">
            <v>BD Number of:</v>
          </cell>
          <cell r="E76">
            <v>1</v>
          </cell>
          <cell r="F76">
            <v>3</v>
          </cell>
          <cell r="G76">
            <v>8</v>
          </cell>
          <cell r="H76">
            <v>10</v>
          </cell>
          <cell r="I76">
            <v>11</v>
          </cell>
          <cell r="J76">
            <v>15</v>
          </cell>
          <cell r="K76">
            <v>18</v>
          </cell>
          <cell r="L76">
            <v>18</v>
          </cell>
          <cell r="M76">
            <v>19</v>
          </cell>
          <cell r="N76">
            <v>24</v>
          </cell>
          <cell r="O76">
            <v>26</v>
          </cell>
          <cell r="P76">
            <v>28</v>
          </cell>
        </row>
        <row r="77">
          <cell r="A77">
            <v>1506</v>
          </cell>
          <cell r="B77">
            <v>15</v>
          </cell>
          <cell r="C77" t="str">
            <v>BD Hours:</v>
          </cell>
          <cell r="E77">
            <v>1.25</v>
          </cell>
          <cell r="F77">
            <v>3.07</v>
          </cell>
          <cell r="G77">
            <v>5.0599999999999996</v>
          </cell>
          <cell r="H77">
            <v>5.9</v>
          </cell>
          <cell r="I77">
            <v>6.06</v>
          </cell>
          <cell r="J77">
            <v>9.31</v>
          </cell>
          <cell r="K77">
            <v>9.92</v>
          </cell>
          <cell r="L77">
            <v>9.92</v>
          </cell>
          <cell r="M77">
            <v>15.33</v>
          </cell>
          <cell r="N77">
            <v>18.010000000000002</v>
          </cell>
          <cell r="O77">
            <v>18.190000000000001</v>
          </cell>
          <cell r="P77">
            <v>21.14</v>
          </cell>
        </row>
        <row r="78">
          <cell r="A78">
            <v>1507</v>
          </cell>
          <cell r="B78">
            <v>15</v>
          </cell>
          <cell r="C78" t="str">
            <v>Rewind</v>
          </cell>
          <cell r="E78">
            <v>180.02</v>
          </cell>
          <cell r="F78">
            <v>181.285</v>
          </cell>
          <cell r="G78">
            <v>148.13749999999999</v>
          </cell>
          <cell r="H78">
            <v>137.72166666666701</v>
          </cell>
          <cell r="I78">
            <v>141.17066666666699</v>
          </cell>
          <cell r="J78">
            <v>162.63437500000001</v>
          </cell>
          <cell r="K78">
            <v>132.02565217391299</v>
          </cell>
          <cell r="L78">
            <v>92.226842105263202</v>
          </cell>
          <cell r="M78">
            <v>89.57</v>
          </cell>
          <cell r="N78">
            <v>71.913499999999999</v>
          </cell>
          <cell r="O78">
            <v>68.2731884057971</v>
          </cell>
          <cell r="P78">
            <v>70.559859154929597</v>
          </cell>
          <cell r="Q78">
            <v>70.559859154929597</v>
          </cell>
        </row>
        <row r="79">
          <cell r="A79">
            <v>1507</v>
          </cell>
          <cell r="B79">
            <v>15</v>
          </cell>
          <cell r="C79" t="str">
            <v>Prod Hours Cuml:</v>
          </cell>
          <cell r="E79">
            <v>361.31</v>
          </cell>
          <cell r="F79">
            <v>726.71</v>
          </cell>
          <cell r="G79">
            <v>1188.6300000000001</v>
          </cell>
          <cell r="H79">
            <v>1658.63</v>
          </cell>
          <cell r="I79">
            <v>2124.71</v>
          </cell>
          <cell r="J79">
            <v>2609.7399999999998</v>
          </cell>
          <cell r="K79">
            <v>3045.95</v>
          </cell>
          <cell r="L79">
            <v>3520.85</v>
          </cell>
          <cell r="M79">
            <v>3959.66</v>
          </cell>
          <cell r="N79">
            <v>4336.7299999999996</v>
          </cell>
          <cell r="O79">
            <v>4735.3</v>
          </cell>
          <cell r="P79">
            <v>5035.63</v>
          </cell>
        </row>
        <row r="80">
          <cell r="A80">
            <v>1507</v>
          </cell>
          <cell r="B80">
            <v>15</v>
          </cell>
          <cell r="C80" t="str">
            <v>BD Number of:</v>
          </cell>
          <cell r="E80">
            <v>3</v>
          </cell>
          <cell r="F80">
            <v>5</v>
          </cell>
          <cell r="G80">
            <v>9</v>
          </cell>
          <cell r="H80">
            <v>13</v>
          </cell>
          <cell r="I80">
            <v>16</v>
          </cell>
          <cell r="J80">
            <v>17</v>
          </cell>
          <cell r="K80">
            <v>24</v>
          </cell>
          <cell r="L80">
            <v>39</v>
          </cell>
          <cell r="M80">
            <v>45</v>
          </cell>
          <cell r="N80">
            <v>61</v>
          </cell>
          <cell r="O80">
            <v>70</v>
          </cell>
          <cell r="P80">
            <v>72</v>
          </cell>
        </row>
        <row r="81">
          <cell r="A81">
            <v>1507</v>
          </cell>
          <cell r="B81">
            <v>15</v>
          </cell>
          <cell r="C81" t="str">
            <v>BD Hours:</v>
          </cell>
          <cell r="E81">
            <v>1.27</v>
          </cell>
          <cell r="F81">
            <v>1.57</v>
          </cell>
          <cell r="G81">
            <v>3.53</v>
          </cell>
          <cell r="H81">
            <v>5.97</v>
          </cell>
          <cell r="I81">
            <v>7.15</v>
          </cell>
          <cell r="J81">
            <v>7.59</v>
          </cell>
          <cell r="K81">
            <v>9.36</v>
          </cell>
          <cell r="L81">
            <v>16.23</v>
          </cell>
          <cell r="M81">
            <v>18.579999999999998</v>
          </cell>
          <cell r="N81">
            <v>21.92</v>
          </cell>
          <cell r="O81">
            <v>24.45</v>
          </cell>
          <cell r="P81">
            <v>25.88</v>
          </cell>
        </row>
        <row r="82">
          <cell r="A82">
            <v>21</v>
          </cell>
          <cell r="B82">
            <v>21</v>
          </cell>
          <cell r="C82" t="str">
            <v>21 Month</v>
          </cell>
          <cell r="E82">
            <v>14.2068965517241</v>
          </cell>
          <cell r="F82">
            <v>20.9789473684211</v>
          </cell>
          <cell r="G82">
            <v>17.6767857142857</v>
          </cell>
          <cell r="H82">
            <v>11.425106382978701</v>
          </cell>
          <cell r="I82">
            <v>15.0728947368421</v>
          </cell>
          <cell r="J82">
            <v>13.7958974358974</v>
          </cell>
          <cell r="K82">
            <v>16.542857142857098</v>
          </cell>
          <cell r="L82">
            <v>23.380500000000001</v>
          </cell>
          <cell r="M82">
            <v>14.5164516129032</v>
          </cell>
          <cell r="N82">
            <v>11.734722222222199</v>
          </cell>
          <cell r="O82">
            <v>9.0435849056603796</v>
          </cell>
          <cell r="P82">
            <v>12.174642857142899</v>
          </cell>
        </row>
        <row r="83">
          <cell r="A83">
            <v>21</v>
          </cell>
          <cell r="B83">
            <v>21</v>
          </cell>
          <cell r="C83" t="str">
            <v>Prod Hours Cuml:</v>
          </cell>
          <cell r="E83">
            <v>441.84</v>
          </cell>
          <cell r="F83">
            <v>411.66</v>
          </cell>
          <cell r="G83">
            <v>524.67999999999995</v>
          </cell>
          <cell r="H83">
            <v>567.77</v>
          </cell>
          <cell r="I83">
            <v>604.51</v>
          </cell>
          <cell r="J83">
            <v>585.62</v>
          </cell>
          <cell r="K83">
            <v>478.74</v>
          </cell>
          <cell r="L83">
            <v>478.53</v>
          </cell>
          <cell r="M83">
            <v>473.89</v>
          </cell>
          <cell r="N83">
            <v>463.45</v>
          </cell>
          <cell r="O83">
            <v>519.48</v>
          </cell>
          <cell r="P83">
            <v>364.77</v>
          </cell>
        </row>
        <row r="84">
          <cell r="A84">
            <v>21</v>
          </cell>
          <cell r="B84">
            <v>21</v>
          </cell>
          <cell r="C84" t="str">
            <v>BD Number of:</v>
          </cell>
          <cell r="E84">
            <v>30</v>
          </cell>
          <cell r="F84">
            <v>20</v>
          </cell>
          <cell r="G84">
            <v>29</v>
          </cell>
          <cell r="H84">
            <v>48</v>
          </cell>
          <cell r="I84">
            <v>39</v>
          </cell>
          <cell r="J84">
            <v>40</v>
          </cell>
          <cell r="K84">
            <v>29</v>
          </cell>
          <cell r="L84">
            <v>21</v>
          </cell>
          <cell r="M84">
            <v>32</v>
          </cell>
          <cell r="N84">
            <v>37</v>
          </cell>
          <cell r="O84">
            <v>54</v>
          </cell>
          <cell r="P84">
            <v>29</v>
          </cell>
        </row>
        <row r="85">
          <cell r="A85">
            <v>21</v>
          </cell>
          <cell r="B85">
            <v>21</v>
          </cell>
          <cell r="C85" t="str">
            <v>BD Hours:</v>
          </cell>
          <cell r="E85">
            <v>29.84</v>
          </cell>
          <cell r="F85">
            <v>13.06</v>
          </cell>
          <cell r="G85">
            <v>29.73</v>
          </cell>
          <cell r="H85">
            <v>30.79</v>
          </cell>
          <cell r="I85">
            <v>31.74</v>
          </cell>
          <cell r="J85">
            <v>47.58</v>
          </cell>
          <cell r="K85">
            <v>15.54</v>
          </cell>
          <cell r="L85">
            <v>10.92</v>
          </cell>
          <cell r="M85">
            <v>23.88</v>
          </cell>
          <cell r="N85">
            <v>41</v>
          </cell>
          <cell r="O85">
            <v>40.17</v>
          </cell>
          <cell r="P85">
            <v>23.88</v>
          </cell>
        </row>
        <row r="86">
          <cell r="A86" t="str">
            <v>21 Cum</v>
          </cell>
          <cell r="B86">
            <v>21</v>
          </cell>
          <cell r="C86" t="str">
            <v>21 Cum</v>
          </cell>
          <cell r="E86">
            <v>14.2068965517241</v>
          </cell>
          <cell r="F86">
            <v>16.542857142857098</v>
          </cell>
          <cell r="G86">
            <v>16.737820512820502</v>
          </cell>
          <cell r="H86">
            <v>14.623253968254</v>
          </cell>
          <cell r="I86">
            <v>14.638181818181801</v>
          </cell>
          <cell r="J86">
            <v>14.406536585365901</v>
          </cell>
          <cell r="K86">
            <v>14.600598290598301</v>
          </cell>
          <cell r="L86">
            <v>15.231960784313699</v>
          </cell>
          <cell r="M86">
            <v>15.1016027874564</v>
          </cell>
          <cell r="N86">
            <v>14.6808950617284</v>
          </cell>
          <cell r="O86">
            <v>13.8516402116402</v>
          </cell>
          <cell r="P86">
            <v>13.702235872235899</v>
          </cell>
          <cell r="Q86">
            <v>13.702235872235899</v>
          </cell>
        </row>
        <row r="87">
          <cell r="A87">
            <v>21</v>
          </cell>
          <cell r="B87">
            <v>21</v>
          </cell>
          <cell r="C87" t="str">
            <v>Prod Hours Cuml:</v>
          </cell>
          <cell r="E87">
            <v>441.84</v>
          </cell>
          <cell r="F87">
            <v>853.5</v>
          </cell>
          <cell r="G87">
            <v>1378.18</v>
          </cell>
          <cell r="H87">
            <v>1945.95</v>
          </cell>
          <cell r="I87">
            <v>2550.46</v>
          </cell>
          <cell r="J87">
            <v>3136.08</v>
          </cell>
          <cell r="K87">
            <v>3614.82</v>
          </cell>
          <cell r="L87">
            <v>4093.35</v>
          </cell>
          <cell r="M87">
            <v>4567.24</v>
          </cell>
          <cell r="N87">
            <v>5030.6899999999996</v>
          </cell>
          <cell r="O87">
            <v>5550.17</v>
          </cell>
          <cell r="P87">
            <v>5914.94</v>
          </cell>
        </row>
        <row r="88">
          <cell r="A88">
            <v>21</v>
          </cell>
          <cell r="B88">
            <v>21</v>
          </cell>
          <cell r="C88" t="str">
            <v>BD Number of:</v>
          </cell>
          <cell r="E88">
            <v>30</v>
          </cell>
          <cell r="F88">
            <v>50</v>
          </cell>
          <cell r="G88">
            <v>79</v>
          </cell>
          <cell r="H88">
            <v>127</v>
          </cell>
          <cell r="I88">
            <v>166</v>
          </cell>
          <cell r="J88">
            <v>206</v>
          </cell>
          <cell r="K88">
            <v>235</v>
          </cell>
          <cell r="L88">
            <v>256</v>
          </cell>
          <cell r="M88">
            <v>288</v>
          </cell>
          <cell r="N88">
            <v>325</v>
          </cell>
          <cell r="O88">
            <v>379</v>
          </cell>
          <cell r="P88">
            <v>408</v>
          </cell>
        </row>
        <row r="89">
          <cell r="A89">
            <v>21</v>
          </cell>
          <cell r="B89">
            <v>21</v>
          </cell>
          <cell r="C89" t="str">
            <v>BD Hours:</v>
          </cell>
          <cell r="E89">
            <v>29.84</v>
          </cell>
          <cell r="F89">
            <v>42.9</v>
          </cell>
          <cell r="G89">
            <v>72.63</v>
          </cell>
          <cell r="H89">
            <v>103.42</v>
          </cell>
          <cell r="I89">
            <v>135.16</v>
          </cell>
          <cell r="J89">
            <v>182.74</v>
          </cell>
          <cell r="K89">
            <v>198.28</v>
          </cell>
          <cell r="L89">
            <v>209.2</v>
          </cell>
          <cell r="M89">
            <v>233.08</v>
          </cell>
          <cell r="N89">
            <v>274.08</v>
          </cell>
          <cell r="O89">
            <v>314.25</v>
          </cell>
          <cell r="P89">
            <v>338.13</v>
          </cell>
        </row>
        <row r="90">
          <cell r="A90">
            <v>2101</v>
          </cell>
          <cell r="B90">
            <v>21</v>
          </cell>
          <cell r="C90" t="str">
            <v>Unwind and Torres</v>
          </cell>
          <cell r="E90">
            <v>108.7625</v>
          </cell>
          <cell r="F90">
            <v>169.06800000000001</v>
          </cell>
          <cell r="G90">
            <v>274.00400000000002</v>
          </cell>
          <cell r="H90">
            <v>276.68857142857098</v>
          </cell>
          <cell r="I90">
            <v>363.047142857143</v>
          </cell>
          <cell r="J90">
            <v>222.72928571428599</v>
          </cell>
          <cell r="K90">
            <v>256.92500000000001</v>
          </cell>
          <cell r="L90">
            <v>226.35777777777801</v>
          </cell>
          <cell r="M90">
            <v>206.50681818181801</v>
          </cell>
          <cell r="N90">
            <v>200.16720000000001</v>
          </cell>
          <cell r="O90">
            <v>167.25969696969699</v>
          </cell>
          <cell r="P90">
            <v>146.88300000000001</v>
          </cell>
          <cell r="Q90">
            <v>146.88300000000001</v>
          </cell>
        </row>
        <row r="91">
          <cell r="A91">
            <v>2101</v>
          </cell>
          <cell r="B91">
            <v>21</v>
          </cell>
          <cell r="C91" t="str">
            <v>Prod Hours Cuml:</v>
          </cell>
          <cell r="E91">
            <v>441.84</v>
          </cell>
          <cell r="F91">
            <v>853.5</v>
          </cell>
          <cell r="G91">
            <v>1378.18</v>
          </cell>
          <cell r="H91">
            <v>1945.95</v>
          </cell>
          <cell r="I91">
            <v>2550.46</v>
          </cell>
          <cell r="J91">
            <v>3136.08</v>
          </cell>
          <cell r="K91">
            <v>3614.82</v>
          </cell>
          <cell r="L91">
            <v>4093.35</v>
          </cell>
          <cell r="M91">
            <v>4567.24</v>
          </cell>
          <cell r="N91">
            <v>5030.6899999999996</v>
          </cell>
          <cell r="O91">
            <v>5550.17</v>
          </cell>
          <cell r="P91">
            <v>5914.94</v>
          </cell>
        </row>
        <row r="92">
          <cell r="A92">
            <v>2101</v>
          </cell>
          <cell r="B92">
            <v>21</v>
          </cell>
          <cell r="C92" t="str">
            <v>BD Number of:</v>
          </cell>
          <cell r="E92">
            <v>5</v>
          </cell>
          <cell r="F92">
            <v>6</v>
          </cell>
          <cell r="G92">
            <v>6</v>
          </cell>
          <cell r="H92">
            <v>8</v>
          </cell>
          <cell r="I92">
            <v>8</v>
          </cell>
          <cell r="J92">
            <v>15</v>
          </cell>
          <cell r="K92">
            <v>15</v>
          </cell>
          <cell r="L92">
            <v>19</v>
          </cell>
          <cell r="M92">
            <v>23</v>
          </cell>
          <cell r="N92">
            <v>26</v>
          </cell>
          <cell r="O92">
            <v>34</v>
          </cell>
          <cell r="P92">
            <v>41</v>
          </cell>
        </row>
        <row r="93">
          <cell r="A93">
            <v>2101</v>
          </cell>
          <cell r="B93">
            <v>21</v>
          </cell>
          <cell r="C93" t="str">
            <v>BD Hours:</v>
          </cell>
          <cell r="E93">
            <v>6.79</v>
          </cell>
          <cell r="F93">
            <v>8.16</v>
          </cell>
          <cell r="G93">
            <v>8.16</v>
          </cell>
          <cell r="H93">
            <v>9.1300000000000008</v>
          </cell>
          <cell r="I93">
            <v>9.1300000000000008</v>
          </cell>
          <cell r="J93">
            <v>17.87</v>
          </cell>
          <cell r="K93">
            <v>17.87</v>
          </cell>
          <cell r="L93">
            <v>18.91</v>
          </cell>
          <cell r="M93">
            <v>24.09</v>
          </cell>
          <cell r="N93">
            <v>26.51</v>
          </cell>
          <cell r="O93">
            <v>30.6</v>
          </cell>
          <cell r="P93">
            <v>39.619999999999997</v>
          </cell>
        </row>
        <row r="94">
          <cell r="A94">
            <v>2102</v>
          </cell>
          <cell r="B94">
            <v>21</v>
          </cell>
          <cell r="C94" t="str">
            <v>Stations</v>
          </cell>
          <cell r="E94">
            <v>87.028000000000006</v>
          </cell>
          <cell r="F94">
            <v>120.685714285714</v>
          </cell>
          <cell r="G94">
            <v>136.63900000000001</v>
          </cell>
          <cell r="H94">
            <v>101.451052631579</v>
          </cell>
          <cell r="I94">
            <v>93.524444444444399</v>
          </cell>
          <cell r="J94">
            <v>86.038055555555601</v>
          </cell>
          <cell r="K94">
            <v>96.568378378378398</v>
          </cell>
          <cell r="L94">
            <v>109.50162162162199</v>
          </cell>
          <cell r="M94">
            <v>113.09099999999999</v>
          </cell>
          <cell r="N94">
            <v>108.244782608696</v>
          </cell>
          <cell r="O94">
            <v>107.55176470588199</v>
          </cell>
          <cell r="P94">
            <v>106.250909090909</v>
          </cell>
          <cell r="Q94">
            <v>106.250909090909</v>
          </cell>
        </row>
        <row r="95">
          <cell r="A95">
            <v>2102</v>
          </cell>
          <cell r="B95">
            <v>21</v>
          </cell>
          <cell r="C95" t="str">
            <v>Prod Hours Cuml:</v>
          </cell>
          <cell r="E95">
            <v>441.84</v>
          </cell>
          <cell r="F95">
            <v>853.5</v>
          </cell>
          <cell r="G95">
            <v>1378.18</v>
          </cell>
          <cell r="H95">
            <v>1945.95</v>
          </cell>
          <cell r="I95">
            <v>2550.46</v>
          </cell>
          <cell r="J95">
            <v>3136.08</v>
          </cell>
          <cell r="K95">
            <v>3614.82</v>
          </cell>
          <cell r="L95">
            <v>4093.35</v>
          </cell>
          <cell r="M95">
            <v>4567.24</v>
          </cell>
          <cell r="N95">
            <v>5030.6899999999996</v>
          </cell>
          <cell r="O95">
            <v>5550.17</v>
          </cell>
          <cell r="P95">
            <v>5914.94</v>
          </cell>
        </row>
        <row r="96">
          <cell r="A96">
            <v>2102</v>
          </cell>
          <cell r="B96">
            <v>21</v>
          </cell>
          <cell r="C96" t="str">
            <v>BD Number of:</v>
          </cell>
          <cell r="E96">
            <v>6</v>
          </cell>
          <cell r="F96">
            <v>8</v>
          </cell>
          <cell r="G96">
            <v>11</v>
          </cell>
          <cell r="H96">
            <v>20</v>
          </cell>
          <cell r="I96">
            <v>28</v>
          </cell>
          <cell r="J96">
            <v>37</v>
          </cell>
          <cell r="K96">
            <v>38</v>
          </cell>
          <cell r="L96">
            <v>38</v>
          </cell>
          <cell r="M96">
            <v>41</v>
          </cell>
          <cell r="N96">
            <v>47</v>
          </cell>
          <cell r="O96">
            <v>52</v>
          </cell>
          <cell r="P96">
            <v>56</v>
          </cell>
        </row>
        <row r="97">
          <cell r="A97">
            <v>2102</v>
          </cell>
          <cell r="B97">
            <v>21</v>
          </cell>
          <cell r="C97" t="str">
            <v>BD Hours:</v>
          </cell>
          <cell r="E97">
            <v>6.7</v>
          </cell>
          <cell r="F97">
            <v>8.6999999999999993</v>
          </cell>
          <cell r="G97">
            <v>11.79</v>
          </cell>
          <cell r="H97">
            <v>18.38</v>
          </cell>
          <cell r="I97">
            <v>25.3</v>
          </cell>
          <cell r="J97">
            <v>38.71</v>
          </cell>
          <cell r="K97">
            <v>41.79</v>
          </cell>
          <cell r="L97">
            <v>41.79</v>
          </cell>
          <cell r="M97">
            <v>43.6</v>
          </cell>
          <cell r="N97">
            <v>51.43</v>
          </cell>
          <cell r="O97">
            <v>65.03</v>
          </cell>
          <cell r="P97">
            <v>71.14</v>
          </cell>
        </row>
        <row r="98">
          <cell r="A98">
            <v>2103</v>
          </cell>
          <cell r="B98">
            <v>21</v>
          </cell>
          <cell r="C98" t="str">
            <v>Extruders A, B &amp; C</v>
          </cell>
          <cell r="E98">
            <v>146.386666666667</v>
          </cell>
          <cell r="F98">
            <v>283.60666666666702</v>
          </cell>
          <cell r="G98">
            <v>195.25</v>
          </cell>
          <cell r="H98">
            <v>175.65181818181799</v>
          </cell>
          <cell r="I98">
            <v>148.48411764705901</v>
          </cell>
          <cell r="J98">
            <v>147.841904761905</v>
          </cell>
          <cell r="K98">
            <v>155.737826086957</v>
          </cell>
          <cell r="L98">
            <v>176.54347826086999</v>
          </cell>
          <cell r="M98">
            <v>197.06043478260901</v>
          </cell>
          <cell r="N98">
            <v>199.13040000000001</v>
          </cell>
          <cell r="O98">
            <v>211.402307692308</v>
          </cell>
          <cell r="P98">
            <v>225.431923076923</v>
          </cell>
          <cell r="Q98">
            <v>225.431923076923</v>
          </cell>
        </row>
        <row r="99">
          <cell r="A99">
            <v>2103</v>
          </cell>
          <cell r="B99">
            <v>21</v>
          </cell>
          <cell r="C99" t="str">
            <v>Prod Hours Cuml:</v>
          </cell>
          <cell r="E99">
            <v>441.84</v>
          </cell>
          <cell r="F99">
            <v>853.5</v>
          </cell>
          <cell r="G99">
            <v>1378.18</v>
          </cell>
          <cell r="H99">
            <v>1945.95</v>
          </cell>
          <cell r="I99">
            <v>2550.46</v>
          </cell>
          <cell r="J99">
            <v>3136.08</v>
          </cell>
          <cell r="K99">
            <v>3614.82</v>
          </cell>
          <cell r="L99">
            <v>4093.35</v>
          </cell>
          <cell r="M99">
            <v>4567.24</v>
          </cell>
          <cell r="N99">
            <v>5030.6899999999996</v>
          </cell>
          <cell r="O99">
            <v>5550.17</v>
          </cell>
          <cell r="P99">
            <v>5914.94</v>
          </cell>
        </row>
        <row r="100">
          <cell r="A100">
            <v>2103</v>
          </cell>
          <cell r="B100">
            <v>21</v>
          </cell>
          <cell r="C100" t="str">
            <v>BD Number of:</v>
          </cell>
          <cell r="E100">
            <v>4</v>
          </cell>
          <cell r="F100">
            <v>4</v>
          </cell>
          <cell r="G100">
            <v>8</v>
          </cell>
          <cell r="H100">
            <v>12</v>
          </cell>
          <cell r="I100">
            <v>18</v>
          </cell>
          <cell r="J100">
            <v>22</v>
          </cell>
          <cell r="K100">
            <v>24</v>
          </cell>
          <cell r="L100">
            <v>24</v>
          </cell>
          <cell r="M100">
            <v>24</v>
          </cell>
          <cell r="N100">
            <v>26</v>
          </cell>
          <cell r="O100">
            <v>27</v>
          </cell>
          <cell r="P100">
            <v>27</v>
          </cell>
        </row>
        <row r="101">
          <cell r="A101">
            <v>2103</v>
          </cell>
          <cell r="B101">
            <v>21</v>
          </cell>
          <cell r="C101" t="str">
            <v>BD Hours:</v>
          </cell>
          <cell r="E101">
            <v>2.68</v>
          </cell>
          <cell r="F101">
            <v>2.68</v>
          </cell>
          <cell r="G101">
            <v>11.43</v>
          </cell>
          <cell r="H101">
            <v>13.78</v>
          </cell>
          <cell r="I101">
            <v>26.23</v>
          </cell>
          <cell r="J101">
            <v>31.4</v>
          </cell>
          <cell r="K101">
            <v>32.85</v>
          </cell>
          <cell r="L101">
            <v>32.85</v>
          </cell>
          <cell r="M101">
            <v>34.85</v>
          </cell>
          <cell r="N101">
            <v>52.43</v>
          </cell>
          <cell r="O101">
            <v>53.71</v>
          </cell>
          <cell r="P101">
            <v>53.71</v>
          </cell>
        </row>
        <row r="102">
          <cell r="A102">
            <v>2104</v>
          </cell>
          <cell r="B102">
            <v>21</v>
          </cell>
          <cell r="C102" t="str">
            <v>Extruder D</v>
          </cell>
          <cell r="E102">
            <v>440.87</v>
          </cell>
          <cell r="F102">
            <v>852.53</v>
          </cell>
          <cell r="G102">
            <v>1375.98</v>
          </cell>
          <cell r="H102">
            <v>970.495</v>
          </cell>
          <cell r="I102">
            <v>1272.75</v>
          </cell>
          <cell r="J102">
            <v>445.48</v>
          </cell>
          <cell r="K102">
            <v>513.87142857142896</v>
          </cell>
          <cell r="L102">
            <v>582.23285714285703</v>
          </cell>
          <cell r="M102">
            <v>568.69000000000005</v>
          </cell>
          <cell r="N102">
            <v>626.62125000000003</v>
          </cell>
          <cell r="O102">
            <v>425.00076923076898</v>
          </cell>
          <cell r="P102">
            <v>420.68857142857098</v>
          </cell>
          <cell r="Q102">
            <v>420.68857142857098</v>
          </cell>
        </row>
        <row r="103">
          <cell r="A103">
            <v>2104</v>
          </cell>
          <cell r="B103">
            <v>21</v>
          </cell>
          <cell r="C103" t="str">
            <v>Prod Hours Cuml:</v>
          </cell>
          <cell r="E103">
            <v>441.84</v>
          </cell>
          <cell r="F103">
            <v>853.5</v>
          </cell>
          <cell r="G103">
            <v>1378.18</v>
          </cell>
          <cell r="H103">
            <v>1945.95</v>
          </cell>
          <cell r="I103">
            <v>2550.46</v>
          </cell>
          <cell r="J103">
            <v>3136.08</v>
          </cell>
          <cell r="K103">
            <v>3614.82</v>
          </cell>
          <cell r="L103">
            <v>4093.35</v>
          </cell>
          <cell r="M103">
            <v>4567.24</v>
          </cell>
          <cell r="N103">
            <v>5030.6899999999996</v>
          </cell>
          <cell r="O103">
            <v>5550.17</v>
          </cell>
          <cell r="P103">
            <v>5914.94</v>
          </cell>
        </row>
        <row r="104">
          <cell r="A104">
            <v>2104</v>
          </cell>
          <cell r="B104">
            <v>21</v>
          </cell>
          <cell r="C104" t="str">
            <v>BD Number of:</v>
          </cell>
          <cell r="E104">
            <v>1</v>
          </cell>
          <cell r="F104">
            <v>1</v>
          </cell>
          <cell r="G104">
            <v>2</v>
          </cell>
          <cell r="H104">
            <v>3</v>
          </cell>
          <cell r="I104">
            <v>3</v>
          </cell>
          <cell r="J104">
            <v>8</v>
          </cell>
          <cell r="K104">
            <v>8</v>
          </cell>
          <cell r="L104">
            <v>8</v>
          </cell>
          <cell r="M104">
            <v>9</v>
          </cell>
          <cell r="N104">
            <v>9</v>
          </cell>
          <cell r="O104">
            <v>14</v>
          </cell>
          <cell r="P104">
            <v>15</v>
          </cell>
        </row>
        <row r="105">
          <cell r="A105">
            <v>2104</v>
          </cell>
          <cell r="B105">
            <v>21</v>
          </cell>
          <cell r="C105" t="str">
            <v>BD Hours:</v>
          </cell>
          <cell r="E105">
            <v>0.97</v>
          </cell>
          <cell r="F105">
            <v>0.97</v>
          </cell>
          <cell r="G105">
            <v>2.2000000000000002</v>
          </cell>
          <cell r="H105">
            <v>4.96</v>
          </cell>
          <cell r="I105">
            <v>4.96</v>
          </cell>
          <cell r="J105">
            <v>17.72</v>
          </cell>
          <cell r="K105">
            <v>17.72</v>
          </cell>
          <cell r="L105">
            <v>17.72</v>
          </cell>
          <cell r="M105">
            <v>17.72</v>
          </cell>
          <cell r="N105">
            <v>17.72</v>
          </cell>
          <cell r="O105">
            <v>25.16</v>
          </cell>
          <cell r="P105">
            <v>25.3</v>
          </cell>
        </row>
        <row r="106">
          <cell r="A106">
            <v>2105</v>
          </cell>
          <cell r="B106">
            <v>21</v>
          </cell>
          <cell r="C106" t="str">
            <v>Foil/Film Stand</v>
          </cell>
          <cell r="E106">
            <v>438.1</v>
          </cell>
          <cell r="F106">
            <v>283.15333333333302</v>
          </cell>
          <cell r="G106">
            <v>343.51499999999999</v>
          </cell>
          <cell r="H106">
            <v>215.608888888889</v>
          </cell>
          <cell r="I106">
            <v>181.74071428571401</v>
          </cell>
          <cell r="J106">
            <v>195.60749999999999</v>
          </cell>
          <cell r="K106">
            <v>128.715714285714</v>
          </cell>
          <cell r="L106">
            <v>136.066666666667</v>
          </cell>
          <cell r="M106">
            <v>142.33781250000001</v>
          </cell>
          <cell r="N106">
            <v>152.035454545455</v>
          </cell>
          <cell r="O106">
            <v>153.78083333333299</v>
          </cell>
          <cell r="P106">
            <v>151.29179487179499</v>
          </cell>
          <cell r="Q106">
            <v>151.29179487179499</v>
          </cell>
        </row>
        <row r="107">
          <cell r="A107">
            <v>2105</v>
          </cell>
          <cell r="B107">
            <v>21</v>
          </cell>
          <cell r="C107" t="str">
            <v>Prod Hours Cuml:</v>
          </cell>
          <cell r="E107">
            <v>441.84</v>
          </cell>
          <cell r="F107">
            <v>853.5</v>
          </cell>
          <cell r="G107">
            <v>1378.18</v>
          </cell>
          <cell r="H107">
            <v>1945.95</v>
          </cell>
          <cell r="I107">
            <v>2550.46</v>
          </cell>
          <cell r="J107">
            <v>3136.08</v>
          </cell>
          <cell r="K107">
            <v>3614.82</v>
          </cell>
          <cell r="L107">
            <v>4093.35</v>
          </cell>
          <cell r="M107">
            <v>4567.24</v>
          </cell>
          <cell r="N107">
            <v>5030.6899999999996</v>
          </cell>
          <cell r="O107">
            <v>5550.17</v>
          </cell>
          <cell r="P107">
            <v>5914.94</v>
          </cell>
        </row>
        <row r="108">
          <cell r="A108">
            <v>2105</v>
          </cell>
          <cell r="B108">
            <v>21</v>
          </cell>
          <cell r="C108" t="str">
            <v>BD Number of:</v>
          </cell>
          <cell r="E108">
            <v>1</v>
          </cell>
          <cell r="F108">
            <v>4</v>
          </cell>
          <cell r="G108">
            <v>5</v>
          </cell>
          <cell r="H108">
            <v>10</v>
          </cell>
          <cell r="I108">
            <v>15</v>
          </cell>
          <cell r="J108">
            <v>17</v>
          </cell>
          <cell r="K108">
            <v>29</v>
          </cell>
          <cell r="L108">
            <v>31</v>
          </cell>
          <cell r="M108">
            <v>33</v>
          </cell>
          <cell r="N108">
            <v>34</v>
          </cell>
          <cell r="O108">
            <v>37</v>
          </cell>
          <cell r="P108">
            <v>40</v>
          </cell>
        </row>
        <row r="109">
          <cell r="A109">
            <v>2105</v>
          </cell>
          <cell r="B109">
            <v>21</v>
          </cell>
          <cell r="C109" t="str">
            <v>BD Hours:</v>
          </cell>
          <cell r="E109">
            <v>3.74</v>
          </cell>
          <cell r="F109">
            <v>4.04</v>
          </cell>
          <cell r="G109">
            <v>4.12</v>
          </cell>
          <cell r="H109">
            <v>5.47</v>
          </cell>
          <cell r="I109">
            <v>6.09</v>
          </cell>
          <cell r="J109">
            <v>6.36</v>
          </cell>
          <cell r="K109">
            <v>10.78</v>
          </cell>
          <cell r="L109">
            <v>11.35</v>
          </cell>
          <cell r="M109">
            <v>12.43</v>
          </cell>
          <cell r="N109">
            <v>13.52</v>
          </cell>
          <cell r="O109">
            <v>14.06</v>
          </cell>
          <cell r="P109">
            <v>14.56</v>
          </cell>
        </row>
        <row r="110">
          <cell r="A110">
            <v>2106</v>
          </cell>
          <cell r="B110">
            <v>21</v>
          </cell>
          <cell r="C110" t="str">
            <v>PE Supply</v>
          </cell>
          <cell r="E110">
            <v>87.49</v>
          </cell>
          <cell r="F110">
            <v>70.595833333333303</v>
          </cell>
          <cell r="G110">
            <v>68.385999999999996</v>
          </cell>
          <cell r="H110">
            <v>74.378846153846197</v>
          </cell>
          <cell r="I110">
            <v>81.764838709677406</v>
          </cell>
          <cell r="J110">
            <v>77.918499999999995</v>
          </cell>
          <cell r="K110">
            <v>81.671590909090895</v>
          </cell>
          <cell r="L110">
            <v>75.292222222222193</v>
          </cell>
          <cell r="M110">
            <v>71.972380952381002</v>
          </cell>
          <cell r="N110">
            <v>60.14</v>
          </cell>
          <cell r="O110">
            <v>47.807652173912999</v>
          </cell>
          <cell r="P110">
            <v>47.630975609756099</v>
          </cell>
          <cell r="Q110">
            <v>47.630975609756099</v>
          </cell>
        </row>
        <row r="111">
          <cell r="A111">
            <v>2106</v>
          </cell>
          <cell r="B111">
            <v>21</v>
          </cell>
          <cell r="C111" t="str">
            <v>Prod Hours Cuml:</v>
          </cell>
          <cell r="E111">
            <v>441.84</v>
          </cell>
          <cell r="F111">
            <v>853.5</v>
          </cell>
          <cell r="G111">
            <v>1378.18</v>
          </cell>
          <cell r="H111">
            <v>1945.95</v>
          </cell>
          <cell r="I111">
            <v>2550.46</v>
          </cell>
          <cell r="J111">
            <v>3136.08</v>
          </cell>
          <cell r="K111">
            <v>3614.82</v>
          </cell>
          <cell r="L111">
            <v>4093.35</v>
          </cell>
          <cell r="M111">
            <v>4567.24</v>
          </cell>
          <cell r="N111">
            <v>5030.6899999999996</v>
          </cell>
          <cell r="O111">
            <v>5550.17</v>
          </cell>
          <cell r="P111">
            <v>5914.94</v>
          </cell>
        </row>
        <row r="112">
          <cell r="A112">
            <v>2106</v>
          </cell>
          <cell r="B112">
            <v>21</v>
          </cell>
          <cell r="C112" t="str">
            <v>BD Number of:</v>
          </cell>
          <cell r="E112">
            <v>6</v>
          </cell>
          <cell r="F112">
            <v>13</v>
          </cell>
          <cell r="G112">
            <v>21</v>
          </cell>
          <cell r="H112">
            <v>27</v>
          </cell>
          <cell r="I112">
            <v>32</v>
          </cell>
          <cell r="J112">
            <v>41</v>
          </cell>
          <cell r="K112">
            <v>45</v>
          </cell>
          <cell r="L112">
            <v>55</v>
          </cell>
          <cell r="M112">
            <v>64</v>
          </cell>
          <cell r="N112">
            <v>84</v>
          </cell>
          <cell r="O112">
            <v>116</v>
          </cell>
          <cell r="P112">
            <v>124</v>
          </cell>
        </row>
        <row r="113">
          <cell r="A113">
            <v>2106</v>
          </cell>
          <cell r="B113">
            <v>21</v>
          </cell>
          <cell r="C113" t="str">
            <v>BD Hours:</v>
          </cell>
          <cell r="E113">
            <v>4.3899999999999997</v>
          </cell>
          <cell r="F113">
            <v>6.35</v>
          </cell>
          <cell r="G113">
            <v>10.46</v>
          </cell>
          <cell r="H113">
            <v>12.1</v>
          </cell>
          <cell r="I113">
            <v>15.75</v>
          </cell>
          <cell r="J113">
            <v>19.34</v>
          </cell>
          <cell r="K113">
            <v>21.27</v>
          </cell>
          <cell r="L113">
            <v>27.57</v>
          </cell>
          <cell r="M113">
            <v>32.979999999999997</v>
          </cell>
          <cell r="N113">
            <v>39.07</v>
          </cell>
          <cell r="O113">
            <v>52.29</v>
          </cell>
          <cell r="P113">
            <v>56.33</v>
          </cell>
        </row>
        <row r="114">
          <cell r="A114">
            <v>2107</v>
          </cell>
          <cell r="B114">
            <v>21</v>
          </cell>
          <cell r="C114" t="str">
            <v>Auxillary</v>
          </cell>
          <cell r="E114">
            <v>439.62</v>
          </cell>
          <cell r="F114">
            <v>212.20500000000001</v>
          </cell>
          <cell r="G114">
            <v>136.70699999999999</v>
          </cell>
          <cell r="H114">
            <v>106.960555555556</v>
          </cell>
          <cell r="I114">
            <v>126.4815</v>
          </cell>
          <cell r="J114">
            <v>148.32666666666699</v>
          </cell>
          <cell r="K114">
            <v>149.61500000000001</v>
          </cell>
          <cell r="L114">
            <v>150.636666666667</v>
          </cell>
          <cell r="M114">
            <v>156.53655172413801</v>
          </cell>
          <cell r="N114">
            <v>172.51758620689699</v>
          </cell>
          <cell r="O114">
            <v>190.43068965517199</v>
          </cell>
          <cell r="P114">
            <v>173.05117647058799</v>
          </cell>
          <cell r="Q114">
            <v>173.05117647058799</v>
          </cell>
        </row>
        <row r="115">
          <cell r="A115">
            <v>2107</v>
          </cell>
          <cell r="B115">
            <v>21</v>
          </cell>
          <cell r="C115" t="str">
            <v>Prod Hours Cuml:</v>
          </cell>
          <cell r="E115">
            <v>441.84</v>
          </cell>
          <cell r="F115">
            <v>853.5</v>
          </cell>
          <cell r="G115">
            <v>1378.18</v>
          </cell>
          <cell r="H115">
            <v>1945.95</v>
          </cell>
          <cell r="I115">
            <v>2550.46</v>
          </cell>
          <cell r="J115">
            <v>3136.08</v>
          </cell>
          <cell r="K115">
            <v>3614.82</v>
          </cell>
          <cell r="L115">
            <v>4093.35</v>
          </cell>
          <cell r="M115">
            <v>4567.24</v>
          </cell>
          <cell r="N115">
            <v>5030.6899999999996</v>
          </cell>
          <cell r="O115">
            <v>5550.17</v>
          </cell>
          <cell r="P115">
            <v>5914.94</v>
          </cell>
        </row>
        <row r="116">
          <cell r="A116">
            <v>2107</v>
          </cell>
          <cell r="B116">
            <v>21</v>
          </cell>
          <cell r="C116" t="str">
            <v>BD Number of:</v>
          </cell>
          <cell r="E116">
            <v>2</v>
          </cell>
          <cell r="F116">
            <v>5</v>
          </cell>
          <cell r="G116">
            <v>11</v>
          </cell>
          <cell r="H116">
            <v>19</v>
          </cell>
          <cell r="I116">
            <v>21</v>
          </cell>
          <cell r="J116">
            <v>22</v>
          </cell>
          <cell r="K116">
            <v>25</v>
          </cell>
          <cell r="L116">
            <v>28</v>
          </cell>
          <cell r="M116">
            <v>30</v>
          </cell>
          <cell r="N116">
            <v>30</v>
          </cell>
          <cell r="O116">
            <v>30</v>
          </cell>
          <cell r="P116">
            <v>35</v>
          </cell>
        </row>
        <row r="117">
          <cell r="A117">
            <v>2107</v>
          </cell>
          <cell r="B117">
            <v>21</v>
          </cell>
          <cell r="C117" t="str">
            <v>BD Hours:</v>
          </cell>
          <cell r="E117">
            <v>2.2200000000000002</v>
          </cell>
          <cell r="F117">
            <v>4.68</v>
          </cell>
          <cell r="G117">
            <v>11.11</v>
          </cell>
          <cell r="H117">
            <v>20.66</v>
          </cell>
          <cell r="I117">
            <v>20.83</v>
          </cell>
          <cell r="J117">
            <v>21.22</v>
          </cell>
          <cell r="K117">
            <v>24.06</v>
          </cell>
          <cell r="L117">
            <v>26.16</v>
          </cell>
          <cell r="M117">
            <v>27.68</v>
          </cell>
          <cell r="N117">
            <v>27.68</v>
          </cell>
          <cell r="O117">
            <v>27.68</v>
          </cell>
          <cell r="P117">
            <v>31.2</v>
          </cell>
        </row>
        <row r="118">
          <cell r="A118">
            <v>2108</v>
          </cell>
          <cell r="B118">
            <v>21</v>
          </cell>
          <cell r="C118" t="str">
            <v>Pull &amp; Brake</v>
          </cell>
          <cell r="E118">
            <v>441.84</v>
          </cell>
          <cell r="F118">
            <v>853.5</v>
          </cell>
          <cell r="G118">
            <v>1375.47</v>
          </cell>
          <cell r="H118">
            <v>1943.24</v>
          </cell>
          <cell r="I118">
            <v>2547.75</v>
          </cell>
          <cell r="J118">
            <v>3133.09</v>
          </cell>
          <cell r="K118">
            <v>3611.83</v>
          </cell>
          <cell r="L118">
            <v>2044.9349999999999</v>
          </cell>
          <cell r="M118">
            <v>2281.88</v>
          </cell>
          <cell r="N118">
            <v>2513.605</v>
          </cell>
          <cell r="O118">
            <v>2773.3449999999998</v>
          </cell>
          <cell r="P118">
            <v>2955.73</v>
          </cell>
          <cell r="Q118">
            <v>2955.73</v>
          </cell>
        </row>
        <row r="119">
          <cell r="A119">
            <v>2108</v>
          </cell>
          <cell r="B119">
            <v>21</v>
          </cell>
          <cell r="C119" t="str">
            <v>Prod Hours Cuml:</v>
          </cell>
          <cell r="E119">
            <v>441.84</v>
          </cell>
          <cell r="F119">
            <v>853.5</v>
          </cell>
          <cell r="G119">
            <v>1378.18</v>
          </cell>
          <cell r="H119">
            <v>1945.95</v>
          </cell>
          <cell r="I119">
            <v>2550.46</v>
          </cell>
          <cell r="J119">
            <v>3136.08</v>
          </cell>
          <cell r="K119">
            <v>3614.82</v>
          </cell>
          <cell r="L119">
            <v>4093.35</v>
          </cell>
          <cell r="M119">
            <v>4567.24</v>
          </cell>
          <cell r="N119">
            <v>5030.6899999999996</v>
          </cell>
          <cell r="O119">
            <v>5550.17</v>
          </cell>
          <cell r="P119">
            <v>5914.94</v>
          </cell>
        </row>
        <row r="120">
          <cell r="A120">
            <v>2108</v>
          </cell>
          <cell r="B120">
            <v>21</v>
          </cell>
          <cell r="C120" t="str">
            <v>BD Number of:</v>
          </cell>
          <cell r="E120">
            <v>0</v>
          </cell>
          <cell r="F120">
            <v>0</v>
          </cell>
          <cell r="G120">
            <v>1</v>
          </cell>
          <cell r="H120">
            <v>1</v>
          </cell>
          <cell r="I120">
            <v>1</v>
          </cell>
          <cell r="J120">
            <v>2</v>
          </cell>
          <cell r="K120">
            <v>2</v>
          </cell>
          <cell r="L120">
            <v>3</v>
          </cell>
          <cell r="M120">
            <v>3</v>
          </cell>
          <cell r="N120">
            <v>3</v>
          </cell>
          <cell r="O120">
            <v>3</v>
          </cell>
          <cell r="P120">
            <v>3</v>
          </cell>
        </row>
        <row r="121">
          <cell r="A121">
            <v>2108</v>
          </cell>
          <cell r="B121">
            <v>21</v>
          </cell>
          <cell r="C121" t="str">
            <v>BD Hours:</v>
          </cell>
          <cell r="E121">
            <v>0</v>
          </cell>
          <cell r="F121">
            <v>0</v>
          </cell>
          <cell r="G121">
            <v>2.71</v>
          </cell>
          <cell r="H121">
            <v>2.71</v>
          </cell>
          <cell r="I121">
            <v>2.71</v>
          </cell>
          <cell r="J121">
            <v>2.99</v>
          </cell>
          <cell r="K121">
            <v>2.99</v>
          </cell>
          <cell r="L121">
            <v>3.48</v>
          </cell>
          <cell r="M121">
            <v>3.48</v>
          </cell>
          <cell r="N121">
            <v>3.48</v>
          </cell>
          <cell r="O121">
            <v>3.48</v>
          </cell>
          <cell r="P121">
            <v>3.48</v>
          </cell>
        </row>
        <row r="122">
          <cell r="A122">
            <v>2109</v>
          </cell>
          <cell r="B122">
            <v>21</v>
          </cell>
          <cell r="C122" t="str">
            <v>Rewind &amp; Crane</v>
          </cell>
          <cell r="E122">
            <v>109.8725</v>
          </cell>
          <cell r="F122">
            <v>105.77249999999999</v>
          </cell>
          <cell r="G122">
            <v>105.19461538461501</v>
          </cell>
          <cell r="H122">
            <v>74.22</v>
          </cell>
          <cell r="I122">
            <v>64.776923076923097</v>
          </cell>
          <cell r="J122">
            <v>75.828048780487805</v>
          </cell>
          <cell r="K122">
            <v>74.705624999999998</v>
          </cell>
          <cell r="L122">
            <v>82.938367346938804</v>
          </cell>
          <cell r="M122">
            <v>75.516499999999994</v>
          </cell>
          <cell r="N122">
            <v>76.745384615384594</v>
          </cell>
          <cell r="O122">
            <v>84.737384615384599</v>
          </cell>
          <cell r="P122">
            <v>88.971969696969694</v>
          </cell>
          <cell r="Q122">
            <v>88.971969696969694</v>
          </cell>
        </row>
        <row r="123">
          <cell r="A123">
            <v>2109</v>
          </cell>
          <cell r="B123">
            <v>21</v>
          </cell>
          <cell r="C123" t="str">
            <v>Prod Hours Cuml:</v>
          </cell>
          <cell r="E123">
            <v>441.84</v>
          </cell>
          <cell r="F123">
            <v>853.5</v>
          </cell>
          <cell r="G123">
            <v>1378.18</v>
          </cell>
          <cell r="H123">
            <v>1945.95</v>
          </cell>
          <cell r="I123">
            <v>2550.46</v>
          </cell>
          <cell r="J123">
            <v>3136.08</v>
          </cell>
          <cell r="K123">
            <v>3614.82</v>
          </cell>
          <cell r="L123">
            <v>4093.35</v>
          </cell>
          <cell r="M123">
            <v>4567.24</v>
          </cell>
          <cell r="N123">
            <v>5030.6899999999996</v>
          </cell>
          <cell r="O123">
            <v>5550.17</v>
          </cell>
          <cell r="P123">
            <v>5914.94</v>
          </cell>
        </row>
        <row r="124">
          <cell r="A124">
            <v>2109</v>
          </cell>
          <cell r="B124">
            <v>21</v>
          </cell>
          <cell r="C124" t="str">
            <v>BD Number of:</v>
          </cell>
          <cell r="E124">
            <v>5</v>
          </cell>
          <cell r="F124">
            <v>9</v>
          </cell>
          <cell r="G124">
            <v>14</v>
          </cell>
          <cell r="H124">
            <v>27</v>
          </cell>
          <cell r="I124">
            <v>40</v>
          </cell>
          <cell r="J124">
            <v>42</v>
          </cell>
          <cell r="K124">
            <v>49</v>
          </cell>
          <cell r="L124">
            <v>50</v>
          </cell>
          <cell r="M124">
            <v>61</v>
          </cell>
          <cell r="N124">
            <v>66</v>
          </cell>
          <cell r="O124">
            <v>66</v>
          </cell>
          <cell r="P124">
            <v>67</v>
          </cell>
        </row>
        <row r="125">
          <cell r="A125">
            <v>2109</v>
          </cell>
          <cell r="B125">
            <v>21</v>
          </cell>
          <cell r="C125" t="str">
            <v>BD Hours:</v>
          </cell>
          <cell r="E125">
            <v>2.35</v>
          </cell>
          <cell r="F125">
            <v>7.32</v>
          </cell>
          <cell r="G125">
            <v>10.65</v>
          </cell>
          <cell r="H125">
            <v>16.23</v>
          </cell>
          <cell r="I125">
            <v>24.16</v>
          </cell>
          <cell r="J125">
            <v>27.13</v>
          </cell>
          <cell r="K125">
            <v>28.95</v>
          </cell>
          <cell r="L125">
            <v>29.37</v>
          </cell>
          <cell r="M125">
            <v>36.25</v>
          </cell>
          <cell r="N125">
            <v>42.24</v>
          </cell>
          <cell r="O125">
            <v>42.24</v>
          </cell>
          <cell r="P125">
            <v>42.79</v>
          </cell>
        </row>
        <row r="126">
          <cell r="A126">
            <v>55</v>
          </cell>
          <cell r="B126">
            <v>55</v>
          </cell>
          <cell r="C126" t="str">
            <v>55 Month</v>
          </cell>
          <cell r="E126">
            <v>21.445625</v>
          </cell>
          <cell r="F126">
            <v>15.919166666666699</v>
          </cell>
          <cell r="G126">
            <v>29.1547058823529</v>
          </cell>
          <cell r="H126">
            <v>56</v>
          </cell>
          <cell r="I126">
            <v>33.1</v>
          </cell>
          <cell r="J126">
            <v>21.8221739130435</v>
          </cell>
          <cell r="K126">
            <v>31.515000000000001</v>
          </cell>
          <cell r="L126">
            <v>20.2169565217391</v>
          </cell>
          <cell r="M126">
            <v>20.884285714285699</v>
          </cell>
          <cell r="N126">
            <v>19.214210526315799</v>
          </cell>
          <cell r="O126">
            <v>393.5</v>
          </cell>
          <cell r="P126">
            <v>51.201666666666704</v>
          </cell>
        </row>
        <row r="127">
          <cell r="A127">
            <v>55</v>
          </cell>
          <cell r="B127">
            <v>55</v>
          </cell>
          <cell r="C127" t="str">
            <v>Prod Hours Cuml:</v>
          </cell>
          <cell r="E127">
            <v>348.43</v>
          </cell>
          <cell r="F127">
            <v>401.69</v>
          </cell>
          <cell r="G127">
            <v>503.11</v>
          </cell>
          <cell r="H127">
            <v>563.33000000000004</v>
          </cell>
          <cell r="I127">
            <v>537.32000000000005</v>
          </cell>
          <cell r="J127">
            <v>515.51</v>
          </cell>
          <cell r="K127">
            <v>450.87</v>
          </cell>
          <cell r="L127">
            <v>474.11</v>
          </cell>
          <cell r="M127">
            <v>450.67</v>
          </cell>
          <cell r="N127">
            <v>385.05</v>
          </cell>
          <cell r="O127">
            <v>394.8</v>
          </cell>
          <cell r="P127">
            <v>311.62</v>
          </cell>
        </row>
        <row r="128">
          <cell r="A128">
            <v>55</v>
          </cell>
          <cell r="B128">
            <v>55</v>
          </cell>
          <cell r="C128" t="str">
            <v>BD Number of:</v>
          </cell>
          <cell r="E128">
            <v>17</v>
          </cell>
          <cell r="F128">
            <v>25</v>
          </cell>
          <cell r="G128">
            <v>18</v>
          </cell>
          <cell r="H128">
            <v>11</v>
          </cell>
          <cell r="I128">
            <v>17</v>
          </cell>
          <cell r="J128">
            <v>24</v>
          </cell>
          <cell r="K128">
            <v>15</v>
          </cell>
          <cell r="L128">
            <v>24</v>
          </cell>
          <cell r="M128">
            <v>22</v>
          </cell>
          <cell r="N128">
            <v>20</v>
          </cell>
          <cell r="O128">
            <v>2</v>
          </cell>
          <cell r="P128">
            <v>7</v>
          </cell>
        </row>
        <row r="129">
          <cell r="A129">
            <v>55</v>
          </cell>
          <cell r="B129">
            <v>55</v>
          </cell>
          <cell r="C129" t="str">
            <v>BD Hours:</v>
          </cell>
          <cell r="E129">
            <v>5.3</v>
          </cell>
          <cell r="F129">
            <v>19.63</v>
          </cell>
          <cell r="G129">
            <v>7.48</v>
          </cell>
          <cell r="H129">
            <v>3.33</v>
          </cell>
          <cell r="I129">
            <v>7.72</v>
          </cell>
          <cell r="J129">
            <v>13.6</v>
          </cell>
          <cell r="K129">
            <v>9.66</v>
          </cell>
          <cell r="L129">
            <v>9.1199999999999992</v>
          </cell>
          <cell r="M129">
            <v>12.1</v>
          </cell>
          <cell r="N129">
            <v>19.98</v>
          </cell>
          <cell r="O129">
            <v>1.3</v>
          </cell>
          <cell r="P129">
            <v>4.41</v>
          </cell>
        </row>
        <row r="130">
          <cell r="A130" t="str">
            <v>55 Cum</v>
          </cell>
          <cell r="B130">
            <v>55</v>
          </cell>
          <cell r="C130" t="str">
            <v>55 Cum</v>
          </cell>
          <cell r="E130">
            <v>21.445625</v>
          </cell>
          <cell r="F130">
            <v>17.687560975609799</v>
          </cell>
          <cell r="G130">
            <v>20.6918644067797</v>
          </cell>
          <cell r="H130">
            <v>25.4402857142857</v>
          </cell>
          <cell r="I130">
            <v>26.556551724137901</v>
          </cell>
          <cell r="J130">
            <v>25.336306306306302</v>
          </cell>
          <cell r="K130">
            <v>25.821746031745999</v>
          </cell>
          <cell r="L130">
            <v>24.790199999999999</v>
          </cell>
          <cell r="M130">
            <v>24.169186046511602</v>
          </cell>
          <cell r="N130">
            <v>23.552968750000002</v>
          </cell>
          <cell r="O130">
            <v>25.338505154639201</v>
          </cell>
          <cell r="P130">
            <v>25.984477611940299</v>
          </cell>
          <cell r="Q130">
            <v>25.984477611940299</v>
          </cell>
        </row>
        <row r="131">
          <cell r="A131">
            <v>55</v>
          </cell>
          <cell r="B131">
            <v>55</v>
          </cell>
          <cell r="C131" t="str">
            <v>Prod Hours Cuml:</v>
          </cell>
          <cell r="E131">
            <v>348.43</v>
          </cell>
          <cell r="F131">
            <v>750.12</v>
          </cell>
          <cell r="G131">
            <v>1253.23</v>
          </cell>
          <cell r="H131">
            <v>1816.56</v>
          </cell>
          <cell r="I131">
            <v>2353.88</v>
          </cell>
          <cell r="J131">
            <v>2869.39</v>
          </cell>
          <cell r="K131">
            <v>3320.26</v>
          </cell>
          <cell r="L131">
            <v>3794.37</v>
          </cell>
          <cell r="M131">
            <v>4245.04</v>
          </cell>
          <cell r="N131">
            <v>4630.09</v>
          </cell>
          <cell r="O131">
            <v>5024.8900000000003</v>
          </cell>
          <cell r="P131">
            <v>5336.51</v>
          </cell>
        </row>
        <row r="132">
          <cell r="A132">
            <v>55</v>
          </cell>
          <cell r="B132">
            <v>55</v>
          </cell>
          <cell r="C132" t="str">
            <v>BD Number of:</v>
          </cell>
          <cell r="E132">
            <v>17</v>
          </cell>
          <cell r="F132">
            <v>42</v>
          </cell>
          <cell r="G132">
            <v>60</v>
          </cell>
          <cell r="H132">
            <v>71</v>
          </cell>
          <cell r="I132">
            <v>88</v>
          </cell>
          <cell r="J132">
            <v>112</v>
          </cell>
          <cell r="K132">
            <v>127</v>
          </cell>
          <cell r="L132">
            <v>151</v>
          </cell>
          <cell r="M132">
            <v>173</v>
          </cell>
          <cell r="N132">
            <v>193</v>
          </cell>
          <cell r="O132">
            <v>195</v>
          </cell>
          <cell r="P132">
            <v>202</v>
          </cell>
        </row>
        <row r="133">
          <cell r="A133">
            <v>55</v>
          </cell>
          <cell r="B133">
            <v>55</v>
          </cell>
          <cell r="C133" t="str">
            <v>BD Hours:</v>
          </cell>
          <cell r="E133">
            <v>5.3</v>
          </cell>
          <cell r="F133">
            <v>24.93</v>
          </cell>
          <cell r="G133">
            <v>32.409999999999997</v>
          </cell>
          <cell r="H133">
            <v>35.74</v>
          </cell>
          <cell r="I133">
            <v>43.46</v>
          </cell>
          <cell r="J133">
            <v>57.06</v>
          </cell>
          <cell r="K133">
            <v>66.72</v>
          </cell>
          <cell r="L133">
            <v>75.84</v>
          </cell>
          <cell r="M133">
            <v>87.94</v>
          </cell>
          <cell r="N133">
            <v>107.92</v>
          </cell>
          <cell r="O133">
            <v>109.22</v>
          </cell>
          <cell r="P133">
            <v>113.63</v>
          </cell>
        </row>
        <row r="134">
          <cell r="A134">
            <v>5501</v>
          </cell>
          <cell r="B134">
            <v>55</v>
          </cell>
          <cell r="C134" t="str">
            <v>Unwind</v>
          </cell>
          <cell r="E134">
            <v>348.43</v>
          </cell>
          <cell r="F134">
            <v>748.46</v>
          </cell>
          <cell r="G134">
            <v>625.46</v>
          </cell>
          <cell r="H134">
            <v>907.125</v>
          </cell>
          <cell r="I134">
            <v>587.76</v>
          </cell>
          <cell r="J134">
            <v>409.07142857142901</v>
          </cell>
          <cell r="K134">
            <v>301.10000000000002</v>
          </cell>
          <cell r="L134">
            <v>291.17230769230798</v>
          </cell>
          <cell r="M134">
            <v>325.83923076923099</v>
          </cell>
          <cell r="N134">
            <v>329.86571428571398</v>
          </cell>
          <cell r="O134">
            <v>358.06571428571402</v>
          </cell>
          <cell r="P134">
            <v>354.91533333333302</v>
          </cell>
          <cell r="Q134">
            <v>354.91533333333302</v>
          </cell>
        </row>
        <row r="135">
          <cell r="A135">
            <v>5501</v>
          </cell>
          <cell r="B135">
            <v>55</v>
          </cell>
          <cell r="C135" t="str">
            <v>Prod Hours Cuml:</v>
          </cell>
          <cell r="E135">
            <v>348.43</v>
          </cell>
          <cell r="F135">
            <v>750.12</v>
          </cell>
          <cell r="G135">
            <v>1253.23</v>
          </cell>
          <cell r="H135">
            <v>1816.56</v>
          </cell>
          <cell r="I135">
            <v>2353.88</v>
          </cell>
          <cell r="J135">
            <v>2869.39</v>
          </cell>
          <cell r="K135">
            <v>3320.26</v>
          </cell>
          <cell r="L135">
            <v>3794.37</v>
          </cell>
          <cell r="M135">
            <v>4245.04</v>
          </cell>
          <cell r="N135">
            <v>4630.09</v>
          </cell>
          <cell r="O135">
            <v>5024.8900000000003</v>
          </cell>
          <cell r="P135">
            <v>5336.51</v>
          </cell>
        </row>
        <row r="136">
          <cell r="A136">
            <v>5501</v>
          </cell>
          <cell r="B136">
            <v>55</v>
          </cell>
          <cell r="C136" t="str">
            <v>BD Number of:</v>
          </cell>
          <cell r="E136">
            <v>0</v>
          </cell>
          <cell r="F136">
            <v>2</v>
          </cell>
          <cell r="G136">
            <v>3</v>
          </cell>
          <cell r="H136">
            <v>3</v>
          </cell>
          <cell r="I136">
            <v>5</v>
          </cell>
          <cell r="J136">
            <v>8</v>
          </cell>
          <cell r="K136">
            <v>12</v>
          </cell>
          <cell r="L136">
            <v>14</v>
          </cell>
          <cell r="M136">
            <v>14</v>
          </cell>
          <cell r="N136">
            <v>15</v>
          </cell>
          <cell r="O136">
            <v>15</v>
          </cell>
          <cell r="P136">
            <v>16</v>
          </cell>
        </row>
        <row r="137">
          <cell r="A137">
            <v>5501</v>
          </cell>
          <cell r="B137">
            <v>55</v>
          </cell>
          <cell r="C137" t="str">
            <v>BD Hours:</v>
          </cell>
          <cell r="E137">
            <v>0</v>
          </cell>
          <cell r="F137">
            <v>1.66</v>
          </cell>
          <cell r="G137">
            <v>2.31</v>
          </cell>
          <cell r="H137">
            <v>2.31</v>
          </cell>
          <cell r="I137">
            <v>2.84</v>
          </cell>
          <cell r="J137">
            <v>5.89</v>
          </cell>
          <cell r="K137">
            <v>8.16</v>
          </cell>
          <cell r="L137">
            <v>9.1300000000000008</v>
          </cell>
          <cell r="M137">
            <v>9.1300000000000008</v>
          </cell>
          <cell r="N137">
            <v>11.97</v>
          </cell>
          <cell r="O137">
            <v>11.97</v>
          </cell>
          <cell r="P137">
            <v>12.78</v>
          </cell>
        </row>
        <row r="138">
          <cell r="A138">
            <v>5502</v>
          </cell>
          <cell r="B138">
            <v>55</v>
          </cell>
          <cell r="C138" t="str">
            <v>Splice Unit</v>
          </cell>
          <cell r="E138">
            <v>348.43</v>
          </cell>
          <cell r="F138">
            <v>750.12</v>
          </cell>
          <cell r="G138">
            <v>625.26</v>
          </cell>
          <cell r="H138">
            <v>906.92499999999995</v>
          </cell>
          <cell r="I138">
            <v>783.64</v>
          </cell>
          <cell r="J138">
            <v>716.13750000000005</v>
          </cell>
          <cell r="K138">
            <v>473.42142857142898</v>
          </cell>
          <cell r="L138">
            <v>541.15142857142905</v>
          </cell>
          <cell r="M138">
            <v>529.82124999999996</v>
          </cell>
          <cell r="N138">
            <v>513.71</v>
          </cell>
          <cell r="O138">
            <v>557.57666666666705</v>
          </cell>
          <cell r="P138">
            <v>592.201111111111</v>
          </cell>
          <cell r="Q138">
            <v>592.201111111111</v>
          </cell>
        </row>
        <row r="139">
          <cell r="A139">
            <v>5502</v>
          </cell>
          <cell r="B139">
            <v>55</v>
          </cell>
          <cell r="C139" t="str">
            <v>Prod Hours Cuml:</v>
          </cell>
          <cell r="E139">
            <v>348.43</v>
          </cell>
          <cell r="F139">
            <v>750.12</v>
          </cell>
          <cell r="G139">
            <v>1253.23</v>
          </cell>
          <cell r="H139">
            <v>1816.56</v>
          </cell>
          <cell r="I139">
            <v>2353.88</v>
          </cell>
          <cell r="J139">
            <v>2869.39</v>
          </cell>
          <cell r="K139">
            <v>3320.26</v>
          </cell>
          <cell r="L139">
            <v>3794.37</v>
          </cell>
          <cell r="M139">
            <v>4245.04</v>
          </cell>
          <cell r="N139">
            <v>4630.09</v>
          </cell>
          <cell r="O139">
            <v>5024.8900000000003</v>
          </cell>
          <cell r="P139">
            <v>5336.51</v>
          </cell>
        </row>
        <row r="140">
          <cell r="A140">
            <v>5502</v>
          </cell>
          <cell r="B140">
            <v>55</v>
          </cell>
          <cell r="C140" t="str">
            <v>BD Number of:</v>
          </cell>
          <cell r="E140">
            <v>0</v>
          </cell>
          <cell r="F140">
            <v>0</v>
          </cell>
          <cell r="G140">
            <v>3</v>
          </cell>
          <cell r="H140">
            <v>3</v>
          </cell>
          <cell r="I140">
            <v>4</v>
          </cell>
          <cell r="J140">
            <v>5</v>
          </cell>
          <cell r="K140">
            <v>8</v>
          </cell>
          <cell r="L140">
            <v>8</v>
          </cell>
          <cell r="M140">
            <v>9</v>
          </cell>
          <cell r="N140">
            <v>10</v>
          </cell>
          <cell r="O140">
            <v>10</v>
          </cell>
          <cell r="P140">
            <v>10</v>
          </cell>
        </row>
        <row r="141">
          <cell r="A141">
            <v>5502</v>
          </cell>
          <cell r="B141">
            <v>55</v>
          </cell>
          <cell r="C141" t="str">
            <v>BD Hours:</v>
          </cell>
          <cell r="E141">
            <v>0</v>
          </cell>
          <cell r="F141">
            <v>0</v>
          </cell>
          <cell r="G141">
            <v>2.71</v>
          </cell>
          <cell r="H141">
            <v>2.71</v>
          </cell>
          <cell r="I141">
            <v>2.96</v>
          </cell>
          <cell r="J141">
            <v>4.84</v>
          </cell>
          <cell r="K141">
            <v>6.31</v>
          </cell>
          <cell r="L141">
            <v>6.31</v>
          </cell>
          <cell r="M141">
            <v>6.47</v>
          </cell>
          <cell r="N141">
            <v>6.7</v>
          </cell>
          <cell r="O141">
            <v>6.7</v>
          </cell>
          <cell r="P141">
            <v>6.7</v>
          </cell>
        </row>
        <row r="142">
          <cell r="A142">
            <v>5503</v>
          </cell>
          <cell r="B142">
            <v>55</v>
          </cell>
          <cell r="C142" t="str">
            <v>Knives</v>
          </cell>
          <cell r="E142">
            <v>348.43</v>
          </cell>
          <cell r="F142">
            <v>749.4</v>
          </cell>
          <cell r="G142">
            <v>626</v>
          </cell>
          <cell r="H142">
            <v>453.74</v>
          </cell>
          <cell r="I142">
            <v>470.34800000000001</v>
          </cell>
          <cell r="J142">
            <v>573.45000000000005</v>
          </cell>
          <cell r="K142">
            <v>663.62400000000002</v>
          </cell>
          <cell r="L142">
            <v>758.44600000000003</v>
          </cell>
          <cell r="M142">
            <v>707.07166666666706</v>
          </cell>
          <cell r="N142">
            <v>771.24666666666701</v>
          </cell>
          <cell r="O142">
            <v>837.04666666666697</v>
          </cell>
          <cell r="P142">
            <v>888.98333333333301</v>
          </cell>
          <cell r="Q142">
            <v>888.98333333333301</v>
          </cell>
        </row>
        <row r="143">
          <cell r="A143">
            <v>5503</v>
          </cell>
          <cell r="B143">
            <v>55</v>
          </cell>
          <cell r="C143" t="str">
            <v>Prod Hours Cuml:</v>
          </cell>
          <cell r="E143">
            <v>348.43</v>
          </cell>
          <cell r="F143">
            <v>750.12</v>
          </cell>
          <cell r="G143">
            <v>1253.23</v>
          </cell>
          <cell r="H143">
            <v>1816.56</v>
          </cell>
          <cell r="I143">
            <v>2353.88</v>
          </cell>
          <cell r="J143">
            <v>2869.39</v>
          </cell>
          <cell r="K143">
            <v>3320.26</v>
          </cell>
          <cell r="L143">
            <v>3794.37</v>
          </cell>
          <cell r="M143">
            <v>4245.04</v>
          </cell>
          <cell r="N143">
            <v>4630.09</v>
          </cell>
          <cell r="O143">
            <v>5024.8900000000003</v>
          </cell>
          <cell r="P143">
            <v>5336.51</v>
          </cell>
        </row>
        <row r="144">
          <cell r="A144">
            <v>5503</v>
          </cell>
          <cell r="B144">
            <v>55</v>
          </cell>
          <cell r="C144" t="str">
            <v>BD Number of:</v>
          </cell>
          <cell r="E144">
            <v>0</v>
          </cell>
          <cell r="F144">
            <v>2</v>
          </cell>
          <cell r="G144">
            <v>3</v>
          </cell>
          <cell r="H144">
            <v>5</v>
          </cell>
          <cell r="I144">
            <v>6</v>
          </cell>
          <cell r="J144">
            <v>6</v>
          </cell>
          <cell r="K144">
            <v>6</v>
          </cell>
          <cell r="L144">
            <v>6</v>
          </cell>
          <cell r="M144">
            <v>7</v>
          </cell>
          <cell r="N144">
            <v>7</v>
          </cell>
          <cell r="O144">
            <v>7</v>
          </cell>
          <cell r="P144">
            <v>7</v>
          </cell>
        </row>
        <row r="145">
          <cell r="A145">
            <v>5503</v>
          </cell>
          <cell r="B145">
            <v>55</v>
          </cell>
          <cell r="C145" t="str">
            <v>BD Hours:</v>
          </cell>
          <cell r="E145">
            <v>0</v>
          </cell>
          <cell r="F145">
            <v>0.72</v>
          </cell>
          <cell r="G145">
            <v>1.23</v>
          </cell>
          <cell r="H145">
            <v>1.6</v>
          </cell>
          <cell r="I145">
            <v>2.14</v>
          </cell>
          <cell r="J145">
            <v>2.14</v>
          </cell>
          <cell r="K145">
            <v>2.14</v>
          </cell>
          <cell r="L145">
            <v>2.14</v>
          </cell>
          <cell r="M145">
            <v>2.61</v>
          </cell>
          <cell r="N145">
            <v>2.61</v>
          </cell>
          <cell r="O145">
            <v>2.61</v>
          </cell>
          <cell r="P145">
            <v>2.61</v>
          </cell>
        </row>
        <row r="146">
          <cell r="A146">
            <v>5504</v>
          </cell>
          <cell r="B146">
            <v>55</v>
          </cell>
          <cell r="C146" t="str">
            <v>Auxillary</v>
          </cell>
          <cell r="E146">
            <v>348.43</v>
          </cell>
          <cell r="F146">
            <v>750.12</v>
          </cell>
          <cell r="G146">
            <v>1253.23</v>
          </cell>
          <cell r="H146">
            <v>1816.49</v>
          </cell>
          <cell r="I146">
            <v>2353.81</v>
          </cell>
          <cell r="J146">
            <v>2869.1</v>
          </cell>
          <cell r="K146">
            <v>3319.97</v>
          </cell>
          <cell r="L146">
            <v>1896.82</v>
          </cell>
          <cell r="M146">
            <v>606.00571428571402</v>
          </cell>
          <cell r="N146">
            <v>661.012857142857</v>
          </cell>
          <cell r="O146">
            <v>717.41285714285698</v>
          </cell>
          <cell r="P146">
            <v>592.46222222222195</v>
          </cell>
          <cell r="Q146">
            <v>592.46222222222195</v>
          </cell>
        </row>
        <row r="147">
          <cell r="A147">
            <v>5504</v>
          </cell>
          <cell r="B147">
            <v>55</v>
          </cell>
          <cell r="C147" t="str">
            <v>Prod Hours Cuml:</v>
          </cell>
          <cell r="E147">
            <v>348.43</v>
          </cell>
          <cell r="F147">
            <v>750.12</v>
          </cell>
          <cell r="G147">
            <v>1253.23</v>
          </cell>
          <cell r="H147">
            <v>1816.56</v>
          </cell>
          <cell r="I147">
            <v>2353.88</v>
          </cell>
          <cell r="J147">
            <v>2869.39</v>
          </cell>
          <cell r="K147">
            <v>3320.26</v>
          </cell>
          <cell r="L147">
            <v>3794.37</v>
          </cell>
          <cell r="M147">
            <v>4245.04</v>
          </cell>
          <cell r="N147">
            <v>4630.09</v>
          </cell>
          <cell r="O147">
            <v>5024.8900000000003</v>
          </cell>
          <cell r="P147">
            <v>5336.51</v>
          </cell>
        </row>
        <row r="148">
          <cell r="A148">
            <v>5504</v>
          </cell>
          <cell r="B148">
            <v>55</v>
          </cell>
          <cell r="C148" t="str">
            <v>BD Number of:</v>
          </cell>
          <cell r="E148">
            <v>0</v>
          </cell>
          <cell r="F148">
            <v>0</v>
          </cell>
          <cell r="G148">
            <v>0</v>
          </cell>
          <cell r="H148">
            <v>1</v>
          </cell>
          <cell r="I148">
            <v>1</v>
          </cell>
          <cell r="J148">
            <v>2</v>
          </cell>
          <cell r="K148">
            <v>2</v>
          </cell>
          <cell r="L148">
            <v>3</v>
          </cell>
          <cell r="M148">
            <v>8</v>
          </cell>
          <cell r="N148">
            <v>8</v>
          </cell>
          <cell r="O148">
            <v>8</v>
          </cell>
          <cell r="P148">
            <v>10</v>
          </cell>
        </row>
        <row r="149">
          <cell r="A149">
            <v>5504</v>
          </cell>
          <cell r="B149">
            <v>55</v>
          </cell>
          <cell r="C149" t="str">
            <v>BD Hours:</v>
          </cell>
          <cell r="E149">
            <v>0</v>
          </cell>
          <cell r="F149">
            <v>0</v>
          </cell>
          <cell r="G149">
            <v>0</v>
          </cell>
          <cell r="H149">
            <v>7.0000000000000007E-2</v>
          </cell>
          <cell r="I149">
            <v>7.0000000000000007E-2</v>
          </cell>
          <cell r="J149">
            <v>0.28999999999999998</v>
          </cell>
          <cell r="K149">
            <v>0.28999999999999998</v>
          </cell>
          <cell r="L149">
            <v>0.73</v>
          </cell>
          <cell r="M149">
            <v>3</v>
          </cell>
          <cell r="N149">
            <v>3</v>
          </cell>
          <cell r="O149">
            <v>3</v>
          </cell>
          <cell r="P149">
            <v>4.3499999999999996</v>
          </cell>
        </row>
        <row r="150">
          <cell r="A150">
            <v>5505</v>
          </cell>
          <cell r="B150">
            <v>55</v>
          </cell>
          <cell r="C150" t="str">
            <v>Rewind</v>
          </cell>
          <cell r="E150">
            <v>173.38499999999999</v>
          </cell>
          <cell r="F150">
            <v>82.995555555555597</v>
          </cell>
          <cell r="G150">
            <v>124.995</v>
          </cell>
          <cell r="H150">
            <v>129.46785714285701</v>
          </cell>
          <cell r="I150">
            <v>138.16529411764699</v>
          </cell>
          <cell r="J150">
            <v>130.02590909090901</v>
          </cell>
          <cell r="K150">
            <v>143.81304347826099</v>
          </cell>
          <cell r="L150">
            <v>145.42846153846199</v>
          </cell>
          <cell r="M150">
            <v>151.06035714285699</v>
          </cell>
          <cell r="N150">
            <v>135.47411764705899</v>
          </cell>
          <cell r="O150">
            <v>147.08588235294101</v>
          </cell>
          <cell r="P150">
            <v>151.769714285714</v>
          </cell>
          <cell r="Q150">
            <v>151.769714285714</v>
          </cell>
        </row>
        <row r="151">
          <cell r="A151">
            <v>5505</v>
          </cell>
          <cell r="B151">
            <v>55</v>
          </cell>
          <cell r="C151" t="str">
            <v>Prod Hours Cuml:</v>
          </cell>
          <cell r="E151">
            <v>348.43</v>
          </cell>
          <cell r="F151">
            <v>750.12</v>
          </cell>
          <cell r="G151">
            <v>1253.23</v>
          </cell>
          <cell r="H151">
            <v>1816.56</v>
          </cell>
          <cell r="I151">
            <v>2353.88</v>
          </cell>
          <cell r="J151">
            <v>2869.39</v>
          </cell>
          <cell r="K151">
            <v>3320.26</v>
          </cell>
          <cell r="L151">
            <v>3794.37</v>
          </cell>
          <cell r="M151">
            <v>4245.04</v>
          </cell>
          <cell r="N151">
            <v>4630.09</v>
          </cell>
          <cell r="O151">
            <v>5024.8900000000003</v>
          </cell>
          <cell r="P151">
            <v>5336.51</v>
          </cell>
        </row>
        <row r="152">
          <cell r="A152">
            <v>5505</v>
          </cell>
          <cell r="B152">
            <v>55</v>
          </cell>
          <cell r="C152" t="str">
            <v>BD Number of:</v>
          </cell>
          <cell r="E152">
            <v>3</v>
          </cell>
          <cell r="F152">
            <v>10</v>
          </cell>
          <cell r="G152">
            <v>11</v>
          </cell>
          <cell r="H152">
            <v>15</v>
          </cell>
          <cell r="I152">
            <v>18</v>
          </cell>
          <cell r="J152">
            <v>23</v>
          </cell>
          <cell r="K152">
            <v>24</v>
          </cell>
          <cell r="L152">
            <v>27</v>
          </cell>
          <cell r="M152">
            <v>29</v>
          </cell>
          <cell r="N152">
            <v>35</v>
          </cell>
          <cell r="O152">
            <v>35</v>
          </cell>
          <cell r="P152">
            <v>36</v>
          </cell>
        </row>
        <row r="153">
          <cell r="A153">
            <v>5505</v>
          </cell>
          <cell r="B153">
            <v>55</v>
          </cell>
          <cell r="C153" t="str">
            <v>BD Hours:</v>
          </cell>
          <cell r="E153">
            <v>1.66</v>
          </cell>
          <cell r="F153">
            <v>3.16</v>
          </cell>
          <cell r="G153">
            <v>3.28</v>
          </cell>
          <cell r="H153">
            <v>4.01</v>
          </cell>
          <cell r="I153">
            <v>5.07</v>
          </cell>
          <cell r="J153">
            <v>8.82</v>
          </cell>
          <cell r="K153">
            <v>12.56</v>
          </cell>
          <cell r="L153">
            <v>13.23</v>
          </cell>
          <cell r="M153">
            <v>15.35</v>
          </cell>
          <cell r="N153">
            <v>23.97</v>
          </cell>
          <cell r="O153">
            <v>23.97</v>
          </cell>
          <cell r="P153">
            <v>24.57</v>
          </cell>
        </row>
        <row r="154">
          <cell r="A154">
            <v>5506</v>
          </cell>
          <cell r="B154">
            <v>55</v>
          </cell>
          <cell r="C154" t="str">
            <v>Arms</v>
          </cell>
          <cell r="E154">
            <v>69.48</v>
          </cell>
          <cell r="F154">
            <v>106.694285714286</v>
          </cell>
          <cell r="G154">
            <v>124.952</v>
          </cell>
          <cell r="H154">
            <v>164.773636363636</v>
          </cell>
          <cell r="I154">
            <v>138.12588235294101</v>
          </cell>
          <cell r="J154">
            <v>136.31380952380999</v>
          </cell>
          <cell r="K154">
            <v>122.648888888889</v>
          </cell>
          <cell r="L154">
            <v>126.15600000000001</v>
          </cell>
          <cell r="M154">
            <v>128.28272727272699</v>
          </cell>
          <cell r="N154">
            <v>131.94485714285699</v>
          </cell>
          <cell r="O154">
            <v>143.22485714285699</v>
          </cell>
          <cell r="P154">
            <v>143.87054054054099</v>
          </cell>
          <cell r="Q154">
            <v>143.87054054054099</v>
          </cell>
        </row>
        <row r="155">
          <cell r="A155">
            <v>5506</v>
          </cell>
          <cell r="B155">
            <v>55</v>
          </cell>
          <cell r="C155" t="str">
            <v>Prod Hours Cuml:</v>
          </cell>
          <cell r="E155">
            <v>348.43</v>
          </cell>
          <cell r="F155">
            <v>750.12</v>
          </cell>
          <cell r="G155">
            <v>1253.23</v>
          </cell>
          <cell r="H155">
            <v>1816.56</v>
          </cell>
          <cell r="I155">
            <v>2353.88</v>
          </cell>
          <cell r="J155">
            <v>2869.39</v>
          </cell>
          <cell r="K155">
            <v>3320.26</v>
          </cell>
          <cell r="L155">
            <v>3794.37</v>
          </cell>
          <cell r="M155">
            <v>4245.04</v>
          </cell>
          <cell r="N155">
            <v>4630.09</v>
          </cell>
          <cell r="O155">
            <v>5024.8900000000003</v>
          </cell>
          <cell r="P155">
            <v>5336.51</v>
          </cell>
        </row>
        <row r="156">
          <cell r="A156">
            <v>5506</v>
          </cell>
          <cell r="B156">
            <v>55</v>
          </cell>
          <cell r="C156" t="str">
            <v>BD Number of:</v>
          </cell>
          <cell r="E156">
            <v>6</v>
          </cell>
          <cell r="F156">
            <v>8</v>
          </cell>
          <cell r="G156">
            <v>11</v>
          </cell>
          <cell r="H156">
            <v>12</v>
          </cell>
          <cell r="I156">
            <v>18</v>
          </cell>
          <cell r="J156">
            <v>22</v>
          </cell>
          <cell r="K156">
            <v>28</v>
          </cell>
          <cell r="L156">
            <v>31</v>
          </cell>
          <cell r="M156">
            <v>34</v>
          </cell>
          <cell r="N156">
            <v>36</v>
          </cell>
          <cell r="O156">
            <v>36</v>
          </cell>
          <cell r="P156">
            <v>38</v>
          </cell>
        </row>
        <row r="157">
          <cell r="A157">
            <v>5506</v>
          </cell>
          <cell r="B157">
            <v>55</v>
          </cell>
          <cell r="C157" t="str">
            <v>BD Hours:</v>
          </cell>
          <cell r="E157">
            <v>1.03</v>
          </cell>
          <cell r="F157">
            <v>3.26</v>
          </cell>
          <cell r="G157">
            <v>3.71</v>
          </cell>
          <cell r="H157">
            <v>4.05</v>
          </cell>
          <cell r="I157">
            <v>5.74</v>
          </cell>
          <cell r="J157">
            <v>6.8</v>
          </cell>
          <cell r="K157">
            <v>8.74</v>
          </cell>
          <cell r="L157">
            <v>9.69</v>
          </cell>
          <cell r="M157">
            <v>11.71</v>
          </cell>
          <cell r="N157">
            <v>12.02</v>
          </cell>
          <cell r="O157">
            <v>12.02</v>
          </cell>
          <cell r="P157">
            <v>13.3</v>
          </cell>
        </row>
        <row r="158">
          <cell r="A158">
            <v>5507</v>
          </cell>
          <cell r="B158">
            <v>55</v>
          </cell>
          <cell r="C158" t="str">
            <v>Reel Discharge</v>
          </cell>
          <cell r="E158">
            <v>49.402857142857101</v>
          </cell>
          <cell r="F158">
            <v>38.631052631578903</v>
          </cell>
          <cell r="G158">
            <v>44.073571428571398</v>
          </cell>
          <cell r="H158">
            <v>57.9216129032258</v>
          </cell>
          <cell r="I158">
            <v>66.549714285714302</v>
          </cell>
          <cell r="J158">
            <v>63.135777777777797</v>
          </cell>
          <cell r="K158">
            <v>71.559565217391295</v>
          </cell>
          <cell r="L158">
            <v>61.635409836065598</v>
          </cell>
          <cell r="M158">
            <v>59.230563380281701</v>
          </cell>
          <cell r="N158">
            <v>56.573333333333302</v>
          </cell>
          <cell r="O158">
            <v>59.9510843373494</v>
          </cell>
          <cell r="P158">
            <v>62.942738095238099</v>
          </cell>
          <cell r="Q158">
            <v>62.942738095238099</v>
          </cell>
        </row>
        <row r="159">
          <cell r="A159">
            <v>5507</v>
          </cell>
          <cell r="B159">
            <v>55</v>
          </cell>
          <cell r="C159" t="str">
            <v>Prod Hours Cuml:</v>
          </cell>
          <cell r="E159">
            <v>348.43</v>
          </cell>
          <cell r="F159">
            <v>750.12</v>
          </cell>
          <cell r="G159">
            <v>1253.23</v>
          </cell>
          <cell r="H159">
            <v>1816.56</v>
          </cell>
          <cell r="I159">
            <v>2353.88</v>
          </cell>
          <cell r="J159">
            <v>2869.39</v>
          </cell>
          <cell r="K159">
            <v>3320.26</v>
          </cell>
          <cell r="L159">
            <v>3794.37</v>
          </cell>
          <cell r="M159">
            <v>4245.04</v>
          </cell>
          <cell r="N159">
            <v>4630.09</v>
          </cell>
          <cell r="O159">
            <v>5024.8900000000003</v>
          </cell>
          <cell r="P159">
            <v>5336.51</v>
          </cell>
        </row>
        <row r="160">
          <cell r="A160">
            <v>5507</v>
          </cell>
          <cell r="B160">
            <v>55</v>
          </cell>
          <cell r="C160" t="str">
            <v>BD Number of:</v>
          </cell>
          <cell r="E160">
            <v>8</v>
          </cell>
          <cell r="F160">
            <v>20</v>
          </cell>
          <cell r="G160">
            <v>29</v>
          </cell>
          <cell r="H160">
            <v>32</v>
          </cell>
          <cell r="I160">
            <v>36</v>
          </cell>
          <cell r="J160">
            <v>46</v>
          </cell>
          <cell r="K160">
            <v>47</v>
          </cell>
          <cell r="L160">
            <v>62</v>
          </cell>
          <cell r="M160">
            <v>72</v>
          </cell>
          <cell r="N160">
            <v>82</v>
          </cell>
          <cell r="O160">
            <v>84</v>
          </cell>
          <cell r="P160">
            <v>85</v>
          </cell>
        </row>
        <row r="161">
          <cell r="A161">
            <v>5507</v>
          </cell>
          <cell r="B161">
            <v>55</v>
          </cell>
          <cell r="C161" t="str">
            <v>BD Hours:</v>
          </cell>
          <cell r="E161">
            <v>2.61</v>
          </cell>
          <cell r="F161">
            <v>16.13</v>
          </cell>
          <cell r="G161">
            <v>19.170000000000002</v>
          </cell>
          <cell r="H161">
            <v>20.99</v>
          </cell>
          <cell r="I161">
            <v>24.64</v>
          </cell>
          <cell r="J161">
            <v>28.28</v>
          </cell>
          <cell r="K161">
            <v>28.52</v>
          </cell>
          <cell r="L161">
            <v>34.61</v>
          </cell>
          <cell r="M161">
            <v>39.67</v>
          </cell>
          <cell r="N161">
            <v>47.65</v>
          </cell>
          <cell r="O161">
            <v>48.95</v>
          </cell>
          <cell r="P161">
            <v>49.32</v>
          </cell>
        </row>
        <row r="162">
          <cell r="A162">
            <v>56</v>
          </cell>
          <cell r="B162">
            <v>56</v>
          </cell>
          <cell r="C162" t="str">
            <v>56 Month</v>
          </cell>
          <cell r="E162">
            <v>30.184615384615402</v>
          </cell>
          <cell r="F162">
            <v>9.4071794871794907</v>
          </cell>
          <cell r="G162">
            <v>21.040434782608699</v>
          </cell>
          <cell r="H162">
            <v>14.591944444444399</v>
          </cell>
          <cell r="I162">
            <v>21.861249999999998</v>
          </cell>
          <cell r="J162">
            <v>27.0766666666667</v>
          </cell>
          <cell r="K162">
            <v>32.484375</v>
          </cell>
          <cell r="L162">
            <v>28.0223529411765</v>
          </cell>
          <cell r="M162">
            <v>71.156666666666695</v>
          </cell>
          <cell r="N162">
            <v>58.467142857142903</v>
          </cell>
          <cell r="O162">
            <v>60.8771428571429</v>
          </cell>
          <cell r="P162">
            <v>76.935000000000002</v>
          </cell>
        </row>
        <row r="163">
          <cell r="A163">
            <v>56</v>
          </cell>
          <cell r="B163">
            <v>56</v>
          </cell>
          <cell r="C163" t="str">
            <v>Prod Hours Cuml:</v>
          </cell>
          <cell r="E163">
            <v>400.22</v>
          </cell>
          <cell r="F163">
            <v>401.67</v>
          </cell>
          <cell r="G163">
            <v>502.77</v>
          </cell>
          <cell r="H163">
            <v>551.19000000000005</v>
          </cell>
          <cell r="I163">
            <v>543.33000000000004</v>
          </cell>
          <cell r="J163">
            <v>496.47</v>
          </cell>
          <cell r="K163">
            <v>529.58000000000004</v>
          </cell>
          <cell r="L163">
            <v>493.51</v>
          </cell>
          <cell r="M163">
            <v>428.95</v>
          </cell>
          <cell r="N163">
            <v>416.45</v>
          </cell>
          <cell r="O163">
            <v>434.81</v>
          </cell>
          <cell r="P163">
            <v>312.73</v>
          </cell>
        </row>
        <row r="164">
          <cell r="A164">
            <v>56</v>
          </cell>
          <cell r="B164">
            <v>56</v>
          </cell>
          <cell r="C164" t="str">
            <v>BD Number of:</v>
          </cell>
          <cell r="E164">
            <v>14</v>
          </cell>
          <cell r="F164">
            <v>40</v>
          </cell>
          <cell r="G164">
            <v>24</v>
          </cell>
          <cell r="H164">
            <v>37</v>
          </cell>
          <cell r="I164">
            <v>25</v>
          </cell>
          <cell r="J164">
            <v>19</v>
          </cell>
          <cell r="K164">
            <v>17</v>
          </cell>
          <cell r="L164">
            <v>18</v>
          </cell>
          <cell r="M164">
            <v>7</v>
          </cell>
          <cell r="N164">
            <v>8</v>
          </cell>
          <cell r="O164">
            <v>8</v>
          </cell>
          <cell r="P164">
            <v>5</v>
          </cell>
        </row>
        <row r="165">
          <cell r="A165">
            <v>56</v>
          </cell>
          <cell r="B165">
            <v>56</v>
          </cell>
          <cell r="C165" t="str">
            <v>BD Hours:</v>
          </cell>
          <cell r="E165">
            <v>7.82</v>
          </cell>
          <cell r="F165">
            <v>34.79</v>
          </cell>
          <cell r="G165">
            <v>18.84</v>
          </cell>
          <cell r="H165">
            <v>25.88</v>
          </cell>
          <cell r="I165">
            <v>18.66</v>
          </cell>
          <cell r="J165">
            <v>9.09</v>
          </cell>
          <cell r="K165">
            <v>9.83</v>
          </cell>
          <cell r="L165">
            <v>17.13</v>
          </cell>
          <cell r="M165">
            <v>2.0099999999999998</v>
          </cell>
          <cell r="N165">
            <v>7.18</v>
          </cell>
          <cell r="O165">
            <v>8.67</v>
          </cell>
          <cell r="P165">
            <v>4.99</v>
          </cell>
        </row>
        <row r="166">
          <cell r="A166" t="str">
            <v>56 Cum</v>
          </cell>
          <cell r="B166">
            <v>56</v>
          </cell>
          <cell r="C166" t="str">
            <v>56 Cum</v>
          </cell>
          <cell r="E166">
            <v>30.184615384615402</v>
          </cell>
          <cell r="F166">
            <v>14.3260377358491</v>
          </cell>
          <cell r="G166">
            <v>16.145584415584398</v>
          </cell>
          <cell r="H166">
            <v>15.5133333333333</v>
          </cell>
          <cell r="I166">
            <v>16.4977697841727</v>
          </cell>
          <cell r="J166">
            <v>17.5985443037975</v>
          </cell>
          <cell r="K166">
            <v>18.858971428571401</v>
          </cell>
          <cell r="L166">
            <v>19.568393782383399</v>
          </cell>
          <cell r="M166">
            <v>21.0182</v>
          </cell>
          <cell r="N166">
            <v>22.177451923076902</v>
          </cell>
          <cell r="O166">
            <v>23.328935185185198</v>
          </cell>
          <cell r="P166">
            <v>24.193619909502299</v>
          </cell>
          <cell r="Q166">
            <v>24.193619909502299</v>
          </cell>
        </row>
        <row r="167">
          <cell r="A167">
            <v>56</v>
          </cell>
          <cell r="B167">
            <v>56</v>
          </cell>
          <cell r="C167" t="str">
            <v>Prod Hours Cuml:</v>
          </cell>
          <cell r="E167">
            <v>400.22</v>
          </cell>
          <cell r="F167">
            <v>801.89</v>
          </cell>
          <cell r="G167">
            <v>1304.6600000000001</v>
          </cell>
          <cell r="H167">
            <v>1855.85</v>
          </cell>
          <cell r="I167">
            <v>2399.1799999999998</v>
          </cell>
          <cell r="J167">
            <v>2895.65</v>
          </cell>
          <cell r="K167">
            <v>3425.23</v>
          </cell>
          <cell r="L167">
            <v>3918.74</v>
          </cell>
          <cell r="M167">
            <v>4347.6899999999996</v>
          </cell>
          <cell r="N167">
            <v>4764.1400000000003</v>
          </cell>
          <cell r="O167">
            <v>5198.95</v>
          </cell>
          <cell r="P167">
            <v>5511.68</v>
          </cell>
        </row>
        <row r="168">
          <cell r="A168">
            <v>56</v>
          </cell>
          <cell r="B168">
            <v>56</v>
          </cell>
          <cell r="C168" t="str">
            <v>BD Number of:</v>
          </cell>
          <cell r="E168">
            <v>14</v>
          </cell>
          <cell r="F168">
            <v>54</v>
          </cell>
          <cell r="G168">
            <v>78</v>
          </cell>
          <cell r="H168">
            <v>115</v>
          </cell>
          <cell r="I168">
            <v>140</v>
          </cell>
          <cell r="J168">
            <v>159</v>
          </cell>
          <cell r="K168">
            <v>176</v>
          </cell>
          <cell r="L168">
            <v>194</v>
          </cell>
          <cell r="M168">
            <v>201</v>
          </cell>
          <cell r="N168">
            <v>209</v>
          </cell>
          <cell r="O168">
            <v>217</v>
          </cell>
          <cell r="P168">
            <v>222</v>
          </cell>
        </row>
        <row r="169">
          <cell r="A169">
            <v>56</v>
          </cell>
          <cell r="B169">
            <v>56</v>
          </cell>
          <cell r="C169" t="str">
            <v>BD Hours:</v>
          </cell>
          <cell r="E169">
            <v>7.82</v>
          </cell>
          <cell r="F169">
            <v>42.61</v>
          </cell>
          <cell r="G169">
            <v>61.45</v>
          </cell>
          <cell r="H169">
            <v>87.33</v>
          </cell>
          <cell r="I169">
            <v>105.99</v>
          </cell>
          <cell r="J169">
            <v>115.08</v>
          </cell>
          <cell r="K169">
            <v>124.91</v>
          </cell>
          <cell r="L169">
            <v>142.04</v>
          </cell>
          <cell r="M169">
            <v>144.05000000000001</v>
          </cell>
          <cell r="N169">
            <v>151.22999999999999</v>
          </cell>
          <cell r="O169">
            <v>159.9</v>
          </cell>
          <cell r="P169">
            <v>164.89</v>
          </cell>
        </row>
        <row r="170">
          <cell r="A170">
            <v>5601</v>
          </cell>
          <cell r="B170">
            <v>56</v>
          </cell>
          <cell r="C170" t="str">
            <v>Unwind</v>
          </cell>
          <cell r="E170">
            <v>199.54499999999999</v>
          </cell>
          <cell r="F170">
            <v>52.933999999999997</v>
          </cell>
          <cell r="G170">
            <v>68.168421052631601</v>
          </cell>
          <cell r="H170">
            <v>92.263999999999996</v>
          </cell>
          <cell r="I170">
            <v>113.734761904762</v>
          </cell>
          <cell r="J170">
            <v>131.12772727272699</v>
          </cell>
          <cell r="K170">
            <v>155.19954545454499</v>
          </cell>
          <cell r="L170">
            <v>169.786956521739</v>
          </cell>
          <cell r="M170">
            <v>180.57833333333301</v>
          </cell>
          <cell r="N170">
            <v>197.93041666666701</v>
          </cell>
          <cell r="O170">
            <v>216.04750000000001</v>
          </cell>
          <cell r="P170">
            <v>229.07791666666699</v>
          </cell>
          <cell r="Q170">
            <v>229.07791666666699</v>
          </cell>
        </row>
        <row r="171">
          <cell r="A171">
            <v>5601</v>
          </cell>
          <cell r="B171">
            <v>56</v>
          </cell>
          <cell r="C171" t="str">
            <v>Prod Hours Cuml:</v>
          </cell>
          <cell r="E171">
            <v>400.22</v>
          </cell>
          <cell r="F171">
            <v>801.89</v>
          </cell>
          <cell r="G171">
            <v>1304.6600000000001</v>
          </cell>
          <cell r="H171">
            <v>1855.85</v>
          </cell>
          <cell r="I171">
            <v>2399.1799999999998</v>
          </cell>
          <cell r="J171">
            <v>2895.65</v>
          </cell>
          <cell r="K171">
            <v>3425.23</v>
          </cell>
          <cell r="L171">
            <v>3918.74</v>
          </cell>
          <cell r="M171">
            <v>4347.6899999999996</v>
          </cell>
          <cell r="N171">
            <v>4764.1400000000003</v>
          </cell>
          <cell r="O171">
            <v>5198.95</v>
          </cell>
          <cell r="P171">
            <v>5511.68</v>
          </cell>
        </row>
        <row r="172">
          <cell r="A172">
            <v>5601</v>
          </cell>
          <cell r="B172">
            <v>56</v>
          </cell>
          <cell r="C172" t="str">
            <v>BD Number of:</v>
          </cell>
          <cell r="E172">
            <v>3</v>
          </cell>
          <cell r="F172">
            <v>16</v>
          </cell>
          <cell r="G172">
            <v>20</v>
          </cell>
          <cell r="H172">
            <v>21</v>
          </cell>
          <cell r="I172">
            <v>22</v>
          </cell>
          <cell r="J172">
            <v>23</v>
          </cell>
          <cell r="K172">
            <v>23</v>
          </cell>
          <cell r="L172">
            <v>24</v>
          </cell>
          <cell r="M172">
            <v>25</v>
          </cell>
          <cell r="N172">
            <v>25</v>
          </cell>
          <cell r="O172">
            <v>25</v>
          </cell>
          <cell r="P172">
            <v>25</v>
          </cell>
        </row>
        <row r="173">
          <cell r="A173">
            <v>5601</v>
          </cell>
          <cell r="B173">
            <v>56</v>
          </cell>
          <cell r="C173" t="str">
            <v>BD Hours:</v>
          </cell>
          <cell r="E173">
            <v>1.1299999999999999</v>
          </cell>
          <cell r="F173">
            <v>7.88</v>
          </cell>
          <cell r="G173">
            <v>9.4600000000000009</v>
          </cell>
          <cell r="H173">
            <v>10.57</v>
          </cell>
          <cell r="I173">
            <v>10.75</v>
          </cell>
          <cell r="J173">
            <v>10.84</v>
          </cell>
          <cell r="K173">
            <v>10.84</v>
          </cell>
          <cell r="L173">
            <v>13.64</v>
          </cell>
          <cell r="M173">
            <v>13.81</v>
          </cell>
          <cell r="N173">
            <v>13.81</v>
          </cell>
          <cell r="O173">
            <v>13.81</v>
          </cell>
          <cell r="P173">
            <v>13.81</v>
          </cell>
        </row>
        <row r="174">
          <cell r="A174">
            <v>5602</v>
          </cell>
          <cell r="B174">
            <v>56</v>
          </cell>
          <cell r="C174" t="str">
            <v>Splice Unit</v>
          </cell>
          <cell r="E174">
            <v>400.22</v>
          </cell>
          <cell r="F174">
            <v>801.89</v>
          </cell>
          <cell r="G174">
            <v>1304.6600000000001</v>
          </cell>
          <cell r="H174">
            <v>1855.85</v>
          </cell>
          <cell r="I174">
            <v>2396.9899999999998</v>
          </cell>
          <cell r="J174">
            <v>964.22666666666703</v>
          </cell>
          <cell r="K174">
            <v>1140.7533333333299</v>
          </cell>
          <cell r="L174">
            <v>1305.2566666666701</v>
          </cell>
          <cell r="M174">
            <v>868.68200000000002</v>
          </cell>
          <cell r="N174">
            <v>951.97199999999998</v>
          </cell>
          <cell r="O174">
            <v>1038.934</v>
          </cell>
          <cell r="P174">
            <v>1101.48</v>
          </cell>
          <cell r="Q174">
            <v>1101.48</v>
          </cell>
        </row>
        <row r="175">
          <cell r="A175">
            <v>5602</v>
          </cell>
          <cell r="B175">
            <v>56</v>
          </cell>
          <cell r="C175" t="str">
            <v>Prod Hours Cuml:</v>
          </cell>
          <cell r="E175">
            <v>400.22</v>
          </cell>
          <cell r="F175">
            <v>801.89</v>
          </cell>
          <cell r="G175">
            <v>1304.6600000000001</v>
          </cell>
          <cell r="H175">
            <v>1855.85</v>
          </cell>
          <cell r="I175">
            <v>2399.1799999999998</v>
          </cell>
          <cell r="J175">
            <v>2895.65</v>
          </cell>
          <cell r="K175">
            <v>3425.23</v>
          </cell>
          <cell r="L175">
            <v>3918.74</v>
          </cell>
          <cell r="M175">
            <v>4347.6899999999996</v>
          </cell>
          <cell r="N175">
            <v>4764.1400000000003</v>
          </cell>
          <cell r="O175">
            <v>5198.95</v>
          </cell>
          <cell r="P175">
            <v>5511.68</v>
          </cell>
        </row>
        <row r="176">
          <cell r="A176">
            <v>5602</v>
          </cell>
          <cell r="B176">
            <v>56</v>
          </cell>
          <cell r="C176" t="str">
            <v>BD Number of: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</v>
          </cell>
          <cell r="J176">
            <v>4</v>
          </cell>
          <cell r="K176">
            <v>4</v>
          </cell>
          <cell r="L176">
            <v>4</v>
          </cell>
          <cell r="M176">
            <v>6</v>
          </cell>
          <cell r="N176">
            <v>6</v>
          </cell>
          <cell r="O176">
            <v>6</v>
          </cell>
          <cell r="P176">
            <v>6</v>
          </cell>
        </row>
        <row r="177">
          <cell r="A177">
            <v>5602</v>
          </cell>
          <cell r="B177">
            <v>56</v>
          </cell>
          <cell r="C177" t="str">
            <v>BD Hours: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2.19</v>
          </cell>
          <cell r="J177">
            <v>2.97</v>
          </cell>
          <cell r="K177">
            <v>2.97</v>
          </cell>
          <cell r="L177">
            <v>2.97</v>
          </cell>
          <cell r="M177">
            <v>4.28</v>
          </cell>
          <cell r="N177">
            <v>4.28</v>
          </cell>
          <cell r="O177">
            <v>4.28</v>
          </cell>
          <cell r="P177">
            <v>4.28</v>
          </cell>
        </row>
        <row r="178">
          <cell r="A178">
            <v>5603</v>
          </cell>
          <cell r="B178">
            <v>56</v>
          </cell>
          <cell r="C178" t="str">
            <v>Knives</v>
          </cell>
          <cell r="E178">
            <v>400.22</v>
          </cell>
          <cell r="F178">
            <v>801.22</v>
          </cell>
          <cell r="G178">
            <v>325.07249999999999</v>
          </cell>
          <cell r="H178">
            <v>370.19200000000001</v>
          </cell>
          <cell r="I178">
            <v>298.68374999999997</v>
          </cell>
          <cell r="J178">
            <v>320.647777777778</v>
          </cell>
          <cell r="K178">
            <v>341.52600000000001</v>
          </cell>
          <cell r="L178">
            <v>390.87700000000001</v>
          </cell>
          <cell r="M178">
            <v>433.77199999999999</v>
          </cell>
          <cell r="N178">
            <v>475.41699999999997</v>
          </cell>
          <cell r="O178">
            <v>518.89800000000002</v>
          </cell>
          <cell r="P178">
            <v>550.17100000000005</v>
          </cell>
          <cell r="Q178">
            <v>550.17100000000005</v>
          </cell>
        </row>
        <row r="179">
          <cell r="A179">
            <v>5603</v>
          </cell>
          <cell r="B179">
            <v>56</v>
          </cell>
          <cell r="C179" t="str">
            <v>Prod Hours Cuml:</v>
          </cell>
          <cell r="E179">
            <v>400.22</v>
          </cell>
          <cell r="F179">
            <v>801.89</v>
          </cell>
          <cell r="G179">
            <v>1304.6600000000001</v>
          </cell>
          <cell r="H179">
            <v>1855.85</v>
          </cell>
          <cell r="I179">
            <v>2399.1799999999998</v>
          </cell>
          <cell r="J179">
            <v>2895.65</v>
          </cell>
          <cell r="K179">
            <v>3425.23</v>
          </cell>
          <cell r="L179">
            <v>3918.74</v>
          </cell>
          <cell r="M179">
            <v>4347.6899999999996</v>
          </cell>
          <cell r="N179">
            <v>4764.1400000000003</v>
          </cell>
          <cell r="O179">
            <v>5198.95</v>
          </cell>
          <cell r="P179">
            <v>5511.68</v>
          </cell>
        </row>
        <row r="180">
          <cell r="A180">
            <v>5603</v>
          </cell>
          <cell r="B180">
            <v>56</v>
          </cell>
          <cell r="C180" t="str">
            <v>BD Number of:</v>
          </cell>
          <cell r="E180">
            <v>0</v>
          </cell>
          <cell r="F180">
            <v>2</v>
          </cell>
          <cell r="G180">
            <v>5</v>
          </cell>
          <cell r="H180">
            <v>6</v>
          </cell>
          <cell r="I180">
            <v>9</v>
          </cell>
          <cell r="J180">
            <v>10</v>
          </cell>
          <cell r="K180">
            <v>11</v>
          </cell>
          <cell r="L180">
            <v>11</v>
          </cell>
          <cell r="M180">
            <v>11</v>
          </cell>
          <cell r="N180">
            <v>11</v>
          </cell>
          <cell r="O180">
            <v>11</v>
          </cell>
          <cell r="P180">
            <v>11</v>
          </cell>
        </row>
        <row r="181">
          <cell r="A181">
            <v>5603</v>
          </cell>
          <cell r="B181">
            <v>56</v>
          </cell>
          <cell r="C181" t="str">
            <v>BD Hours:</v>
          </cell>
          <cell r="E181">
            <v>0</v>
          </cell>
          <cell r="F181">
            <v>0.67</v>
          </cell>
          <cell r="G181">
            <v>4.37</v>
          </cell>
          <cell r="H181">
            <v>4.8899999999999997</v>
          </cell>
          <cell r="I181">
            <v>9.7100000000000009</v>
          </cell>
          <cell r="J181">
            <v>9.82</v>
          </cell>
          <cell r="K181">
            <v>9.9700000000000006</v>
          </cell>
          <cell r="L181">
            <v>9.9700000000000006</v>
          </cell>
          <cell r="M181">
            <v>9.9700000000000006</v>
          </cell>
          <cell r="N181">
            <v>9.9700000000000006</v>
          </cell>
          <cell r="O181">
            <v>9.9700000000000006</v>
          </cell>
          <cell r="P181">
            <v>9.9700000000000006</v>
          </cell>
        </row>
        <row r="182">
          <cell r="A182">
            <v>5604</v>
          </cell>
          <cell r="B182">
            <v>56</v>
          </cell>
          <cell r="C182" t="str">
            <v>Auxillary</v>
          </cell>
          <cell r="E182">
            <v>398.79</v>
          </cell>
          <cell r="F182">
            <v>399.315</v>
          </cell>
          <cell r="G182">
            <v>117.564545454545</v>
          </cell>
          <cell r="H182">
            <v>108.22176470588199</v>
          </cell>
          <cell r="I182">
            <v>140.18235294117699</v>
          </cell>
          <cell r="J182">
            <v>169.386470588235</v>
          </cell>
          <cell r="K182">
            <v>148.15652173913</v>
          </cell>
          <cell r="L182">
            <v>162.54083333333301</v>
          </cell>
          <cell r="M182">
            <v>173.19280000000001</v>
          </cell>
          <cell r="N182">
            <v>175.71074074074099</v>
          </cell>
          <cell r="O182">
            <v>191.81481481481501</v>
          </cell>
          <cell r="P182">
            <v>203.397407407407</v>
          </cell>
          <cell r="Q182">
            <v>203.397407407407</v>
          </cell>
        </row>
        <row r="183">
          <cell r="A183">
            <v>5604</v>
          </cell>
          <cell r="B183">
            <v>56</v>
          </cell>
          <cell r="C183" t="str">
            <v>Prod Hours Cuml:</v>
          </cell>
          <cell r="E183">
            <v>400.22</v>
          </cell>
          <cell r="F183">
            <v>801.89</v>
          </cell>
          <cell r="G183">
            <v>1304.6600000000001</v>
          </cell>
          <cell r="H183">
            <v>1855.85</v>
          </cell>
          <cell r="I183">
            <v>2399.1799999999998</v>
          </cell>
          <cell r="J183">
            <v>2895.65</v>
          </cell>
          <cell r="K183">
            <v>3425.23</v>
          </cell>
          <cell r="L183">
            <v>3918.74</v>
          </cell>
          <cell r="M183">
            <v>4347.6899999999996</v>
          </cell>
          <cell r="N183">
            <v>4764.1400000000003</v>
          </cell>
          <cell r="O183">
            <v>5198.95</v>
          </cell>
          <cell r="P183">
            <v>5511.68</v>
          </cell>
        </row>
        <row r="184">
          <cell r="A184">
            <v>5604</v>
          </cell>
          <cell r="B184">
            <v>56</v>
          </cell>
          <cell r="C184" t="str">
            <v>BD Number of:</v>
          </cell>
          <cell r="E184">
            <v>1</v>
          </cell>
          <cell r="F184">
            <v>3</v>
          </cell>
          <cell r="G184">
            <v>12</v>
          </cell>
          <cell r="H184">
            <v>18</v>
          </cell>
          <cell r="I184">
            <v>18</v>
          </cell>
          <cell r="J184">
            <v>18</v>
          </cell>
          <cell r="K184">
            <v>24</v>
          </cell>
          <cell r="L184">
            <v>25</v>
          </cell>
          <cell r="M184">
            <v>26</v>
          </cell>
          <cell r="N184">
            <v>28</v>
          </cell>
          <cell r="O184">
            <v>28</v>
          </cell>
          <cell r="P184">
            <v>28</v>
          </cell>
        </row>
        <row r="185">
          <cell r="A185">
            <v>5604</v>
          </cell>
          <cell r="B185">
            <v>56</v>
          </cell>
          <cell r="C185" t="str">
            <v>BD Hours:</v>
          </cell>
          <cell r="E185">
            <v>1.43</v>
          </cell>
          <cell r="F185">
            <v>3.26</v>
          </cell>
          <cell r="G185">
            <v>11.45</v>
          </cell>
          <cell r="H185">
            <v>16.079999999999998</v>
          </cell>
          <cell r="I185">
            <v>16.079999999999998</v>
          </cell>
          <cell r="J185">
            <v>16.079999999999998</v>
          </cell>
          <cell r="K185">
            <v>17.63</v>
          </cell>
          <cell r="L185">
            <v>17.760000000000002</v>
          </cell>
          <cell r="M185">
            <v>17.87</v>
          </cell>
          <cell r="N185">
            <v>19.95</v>
          </cell>
          <cell r="O185">
            <v>19.95</v>
          </cell>
          <cell r="P185">
            <v>19.95</v>
          </cell>
        </row>
        <row r="186">
          <cell r="A186">
            <v>5605</v>
          </cell>
          <cell r="B186">
            <v>56</v>
          </cell>
          <cell r="C186" t="str">
            <v>Rewind</v>
          </cell>
          <cell r="E186">
            <v>132.66</v>
          </cell>
          <cell r="F186">
            <v>88.5833333333333</v>
          </cell>
          <cell r="G186">
            <v>144.446666666667</v>
          </cell>
          <cell r="H186">
            <v>68.093703703703696</v>
          </cell>
          <cell r="I186">
            <v>79.337999999999994</v>
          </cell>
          <cell r="J186">
            <v>87.1487878787879</v>
          </cell>
          <cell r="K186">
            <v>100.06</v>
          </cell>
          <cell r="L186">
            <v>92.494761904761901</v>
          </cell>
          <cell r="M186">
            <v>100.318372093023</v>
          </cell>
          <cell r="N186">
            <v>110.003255813954</v>
          </cell>
          <cell r="O186">
            <v>120.11511627906999</v>
          </cell>
          <cell r="P186">
            <v>121.682666666667</v>
          </cell>
          <cell r="Q186">
            <v>121.682666666667</v>
          </cell>
        </row>
        <row r="187">
          <cell r="A187">
            <v>5605</v>
          </cell>
          <cell r="B187">
            <v>56</v>
          </cell>
          <cell r="C187" t="str">
            <v>Prod Hours Cuml:</v>
          </cell>
          <cell r="E187">
            <v>400.22</v>
          </cell>
          <cell r="F187">
            <v>801.89</v>
          </cell>
          <cell r="G187">
            <v>1304.6600000000001</v>
          </cell>
          <cell r="H187">
            <v>1855.85</v>
          </cell>
          <cell r="I187">
            <v>2399.1799999999998</v>
          </cell>
          <cell r="J187">
            <v>2895.65</v>
          </cell>
          <cell r="K187">
            <v>3425.23</v>
          </cell>
          <cell r="L187">
            <v>3918.74</v>
          </cell>
          <cell r="M187">
            <v>4347.6899999999996</v>
          </cell>
          <cell r="N187">
            <v>4764.1400000000003</v>
          </cell>
          <cell r="O187">
            <v>5198.95</v>
          </cell>
          <cell r="P187">
            <v>5511.68</v>
          </cell>
        </row>
        <row r="188">
          <cell r="A188">
            <v>5605</v>
          </cell>
          <cell r="B188">
            <v>56</v>
          </cell>
          <cell r="C188" t="str">
            <v>BD Number of:</v>
          </cell>
          <cell r="E188">
            <v>4</v>
          </cell>
          <cell r="F188">
            <v>10</v>
          </cell>
          <cell r="G188">
            <v>10</v>
          </cell>
          <cell r="H188">
            <v>28</v>
          </cell>
          <cell r="I188">
            <v>31</v>
          </cell>
          <cell r="J188">
            <v>34</v>
          </cell>
          <cell r="K188">
            <v>35</v>
          </cell>
          <cell r="L188">
            <v>43</v>
          </cell>
          <cell r="M188">
            <v>44</v>
          </cell>
          <cell r="N188">
            <v>44</v>
          </cell>
          <cell r="O188">
            <v>44</v>
          </cell>
          <cell r="P188">
            <v>46</v>
          </cell>
        </row>
        <row r="189">
          <cell r="A189">
            <v>5605</v>
          </cell>
          <cell r="B189">
            <v>56</v>
          </cell>
          <cell r="C189" t="str">
            <v>BD Hours:</v>
          </cell>
          <cell r="E189">
            <v>2.2400000000000002</v>
          </cell>
          <cell r="F189">
            <v>4.6399999999999997</v>
          </cell>
          <cell r="G189">
            <v>4.6399999999999997</v>
          </cell>
          <cell r="H189">
            <v>17.32</v>
          </cell>
          <cell r="I189">
            <v>19.04</v>
          </cell>
          <cell r="J189">
            <v>19.739999999999998</v>
          </cell>
          <cell r="K189">
            <v>23.19</v>
          </cell>
          <cell r="L189">
            <v>33.96</v>
          </cell>
          <cell r="M189">
            <v>34</v>
          </cell>
          <cell r="N189">
            <v>34</v>
          </cell>
          <cell r="O189">
            <v>34</v>
          </cell>
          <cell r="P189">
            <v>35.96</v>
          </cell>
        </row>
        <row r="190">
          <cell r="A190">
            <v>5606</v>
          </cell>
          <cell r="B190">
            <v>56</v>
          </cell>
          <cell r="C190" t="str">
            <v>Arms</v>
          </cell>
          <cell r="E190">
            <v>400.22</v>
          </cell>
          <cell r="F190">
            <v>264.66000000000003</v>
          </cell>
          <cell r="G190">
            <v>324.14249999999998</v>
          </cell>
          <cell r="H190">
            <v>230.47749999999999</v>
          </cell>
          <cell r="I190">
            <v>238.66800000000001</v>
          </cell>
          <cell r="J190">
            <v>262.005454545455</v>
          </cell>
          <cell r="K190">
            <v>243.57214285714301</v>
          </cell>
          <cell r="L190">
            <v>229.52058823529401</v>
          </cell>
          <cell r="M190">
            <v>240.587777777778</v>
          </cell>
          <cell r="N190">
            <v>263.72388888888901</v>
          </cell>
          <cell r="O190">
            <v>258.94600000000003</v>
          </cell>
          <cell r="P190">
            <v>261.45190476190498</v>
          </cell>
          <cell r="Q190">
            <v>261.45190476190498</v>
          </cell>
        </row>
        <row r="191">
          <cell r="A191">
            <v>5606</v>
          </cell>
          <cell r="B191">
            <v>56</v>
          </cell>
          <cell r="C191" t="str">
            <v>Prod Hours Cuml:</v>
          </cell>
          <cell r="E191">
            <v>400.22</v>
          </cell>
          <cell r="F191">
            <v>801.89</v>
          </cell>
          <cell r="G191">
            <v>1304.6600000000001</v>
          </cell>
          <cell r="H191">
            <v>1855.85</v>
          </cell>
          <cell r="I191">
            <v>2399.1799999999998</v>
          </cell>
          <cell r="J191">
            <v>2895.65</v>
          </cell>
          <cell r="K191">
            <v>3425.23</v>
          </cell>
          <cell r="L191">
            <v>3918.74</v>
          </cell>
          <cell r="M191">
            <v>4347.6899999999996</v>
          </cell>
          <cell r="N191">
            <v>4764.1400000000003</v>
          </cell>
          <cell r="O191">
            <v>5198.95</v>
          </cell>
          <cell r="P191">
            <v>5511.68</v>
          </cell>
        </row>
        <row r="192">
          <cell r="A192">
            <v>5606</v>
          </cell>
          <cell r="B192">
            <v>56</v>
          </cell>
          <cell r="C192" t="str">
            <v>BD Number of:</v>
          </cell>
          <cell r="E192">
            <v>0</v>
          </cell>
          <cell r="F192">
            <v>4</v>
          </cell>
          <cell r="G192">
            <v>5</v>
          </cell>
          <cell r="H192">
            <v>9</v>
          </cell>
          <cell r="I192">
            <v>11</v>
          </cell>
          <cell r="J192">
            <v>12</v>
          </cell>
          <cell r="K192">
            <v>15</v>
          </cell>
          <cell r="L192">
            <v>18</v>
          </cell>
          <cell r="M192">
            <v>19</v>
          </cell>
          <cell r="N192">
            <v>19</v>
          </cell>
          <cell r="O192">
            <v>21</v>
          </cell>
          <cell r="P192">
            <v>22</v>
          </cell>
        </row>
        <row r="193">
          <cell r="A193">
            <v>5606</v>
          </cell>
          <cell r="B193">
            <v>56</v>
          </cell>
          <cell r="C193" t="str">
            <v>BD Hours:</v>
          </cell>
          <cell r="E193">
            <v>0</v>
          </cell>
          <cell r="F193">
            <v>7.91</v>
          </cell>
          <cell r="G193">
            <v>8.09</v>
          </cell>
          <cell r="H193">
            <v>12.03</v>
          </cell>
          <cell r="I193">
            <v>12.5</v>
          </cell>
          <cell r="J193">
            <v>13.59</v>
          </cell>
          <cell r="K193">
            <v>15.22</v>
          </cell>
          <cell r="L193">
            <v>16.89</v>
          </cell>
          <cell r="M193">
            <v>17.11</v>
          </cell>
          <cell r="N193">
            <v>17.11</v>
          </cell>
          <cell r="O193">
            <v>20.03</v>
          </cell>
          <cell r="P193">
            <v>21.19</v>
          </cell>
        </row>
        <row r="194">
          <cell r="A194">
            <v>5607</v>
          </cell>
          <cell r="B194">
            <v>56</v>
          </cell>
          <cell r="C194" t="str">
            <v>Reel Discharge</v>
          </cell>
          <cell r="E194">
            <v>79.44</v>
          </cell>
          <cell r="F194">
            <v>43.535555555555597</v>
          </cell>
          <cell r="G194">
            <v>51.248800000000003</v>
          </cell>
          <cell r="H194">
            <v>57.169062500000003</v>
          </cell>
          <cell r="I194">
            <v>50.286382978723402</v>
          </cell>
          <cell r="J194">
            <v>50.063333333333297</v>
          </cell>
          <cell r="K194">
            <v>53.653015873015903</v>
          </cell>
          <cell r="L194">
            <v>56.939558823529403</v>
          </cell>
          <cell r="M194">
            <v>62.328695652173899</v>
          </cell>
          <cell r="N194">
            <v>62.827066666666703</v>
          </cell>
          <cell r="O194">
            <v>63.470246913580297</v>
          </cell>
          <cell r="P194">
            <v>65.686144578313304</v>
          </cell>
          <cell r="Q194">
            <v>65.686144578313304</v>
          </cell>
        </row>
        <row r="195">
          <cell r="A195">
            <v>5607</v>
          </cell>
          <cell r="B195">
            <v>56</v>
          </cell>
          <cell r="C195" t="str">
            <v>Prod Hours Cuml:</v>
          </cell>
          <cell r="E195">
            <v>400.22</v>
          </cell>
          <cell r="F195">
            <v>801.89</v>
          </cell>
          <cell r="G195">
            <v>1304.6600000000001</v>
          </cell>
          <cell r="H195">
            <v>1855.85</v>
          </cell>
          <cell r="I195">
            <v>2399.1799999999998</v>
          </cell>
          <cell r="J195">
            <v>2895.65</v>
          </cell>
          <cell r="K195">
            <v>3425.23</v>
          </cell>
          <cell r="L195">
            <v>3918.74</v>
          </cell>
          <cell r="M195">
            <v>4347.6899999999996</v>
          </cell>
          <cell r="N195">
            <v>4764.1400000000003</v>
          </cell>
          <cell r="O195">
            <v>5198.95</v>
          </cell>
          <cell r="P195">
            <v>5511.68</v>
          </cell>
        </row>
        <row r="196">
          <cell r="A196">
            <v>5607</v>
          </cell>
          <cell r="B196">
            <v>56</v>
          </cell>
          <cell r="C196" t="str">
            <v>BD Number of:</v>
          </cell>
          <cell r="E196">
            <v>6</v>
          </cell>
          <cell r="F196">
            <v>19</v>
          </cell>
          <cell r="G196">
            <v>26</v>
          </cell>
          <cell r="H196">
            <v>33</v>
          </cell>
          <cell r="I196">
            <v>48</v>
          </cell>
          <cell r="J196">
            <v>58</v>
          </cell>
          <cell r="K196">
            <v>64</v>
          </cell>
          <cell r="L196">
            <v>69</v>
          </cell>
          <cell r="M196">
            <v>70</v>
          </cell>
          <cell r="N196">
            <v>76</v>
          </cell>
          <cell r="O196">
            <v>82</v>
          </cell>
          <cell r="P196">
            <v>84</v>
          </cell>
        </row>
        <row r="197">
          <cell r="A197">
            <v>5607</v>
          </cell>
          <cell r="B197">
            <v>56</v>
          </cell>
          <cell r="C197" t="str">
            <v>BD Hours:</v>
          </cell>
          <cell r="E197">
            <v>3.02</v>
          </cell>
          <cell r="F197">
            <v>18.25</v>
          </cell>
          <cell r="G197">
            <v>23.44</v>
          </cell>
          <cell r="H197">
            <v>26.44</v>
          </cell>
          <cell r="I197">
            <v>35.72</v>
          </cell>
          <cell r="J197">
            <v>42.04</v>
          </cell>
          <cell r="K197">
            <v>45.09</v>
          </cell>
          <cell r="L197">
            <v>46.85</v>
          </cell>
          <cell r="M197">
            <v>47.01</v>
          </cell>
          <cell r="N197">
            <v>52.11</v>
          </cell>
          <cell r="O197">
            <v>57.86</v>
          </cell>
          <cell r="P197">
            <v>59.73</v>
          </cell>
        </row>
        <row r="199">
          <cell r="A199" t="str">
            <v>Printing</v>
          </cell>
          <cell r="E199">
            <v>10.3732075471698</v>
          </cell>
          <cell r="F199">
            <v>12.555121951219499</v>
          </cell>
          <cell r="G199">
            <v>17.8672222222222</v>
          </cell>
          <cell r="H199">
            <v>24.244285714285699</v>
          </cell>
          <cell r="I199">
            <v>19.549411764705901</v>
          </cell>
          <cell r="J199">
            <v>17.373902439024398</v>
          </cell>
          <cell r="K199">
            <v>15.0305</v>
          </cell>
          <cell r="L199">
            <v>16.3571428571429</v>
          </cell>
          <cell r="M199">
            <v>22.021724137930999</v>
          </cell>
          <cell r="N199">
            <v>9.7405357142857092</v>
          </cell>
          <cell r="O199">
            <v>19.940000000000001</v>
          </cell>
          <cell r="P199">
            <v>15.4685714285714</v>
          </cell>
        </row>
        <row r="200">
          <cell r="A200" t="str">
            <v>PrintingProdHMonth</v>
          </cell>
          <cell r="B200" t="str">
            <v>Printing</v>
          </cell>
          <cell r="C200" t="str">
            <v>Prod Hours Month:</v>
          </cell>
          <cell r="E200">
            <v>574.46</v>
          </cell>
          <cell r="F200">
            <v>546.32000000000005</v>
          </cell>
          <cell r="G200">
            <v>658.12</v>
          </cell>
          <cell r="H200">
            <v>696.04</v>
          </cell>
          <cell r="I200">
            <v>681.7</v>
          </cell>
          <cell r="J200">
            <v>734.86</v>
          </cell>
          <cell r="K200">
            <v>620.41999999999996</v>
          </cell>
          <cell r="L200">
            <v>708.19</v>
          </cell>
          <cell r="M200">
            <v>667.69</v>
          </cell>
          <cell r="N200">
            <v>565.04</v>
          </cell>
          <cell r="O200">
            <v>694.77</v>
          </cell>
          <cell r="P200">
            <v>459.69</v>
          </cell>
        </row>
        <row r="201">
          <cell r="A201" t="str">
            <v>PrintingEvMonth</v>
          </cell>
          <cell r="B201" t="str">
            <v>Printing</v>
          </cell>
          <cell r="C201" t="str">
            <v>BD Number of:</v>
          </cell>
          <cell r="E201">
            <v>54</v>
          </cell>
          <cell r="F201">
            <v>42</v>
          </cell>
          <cell r="G201">
            <v>37</v>
          </cell>
          <cell r="H201">
            <v>29</v>
          </cell>
          <cell r="I201">
            <v>35</v>
          </cell>
          <cell r="J201">
            <v>42</v>
          </cell>
          <cell r="K201">
            <v>41</v>
          </cell>
          <cell r="L201">
            <v>43</v>
          </cell>
          <cell r="M201">
            <v>30</v>
          </cell>
          <cell r="N201">
            <v>57</v>
          </cell>
          <cell r="O201">
            <v>35</v>
          </cell>
          <cell r="P201">
            <v>29</v>
          </cell>
        </row>
        <row r="202">
          <cell r="A202" t="str">
            <v>PrintingBDHMonth</v>
          </cell>
          <cell r="B202" t="str">
            <v>Printing</v>
          </cell>
          <cell r="C202" t="str">
            <v>BD Hours:</v>
          </cell>
          <cell r="E202">
            <v>24.68</v>
          </cell>
          <cell r="F202">
            <v>31.56</v>
          </cell>
          <cell r="G202">
            <v>14.9</v>
          </cell>
          <cell r="H202">
            <v>17.2</v>
          </cell>
          <cell r="I202">
            <v>17.02</v>
          </cell>
          <cell r="J202">
            <v>22.53</v>
          </cell>
          <cell r="K202">
            <v>19.2</v>
          </cell>
          <cell r="L202">
            <v>21.19</v>
          </cell>
          <cell r="M202">
            <v>29.06</v>
          </cell>
          <cell r="N202">
            <v>19.57</v>
          </cell>
          <cell r="O202">
            <v>16.809999999999999</v>
          </cell>
          <cell r="P202">
            <v>26.57</v>
          </cell>
        </row>
        <row r="203">
          <cell r="A203" t="str">
            <v>Printing Cum</v>
          </cell>
          <cell r="E203">
            <v>10.3732075471698</v>
          </cell>
          <cell r="F203">
            <v>11.2056842105263</v>
          </cell>
          <cell r="G203">
            <v>12.9375757575758</v>
          </cell>
          <cell r="H203">
            <v>14.823602484472</v>
          </cell>
          <cell r="I203">
            <v>15.567755102040801</v>
          </cell>
          <cell r="J203">
            <v>15.813487394958001</v>
          </cell>
          <cell r="K203">
            <v>15.6445519713262</v>
          </cell>
          <cell r="L203">
            <v>15.6889130434783</v>
          </cell>
          <cell r="M203">
            <v>16.166079545454501</v>
          </cell>
          <cell r="N203">
            <v>15.2467726161369</v>
          </cell>
          <cell r="O203">
            <v>15.5718243243243</v>
          </cell>
          <cell r="P203">
            <v>15.5327906976744</v>
          </cell>
          <cell r="Q203">
            <v>15.5327906976744</v>
          </cell>
        </row>
        <row r="204">
          <cell r="A204" t="str">
            <v>PrintingProdHYtD</v>
          </cell>
          <cell r="B204" t="str">
            <v>Printing Cum</v>
          </cell>
          <cell r="C204" t="str">
            <v>Prod Hours Cuml:</v>
          </cell>
          <cell r="E204">
            <v>574.46</v>
          </cell>
          <cell r="F204">
            <v>1120.78</v>
          </cell>
          <cell r="G204">
            <v>1778.9</v>
          </cell>
          <cell r="H204">
            <v>2474.94</v>
          </cell>
          <cell r="I204">
            <v>3156.64</v>
          </cell>
          <cell r="J204">
            <v>3891.5</v>
          </cell>
          <cell r="K204">
            <v>4511.92</v>
          </cell>
          <cell r="L204">
            <v>5220.1099999999997</v>
          </cell>
          <cell r="M204">
            <v>5887.8</v>
          </cell>
          <cell r="N204">
            <v>6452.84</v>
          </cell>
          <cell r="O204">
            <v>7147.61</v>
          </cell>
          <cell r="P204">
            <v>7607.3</v>
          </cell>
        </row>
        <row r="205">
          <cell r="A205" t="str">
            <v>PrintingEvYtD</v>
          </cell>
          <cell r="B205" t="str">
            <v>Printing Cum</v>
          </cell>
          <cell r="C205" t="str">
            <v>BD Number of:</v>
          </cell>
          <cell r="E205">
            <v>54</v>
          </cell>
          <cell r="F205">
            <v>96</v>
          </cell>
          <cell r="G205">
            <v>133</v>
          </cell>
          <cell r="H205">
            <v>162</v>
          </cell>
          <cell r="I205">
            <v>197</v>
          </cell>
          <cell r="J205">
            <v>239</v>
          </cell>
          <cell r="K205">
            <v>280</v>
          </cell>
          <cell r="L205">
            <v>323</v>
          </cell>
          <cell r="M205">
            <v>353</v>
          </cell>
          <cell r="N205">
            <v>410</v>
          </cell>
          <cell r="O205">
            <v>445</v>
          </cell>
          <cell r="P205">
            <v>474</v>
          </cell>
        </row>
        <row r="206">
          <cell r="A206" t="str">
            <v>PrintingBDHYtD</v>
          </cell>
          <cell r="B206" t="str">
            <v>Printing Cum</v>
          </cell>
          <cell r="C206" t="str">
            <v>BD Hours:</v>
          </cell>
          <cell r="E206">
            <v>24.68</v>
          </cell>
          <cell r="F206">
            <v>56.24</v>
          </cell>
          <cell r="G206">
            <v>71.14</v>
          </cell>
          <cell r="H206">
            <v>88.34</v>
          </cell>
          <cell r="I206">
            <v>105.36</v>
          </cell>
          <cell r="J206">
            <v>127.89</v>
          </cell>
          <cell r="K206">
            <v>147.09</v>
          </cell>
          <cell r="L206">
            <v>168.28</v>
          </cell>
          <cell r="M206">
            <v>197.34</v>
          </cell>
          <cell r="N206">
            <v>216.91</v>
          </cell>
          <cell r="O206">
            <v>233.72</v>
          </cell>
          <cell r="P206">
            <v>260.29000000000002</v>
          </cell>
        </row>
        <row r="208">
          <cell r="A208" t="str">
            <v>Laminating</v>
          </cell>
          <cell r="E208">
            <v>14.2068965517241</v>
          </cell>
          <cell r="F208">
            <v>20.9789473684211</v>
          </cell>
          <cell r="G208">
            <v>17.6767857142857</v>
          </cell>
          <cell r="H208">
            <v>11.425106382978701</v>
          </cell>
          <cell r="I208">
            <v>15.0728947368421</v>
          </cell>
          <cell r="J208">
            <v>13.7958974358974</v>
          </cell>
          <cell r="K208">
            <v>16.542857142857098</v>
          </cell>
          <cell r="L208">
            <v>23.380500000000001</v>
          </cell>
          <cell r="M208">
            <v>14.5164516129032</v>
          </cell>
          <cell r="N208">
            <v>11.734722222222199</v>
          </cell>
          <cell r="O208">
            <v>9.0435849056603796</v>
          </cell>
          <cell r="P208">
            <v>12.174642857142899</v>
          </cell>
        </row>
        <row r="209">
          <cell r="A209" t="str">
            <v>LaminatingProdHMonth</v>
          </cell>
          <cell r="B209" t="str">
            <v>Laminating</v>
          </cell>
          <cell r="C209" t="str">
            <v>Prod Hours Month:</v>
          </cell>
          <cell r="E209">
            <v>441.84</v>
          </cell>
          <cell r="F209">
            <v>411.66</v>
          </cell>
          <cell r="G209">
            <v>524.67999999999995</v>
          </cell>
          <cell r="H209">
            <v>567.77</v>
          </cell>
          <cell r="I209">
            <v>604.51</v>
          </cell>
          <cell r="J209">
            <v>585.62</v>
          </cell>
          <cell r="K209">
            <v>478.74</v>
          </cell>
          <cell r="L209">
            <v>478.53</v>
          </cell>
          <cell r="M209">
            <v>473.89</v>
          </cell>
          <cell r="N209">
            <v>463.45</v>
          </cell>
          <cell r="O209">
            <v>519.48</v>
          </cell>
          <cell r="P209">
            <v>364.77</v>
          </cell>
        </row>
        <row r="210">
          <cell r="A210" t="str">
            <v>LaminatingEvMonth</v>
          </cell>
          <cell r="B210" t="str">
            <v>Laminating</v>
          </cell>
          <cell r="C210" t="str">
            <v>BD Number of:</v>
          </cell>
          <cell r="E210">
            <v>30</v>
          </cell>
          <cell r="F210">
            <v>20</v>
          </cell>
          <cell r="G210">
            <v>29</v>
          </cell>
          <cell r="H210">
            <v>48</v>
          </cell>
          <cell r="I210">
            <v>39</v>
          </cell>
          <cell r="J210">
            <v>40</v>
          </cell>
          <cell r="K210">
            <v>29</v>
          </cell>
          <cell r="L210">
            <v>21</v>
          </cell>
          <cell r="M210">
            <v>32</v>
          </cell>
          <cell r="N210">
            <v>37</v>
          </cell>
          <cell r="O210">
            <v>54</v>
          </cell>
          <cell r="P210">
            <v>29</v>
          </cell>
        </row>
        <row r="211">
          <cell r="A211" t="str">
            <v>LaminatingBDHMonth</v>
          </cell>
          <cell r="B211" t="str">
            <v>Laminating</v>
          </cell>
          <cell r="C211" t="str">
            <v>BD Hours:</v>
          </cell>
          <cell r="E211">
            <v>29.84</v>
          </cell>
          <cell r="F211">
            <v>13.06</v>
          </cell>
          <cell r="G211">
            <v>29.73</v>
          </cell>
          <cell r="H211">
            <v>30.79</v>
          </cell>
          <cell r="I211">
            <v>31.74</v>
          </cell>
          <cell r="J211">
            <v>47.58</v>
          </cell>
          <cell r="K211">
            <v>15.54</v>
          </cell>
          <cell r="L211">
            <v>10.92</v>
          </cell>
          <cell r="M211">
            <v>23.88</v>
          </cell>
          <cell r="N211">
            <v>41</v>
          </cell>
          <cell r="O211">
            <v>40.17</v>
          </cell>
          <cell r="P211">
            <v>23.88</v>
          </cell>
        </row>
        <row r="212">
          <cell r="A212" t="str">
            <v>Laminating Cum</v>
          </cell>
          <cell r="E212">
            <v>14.2068965517241</v>
          </cell>
          <cell r="F212">
            <v>16.542857142857098</v>
          </cell>
          <cell r="G212">
            <v>16.737820512820502</v>
          </cell>
          <cell r="H212">
            <v>14.623253968254</v>
          </cell>
          <cell r="I212">
            <v>14.638181818181801</v>
          </cell>
          <cell r="J212">
            <v>14.406536585365901</v>
          </cell>
          <cell r="K212">
            <v>14.600598290598301</v>
          </cell>
          <cell r="L212">
            <v>15.231960784313699</v>
          </cell>
          <cell r="M212">
            <v>15.1016027874564</v>
          </cell>
          <cell r="N212">
            <v>14.6808950617284</v>
          </cell>
          <cell r="O212">
            <v>13.8516402116402</v>
          </cell>
          <cell r="P212">
            <v>13.702235872235899</v>
          </cell>
          <cell r="Q212">
            <v>13.702235872235899</v>
          </cell>
        </row>
        <row r="213">
          <cell r="A213" t="str">
            <v>LaminatingProdHYtD</v>
          </cell>
          <cell r="B213" t="str">
            <v>Laminating Cum</v>
          </cell>
          <cell r="C213" t="str">
            <v>Prod Hours Cuml:</v>
          </cell>
          <cell r="E213">
            <v>441.84</v>
          </cell>
          <cell r="F213">
            <v>853.5</v>
          </cell>
          <cell r="G213">
            <v>1378.18</v>
          </cell>
          <cell r="H213">
            <v>1945.95</v>
          </cell>
          <cell r="I213">
            <v>2550.46</v>
          </cell>
          <cell r="J213">
            <v>3136.08</v>
          </cell>
          <cell r="K213">
            <v>3614.82</v>
          </cell>
          <cell r="L213">
            <v>4093.35</v>
          </cell>
          <cell r="M213">
            <v>4567.24</v>
          </cell>
          <cell r="N213">
            <v>5030.6899999999996</v>
          </cell>
          <cell r="O213">
            <v>5550.17</v>
          </cell>
          <cell r="P213">
            <v>5914.94</v>
          </cell>
        </row>
        <row r="214">
          <cell r="A214" t="str">
            <v>LaminatingEvYtD</v>
          </cell>
          <cell r="B214" t="str">
            <v>Laminating Cum</v>
          </cell>
          <cell r="C214" t="str">
            <v>BD Number of:</v>
          </cell>
          <cell r="E214">
            <v>30</v>
          </cell>
          <cell r="F214">
            <v>50</v>
          </cell>
          <cell r="G214">
            <v>79</v>
          </cell>
          <cell r="H214">
            <v>127</v>
          </cell>
          <cell r="I214">
            <v>166</v>
          </cell>
          <cell r="J214">
            <v>206</v>
          </cell>
          <cell r="K214">
            <v>235</v>
          </cell>
          <cell r="L214">
            <v>256</v>
          </cell>
          <cell r="M214">
            <v>288</v>
          </cell>
          <cell r="N214">
            <v>325</v>
          </cell>
          <cell r="O214">
            <v>379</v>
          </cell>
          <cell r="P214">
            <v>408</v>
          </cell>
        </row>
        <row r="215">
          <cell r="A215" t="str">
            <v>LaminatingBDHYtD</v>
          </cell>
          <cell r="B215" t="str">
            <v>Laminating Cum</v>
          </cell>
          <cell r="C215" t="str">
            <v>BD Hours:</v>
          </cell>
          <cell r="E215">
            <v>29.84</v>
          </cell>
          <cell r="F215">
            <v>42.9</v>
          </cell>
          <cell r="G215">
            <v>72.63</v>
          </cell>
          <cell r="H215">
            <v>103.42</v>
          </cell>
          <cell r="I215">
            <v>135.16</v>
          </cell>
          <cell r="J215">
            <v>182.74</v>
          </cell>
          <cell r="K215">
            <v>198.28</v>
          </cell>
          <cell r="L215">
            <v>209.2</v>
          </cell>
          <cell r="M215">
            <v>233.08</v>
          </cell>
          <cell r="N215">
            <v>274.08</v>
          </cell>
          <cell r="O215">
            <v>314.25</v>
          </cell>
          <cell r="P215">
            <v>338.13</v>
          </cell>
        </row>
        <row r="217">
          <cell r="A217" t="str">
            <v>Slitting</v>
          </cell>
          <cell r="E217">
            <v>24.517666666666699</v>
          </cell>
          <cell r="F217">
            <v>11.702187500000001</v>
          </cell>
          <cell r="G217">
            <v>23.891707317073202</v>
          </cell>
          <cell r="H217">
            <v>23.091702127659602</v>
          </cell>
          <cell r="I217">
            <v>25.713902439024402</v>
          </cell>
          <cell r="J217">
            <v>23.554523809523801</v>
          </cell>
          <cell r="K217">
            <v>30.998709677419399</v>
          </cell>
          <cell r="L217">
            <v>22.960243902439</v>
          </cell>
          <cell r="M217">
            <v>30.9110714285714</v>
          </cell>
          <cell r="N217">
            <v>28.6792592592593</v>
          </cell>
          <cell r="O217">
            <v>91.071111111111094</v>
          </cell>
          <cell r="P217">
            <v>55.904545454545499</v>
          </cell>
        </row>
        <row r="218">
          <cell r="A218" t="str">
            <v>SlittingProdHMonth</v>
          </cell>
          <cell r="B218" t="str">
            <v>Slitting</v>
          </cell>
          <cell r="C218" t="str">
            <v>Prod Hours Month:</v>
          </cell>
          <cell r="E218">
            <v>748.65</v>
          </cell>
          <cell r="F218">
            <v>803.36</v>
          </cell>
          <cell r="G218">
            <v>1005.88</v>
          </cell>
          <cell r="H218">
            <v>1114.52</v>
          </cell>
          <cell r="I218">
            <v>1080.6500000000001</v>
          </cell>
          <cell r="J218">
            <v>1011.98</v>
          </cell>
          <cell r="K218">
            <v>980.45</v>
          </cell>
          <cell r="L218">
            <v>967.62</v>
          </cell>
          <cell r="M218">
            <v>879.62</v>
          </cell>
          <cell r="N218">
            <v>801.5</v>
          </cell>
          <cell r="O218">
            <v>829.61</v>
          </cell>
          <cell r="P218">
            <v>624.35</v>
          </cell>
        </row>
        <row r="219">
          <cell r="A219" t="str">
            <v>SlittingEvMonth</v>
          </cell>
          <cell r="B219" t="str">
            <v>Slitting</v>
          </cell>
          <cell r="C219" t="str">
            <v>BD Number of:</v>
          </cell>
          <cell r="E219">
            <v>31</v>
          </cell>
          <cell r="F219">
            <v>65</v>
          </cell>
          <cell r="G219">
            <v>42</v>
          </cell>
          <cell r="H219">
            <v>48</v>
          </cell>
          <cell r="I219">
            <v>42</v>
          </cell>
          <cell r="J219">
            <v>43</v>
          </cell>
          <cell r="K219">
            <v>32</v>
          </cell>
          <cell r="L219">
            <v>42</v>
          </cell>
          <cell r="M219">
            <v>29</v>
          </cell>
          <cell r="N219">
            <v>28</v>
          </cell>
          <cell r="O219">
            <v>10</v>
          </cell>
          <cell r="P219">
            <v>12</v>
          </cell>
        </row>
        <row r="220">
          <cell r="A220" t="str">
            <v>SlittingBDHMonth</v>
          </cell>
          <cell r="B220" t="str">
            <v>Slitting</v>
          </cell>
          <cell r="C220" t="str">
            <v>BD Hours:</v>
          </cell>
          <cell r="E220">
            <v>13.12</v>
          </cell>
          <cell r="F220">
            <v>54.42</v>
          </cell>
          <cell r="G220">
            <v>26.32</v>
          </cell>
          <cell r="H220">
            <v>29.21</v>
          </cell>
          <cell r="I220">
            <v>26.38</v>
          </cell>
          <cell r="J220">
            <v>22.69</v>
          </cell>
          <cell r="K220">
            <v>19.489999999999998</v>
          </cell>
          <cell r="L220">
            <v>26.25</v>
          </cell>
          <cell r="M220">
            <v>14.11</v>
          </cell>
          <cell r="N220">
            <v>27.16</v>
          </cell>
          <cell r="O220">
            <v>9.9700000000000006</v>
          </cell>
          <cell r="P220">
            <v>9.4</v>
          </cell>
        </row>
        <row r="221">
          <cell r="A221" t="str">
            <v>Slitting Cum</v>
          </cell>
          <cell r="E221">
            <v>24.517666666666699</v>
          </cell>
          <cell r="F221">
            <v>15.625999999999999</v>
          </cell>
          <cell r="G221">
            <v>17.9856204379562</v>
          </cell>
          <cell r="H221">
            <v>19.1856216216216</v>
          </cell>
          <cell r="I221">
            <v>20.280220264317201</v>
          </cell>
          <cell r="J221">
            <v>20.7144444444444</v>
          </cell>
          <cell r="K221">
            <v>21.701523178807999</v>
          </cell>
          <cell r="L221">
            <v>21.788459302325599</v>
          </cell>
          <cell r="M221">
            <v>22.414852546916901</v>
          </cell>
          <cell r="N221">
            <v>22.7807481296758</v>
          </cell>
          <cell r="O221">
            <v>24.220729927007302</v>
          </cell>
          <cell r="P221">
            <v>24.987399527186799</v>
          </cell>
          <cell r="Q221">
            <v>24.987399527186799</v>
          </cell>
        </row>
        <row r="222">
          <cell r="A222" t="str">
            <v>SlittingProdHYtD</v>
          </cell>
          <cell r="B222" t="str">
            <v>Slitting Cum</v>
          </cell>
          <cell r="C222" t="str">
            <v>Prod Hours Cuml:</v>
          </cell>
          <cell r="E222">
            <v>748.65</v>
          </cell>
          <cell r="F222">
            <v>1552.01</v>
          </cell>
          <cell r="G222">
            <v>2557.89</v>
          </cell>
          <cell r="H222">
            <v>3672.41</v>
          </cell>
          <cell r="I222">
            <v>4753.0600000000004</v>
          </cell>
          <cell r="J222">
            <v>5765.04</v>
          </cell>
          <cell r="K222">
            <v>6745.49</v>
          </cell>
          <cell r="L222">
            <v>7713.11</v>
          </cell>
          <cell r="M222">
            <v>8592.73</v>
          </cell>
          <cell r="N222">
            <v>9394.23</v>
          </cell>
          <cell r="O222">
            <v>10223.84</v>
          </cell>
          <cell r="P222">
            <v>10848.19</v>
          </cell>
        </row>
        <row r="223">
          <cell r="A223" t="str">
            <v>SlittingEvYtD</v>
          </cell>
          <cell r="B223" t="str">
            <v>Slitting Cum</v>
          </cell>
          <cell r="C223" t="str">
            <v>BD Number of:</v>
          </cell>
          <cell r="E223">
            <v>31</v>
          </cell>
          <cell r="F223">
            <v>96</v>
          </cell>
          <cell r="G223">
            <v>138</v>
          </cell>
          <cell r="H223">
            <v>186</v>
          </cell>
          <cell r="I223">
            <v>228</v>
          </cell>
          <cell r="J223">
            <v>271</v>
          </cell>
          <cell r="K223">
            <v>303</v>
          </cell>
          <cell r="L223">
            <v>345</v>
          </cell>
          <cell r="M223">
            <v>374</v>
          </cell>
          <cell r="N223">
            <v>402</v>
          </cell>
          <cell r="O223">
            <v>412</v>
          </cell>
          <cell r="P223">
            <v>424</v>
          </cell>
        </row>
        <row r="224">
          <cell r="A224" t="str">
            <v>SlittingBDHYtD</v>
          </cell>
          <cell r="B224" t="str">
            <v>Slitting Cum</v>
          </cell>
          <cell r="C224" t="str">
            <v>BD Hours:</v>
          </cell>
          <cell r="E224">
            <v>13.12</v>
          </cell>
          <cell r="F224">
            <v>67.540000000000006</v>
          </cell>
          <cell r="G224">
            <v>93.86</v>
          </cell>
          <cell r="H224">
            <v>123.07</v>
          </cell>
          <cell r="I224">
            <v>149.44999999999999</v>
          </cell>
          <cell r="J224">
            <v>172.14</v>
          </cell>
          <cell r="K224">
            <v>191.63</v>
          </cell>
          <cell r="L224">
            <v>217.88</v>
          </cell>
          <cell r="M224">
            <v>231.99</v>
          </cell>
          <cell r="N224">
            <v>259.14999999999998</v>
          </cell>
          <cell r="O224">
            <v>269.12</v>
          </cell>
          <cell r="P224">
            <v>278.52</v>
          </cell>
        </row>
        <row r="226">
          <cell r="A226" t="str">
            <v>Factory</v>
          </cell>
          <cell r="E226">
            <v>18.399385964912302</v>
          </cell>
          <cell r="F226">
            <v>16.380873015873</v>
          </cell>
          <cell r="G226">
            <v>24.493831775700901</v>
          </cell>
          <cell r="H226">
            <v>23.1004838709677</v>
          </cell>
          <cell r="I226">
            <v>24.652608695652201</v>
          </cell>
          <cell r="J226">
            <v>22.219112903225799</v>
          </cell>
          <cell r="K226">
            <v>25.2966336633663</v>
          </cell>
          <cell r="L226">
            <v>24.661809523809499</v>
          </cell>
          <cell r="M226">
            <v>26.720222222222201</v>
          </cell>
          <cell r="N226">
            <v>17.8405785123967</v>
          </cell>
          <cell r="O226">
            <v>24.609387755101999</v>
          </cell>
          <cell r="P226">
            <v>24.6621739130435</v>
          </cell>
        </row>
        <row r="227">
          <cell r="A227" t="str">
            <v>FactoryProdHMonth</v>
          </cell>
          <cell r="B227" t="str">
            <v>Factory</v>
          </cell>
          <cell r="C227" t="str">
            <v>Prod Hours Month:</v>
          </cell>
          <cell r="E227">
            <v>2165.17</v>
          </cell>
          <cell r="F227">
            <v>2163.0300000000002</v>
          </cell>
          <cell r="G227">
            <v>2691.79</v>
          </cell>
          <cell r="H227">
            <v>2941.66</v>
          </cell>
          <cell r="I227">
            <v>2910.19</v>
          </cell>
          <cell r="J227">
            <v>2847.97</v>
          </cell>
          <cell r="K227">
            <v>2609.19</v>
          </cell>
          <cell r="L227">
            <v>2647.85</v>
          </cell>
          <cell r="M227">
            <v>2471.87</v>
          </cell>
          <cell r="N227">
            <v>2246.44</v>
          </cell>
          <cell r="O227">
            <v>2478.67</v>
          </cell>
          <cell r="P227">
            <v>1761.54</v>
          </cell>
        </row>
        <row r="228">
          <cell r="A228" t="str">
            <v>FactoryEvMonth</v>
          </cell>
          <cell r="B228" t="str">
            <v>Factory</v>
          </cell>
          <cell r="C228" t="str">
            <v>BD Number of:</v>
          </cell>
          <cell r="E228">
            <v>115</v>
          </cell>
          <cell r="F228">
            <v>127</v>
          </cell>
          <cell r="G228">
            <v>108</v>
          </cell>
          <cell r="H228">
            <v>125</v>
          </cell>
          <cell r="I228">
            <v>116</v>
          </cell>
          <cell r="J228">
            <v>125</v>
          </cell>
          <cell r="K228">
            <v>102</v>
          </cell>
          <cell r="L228">
            <v>106</v>
          </cell>
          <cell r="M228">
            <v>91</v>
          </cell>
          <cell r="N228">
            <v>122</v>
          </cell>
          <cell r="O228">
            <v>99</v>
          </cell>
          <cell r="P228">
            <v>70</v>
          </cell>
        </row>
        <row r="229">
          <cell r="A229" t="str">
            <v>FactoryBDHMonth</v>
          </cell>
          <cell r="B229" t="str">
            <v>Factory</v>
          </cell>
          <cell r="C229" t="str">
            <v>BD Hours:</v>
          </cell>
          <cell r="E229">
            <v>67.64</v>
          </cell>
          <cell r="F229">
            <v>99.04</v>
          </cell>
          <cell r="G229">
            <v>70.95</v>
          </cell>
          <cell r="H229">
            <v>77.2</v>
          </cell>
          <cell r="I229">
            <v>75.14</v>
          </cell>
          <cell r="J229">
            <v>92.8</v>
          </cell>
          <cell r="K229">
            <v>54.23</v>
          </cell>
          <cell r="L229">
            <v>58.36</v>
          </cell>
          <cell r="M229">
            <v>67.05</v>
          </cell>
          <cell r="N229">
            <v>87.73</v>
          </cell>
          <cell r="O229">
            <v>66.95</v>
          </cell>
          <cell r="P229">
            <v>59.85</v>
          </cell>
        </row>
        <row r="230">
          <cell r="A230" t="str">
            <v>Factory Cum</v>
          </cell>
          <cell r="E230">
            <v>18.399385964912302</v>
          </cell>
          <cell r="F230">
            <v>17.267717842323702</v>
          </cell>
          <cell r="G230">
            <v>19.4336962750716</v>
          </cell>
          <cell r="H230">
            <v>20.35194092827</v>
          </cell>
          <cell r="I230">
            <v>21.155711864406801</v>
          </cell>
          <cell r="J230">
            <v>21.310545454545501</v>
          </cell>
          <cell r="K230">
            <v>21.777233782129699</v>
          </cell>
          <cell r="L230">
            <v>22.0817876489707</v>
          </cell>
          <cell r="M230">
            <v>22.471706114398401</v>
          </cell>
          <cell r="N230">
            <v>21.958644366197198</v>
          </cell>
          <cell r="O230">
            <v>22.151206477732799</v>
          </cell>
          <cell r="P230">
            <v>22.266996168582398</v>
          </cell>
          <cell r="Q230">
            <v>22.266996168582398</v>
          </cell>
        </row>
        <row r="231">
          <cell r="A231" t="str">
            <v>FactoryProdHYtD</v>
          </cell>
          <cell r="B231" t="str">
            <v>Factory Cum</v>
          </cell>
          <cell r="C231" t="str">
            <v>Prod Hours Cuml:</v>
          </cell>
          <cell r="E231">
            <v>2165.17</v>
          </cell>
          <cell r="F231">
            <v>4328.2</v>
          </cell>
          <cell r="G231">
            <v>7019.99</v>
          </cell>
          <cell r="H231">
            <v>9961.65</v>
          </cell>
          <cell r="I231">
            <v>12871.84</v>
          </cell>
          <cell r="J231">
            <v>15719.81</v>
          </cell>
          <cell r="K231">
            <v>18329</v>
          </cell>
          <cell r="L231">
            <v>20976.85</v>
          </cell>
          <cell r="M231">
            <v>23448.720000000001</v>
          </cell>
          <cell r="N231">
            <v>25695.16</v>
          </cell>
          <cell r="O231">
            <v>28173.83</v>
          </cell>
          <cell r="P231">
            <v>29935.37</v>
          </cell>
        </row>
        <row r="232">
          <cell r="A232" t="str">
            <v>FactoryEvYtD</v>
          </cell>
          <cell r="B232" t="str">
            <v>Factory Cum</v>
          </cell>
          <cell r="C232" t="str">
            <v>BD Number of:</v>
          </cell>
          <cell r="E232">
            <v>115</v>
          </cell>
          <cell r="F232">
            <v>242</v>
          </cell>
          <cell r="G232">
            <v>350</v>
          </cell>
          <cell r="H232">
            <v>475</v>
          </cell>
          <cell r="I232">
            <v>591</v>
          </cell>
          <cell r="J232">
            <v>716</v>
          </cell>
          <cell r="K232">
            <v>818</v>
          </cell>
          <cell r="L232">
            <v>924</v>
          </cell>
          <cell r="M232">
            <v>1015</v>
          </cell>
          <cell r="N232">
            <v>1137</v>
          </cell>
          <cell r="O232">
            <v>1236</v>
          </cell>
          <cell r="P232">
            <v>1306</v>
          </cell>
        </row>
        <row r="233">
          <cell r="A233" t="str">
            <v>FactoryBDHYtD</v>
          </cell>
          <cell r="B233" t="str">
            <v>Factory Cum</v>
          </cell>
          <cell r="C233" t="str">
            <v>BD Hours:</v>
          </cell>
          <cell r="E233">
            <v>67.64</v>
          </cell>
          <cell r="F233">
            <v>166.68</v>
          </cell>
          <cell r="G233">
            <v>237.63</v>
          </cell>
          <cell r="H233">
            <v>314.83</v>
          </cell>
          <cell r="I233">
            <v>389.97</v>
          </cell>
          <cell r="J233">
            <v>482.77</v>
          </cell>
          <cell r="K233">
            <v>537</v>
          </cell>
          <cell r="L233">
            <v>595.36</v>
          </cell>
          <cell r="M233">
            <v>662.41</v>
          </cell>
          <cell r="N233">
            <v>750.14</v>
          </cell>
          <cell r="O233">
            <v>817.09</v>
          </cell>
          <cell r="P233">
            <v>876.94</v>
          </cell>
        </row>
      </sheetData>
      <sheetData sheetId="7">
        <row r="24">
          <cell r="A24" t="str">
            <v>Events</v>
          </cell>
          <cell r="B24">
            <v>12</v>
          </cell>
          <cell r="C24" t="str">
            <v>December</v>
          </cell>
        </row>
        <row r="25">
          <cell r="A25" t="str">
            <v>Hours</v>
          </cell>
          <cell r="B25">
            <v>12</v>
          </cell>
          <cell r="C25" t="str">
            <v>December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14_Events</v>
          </cell>
          <cell r="C4">
            <v>1</v>
          </cell>
          <cell r="D4">
            <v>14</v>
          </cell>
          <cell r="E4" t="str">
            <v>Events</v>
          </cell>
          <cell r="AK4">
            <v>9.3000000000000007</v>
          </cell>
          <cell r="AL4">
            <v>9.2181818181818205</v>
          </cell>
          <cell r="AM4">
            <v>9.1363636363636402</v>
          </cell>
          <cell r="AN4">
            <v>9.0545454545454493</v>
          </cell>
          <cell r="AO4">
            <v>8.9727272727272709</v>
          </cell>
          <cell r="AP4">
            <v>8.8909090909090907</v>
          </cell>
          <cell r="AQ4">
            <v>8.8090909090909104</v>
          </cell>
          <cell r="AR4">
            <v>8.7272727272727302</v>
          </cell>
          <cell r="AS4">
            <v>8.6454545454545499</v>
          </cell>
          <cell r="AT4">
            <v>8.5636363636363608</v>
          </cell>
          <cell r="AU4">
            <v>8.4818181818181806</v>
          </cell>
          <cell r="AV4">
            <v>8.4</v>
          </cell>
        </row>
        <row r="5">
          <cell r="B5" t="str">
            <v>14_Hours</v>
          </cell>
          <cell r="C5">
            <v>1</v>
          </cell>
          <cell r="D5">
            <v>14</v>
          </cell>
          <cell r="E5" t="str">
            <v>Hours</v>
          </cell>
          <cell r="AK5">
            <v>4.6500000000000004</v>
          </cell>
          <cell r="AL5">
            <v>4.6090909090909102</v>
          </cell>
          <cell r="AM5">
            <v>4.5681818181818201</v>
          </cell>
          <cell r="AN5">
            <v>4.52727272727273</v>
          </cell>
          <cell r="AO5">
            <v>4.4863636363636399</v>
          </cell>
          <cell r="AP5">
            <v>4.4454545454545498</v>
          </cell>
          <cell r="AQ5">
            <v>4.4045454545454596</v>
          </cell>
          <cell r="AR5">
            <v>4.3636363636363598</v>
          </cell>
          <cell r="AS5">
            <v>4.3227272727272696</v>
          </cell>
          <cell r="AT5">
            <v>4.2818181818181804</v>
          </cell>
          <cell r="AU5">
            <v>4.2409090909090903</v>
          </cell>
          <cell r="AV5">
            <v>4.2</v>
          </cell>
        </row>
        <row r="6">
          <cell r="B6" t="str">
            <v>14_MTBF</v>
          </cell>
          <cell r="C6">
            <v>1</v>
          </cell>
          <cell r="D6">
            <v>14</v>
          </cell>
          <cell r="E6" t="str">
            <v>MTBF</v>
          </cell>
          <cell r="AK6">
            <v>17.739999999999998</v>
          </cell>
          <cell r="AL6">
            <v>18.739999999999998</v>
          </cell>
          <cell r="AM6">
            <v>19.739999999999998</v>
          </cell>
          <cell r="AN6">
            <v>20.74</v>
          </cell>
          <cell r="AO6">
            <v>21.74</v>
          </cell>
          <cell r="AP6">
            <v>22.74</v>
          </cell>
          <cell r="AQ6">
            <v>23.74</v>
          </cell>
          <cell r="AR6">
            <v>24.74</v>
          </cell>
          <cell r="AS6">
            <v>25.74</v>
          </cell>
          <cell r="AT6">
            <v>26.74</v>
          </cell>
          <cell r="AU6">
            <v>27.74</v>
          </cell>
          <cell r="AV6">
            <v>28.74</v>
          </cell>
        </row>
        <row r="7">
          <cell r="B7" t="str">
            <v>15_Events</v>
          </cell>
          <cell r="C7">
            <v>1</v>
          </cell>
          <cell r="D7">
            <v>15</v>
          </cell>
          <cell r="E7" t="str">
            <v>Events</v>
          </cell>
          <cell r="AK7">
            <v>25.685700000000001</v>
          </cell>
          <cell r="AL7">
            <v>25.363363636363601</v>
          </cell>
          <cell r="AM7">
            <v>25.041027272727298</v>
          </cell>
          <cell r="AN7">
            <v>24.718690909090899</v>
          </cell>
          <cell r="AO7">
            <v>24.3963545454545</v>
          </cell>
          <cell r="AP7">
            <v>24.0740181818182</v>
          </cell>
          <cell r="AQ7">
            <v>23.751681818181801</v>
          </cell>
          <cell r="AR7">
            <v>23.429345454545501</v>
          </cell>
          <cell r="AS7">
            <v>23.107009090909099</v>
          </cell>
          <cell r="AT7">
            <v>22.784672727272699</v>
          </cell>
          <cell r="AU7">
            <v>22.4623363636364</v>
          </cell>
          <cell r="AV7">
            <v>22.14</v>
          </cell>
        </row>
        <row r="8">
          <cell r="B8" t="str">
            <v>15_Hours</v>
          </cell>
          <cell r="C8">
            <v>1</v>
          </cell>
          <cell r="D8">
            <v>15</v>
          </cell>
          <cell r="E8" t="str">
            <v>Hours</v>
          </cell>
          <cell r="AK8">
            <v>12.84285</v>
          </cell>
          <cell r="AL8">
            <v>12.681681818181801</v>
          </cell>
          <cell r="AM8">
            <v>12.520513636363599</v>
          </cell>
          <cell r="AN8">
            <v>12.359345454545499</v>
          </cell>
          <cell r="AO8">
            <v>12.1981772727273</v>
          </cell>
          <cell r="AP8">
            <v>12.0370090909091</v>
          </cell>
          <cell r="AQ8">
            <v>11.875840909090901</v>
          </cell>
          <cell r="AR8">
            <v>11.714672727272699</v>
          </cell>
          <cell r="AS8">
            <v>11.5535045454545</v>
          </cell>
          <cell r="AT8">
            <v>11.392336363636399</v>
          </cell>
          <cell r="AU8">
            <v>11.2311681818182</v>
          </cell>
          <cell r="AV8">
            <v>11.07</v>
          </cell>
        </row>
        <row r="9">
          <cell r="B9" t="str">
            <v>15_MTBF</v>
          </cell>
          <cell r="C9">
            <v>1</v>
          </cell>
          <cell r="D9">
            <v>15</v>
          </cell>
          <cell r="E9" t="str">
            <v>MTBF</v>
          </cell>
          <cell r="AK9">
            <v>9.8000000000000007</v>
          </cell>
          <cell r="AL9">
            <v>10.8</v>
          </cell>
          <cell r="AM9">
            <v>11.8</v>
          </cell>
          <cell r="AN9">
            <v>12.8</v>
          </cell>
          <cell r="AO9">
            <v>13.8</v>
          </cell>
          <cell r="AP9">
            <v>14.8</v>
          </cell>
          <cell r="AQ9">
            <v>15.8</v>
          </cell>
          <cell r="AR9">
            <v>16.8</v>
          </cell>
          <cell r="AS9">
            <v>17.8</v>
          </cell>
          <cell r="AT9">
            <v>18.8</v>
          </cell>
          <cell r="AU9">
            <v>19.8</v>
          </cell>
          <cell r="AV9">
            <v>20.8</v>
          </cell>
        </row>
        <row r="10">
          <cell r="B10" t="str">
            <v>21_Events</v>
          </cell>
          <cell r="C10">
            <v>1</v>
          </cell>
          <cell r="D10">
            <v>21</v>
          </cell>
          <cell r="E10" t="str">
            <v>Events</v>
          </cell>
          <cell r="AK10">
            <v>32</v>
          </cell>
          <cell r="AL10">
            <v>30.909090909090899</v>
          </cell>
          <cell r="AM10">
            <v>29.818181818181799</v>
          </cell>
          <cell r="AN10">
            <v>28.727272727272702</v>
          </cell>
          <cell r="AO10">
            <v>27.636363636363601</v>
          </cell>
          <cell r="AP10">
            <v>26.5454545454546</v>
          </cell>
          <cell r="AQ10">
            <v>25.454545454545499</v>
          </cell>
          <cell r="AR10">
            <v>24.363636363636399</v>
          </cell>
          <cell r="AS10">
            <v>23.272727272727298</v>
          </cell>
          <cell r="AT10">
            <v>22.181818181818201</v>
          </cell>
          <cell r="AU10">
            <v>21.090909090909101</v>
          </cell>
          <cell r="AV10">
            <v>20</v>
          </cell>
        </row>
        <row r="11">
          <cell r="B11" t="str">
            <v>21_Hours</v>
          </cell>
          <cell r="C11">
            <v>1</v>
          </cell>
          <cell r="D11">
            <v>21</v>
          </cell>
          <cell r="E11" t="str">
            <v>Hours</v>
          </cell>
          <cell r="AK11">
            <v>16</v>
          </cell>
          <cell r="AL11">
            <v>15.454545454545499</v>
          </cell>
          <cell r="AM11">
            <v>14.909090909090899</v>
          </cell>
          <cell r="AN11">
            <v>14.363636363636401</v>
          </cell>
          <cell r="AO11">
            <v>13.818181818181801</v>
          </cell>
          <cell r="AP11">
            <v>13.2727272727273</v>
          </cell>
          <cell r="AQ11">
            <v>12.7272727272727</v>
          </cell>
          <cell r="AR11">
            <v>12.181818181818199</v>
          </cell>
          <cell r="AS11">
            <v>11.636363636363599</v>
          </cell>
          <cell r="AT11">
            <v>11.090909090909101</v>
          </cell>
          <cell r="AU11">
            <v>10.5454545454546</v>
          </cell>
          <cell r="AV11">
            <v>10</v>
          </cell>
        </row>
        <row r="12">
          <cell r="B12" t="str">
            <v>21_MTBF</v>
          </cell>
          <cell r="C12">
            <v>1</v>
          </cell>
          <cell r="D12">
            <v>21</v>
          </cell>
          <cell r="E12" t="str">
            <v>MTBF</v>
          </cell>
          <cell r="AK12">
            <v>9</v>
          </cell>
          <cell r="AL12">
            <v>9.5454545454545503</v>
          </cell>
          <cell r="AM12">
            <v>10.090909090909101</v>
          </cell>
          <cell r="AN12">
            <v>10.636363636363599</v>
          </cell>
          <cell r="AO12">
            <v>11.181818181818199</v>
          </cell>
          <cell r="AP12">
            <v>12.181818181818199</v>
          </cell>
          <cell r="AQ12">
            <v>13.181818181818199</v>
          </cell>
          <cell r="AR12">
            <v>14.181818181818199</v>
          </cell>
          <cell r="AS12">
            <v>13.909090909090899</v>
          </cell>
          <cell r="AT12">
            <v>14.2727272727273</v>
          </cell>
          <cell r="AU12">
            <v>14.636363636363599</v>
          </cell>
          <cell r="AV12">
            <v>15</v>
          </cell>
        </row>
        <row r="13">
          <cell r="B13" t="str">
            <v>55_Events</v>
          </cell>
          <cell r="C13">
            <v>1</v>
          </cell>
          <cell r="D13">
            <v>55</v>
          </cell>
          <cell r="E13" t="str">
            <v>Events</v>
          </cell>
          <cell r="AK13">
            <v>15.5</v>
          </cell>
          <cell r="AL13">
            <v>15.3</v>
          </cell>
          <cell r="AM13">
            <v>15.1</v>
          </cell>
          <cell r="AN13">
            <v>14.9</v>
          </cell>
          <cell r="AO13">
            <v>14.7</v>
          </cell>
          <cell r="AP13">
            <v>14.5</v>
          </cell>
          <cell r="AQ13">
            <v>14.3</v>
          </cell>
          <cell r="AR13">
            <v>14.1</v>
          </cell>
          <cell r="AS13">
            <v>13.9</v>
          </cell>
          <cell r="AT13">
            <v>13.7</v>
          </cell>
          <cell r="AU13">
            <v>13.5</v>
          </cell>
          <cell r="AV13">
            <v>13.3</v>
          </cell>
        </row>
        <row r="14">
          <cell r="B14" t="str">
            <v>55_Hours</v>
          </cell>
          <cell r="C14">
            <v>1</v>
          </cell>
          <cell r="D14">
            <v>55</v>
          </cell>
          <cell r="E14" t="str">
            <v>Hours</v>
          </cell>
          <cell r="AK14">
            <v>4.6500000000000004</v>
          </cell>
          <cell r="AL14">
            <v>4.59</v>
          </cell>
          <cell r="AM14">
            <v>4.53</v>
          </cell>
          <cell r="AN14">
            <v>4.47</v>
          </cell>
          <cell r="AO14">
            <v>4.41</v>
          </cell>
          <cell r="AP14">
            <v>4.3499999999999996</v>
          </cell>
          <cell r="AQ14">
            <v>4.29</v>
          </cell>
          <cell r="AR14">
            <v>4.2300000000000004</v>
          </cell>
          <cell r="AS14">
            <v>4.17</v>
          </cell>
          <cell r="AT14">
            <v>4.1100000000000003</v>
          </cell>
          <cell r="AU14">
            <v>4.05</v>
          </cell>
          <cell r="AV14">
            <v>3.99</v>
          </cell>
        </row>
        <row r="15">
          <cell r="B15" t="str">
            <v>55_MTBF</v>
          </cell>
          <cell r="C15">
            <v>1</v>
          </cell>
          <cell r="D15">
            <v>55</v>
          </cell>
          <cell r="E15" t="str">
            <v>MTBF</v>
          </cell>
          <cell r="AK15">
            <v>18.72</v>
          </cell>
          <cell r="AL15">
            <v>19.5736363636364</v>
          </cell>
          <cell r="AM15">
            <v>20.427272727272701</v>
          </cell>
          <cell r="AN15">
            <v>21.280909090909098</v>
          </cell>
          <cell r="AO15">
            <v>22.134545454545499</v>
          </cell>
          <cell r="AP15">
            <v>23.134545454545499</v>
          </cell>
          <cell r="AQ15">
            <v>24.134545454545499</v>
          </cell>
          <cell r="AR15">
            <v>25.134545454545499</v>
          </cell>
          <cell r="AS15">
            <v>25.5490909090909</v>
          </cell>
          <cell r="AT15">
            <v>26.402727272727301</v>
          </cell>
          <cell r="AU15">
            <v>27.256363636363599</v>
          </cell>
          <cell r="AV15">
            <v>28.11</v>
          </cell>
        </row>
        <row r="16">
          <cell r="B16" t="str">
            <v>56_Events</v>
          </cell>
          <cell r="C16">
            <v>1</v>
          </cell>
          <cell r="D16">
            <v>56</v>
          </cell>
          <cell r="E16" t="str">
            <v>Events</v>
          </cell>
          <cell r="AK16">
            <v>16.829999999999998</v>
          </cell>
          <cell r="AL16">
            <v>16.749090909090899</v>
          </cell>
          <cell r="AM16">
            <v>16.6681818181818</v>
          </cell>
          <cell r="AN16">
            <v>16.587272727272701</v>
          </cell>
          <cell r="AO16">
            <v>16.506363636363599</v>
          </cell>
          <cell r="AP16">
            <v>16.4254545454545</v>
          </cell>
          <cell r="AQ16">
            <v>16.3445454545455</v>
          </cell>
          <cell r="AR16">
            <v>16.263636363636401</v>
          </cell>
          <cell r="AS16">
            <v>16.182727272727298</v>
          </cell>
          <cell r="AT16">
            <v>16.101818181818199</v>
          </cell>
          <cell r="AU16">
            <v>16.0209090909091</v>
          </cell>
          <cell r="AV16">
            <v>15.94</v>
          </cell>
        </row>
        <row r="17">
          <cell r="B17" t="str">
            <v>56_Hours</v>
          </cell>
          <cell r="C17">
            <v>1</v>
          </cell>
          <cell r="D17">
            <v>56</v>
          </cell>
          <cell r="E17" t="str">
            <v>Hours</v>
          </cell>
          <cell r="AK17">
            <v>8.6954988780000004</v>
          </cell>
          <cell r="AL17">
            <v>8.6536958530909107</v>
          </cell>
          <cell r="AM17">
            <v>8.6118928281818192</v>
          </cell>
          <cell r="AN17">
            <v>8.5700898032727295</v>
          </cell>
          <cell r="AO17">
            <v>8.5282867783636291</v>
          </cell>
          <cell r="AP17">
            <v>8.4864837534545394</v>
          </cell>
          <cell r="AQ17">
            <v>8.4446807285454497</v>
          </cell>
          <cell r="AR17">
            <v>8.40287770363636</v>
          </cell>
          <cell r="AS17">
            <v>8.3610746787272703</v>
          </cell>
          <cell r="AT17">
            <v>8.3192716538181806</v>
          </cell>
          <cell r="AU17">
            <v>8.2774686289090909</v>
          </cell>
          <cell r="AV17">
            <v>8.2356656039999994</v>
          </cell>
        </row>
        <row r="18">
          <cell r="B18" t="str">
            <v>56_MTBF</v>
          </cell>
          <cell r="C18">
            <v>1</v>
          </cell>
          <cell r="D18">
            <v>56</v>
          </cell>
          <cell r="E18" t="str">
            <v>MTBF</v>
          </cell>
          <cell r="AK18">
            <v>13.19</v>
          </cell>
          <cell r="AL18">
            <v>14.5363636363636</v>
          </cell>
          <cell r="AM18">
            <v>15.882727272727299</v>
          </cell>
          <cell r="AN18">
            <v>17.2290909090909</v>
          </cell>
          <cell r="AO18">
            <v>18.575454545454601</v>
          </cell>
          <cell r="AP18">
            <v>19.575454545454601</v>
          </cell>
          <cell r="AQ18">
            <v>20.575454545454601</v>
          </cell>
          <cell r="AR18">
            <v>21.575454545454601</v>
          </cell>
          <cell r="AS18">
            <v>23.960909090909102</v>
          </cell>
          <cell r="AT18">
            <v>25.3072727272728</v>
          </cell>
          <cell r="AU18">
            <v>26.653636363636402</v>
          </cell>
          <cell r="AV18">
            <v>28</v>
          </cell>
        </row>
        <row r="19">
          <cell r="B19" t="str">
            <v>Factory_Events</v>
          </cell>
          <cell r="D19" t="str">
            <v>Factory</v>
          </cell>
          <cell r="E19" t="str">
            <v>Events</v>
          </cell>
          <cell r="AK19">
            <v>99.315700000000007</v>
          </cell>
          <cell r="AL19">
            <v>97.539727272727305</v>
          </cell>
          <cell r="AM19">
            <v>95.763754545454503</v>
          </cell>
          <cell r="AN19">
            <v>93.987781818181801</v>
          </cell>
          <cell r="AO19">
            <v>92.211809090909099</v>
          </cell>
          <cell r="AP19">
            <v>90.435836363636398</v>
          </cell>
          <cell r="AQ19">
            <v>88.659863636363596</v>
          </cell>
          <cell r="AR19">
            <v>86.883890909090894</v>
          </cell>
          <cell r="AS19">
            <v>85.107918181818206</v>
          </cell>
          <cell r="AT19">
            <v>83.331945454545505</v>
          </cell>
          <cell r="AU19">
            <v>81.555972727272703</v>
          </cell>
          <cell r="AV19">
            <v>79.78</v>
          </cell>
        </row>
        <row r="20">
          <cell r="B20" t="str">
            <v>Factory_Hours</v>
          </cell>
          <cell r="D20" t="str">
            <v>Factory</v>
          </cell>
          <cell r="E20" t="str">
            <v>Hours</v>
          </cell>
          <cell r="AK20">
            <v>46.838348877999998</v>
          </cell>
          <cell r="AL20">
            <v>45.989014034909097</v>
          </cell>
          <cell r="AM20">
            <v>45.139679191818203</v>
          </cell>
          <cell r="AN20">
            <v>44.290344348727302</v>
          </cell>
          <cell r="AO20">
            <v>43.441009505636401</v>
          </cell>
          <cell r="AP20">
            <v>42.5916746625455</v>
          </cell>
          <cell r="AQ20">
            <v>41.7423398194545</v>
          </cell>
          <cell r="AR20">
            <v>40.893004976363599</v>
          </cell>
          <cell r="AS20">
            <v>40.043670133272698</v>
          </cell>
          <cell r="AT20">
            <v>39.194335290181797</v>
          </cell>
          <cell r="AU20">
            <v>38.345000447090897</v>
          </cell>
          <cell r="AV20">
            <v>37.495665604000003</v>
          </cell>
        </row>
        <row r="21">
          <cell r="B21" t="str">
            <v>Factory_MTBF</v>
          </cell>
          <cell r="D21" t="str">
            <v>Factory</v>
          </cell>
          <cell r="E21" t="str">
            <v>MTBF</v>
          </cell>
          <cell r="AK21">
            <v>19.8</v>
          </cell>
          <cell r="AL21">
            <v>20.249363636363601</v>
          </cell>
          <cell r="AM21">
            <v>20.6987272727273</v>
          </cell>
          <cell r="AN21">
            <v>21.1480909090909</v>
          </cell>
          <cell r="AO21">
            <v>21.5974545454545</v>
          </cell>
          <cell r="AP21">
            <v>22.0468181818182</v>
          </cell>
          <cell r="AQ21">
            <v>22.4961818181818</v>
          </cell>
          <cell r="AR21">
            <v>22.945545454545499</v>
          </cell>
          <cell r="AS21">
            <v>23.394909090909099</v>
          </cell>
          <cell r="AT21">
            <v>23.844272727272699</v>
          </cell>
          <cell r="AU21">
            <v>24.293636363636399</v>
          </cell>
          <cell r="AV21">
            <v>24.742999999999999</v>
          </cell>
        </row>
      </sheetData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et"/>
      <sheetName val="Visualization"/>
      <sheetName val="Team Foto"/>
      <sheetName val="Koppling till mål"/>
      <sheetName val="Prestandaindikator 1"/>
      <sheetName val="Prestandaindikator 2-3"/>
      <sheetName val="Prestandaindikator 1 Eradicated"/>
      <sheetName val="Prestandaindikator 2 och 3"/>
      <sheetName val="Kostnad Vinst Diagram TP"/>
      <sheetName val="Kostnad Vinst Diagram MS"/>
      <sheetName val="Team Uppföljning"/>
      <sheetName val="Metodiken steg 1-6"/>
      <sheetName val="Metodiken Visualisering"/>
      <sheetName val="Step 1"/>
      <sheetName val="Steg 2"/>
      <sheetName val="Steg 3"/>
      <sheetName val="Steg 4"/>
      <sheetName val="Steg 5"/>
      <sheetName val="Steg 6"/>
      <sheetName val="Planering"/>
      <sheetName val="Kalender"/>
      <sheetName val="Agenda"/>
      <sheetName val="Agenda 070522"/>
      <sheetName val="Aktivitetslista"/>
      <sheetName val="Beslut"/>
      <sheetName val="EPL_Förbättring"/>
      <sheetName val="EPL_Grundläggande kunskap"/>
      <sheetName val="EPL_Problem"/>
      <sheetName val="Träningsmatris"/>
      <sheetName val="Team Name"/>
      <sheetName val="Steg 1. Skylt"/>
      <sheetName val="Steg 2. Skylt"/>
      <sheetName val="Steg 3. Skylt"/>
      <sheetName val="Steg 4. Skylt"/>
      <sheetName val="Steg 5. Skylt"/>
      <sheetName val="Steg 6. Skylt"/>
      <sheetName val="EPL Rapportering i C2"/>
      <sheetName val="EPL Ärende gång i C2"/>
      <sheetName val="Orsak Verkan Diagram"/>
      <sheetName val="5 Varför Analys"/>
      <sheetName val="Master Plan"/>
      <sheetName val="Gantt Chart"/>
      <sheetName val="Delivery"/>
      <sheetName val="Involvement"/>
      <sheetName val="Output"/>
      <sheetName val="Std 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E5" t="str">
            <v>Genomfört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Up Checklist"/>
      <sheetName val="Virtual Board"/>
      <sheetName val="Actions"/>
      <sheetName val="Charter"/>
      <sheetName val="LinkToBusiness"/>
      <sheetName val="Role Definitions"/>
      <sheetName val="Set Up Waste Route &amp; Tools"/>
      <sheetName val="Attendance"/>
      <sheetName val="Set Up Waste Master Plan"/>
      <sheetName val="Performance Indicator"/>
      <sheetName val="Set Up Waste Audit"/>
      <sheetName val="Step 1 Title"/>
      <sheetName val="Set-up Types"/>
      <sheetName val="Run Up Std"/>
      <sheetName val="Historical Data"/>
      <sheetName val="Step 2 Title"/>
      <sheetName val="Current Practice"/>
      <sheetName val="Current by area"/>
      <sheetName val="OP 1 New Activities"/>
      <sheetName val="OP 2 New Activities"/>
      <sheetName val="OP 3 New Activities"/>
      <sheetName val="OP 4 New Activities"/>
      <sheetName val="Tag Register"/>
      <sheetName val="Anomaly Recording"/>
      <sheetName val="Maps"/>
      <sheetName val="Pareto Analysis"/>
      <sheetName val="Travel Charts"/>
      <sheetName val="Travel M15"/>
      <sheetName val="Travel M21"/>
      <sheetName val="Tag Chart"/>
      <sheetName val="Step 3 Title"/>
      <sheetName val="Anomalies Recording"/>
      <sheetName val="Define, who, what, when"/>
      <sheetName val="Anomaly Analysis Chart"/>
      <sheetName val="Step 4 Title"/>
      <sheetName val="Tags and 5Y"/>
      <sheetName val="Anomaly Pareto Analysis "/>
      <sheetName val="Countermeasures"/>
      <sheetName val="Follow-up Table"/>
      <sheetName val="Step 5 Title"/>
      <sheetName val="ECRS"/>
      <sheetName val="Step 6 Title"/>
      <sheetName val="Training Matrix (3)"/>
      <sheetName val="Dashboard v2"/>
      <sheetName val="Single Traffic Light"/>
      <sheetName val="Single Traffic Light v2"/>
      <sheetName val="MasterData"/>
      <sheetName val="Shift Training Matrix"/>
      <sheetName val="TeamTrainingMatrix"/>
      <sheetName val="TeamTrainingMatrixChart"/>
      <sheetName val="TTMChartData"/>
      <sheetName val="SUWTeamTrainingMatrix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410"/>
      <sheetName val="411"/>
      <sheetName val="412"/>
      <sheetName val="414"/>
      <sheetName val="514"/>
      <sheetName val="517"/>
      <sheetName val="528"/>
      <sheetName val="552"/>
      <sheetName val="5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Period</v>
          </cell>
          <cell r="B1" t="str">
            <v>BeginDate</v>
          </cell>
          <cell r="C1" t="str">
            <v>EndDate</v>
          </cell>
          <cell r="D1" t="str">
            <v>WorkCenter</v>
          </cell>
          <cell r="E1" t="str">
            <v>cOEE</v>
          </cell>
          <cell r="F1" t="str">
            <v>cNumOfRecords</v>
          </cell>
          <cell r="G1" t="str">
            <v>cNumOfDays</v>
          </cell>
          <cell r="H1" t="str">
            <v>cBeginDate</v>
          </cell>
          <cell r="I1" t="str">
            <v>MinStopDown</v>
          </cell>
          <cell r="J1" t="str">
            <v>BadRMatDown</v>
          </cell>
          <cell r="K1" t="str">
            <v>BkDwnDown</v>
          </cell>
          <cell r="L1" t="str">
            <v>FstLvMDown</v>
          </cell>
          <cell r="M1" t="str">
            <v>GCSetDown</v>
          </cell>
          <cell r="N1" t="str">
            <v>LORDown</v>
          </cell>
          <cell r="O1" t="str">
            <v>MktDown</v>
          </cell>
          <cell r="P1" t="str">
            <v>NonCnfDown</v>
          </cell>
          <cell r="Q1" t="str">
            <v>PlnMDown</v>
          </cell>
          <cell r="R1" t="str">
            <v>UnmnTDown</v>
          </cell>
          <cell r="S1" t="str">
            <v>WebBkDown</v>
          </cell>
          <cell r="T1" t="str">
            <v>cStdHrs</v>
          </cell>
          <cell r="U1" t="str">
            <v>cSpdLoss</v>
          </cell>
          <cell r="V1" t="str">
            <v>cWasteLossHrs</v>
          </cell>
          <cell r="W1" t="str">
            <v>cRewkLossHrs</v>
          </cell>
          <cell r="X1" t="str">
            <v>cUnacctdHrs</v>
          </cell>
        </row>
        <row r="2">
          <cell r="A2">
            <v>2003</v>
          </cell>
          <cell r="B2">
            <v>37622</v>
          </cell>
          <cell r="C2">
            <v>37986</v>
          </cell>
          <cell r="D2">
            <v>553</v>
          </cell>
          <cell r="E2">
            <v>3780.86</v>
          </cell>
          <cell r="F2">
            <v>365</v>
          </cell>
          <cell r="G2">
            <v>365</v>
          </cell>
          <cell r="H2">
            <v>37622</v>
          </cell>
          <cell r="I2">
            <v>479.86</v>
          </cell>
          <cell r="J2">
            <v>0</v>
          </cell>
          <cell r="K2">
            <v>37.1</v>
          </cell>
          <cell r="L2">
            <v>76.75</v>
          </cell>
          <cell r="M2">
            <v>269.87</v>
          </cell>
          <cell r="N2">
            <v>282.07</v>
          </cell>
          <cell r="O2">
            <v>1430.65</v>
          </cell>
          <cell r="P2">
            <v>0.25</v>
          </cell>
          <cell r="Q2">
            <v>7.41</v>
          </cell>
          <cell r="R2">
            <v>13.25</v>
          </cell>
          <cell r="S2">
            <v>38.46</v>
          </cell>
          <cell r="T2">
            <v>3780.86</v>
          </cell>
          <cell r="U2">
            <v>875.78</v>
          </cell>
          <cell r="V2">
            <v>37.36</v>
          </cell>
          <cell r="W2">
            <v>34.29</v>
          </cell>
          <cell r="X2">
            <v>1467.69</v>
          </cell>
        </row>
        <row r="3">
          <cell r="A3" t="str">
            <v>2002</v>
          </cell>
          <cell r="B3">
            <v>37257</v>
          </cell>
          <cell r="C3">
            <v>37621</v>
          </cell>
          <cell r="D3">
            <v>553</v>
          </cell>
          <cell r="E3">
            <v>3735.14</v>
          </cell>
          <cell r="F3">
            <v>365</v>
          </cell>
          <cell r="G3">
            <v>365</v>
          </cell>
          <cell r="H3">
            <v>37257</v>
          </cell>
          <cell r="I3">
            <v>550.66</v>
          </cell>
          <cell r="J3">
            <v>0</v>
          </cell>
          <cell r="K3">
            <v>51.27</v>
          </cell>
          <cell r="L3">
            <v>76.86</v>
          </cell>
          <cell r="M3">
            <v>241.06</v>
          </cell>
          <cell r="N3">
            <v>210.3</v>
          </cell>
          <cell r="O3">
            <v>2066.5</v>
          </cell>
          <cell r="P3">
            <v>0.25</v>
          </cell>
          <cell r="Q3">
            <v>6</v>
          </cell>
          <cell r="R3">
            <v>23.16</v>
          </cell>
          <cell r="S3">
            <v>32.93</v>
          </cell>
          <cell r="T3">
            <v>3735.14</v>
          </cell>
          <cell r="U3">
            <v>755.6</v>
          </cell>
          <cell r="V3">
            <v>0.82</v>
          </cell>
          <cell r="W3">
            <v>2.86</v>
          </cell>
          <cell r="X3">
            <v>1010.27</v>
          </cell>
        </row>
        <row r="4">
          <cell r="A4" t="str">
            <v>Q1 2003</v>
          </cell>
          <cell r="B4">
            <v>37622</v>
          </cell>
          <cell r="C4">
            <v>37711</v>
          </cell>
          <cell r="D4">
            <v>553</v>
          </cell>
          <cell r="E4">
            <v>1098.8800000000001</v>
          </cell>
          <cell r="F4">
            <v>90</v>
          </cell>
          <cell r="G4">
            <v>90</v>
          </cell>
          <cell r="H4">
            <v>37622</v>
          </cell>
          <cell r="I4">
            <v>130.66</v>
          </cell>
          <cell r="J4">
            <v>0</v>
          </cell>
          <cell r="K4">
            <v>7.47</v>
          </cell>
          <cell r="L4">
            <v>24.81</v>
          </cell>
          <cell r="M4">
            <v>66.349999999999994</v>
          </cell>
          <cell r="N4">
            <v>83.05</v>
          </cell>
          <cell r="O4">
            <v>178.75</v>
          </cell>
          <cell r="P4">
            <v>0.25</v>
          </cell>
          <cell r="Q4">
            <v>0</v>
          </cell>
          <cell r="R4">
            <v>10.75</v>
          </cell>
          <cell r="S4">
            <v>12.82</v>
          </cell>
          <cell r="T4">
            <v>1098.8800000000001</v>
          </cell>
          <cell r="U4">
            <v>223.7</v>
          </cell>
          <cell r="V4">
            <v>18.22</v>
          </cell>
          <cell r="W4">
            <v>7.02</v>
          </cell>
          <cell r="X4">
            <v>322.51</v>
          </cell>
        </row>
        <row r="5">
          <cell r="A5" t="str">
            <v>Q2 2003</v>
          </cell>
          <cell r="B5">
            <v>37712</v>
          </cell>
          <cell r="C5">
            <v>37802</v>
          </cell>
          <cell r="D5">
            <v>553</v>
          </cell>
          <cell r="E5">
            <v>1102.1600000000001</v>
          </cell>
          <cell r="F5">
            <v>91</v>
          </cell>
          <cell r="G5">
            <v>91</v>
          </cell>
          <cell r="H5">
            <v>37712</v>
          </cell>
          <cell r="I5">
            <v>135.79</v>
          </cell>
          <cell r="J5">
            <v>0</v>
          </cell>
          <cell r="K5">
            <v>14.47</v>
          </cell>
          <cell r="L5">
            <v>14.87</v>
          </cell>
          <cell r="M5">
            <v>69.430000000000007</v>
          </cell>
          <cell r="N5">
            <v>64.34</v>
          </cell>
          <cell r="O5">
            <v>256.33</v>
          </cell>
          <cell r="P5">
            <v>0</v>
          </cell>
          <cell r="Q5">
            <v>7.41</v>
          </cell>
          <cell r="R5">
            <v>1.5</v>
          </cell>
          <cell r="S5">
            <v>8.42</v>
          </cell>
          <cell r="T5">
            <v>1102.1600000000001</v>
          </cell>
          <cell r="U5">
            <v>129.63</v>
          </cell>
          <cell r="V5">
            <v>5.79</v>
          </cell>
          <cell r="W5">
            <v>9.77</v>
          </cell>
          <cell r="X5">
            <v>379.65</v>
          </cell>
        </row>
        <row r="6">
          <cell r="A6" t="str">
            <v>Q3 2003</v>
          </cell>
          <cell r="B6">
            <v>37803</v>
          </cell>
          <cell r="C6">
            <v>37894</v>
          </cell>
          <cell r="D6">
            <v>553</v>
          </cell>
          <cell r="E6">
            <v>784.65</v>
          </cell>
          <cell r="F6">
            <v>92</v>
          </cell>
          <cell r="G6">
            <v>92</v>
          </cell>
          <cell r="H6">
            <v>37803</v>
          </cell>
          <cell r="I6">
            <v>101.72</v>
          </cell>
          <cell r="J6">
            <v>0</v>
          </cell>
          <cell r="K6">
            <v>1.58</v>
          </cell>
          <cell r="L6">
            <v>15.45</v>
          </cell>
          <cell r="M6">
            <v>64.47</v>
          </cell>
          <cell r="N6">
            <v>56.89</v>
          </cell>
          <cell r="O6">
            <v>559.66</v>
          </cell>
          <cell r="P6">
            <v>0</v>
          </cell>
          <cell r="Q6">
            <v>0</v>
          </cell>
          <cell r="R6">
            <v>1</v>
          </cell>
          <cell r="S6">
            <v>9.27</v>
          </cell>
          <cell r="T6">
            <v>784.65</v>
          </cell>
          <cell r="U6">
            <v>186.61</v>
          </cell>
          <cell r="V6">
            <v>4.29</v>
          </cell>
          <cell r="W6">
            <v>11.79</v>
          </cell>
          <cell r="X6">
            <v>426.7</v>
          </cell>
        </row>
        <row r="7">
          <cell r="A7" t="str">
            <v>Q4 2003</v>
          </cell>
          <cell r="B7">
            <v>37895</v>
          </cell>
          <cell r="C7">
            <v>37986</v>
          </cell>
          <cell r="D7">
            <v>553</v>
          </cell>
          <cell r="E7">
            <v>795.17</v>
          </cell>
          <cell r="F7">
            <v>92</v>
          </cell>
          <cell r="G7">
            <v>92</v>
          </cell>
          <cell r="H7">
            <v>37895</v>
          </cell>
          <cell r="I7">
            <v>111.69</v>
          </cell>
          <cell r="J7">
            <v>0</v>
          </cell>
          <cell r="K7">
            <v>13.58</v>
          </cell>
          <cell r="L7">
            <v>21.62</v>
          </cell>
          <cell r="M7">
            <v>69.62</v>
          </cell>
          <cell r="N7">
            <v>77.790000000000006</v>
          </cell>
          <cell r="O7">
            <v>435.91</v>
          </cell>
          <cell r="P7">
            <v>0</v>
          </cell>
          <cell r="Q7">
            <v>0</v>
          </cell>
          <cell r="R7">
            <v>0</v>
          </cell>
          <cell r="S7">
            <v>7.95</v>
          </cell>
          <cell r="T7">
            <v>795.17</v>
          </cell>
          <cell r="U7">
            <v>335.84</v>
          </cell>
          <cell r="V7">
            <v>9.06</v>
          </cell>
          <cell r="W7">
            <v>5.71</v>
          </cell>
          <cell r="X7">
            <v>338.83</v>
          </cell>
        </row>
        <row r="8">
          <cell r="A8" t="str">
            <v>Q1 2002</v>
          </cell>
          <cell r="B8">
            <v>37257</v>
          </cell>
          <cell r="C8">
            <v>37346</v>
          </cell>
          <cell r="D8">
            <v>553</v>
          </cell>
          <cell r="E8">
            <v>753.63</v>
          </cell>
          <cell r="F8">
            <v>90</v>
          </cell>
          <cell r="G8">
            <v>90</v>
          </cell>
          <cell r="H8">
            <v>37257</v>
          </cell>
          <cell r="I8">
            <v>83.3</v>
          </cell>
          <cell r="J8">
            <v>0</v>
          </cell>
          <cell r="K8">
            <v>9.31</v>
          </cell>
          <cell r="L8">
            <v>21.54</v>
          </cell>
          <cell r="M8">
            <v>45.07</v>
          </cell>
          <cell r="N8">
            <v>36.96</v>
          </cell>
          <cell r="O8">
            <v>714</v>
          </cell>
          <cell r="P8">
            <v>0</v>
          </cell>
          <cell r="Q8">
            <v>0</v>
          </cell>
          <cell r="R8">
            <v>0</v>
          </cell>
          <cell r="S8">
            <v>3.91</v>
          </cell>
          <cell r="T8">
            <v>753.63</v>
          </cell>
          <cell r="U8">
            <v>114.73</v>
          </cell>
          <cell r="V8">
            <v>0</v>
          </cell>
          <cell r="W8">
            <v>0</v>
          </cell>
          <cell r="X8">
            <v>377.55</v>
          </cell>
        </row>
        <row r="9">
          <cell r="A9" t="str">
            <v>Q2 2002</v>
          </cell>
          <cell r="B9">
            <v>37347</v>
          </cell>
          <cell r="C9">
            <v>37437</v>
          </cell>
          <cell r="D9">
            <v>553</v>
          </cell>
          <cell r="E9">
            <v>966.05</v>
          </cell>
          <cell r="F9">
            <v>91</v>
          </cell>
          <cell r="G9">
            <v>91</v>
          </cell>
          <cell r="H9">
            <v>37347</v>
          </cell>
          <cell r="I9">
            <v>132.65</v>
          </cell>
          <cell r="J9">
            <v>0</v>
          </cell>
          <cell r="K9">
            <v>7.55</v>
          </cell>
          <cell r="L9">
            <v>20.56</v>
          </cell>
          <cell r="M9">
            <v>61.67</v>
          </cell>
          <cell r="N9">
            <v>49.67</v>
          </cell>
          <cell r="O9">
            <v>473.5</v>
          </cell>
          <cell r="P9">
            <v>0</v>
          </cell>
          <cell r="Q9">
            <v>0</v>
          </cell>
          <cell r="R9">
            <v>14.16</v>
          </cell>
          <cell r="S9">
            <v>14.1</v>
          </cell>
          <cell r="T9">
            <v>966.05</v>
          </cell>
          <cell r="U9">
            <v>162.85</v>
          </cell>
          <cell r="V9">
            <v>0</v>
          </cell>
          <cell r="W9">
            <v>0</v>
          </cell>
          <cell r="X9">
            <v>281.24</v>
          </cell>
        </row>
        <row r="10">
          <cell r="A10" t="str">
            <v>Q3 2002</v>
          </cell>
          <cell r="B10">
            <v>37438</v>
          </cell>
          <cell r="C10">
            <v>37529</v>
          </cell>
          <cell r="D10">
            <v>553</v>
          </cell>
          <cell r="E10">
            <v>944.43</v>
          </cell>
          <cell r="F10">
            <v>92</v>
          </cell>
          <cell r="G10">
            <v>92</v>
          </cell>
          <cell r="H10">
            <v>37438</v>
          </cell>
          <cell r="I10">
            <v>181.51</v>
          </cell>
          <cell r="J10">
            <v>0</v>
          </cell>
          <cell r="K10">
            <v>14.28</v>
          </cell>
          <cell r="L10">
            <v>14.66</v>
          </cell>
          <cell r="M10">
            <v>61.27</v>
          </cell>
          <cell r="N10">
            <v>61.95</v>
          </cell>
          <cell r="O10">
            <v>568.5</v>
          </cell>
          <cell r="P10">
            <v>0.25</v>
          </cell>
          <cell r="Q10">
            <v>0</v>
          </cell>
          <cell r="R10">
            <v>9</v>
          </cell>
          <cell r="S10">
            <v>7.77</v>
          </cell>
          <cell r="T10">
            <v>944.43</v>
          </cell>
          <cell r="U10">
            <v>157.24</v>
          </cell>
          <cell r="V10">
            <v>0</v>
          </cell>
          <cell r="W10">
            <v>0</v>
          </cell>
          <cell r="X10">
            <v>187.14</v>
          </cell>
        </row>
        <row r="11">
          <cell r="A11" t="str">
            <v>Q4 2002</v>
          </cell>
          <cell r="B11">
            <v>37530</v>
          </cell>
          <cell r="C11">
            <v>37621</v>
          </cell>
          <cell r="D11">
            <v>553</v>
          </cell>
          <cell r="E11">
            <v>1071.03</v>
          </cell>
          <cell r="F11">
            <v>92</v>
          </cell>
          <cell r="G11">
            <v>92</v>
          </cell>
          <cell r="H11">
            <v>37530</v>
          </cell>
          <cell r="I11">
            <v>153.19999999999999</v>
          </cell>
          <cell r="J11">
            <v>0</v>
          </cell>
          <cell r="K11">
            <v>20.13</v>
          </cell>
          <cell r="L11">
            <v>20.100000000000001</v>
          </cell>
          <cell r="M11">
            <v>73.05</v>
          </cell>
          <cell r="N11">
            <v>61.72</v>
          </cell>
          <cell r="O11">
            <v>310.5</v>
          </cell>
          <cell r="P11">
            <v>0</v>
          </cell>
          <cell r="Q11">
            <v>6</v>
          </cell>
          <cell r="R11">
            <v>0</v>
          </cell>
          <cell r="S11">
            <v>7.15</v>
          </cell>
          <cell r="T11">
            <v>1071.03</v>
          </cell>
          <cell r="U11">
            <v>320.77999999999997</v>
          </cell>
          <cell r="V11">
            <v>0.82</v>
          </cell>
          <cell r="W11">
            <v>2.86</v>
          </cell>
          <cell r="X11">
            <v>164.34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ktion"/>
      <sheetName val="Diagramdata"/>
      <sheetName val="6. RCA summering"/>
      <sheetName val="Teammedlemmar"/>
      <sheetName val="Tidplan"/>
      <sheetName val="Aktivitetslista"/>
      <sheetName val="1. Faktainsamling"/>
      <sheetName val="2. Beskriv process"/>
      <sheetName val="3. Beskriv nuläge"/>
      <sheetName val="4. 4M analys"/>
      <sheetName val="5. 5 Varför"/>
      <sheetName val="6 och 9. KPI"/>
      <sheetName val="7. Motåtgärder"/>
      <sheetName val="8. Insats-Nytta matris"/>
      <sheetName val="10. Motåtgärdstrappa"/>
      <sheetName val="11. Standarder"/>
      <sheetName val="12.Kunskap, expansion och uppf."/>
      <sheetName val="Restlista"/>
      <sheetName val="Auditmall för te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">
          <cell r="O7" t="str">
            <v>Hög sannolik orsak</v>
          </cell>
        </row>
        <row r="8">
          <cell r="O8" t="str">
            <v>Medium sannolik orsak</v>
          </cell>
        </row>
        <row r="9">
          <cell r="O9" t="str">
            <v>Exluderad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Up Checklist"/>
      <sheetName val="Virtual Board"/>
      <sheetName val="Charter"/>
      <sheetName val="LinkToBusiness"/>
      <sheetName val="Role Definitions"/>
      <sheetName val="Breakdown Reduct Route &amp; Tools"/>
      <sheetName val="Breakdown Master Plan"/>
      <sheetName val="Performance Indicator"/>
      <sheetName val="Actions"/>
      <sheetName val="MasterData"/>
      <sheetName val="Attendance"/>
      <sheetName val="Breakdown Audits"/>
      <sheetName val="Step 1 Title"/>
      <sheetName val="Pareto Analysis"/>
      <sheetName val="Step 2 Title"/>
      <sheetName val="Critical Areas"/>
      <sheetName val="Tag Chart"/>
      <sheetName val="Tags and 5Y"/>
      <sheetName val="New Operating Standards"/>
      <sheetName val="Step 3 Title"/>
      <sheetName val="Follow-up Table"/>
      <sheetName val="Step 4 Title"/>
      <sheetName val="Single events analysis 21&amp;26s"/>
      <sheetName val="Audit Score"/>
      <sheetName val="Define, who, what, when"/>
      <sheetName val="Who does what"/>
      <sheetName val="Dashboard v2"/>
      <sheetName val="Step 5 Title"/>
      <sheetName val="Single Traffic Light v2"/>
      <sheetName val="Shift Training Matrix"/>
      <sheetName val="TeamTrainingMatrix"/>
      <sheetName val="TeamTrainingMatrixChart"/>
      <sheetName val="TTMChartData"/>
      <sheetName val="Tag Register"/>
      <sheetName val="5 Why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ecast Actual Year GTF"/>
      <sheetName val="FYI Savings by Pillar"/>
      <sheetName val="FYI Savings by Costs"/>
      <sheetName val="Prioritize Teams"/>
      <sheetName val="Savings Trend Costs"/>
      <sheetName val="Savings Trend Pillar"/>
      <sheetName val="Savings by Pillar"/>
      <sheetName val="Savings And Dead Line by Team"/>
      <sheetName val="Gap Analysis"/>
      <sheetName val="Forecast Actual Year"/>
      <sheetName val="Planned Savings"/>
      <sheetName val="TPM Planned Savings"/>
      <sheetName val="Basic Parameter"/>
      <sheetName val="Dati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op2"/>
      <sheetName val="Workshop1"/>
      <sheetName val="Anomaly Tagging"/>
      <sheetName val="5Why"/>
      <sheetName val="Cause &amp; Effect"/>
      <sheetName val="Team Training"/>
      <sheetName val="Audit"/>
      <sheetName val="Process Map"/>
      <sheetName val="Mind Map"/>
      <sheetName val="Route &amp; Tools"/>
      <sheetName val="Role Definitions"/>
      <sheetName val="Master Plan"/>
      <sheetName val="Charter"/>
      <sheetName val="Attendance"/>
      <sheetName val="BD Input"/>
      <sheetName val="Commercial Input"/>
      <sheetName val="Link to Business"/>
      <sheetName val="Action Log"/>
      <sheetName val="Virtual Board"/>
      <sheetName val="Methodology"/>
      <sheetName val="Metrics"/>
      <sheetName val="Traffic Ligh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1">
          <cell r="V11">
            <v>0.92222222222222205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eam Info"/>
      <sheetName val="Financial"/>
      <sheetName val="Team Photo - Attend"/>
      <sheetName val="Deployment"/>
      <sheetName val="Historic Data"/>
      <sheetName val="Historic Graph"/>
      <sheetName val="Hist Pareto Data"/>
      <sheetName val="Hist Pareto 1"/>
      <sheetName val="Hist Pareto 2"/>
      <sheetName val="Hist Pareto 3"/>
      <sheetName val="Current Data"/>
      <sheetName val="Graph Setups"/>
      <sheetName val="KPI - CB graph"/>
      <sheetName val="KPI Control Setup"/>
      <sheetName val="KPI Control Graph"/>
      <sheetName val="Minutes"/>
      <sheetName val="Master Plan"/>
      <sheetName val="Route Steps"/>
      <sheetName val="Board titles"/>
      <sheetName val="Action plan"/>
      <sheetName val="Training Matrix"/>
      <sheetName val="tools"/>
      <sheetName val="OPL"/>
      <sheetName val="5 Why"/>
      <sheetName val="4M"/>
      <sheetName val="Anomaly Datasheet"/>
      <sheetName val="Anomaly Pivot"/>
      <sheetName val="Anomaly Graph"/>
      <sheetName val="Ahlstrom Loss categories"/>
    </sheetNames>
    <sheetDataSet>
      <sheetData sheetId="0" refreshError="1"/>
      <sheetData sheetId="1">
        <row r="4">
          <cell r="C4" t="str">
            <v>team name</v>
          </cell>
        </row>
        <row r="5">
          <cell r="C5" t="str">
            <v>WL###-030#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"/>
      <sheetName val="3"/>
      <sheetName val="6"/>
      <sheetName val="13"/>
      <sheetName val="13 (2)"/>
      <sheetName val="14 (1)"/>
      <sheetName val="14 (2)"/>
      <sheetName val="15"/>
      <sheetName val="15 (1)"/>
      <sheetName val="16"/>
      <sheetName val="16 (1)"/>
      <sheetName val="7 (1)"/>
      <sheetName val="7 (2)"/>
      <sheetName val="7 (3)"/>
      <sheetName val="7 (4)"/>
      <sheetName val="7 (5)"/>
      <sheetName val="7 (6)"/>
      <sheetName val="8 (1)"/>
      <sheetName val="150"/>
      <sheetName val="151G"/>
      <sheetName val="151"/>
      <sheetName val="152G"/>
      <sheetName val="152"/>
      <sheetName val="153G"/>
      <sheetName val="153"/>
      <sheetName val="150 (1)"/>
      <sheetName val="150 (2)"/>
      <sheetName val="150 (3)"/>
      <sheetName val="199 (1)"/>
      <sheetName val="199 (2)"/>
      <sheetName val="TBgt"/>
      <sheetName val="TVsn"/>
      <sheetName val="8 (2)"/>
      <sheetName val="NameDefinitions"/>
      <sheetName val="8 (3)"/>
      <sheetName val="8 (4)"/>
      <sheetName val="8 (5)"/>
      <sheetName val="8 (6)"/>
      <sheetName val="8 (7)"/>
      <sheetName val="8 (8)"/>
      <sheetName val="8 (9)"/>
      <sheetName val="8 (10)"/>
      <sheetName val="8 (11)"/>
      <sheetName val="8 (12)"/>
      <sheetName val="8 (13)"/>
      <sheetName val="8 (14)"/>
      <sheetName val="8 (15)"/>
      <sheetName val="8 (16)"/>
      <sheetName val="8 (17)"/>
      <sheetName val="8 (18)"/>
      <sheetName val="8 (19)"/>
      <sheetName val="8 (20)"/>
      <sheetName val="8 (21)"/>
      <sheetName val="8 (22)"/>
      <sheetName val="8 (23)"/>
      <sheetName val="8 (24)"/>
      <sheetName val="8 (25)"/>
      <sheetName val="8 (26)"/>
      <sheetName val="150G (1)"/>
      <sheetName val="150G (2)"/>
      <sheetName val="150 (9)"/>
      <sheetName val="151 (1)"/>
      <sheetName val="151 (2)"/>
      <sheetName val="152 (1)"/>
      <sheetName val="152 (2)"/>
      <sheetName val="154G"/>
      <sheetName val="154"/>
      <sheetName val="151 (3)"/>
      <sheetName val="152 (3)"/>
      <sheetName val="150 (4)"/>
      <sheetName val="151 (4)"/>
      <sheetName val="152 (4)"/>
      <sheetName val="33 (1)"/>
      <sheetName val="0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2"/>
      <sheetName val="4"/>
      <sheetName val="5"/>
      <sheetName val="7"/>
      <sheetName val="8"/>
      <sheetName val="9"/>
      <sheetName val="10"/>
      <sheetName val="11"/>
      <sheetName val="12"/>
      <sheetName val="14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187"/>
      <sheetName val="KeyPdtFamVolume"/>
      <sheetName val="160 (1)"/>
      <sheetName val="161 (1)"/>
      <sheetName val="162 (1)"/>
      <sheetName val="160 (2)"/>
      <sheetName val="161 (2)"/>
      <sheetName val="162 (2)"/>
      <sheetName val="7 (7)"/>
      <sheetName val="7 (8)"/>
      <sheetName val="7 (9)"/>
      <sheetName val="7 (10)"/>
      <sheetName val="Blad1"/>
      <sheetName val="Grafico1"/>
      <sheetName val="Foglio1"/>
      <sheetName val="150G"/>
    </sheetNames>
    <sheetDataSet>
      <sheetData sheetId="0"/>
      <sheetData sheetId="1"/>
      <sheetData sheetId="2"/>
      <sheetData sheetId="3"/>
      <sheetData sheetId="4"/>
      <sheetData sheetId="5">
        <row r="12">
          <cell r="E12" t="str">
            <v>Kvalitetsskrot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/>
      <sheetData sheetId="1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Events"/>
      <sheetName val="SSHours"/>
      <sheetName val="MTBFss"/>
      <sheetName val="BDSummary"/>
      <sheetName val="SSTargets"/>
      <sheetName val="Production Hours Monthly"/>
      <sheetName val="Month"/>
    </sheetNames>
    <sheetDataSet>
      <sheetData sheetId="0">
        <row r="5">
          <cell r="C5">
            <v>14</v>
          </cell>
          <cell r="D5">
            <v>1</v>
          </cell>
          <cell r="E5" t="str">
            <v>14</v>
          </cell>
          <cell r="J5" t="str">
            <v>14 Month</v>
          </cell>
          <cell r="M5">
            <v>8</v>
          </cell>
          <cell r="AL5">
            <v>32</v>
          </cell>
          <cell r="AM5">
            <v>21</v>
          </cell>
          <cell r="AN5">
            <v>12</v>
          </cell>
          <cell r="AO5">
            <v>30</v>
          </cell>
          <cell r="AP5">
            <v>36</v>
          </cell>
          <cell r="AQ5">
            <v>45</v>
          </cell>
          <cell r="AR5">
            <v>33</v>
          </cell>
          <cell r="AS5">
            <v>50</v>
          </cell>
          <cell r="AT5">
            <v>51</v>
          </cell>
          <cell r="AU5">
            <v>32</v>
          </cell>
          <cell r="AV5">
            <v>49</v>
          </cell>
          <cell r="AW5">
            <v>19</v>
          </cell>
          <cell r="AX5">
            <v>410</v>
          </cell>
        </row>
        <row r="6">
          <cell r="C6" t="str">
            <v>14 Target</v>
          </cell>
          <cell r="J6" t="str">
            <v>14 Month Target</v>
          </cell>
        </row>
        <row r="7">
          <cell r="C7" t="str">
            <v>14 Cum</v>
          </cell>
          <cell r="J7" t="str">
            <v>14 Cum</v>
          </cell>
          <cell r="AL7">
            <v>32</v>
          </cell>
          <cell r="AM7">
            <v>53</v>
          </cell>
          <cell r="AN7">
            <v>65</v>
          </cell>
          <cell r="AO7">
            <v>95</v>
          </cell>
          <cell r="AP7">
            <v>131</v>
          </cell>
          <cell r="AQ7">
            <v>176</v>
          </cell>
          <cell r="AR7">
            <v>209</v>
          </cell>
          <cell r="AS7">
            <v>259</v>
          </cell>
          <cell r="AT7">
            <v>310</v>
          </cell>
          <cell r="AU7">
            <v>342</v>
          </cell>
          <cell r="AV7">
            <v>391</v>
          </cell>
          <cell r="AW7">
            <v>410</v>
          </cell>
        </row>
        <row r="8">
          <cell r="C8" t="str">
            <v>14 Cum Target</v>
          </cell>
          <cell r="J8" t="str">
            <v>14 Cum Target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C9" t="str">
            <v>14AU</v>
          </cell>
          <cell r="D9">
            <v>2</v>
          </cell>
          <cell r="E9" t="str">
            <v>14</v>
          </cell>
          <cell r="F9" t="str">
            <v>14AU</v>
          </cell>
          <cell r="G9"/>
          <cell r="H9"/>
          <cell r="J9" t="str">
            <v>Auxilary</v>
          </cell>
          <cell r="M9">
            <v>7</v>
          </cell>
          <cell r="AL9">
            <v>3</v>
          </cell>
          <cell r="AM9">
            <v>0</v>
          </cell>
          <cell r="AN9">
            <v>0</v>
          </cell>
          <cell r="AO9">
            <v>2</v>
          </cell>
          <cell r="AP9">
            <v>0</v>
          </cell>
          <cell r="AQ9">
            <v>8</v>
          </cell>
          <cell r="AR9">
            <v>4</v>
          </cell>
          <cell r="AS9">
            <v>7</v>
          </cell>
          <cell r="AT9">
            <v>7</v>
          </cell>
          <cell r="AU9">
            <v>6</v>
          </cell>
          <cell r="AV9">
            <v>3</v>
          </cell>
          <cell r="AW9">
            <v>4</v>
          </cell>
          <cell r="AX9">
            <v>44</v>
          </cell>
        </row>
        <row r="10">
          <cell r="C10" t="str">
            <v>14AU01</v>
          </cell>
          <cell r="D10">
            <v>3</v>
          </cell>
          <cell r="E10"/>
          <cell r="F10" t="str">
            <v>14AU</v>
          </cell>
          <cell r="G10" t="str">
            <v>14AU01</v>
          </cell>
          <cell r="H10" t="str">
            <v>01</v>
          </cell>
          <cell r="J10" t="str">
            <v>p2 Related Issues</v>
          </cell>
          <cell r="M10">
            <v>1</v>
          </cell>
          <cell r="AL10">
            <v>3</v>
          </cell>
          <cell r="AM10">
            <v>0</v>
          </cell>
          <cell r="AN10">
            <v>0</v>
          </cell>
          <cell r="AO10">
            <v>1</v>
          </cell>
          <cell r="AP10">
            <v>0</v>
          </cell>
          <cell r="AQ10">
            <v>3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1</v>
          </cell>
          <cell r="AX10">
            <v>8</v>
          </cell>
        </row>
        <row r="11">
          <cell r="C11" t="str">
            <v>14AU02</v>
          </cell>
          <cell r="D11">
            <v>3</v>
          </cell>
          <cell r="E11"/>
          <cell r="F11" t="str">
            <v>14AU</v>
          </cell>
          <cell r="G11" t="str">
            <v>14AU02</v>
          </cell>
          <cell r="H11" t="str">
            <v>02</v>
          </cell>
          <cell r="J11" t="str">
            <v>Labeller/Printer</v>
          </cell>
          <cell r="M11">
            <v>1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1</v>
          </cell>
          <cell r="AR11">
            <v>2</v>
          </cell>
          <cell r="AS11">
            <v>2</v>
          </cell>
          <cell r="AT11">
            <v>1</v>
          </cell>
          <cell r="AU11">
            <v>3</v>
          </cell>
          <cell r="AX11">
            <v>9</v>
          </cell>
        </row>
        <row r="12">
          <cell r="C12" t="str">
            <v>14AU03</v>
          </cell>
          <cell r="D12">
            <v>3</v>
          </cell>
          <cell r="E12"/>
          <cell r="F12" t="str">
            <v>14AU</v>
          </cell>
          <cell r="G12" t="str">
            <v>14AU03</v>
          </cell>
          <cell r="H12" t="str">
            <v>03</v>
          </cell>
          <cell r="J12" t="str">
            <v>AVT Inspection Issue</v>
          </cell>
          <cell r="M12">
            <v>1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X12">
            <v>0</v>
          </cell>
        </row>
        <row r="13">
          <cell r="C13" t="str">
            <v>14AU04</v>
          </cell>
          <cell r="D13">
            <v>3</v>
          </cell>
          <cell r="E13"/>
          <cell r="F13" t="str">
            <v>14AU</v>
          </cell>
          <cell r="G13" t="str">
            <v>14AU04</v>
          </cell>
          <cell r="H13" t="str">
            <v>04</v>
          </cell>
          <cell r="J13" t="str">
            <v>Empty  Kelva Filter</v>
          </cell>
          <cell r="M13">
            <v>1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X13">
            <v>0</v>
          </cell>
        </row>
        <row r="14">
          <cell r="C14" t="str">
            <v>14AU05</v>
          </cell>
          <cell r="D14">
            <v>3</v>
          </cell>
          <cell r="E14"/>
          <cell r="F14" t="str">
            <v>14AU</v>
          </cell>
          <cell r="G14" t="str">
            <v>14AU05</v>
          </cell>
          <cell r="H14" t="str">
            <v>05</v>
          </cell>
          <cell r="J14" t="str">
            <v>Safety Emergency Stop</v>
          </cell>
          <cell r="M14">
            <v>2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</v>
          </cell>
          <cell r="AT14">
            <v>2</v>
          </cell>
          <cell r="AU14">
            <v>0</v>
          </cell>
          <cell r="AX14">
            <v>3</v>
          </cell>
        </row>
        <row r="15">
          <cell r="C15" t="str">
            <v>14AU05</v>
          </cell>
          <cell r="D15">
            <v>3</v>
          </cell>
          <cell r="E15"/>
          <cell r="F15" t="str">
            <v>14AU</v>
          </cell>
          <cell r="G15" t="str">
            <v>14AU05</v>
          </cell>
          <cell r="H15">
            <v>99</v>
          </cell>
          <cell r="J15" t="str">
            <v>Unkwnown (Operator Error)</v>
          </cell>
          <cell r="M15">
            <v>2</v>
          </cell>
          <cell r="AL15">
            <v>0</v>
          </cell>
          <cell r="AM15">
            <v>0</v>
          </cell>
          <cell r="AN15">
            <v>0</v>
          </cell>
          <cell r="AO15">
            <v>1</v>
          </cell>
          <cell r="AP15">
            <v>0</v>
          </cell>
          <cell r="AQ15">
            <v>4</v>
          </cell>
          <cell r="AR15">
            <v>2</v>
          </cell>
          <cell r="AS15">
            <v>4</v>
          </cell>
          <cell r="AT15">
            <v>4</v>
          </cell>
          <cell r="AU15">
            <v>3</v>
          </cell>
          <cell r="AV15">
            <v>2</v>
          </cell>
          <cell r="AW15">
            <v>4</v>
          </cell>
          <cell r="AX15">
            <v>24</v>
          </cell>
        </row>
        <row r="16">
          <cell r="C16" t="str">
            <v>14CT</v>
          </cell>
          <cell r="D16">
            <v>2</v>
          </cell>
          <cell r="E16" t="str">
            <v>14</v>
          </cell>
          <cell r="F16" t="str">
            <v>14CT</v>
          </cell>
          <cell r="G16"/>
          <cell r="H16"/>
          <cell r="J16" t="str">
            <v>Crease Tool</v>
          </cell>
          <cell r="M16">
            <v>6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3</v>
          </cell>
          <cell r="AQ16">
            <v>0</v>
          </cell>
          <cell r="AR16">
            <v>1</v>
          </cell>
          <cell r="AS16">
            <v>0</v>
          </cell>
          <cell r="AT16">
            <v>1</v>
          </cell>
          <cell r="AU16">
            <v>0</v>
          </cell>
          <cell r="AV16">
            <v>0</v>
          </cell>
          <cell r="AW16">
            <v>0</v>
          </cell>
          <cell r="AX16">
            <v>5</v>
          </cell>
        </row>
        <row r="17">
          <cell r="C17" t="str">
            <v>14CT01</v>
          </cell>
          <cell r="D17">
            <v>3</v>
          </cell>
          <cell r="E17"/>
          <cell r="F17" t="str">
            <v>14CT</v>
          </cell>
          <cell r="G17" t="str">
            <v>14CT01</v>
          </cell>
          <cell r="H17" t="str">
            <v>01</v>
          </cell>
          <cell r="J17" t="str">
            <v>Adjust Perfs Settings</v>
          </cell>
          <cell r="M17">
            <v>1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X17">
            <v>2</v>
          </cell>
        </row>
        <row r="18">
          <cell r="C18" t="str">
            <v>14CT02</v>
          </cell>
          <cell r="D18">
            <v>3</v>
          </cell>
          <cell r="E18"/>
          <cell r="F18" t="str">
            <v>14CT</v>
          </cell>
          <cell r="G18" t="str">
            <v>14CT02</v>
          </cell>
          <cell r="H18" t="str">
            <v>02</v>
          </cell>
          <cell r="J18" t="str">
            <v>Adjust PPH Settings</v>
          </cell>
          <cell r="M18">
            <v>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X18">
            <v>1</v>
          </cell>
        </row>
        <row r="19">
          <cell r="C19" t="str">
            <v>14CT03</v>
          </cell>
          <cell r="D19">
            <v>3</v>
          </cell>
          <cell r="E19"/>
          <cell r="F19" t="str">
            <v>14CT</v>
          </cell>
          <cell r="G19" t="str">
            <v>14CT03</v>
          </cell>
          <cell r="H19" t="str">
            <v>03</v>
          </cell>
          <cell r="J19" t="str">
            <v>Adjust Crease Tool Position</v>
          </cell>
          <cell r="M19">
            <v>1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X19">
            <v>1</v>
          </cell>
        </row>
        <row r="20">
          <cell r="C20" t="str">
            <v>14CT04</v>
          </cell>
          <cell r="D20">
            <v>3</v>
          </cell>
          <cell r="E20"/>
          <cell r="F20" t="str">
            <v>14CT</v>
          </cell>
          <cell r="G20" t="str">
            <v>14CT04</v>
          </cell>
          <cell r="H20" t="str">
            <v>04</v>
          </cell>
          <cell r="J20" t="str">
            <v>Clean Crease Tool Roller</v>
          </cell>
          <cell r="M20">
            <v>1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X20">
            <v>0</v>
          </cell>
        </row>
        <row r="21">
          <cell r="C21" t="str">
            <v>14CT05</v>
          </cell>
          <cell r="D21">
            <v>3</v>
          </cell>
          <cell r="E21"/>
          <cell r="F21" t="str">
            <v>14CT</v>
          </cell>
          <cell r="G21" t="str">
            <v>14CT05</v>
          </cell>
          <cell r="H21">
            <v>99</v>
          </cell>
          <cell r="J21" t="str">
            <v>Unkwnown (Operator Error)</v>
          </cell>
          <cell r="M21">
            <v>1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1</v>
          </cell>
          <cell r="AU21">
            <v>0</v>
          </cell>
          <cell r="AX21">
            <v>1</v>
          </cell>
        </row>
        <row r="22">
          <cell r="C22" t="str">
            <v>14MA</v>
          </cell>
          <cell r="D22">
            <v>2</v>
          </cell>
          <cell r="E22" t="str">
            <v>14</v>
          </cell>
          <cell r="F22" t="str">
            <v>14MA</v>
          </cell>
          <cell r="G22"/>
          <cell r="H22"/>
          <cell r="J22" t="str">
            <v>Material</v>
          </cell>
          <cell r="M22">
            <v>15</v>
          </cell>
          <cell r="AL22">
            <v>4</v>
          </cell>
          <cell r="AM22">
            <v>1</v>
          </cell>
          <cell r="AN22">
            <v>1</v>
          </cell>
          <cell r="AO22">
            <v>1</v>
          </cell>
          <cell r="AP22">
            <v>2</v>
          </cell>
          <cell r="AQ22">
            <v>4</v>
          </cell>
          <cell r="AR22">
            <v>3</v>
          </cell>
          <cell r="AS22">
            <v>4</v>
          </cell>
          <cell r="AT22">
            <v>4</v>
          </cell>
          <cell r="AU22">
            <v>3</v>
          </cell>
          <cell r="AV22">
            <v>2</v>
          </cell>
          <cell r="AW22">
            <v>1</v>
          </cell>
          <cell r="AX22">
            <v>30</v>
          </cell>
        </row>
        <row r="23">
          <cell r="C23" t="str">
            <v>14MA01</v>
          </cell>
          <cell r="D23">
            <v>3</v>
          </cell>
          <cell r="E23"/>
          <cell r="F23" t="str">
            <v>14MA</v>
          </cell>
          <cell r="G23" t="str">
            <v>14MA01</v>
          </cell>
          <cell r="H23" t="str">
            <v>01</v>
          </cell>
          <cell r="J23" t="str">
            <v>Web Break</v>
          </cell>
          <cell r="M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</v>
          </cell>
          <cell r="AP23">
            <v>0</v>
          </cell>
          <cell r="AQ23">
            <v>1</v>
          </cell>
          <cell r="AR23">
            <v>1</v>
          </cell>
          <cell r="AS23">
            <v>1</v>
          </cell>
          <cell r="AT23">
            <v>2</v>
          </cell>
          <cell r="AU23">
            <v>1</v>
          </cell>
          <cell r="AW23">
            <v>1</v>
          </cell>
          <cell r="AX23">
            <v>10</v>
          </cell>
        </row>
        <row r="24">
          <cell r="C24" t="str">
            <v>14MA02</v>
          </cell>
          <cell r="D24">
            <v>3</v>
          </cell>
          <cell r="E24"/>
          <cell r="F24" t="str">
            <v>14MA</v>
          </cell>
          <cell r="G24" t="str">
            <v>14MA02</v>
          </cell>
          <cell r="H24" t="str">
            <v>02</v>
          </cell>
          <cell r="J24" t="str">
            <v>Removing Transport Damage</v>
          </cell>
          <cell r="M24">
            <v>1</v>
          </cell>
          <cell r="AL24">
            <v>0</v>
          </cell>
          <cell r="AM24">
            <v>0</v>
          </cell>
          <cell r="AN24">
            <v>0</v>
          </cell>
          <cell r="AO24">
            <v>1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X24">
            <v>1</v>
          </cell>
        </row>
        <row r="25">
          <cell r="C25" t="str">
            <v>14MA03</v>
          </cell>
          <cell r="D25">
            <v>3</v>
          </cell>
          <cell r="E25"/>
          <cell r="F25" t="str">
            <v>14MA</v>
          </cell>
          <cell r="G25" t="str">
            <v>14MA03</v>
          </cell>
          <cell r="H25" t="str">
            <v>03</v>
          </cell>
          <cell r="J25" t="str">
            <v>Base Paper Fault</v>
          </cell>
          <cell r="M25">
            <v>1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X25">
            <v>1</v>
          </cell>
        </row>
        <row r="26">
          <cell r="C26" t="str">
            <v>14MA04</v>
          </cell>
          <cell r="D26">
            <v>3</v>
          </cell>
          <cell r="E26"/>
          <cell r="F26" t="str">
            <v>14MA</v>
          </cell>
          <cell r="G26" t="str">
            <v>14MA04</v>
          </cell>
          <cell r="H26" t="str">
            <v>04</v>
          </cell>
          <cell r="J26" t="str">
            <v>Fresh Ink Off Shade</v>
          </cell>
          <cell r="M26">
            <v>1</v>
          </cell>
          <cell r="AL26">
            <v>1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</v>
          </cell>
          <cell r="AR26">
            <v>1</v>
          </cell>
          <cell r="AS26">
            <v>2</v>
          </cell>
          <cell r="AT26">
            <v>1</v>
          </cell>
          <cell r="AU26">
            <v>0</v>
          </cell>
          <cell r="AV26">
            <v>1</v>
          </cell>
          <cell r="AX26">
            <v>8</v>
          </cell>
        </row>
        <row r="27">
          <cell r="C27" t="str">
            <v>14MA05</v>
          </cell>
          <cell r="D27">
            <v>3</v>
          </cell>
          <cell r="E27"/>
          <cell r="F27" t="str">
            <v>14MA</v>
          </cell>
          <cell r="G27" t="str">
            <v>14MA05</v>
          </cell>
          <cell r="H27" t="str">
            <v>05</v>
          </cell>
          <cell r="J27" t="str">
            <v>Reworked Ink Off Shade</v>
          </cell>
          <cell r="M27">
            <v>1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2</v>
          </cell>
          <cell r="AX27">
            <v>2</v>
          </cell>
        </row>
        <row r="28">
          <cell r="C28" t="str">
            <v>14MA06</v>
          </cell>
          <cell r="D28">
            <v>3</v>
          </cell>
          <cell r="E28"/>
          <cell r="F28" t="str">
            <v>14MA</v>
          </cell>
          <cell r="G28" t="str">
            <v>14MA06</v>
          </cell>
          <cell r="H28" t="str">
            <v>06</v>
          </cell>
          <cell r="J28" t="str">
            <v>Ink Watered Down On Press</v>
          </cell>
          <cell r="M28">
            <v>1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X28">
            <v>0</v>
          </cell>
        </row>
        <row r="29">
          <cell r="C29" t="str">
            <v>14MA07</v>
          </cell>
          <cell r="D29">
            <v>3</v>
          </cell>
          <cell r="E29"/>
          <cell r="F29" t="str">
            <v>14MA</v>
          </cell>
          <cell r="G29" t="str">
            <v>14MA07</v>
          </cell>
          <cell r="H29" t="str">
            <v>07</v>
          </cell>
          <cell r="J29" t="str">
            <v>Ink Contaminated On Press</v>
          </cell>
          <cell r="M29">
            <v>1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1</v>
          </cell>
          <cell r="AT29">
            <v>0</v>
          </cell>
          <cell r="AU29">
            <v>0</v>
          </cell>
          <cell r="AX29">
            <v>1</v>
          </cell>
        </row>
        <row r="30">
          <cell r="C30" t="str">
            <v>14MA08</v>
          </cell>
          <cell r="D30">
            <v>3</v>
          </cell>
          <cell r="E30"/>
          <cell r="F30" t="str">
            <v>14MA</v>
          </cell>
          <cell r="G30" t="str">
            <v>14MA08</v>
          </cell>
          <cell r="H30" t="str">
            <v>08</v>
          </cell>
          <cell r="J30" t="str">
            <v>Adding Toner To Ink</v>
          </cell>
          <cell r="M30">
            <v>1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X30">
            <v>0</v>
          </cell>
        </row>
        <row r="31">
          <cell r="C31" t="str">
            <v>14MA09</v>
          </cell>
          <cell r="D31">
            <v>3</v>
          </cell>
          <cell r="E31"/>
          <cell r="F31" t="str">
            <v>14MA</v>
          </cell>
          <cell r="G31" t="str">
            <v>14MA09</v>
          </cell>
          <cell r="H31" t="str">
            <v>09</v>
          </cell>
          <cell r="J31" t="str">
            <v>Adding Medium To Ink</v>
          </cell>
          <cell r="M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X31">
            <v>0</v>
          </cell>
        </row>
        <row r="32">
          <cell r="C32" t="str">
            <v>14MA10</v>
          </cell>
          <cell r="D32">
            <v>3</v>
          </cell>
          <cell r="E32"/>
          <cell r="F32" t="str">
            <v>14MA</v>
          </cell>
          <cell r="G32" t="str">
            <v>14MA10</v>
          </cell>
          <cell r="H32" t="str">
            <v>10</v>
          </cell>
          <cell r="J32" t="str">
            <v>Colour Sample Not To Pantone</v>
          </cell>
          <cell r="M32">
            <v>1</v>
          </cell>
          <cell r="AL32">
            <v>1</v>
          </cell>
          <cell r="AM32">
            <v>0</v>
          </cell>
          <cell r="AN32">
            <v>0</v>
          </cell>
          <cell r="AO32">
            <v>0</v>
          </cell>
          <cell r="AP32">
            <v>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X32">
            <v>3</v>
          </cell>
        </row>
        <row r="33">
          <cell r="C33" t="str">
            <v>14MA11</v>
          </cell>
          <cell r="D33">
            <v>3</v>
          </cell>
          <cell r="E33"/>
          <cell r="F33" t="str">
            <v>14MA</v>
          </cell>
          <cell r="G33" t="str">
            <v>14MA11</v>
          </cell>
          <cell r="H33" t="str">
            <v>11</v>
          </cell>
          <cell r="J33" t="str">
            <v>Order Information Query</v>
          </cell>
          <cell r="M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1</v>
          </cell>
          <cell r="AU33">
            <v>0</v>
          </cell>
          <cell r="AX33">
            <v>1</v>
          </cell>
        </row>
        <row r="34">
          <cell r="C34" t="str">
            <v>14MA12</v>
          </cell>
          <cell r="D34">
            <v>3</v>
          </cell>
          <cell r="E34"/>
          <cell r="F34" t="str">
            <v>14MA</v>
          </cell>
          <cell r="G34" t="str">
            <v>14MA12</v>
          </cell>
          <cell r="H34" t="str">
            <v>12</v>
          </cell>
          <cell r="J34" t="str">
            <v>Design Sample Query</v>
          </cell>
          <cell r="M34">
            <v>1</v>
          </cell>
          <cell r="AL34">
            <v>1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</v>
          </cell>
          <cell r="AX34">
            <v>2</v>
          </cell>
        </row>
        <row r="35">
          <cell r="C35" t="str">
            <v>14MA13</v>
          </cell>
          <cell r="D35">
            <v>3</v>
          </cell>
          <cell r="E35"/>
          <cell r="F35" t="str">
            <v>14MA</v>
          </cell>
          <cell r="G35" t="str">
            <v>14MA13</v>
          </cell>
          <cell r="H35" t="str">
            <v>13</v>
          </cell>
          <cell r="J35" t="str">
            <v>Production Trials</v>
          </cell>
          <cell r="M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X35">
            <v>0</v>
          </cell>
        </row>
        <row r="36">
          <cell r="C36" t="str">
            <v>14MA14</v>
          </cell>
          <cell r="D36">
            <v>3</v>
          </cell>
          <cell r="E36"/>
          <cell r="F36" t="str">
            <v>14MA</v>
          </cell>
          <cell r="G36" t="str">
            <v>14MA14</v>
          </cell>
          <cell r="H36">
            <v>99</v>
          </cell>
          <cell r="J36" t="str">
            <v>Unkwnown (Operator Error)</v>
          </cell>
          <cell r="M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X36">
            <v>1</v>
          </cell>
        </row>
        <row r="37">
          <cell r="C37" t="str">
            <v>14RW</v>
          </cell>
          <cell r="D37">
            <v>2</v>
          </cell>
          <cell r="E37" t="str">
            <v>14</v>
          </cell>
          <cell r="F37" t="str">
            <v>14RW</v>
          </cell>
          <cell r="G37"/>
          <cell r="H37"/>
          <cell r="J37" t="str">
            <v>Rewind</v>
          </cell>
          <cell r="M37">
            <v>7</v>
          </cell>
          <cell r="AL37">
            <v>6</v>
          </cell>
          <cell r="AM37">
            <v>3</v>
          </cell>
          <cell r="AN37">
            <v>1</v>
          </cell>
          <cell r="AO37">
            <v>5</v>
          </cell>
          <cell r="AP37">
            <v>10</v>
          </cell>
          <cell r="AQ37">
            <v>8</v>
          </cell>
          <cell r="AR37">
            <v>2</v>
          </cell>
          <cell r="AS37">
            <v>5</v>
          </cell>
          <cell r="AT37">
            <v>5</v>
          </cell>
          <cell r="AU37">
            <v>3</v>
          </cell>
          <cell r="AV37">
            <v>6</v>
          </cell>
          <cell r="AW37">
            <v>3</v>
          </cell>
          <cell r="AX37">
            <v>57</v>
          </cell>
        </row>
        <row r="38">
          <cell r="C38" t="str">
            <v>14RW01</v>
          </cell>
          <cell r="D38">
            <v>3</v>
          </cell>
          <cell r="E38"/>
          <cell r="F38" t="str">
            <v>14RW</v>
          </cell>
          <cell r="G38" t="str">
            <v>14RW01</v>
          </cell>
          <cell r="H38" t="str">
            <v>01</v>
          </cell>
          <cell r="J38" t="str">
            <v>Missed Rewind Splice</v>
          </cell>
          <cell r="M38">
            <v>1</v>
          </cell>
          <cell r="AL38">
            <v>2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3</v>
          </cell>
          <cell r="AR38">
            <v>0</v>
          </cell>
          <cell r="AS38">
            <v>1</v>
          </cell>
          <cell r="AT38">
            <v>0</v>
          </cell>
          <cell r="AU38">
            <v>1</v>
          </cell>
          <cell r="AX38">
            <v>7</v>
          </cell>
        </row>
        <row r="39">
          <cell r="C39" t="str">
            <v>14RW02</v>
          </cell>
          <cell r="D39">
            <v>3</v>
          </cell>
          <cell r="E39"/>
          <cell r="F39" t="str">
            <v>14RW</v>
          </cell>
          <cell r="G39" t="str">
            <v>14RW02</v>
          </cell>
          <cell r="H39" t="str">
            <v>02</v>
          </cell>
          <cell r="J39" t="str">
            <v>Out Of Sequence</v>
          </cell>
          <cell r="M39">
            <v>1</v>
          </cell>
          <cell r="AL39">
            <v>2</v>
          </cell>
          <cell r="AM39">
            <v>0</v>
          </cell>
          <cell r="AN39">
            <v>0</v>
          </cell>
          <cell r="AO39">
            <v>1</v>
          </cell>
          <cell r="AP39">
            <v>2</v>
          </cell>
          <cell r="AQ39">
            <v>3</v>
          </cell>
          <cell r="AR39">
            <v>1</v>
          </cell>
          <cell r="AS39">
            <v>0</v>
          </cell>
          <cell r="AT39">
            <v>1</v>
          </cell>
          <cell r="AU39">
            <v>1</v>
          </cell>
          <cell r="AV39">
            <v>1</v>
          </cell>
          <cell r="AX39">
            <v>12</v>
          </cell>
        </row>
        <row r="40">
          <cell r="C40" t="str">
            <v>14RW03</v>
          </cell>
          <cell r="D40">
            <v>3</v>
          </cell>
          <cell r="E40"/>
          <cell r="F40" t="str">
            <v>14RW</v>
          </cell>
          <cell r="G40" t="str">
            <v>14RW03</v>
          </cell>
          <cell r="H40" t="str">
            <v>03</v>
          </cell>
          <cell r="J40" t="str">
            <v>Incorrect Splice Preparation</v>
          </cell>
          <cell r="M40">
            <v>1</v>
          </cell>
          <cell r="AL40">
            <v>1</v>
          </cell>
          <cell r="AM40">
            <v>0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X40">
            <v>2</v>
          </cell>
        </row>
        <row r="41">
          <cell r="C41" t="str">
            <v>14RW04</v>
          </cell>
          <cell r="D41">
            <v>3</v>
          </cell>
          <cell r="E41"/>
          <cell r="F41" t="str">
            <v>14RW</v>
          </cell>
          <cell r="G41" t="str">
            <v>14RW04</v>
          </cell>
          <cell r="H41" t="str">
            <v>04</v>
          </cell>
          <cell r="J41" t="str">
            <v>Remove Rewind Roll</v>
          </cell>
          <cell r="M41">
            <v>1</v>
          </cell>
          <cell r="AL41">
            <v>1</v>
          </cell>
          <cell r="AM41">
            <v>3</v>
          </cell>
          <cell r="AN41">
            <v>1</v>
          </cell>
          <cell r="AO41">
            <v>3</v>
          </cell>
          <cell r="AP41">
            <v>8</v>
          </cell>
          <cell r="AQ41">
            <v>2</v>
          </cell>
          <cell r="AR41">
            <v>0</v>
          </cell>
          <cell r="AS41">
            <v>3</v>
          </cell>
          <cell r="AT41">
            <v>4</v>
          </cell>
          <cell r="AU41">
            <v>1</v>
          </cell>
          <cell r="AV41">
            <v>5</v>
          </cell>
          <cell r="AW41">
            <v>3</v>
          </cell>
          <cell r="AX41">
            <v>34</v>
          </cell>
        </row>
        <row r="42">
          <cell r="C42" t="str">
            <v>14RW05</v>
          </cell>
          <cell r="D42">
            <v>3</v>
          </cell>
          <cell r="E42"/>
          <cell r="F42" t="str">
            <v>14RW</v>
          </cell>
          <cell r="G42" t="str">
            <v>14RW05</v>
          </cell>
          <cell r="H42" t="str">
            <v>05</v>
          </cell>
          <cell r="J42" t="str">
            <v>Clean Rewind Plough Knife</v>
          </cell>
          <cell r="M42">
            <v>1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X42">
            <v>0</v>
          </cell>
        </row>
        <row r="43">
          <cell r="C43" t="str">
            <v>14RW06</v>
          </cell>
          <cell r="D43">
            <v>3</v>
          </cell>
          <cell r="E43"/>
          <cell r="F43" t="str">
            <v>14RW</v>
          </cell>
          <cell r="G43" t="str">
            <v>14RW06</v>
          </cell>
          <cell r="H43">
            <v>99</v>
          </cell>
          <cell r="J43" t="str">
            <v>Unkwnown (Operator Error)</v>
          </cell>
          <cell r="M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</v>
          </cell>
          <cell r="AS43">
            <v>1</v>
          </cell>
          <cell r="AT43">
            <v>0</v>
          </cell>
          <cell r="AU43">
            <v>0</v>
          </cell>
          <cell r="AX43">
            <v>2</v>
          </cell>
        </row>
        <row r="44">
          <cell r="C44" t="str">
            <v>14ST</v>
          </cell>
          <cell r="D44">
            <v>2</v>
          </cell>
          <cell r="E44" t="str">
            <v>14</v>
          </cell>
          <cell r="F44" t="str">
            <v>14ST</v>
          </cell>
          <cell r="G44"/>
          <cell r="H44"/>
          <cell r="J44" t="str">
            <v>Stations</v>
          </cell>
          <cell r="M44">
            <v>33</v>
          </cell>
          <cell r="AL44">
            <v>18</v>
          </cell>
          <cell r="AM44">
            <v>15</v>
          </cell>
          <cell r="AN44">
            <v>9</v>
          </cell>
          <cell r="AO44">
            <v>21</v>
          </cell>
          <cell r="AP44">
            <v>19</v>
          </cell>
          <cell r="AQ44">
            <v>24</v>
          </cell>
          <cell r="AR44">
            <v>21</v>
          </cell>
          <cell r="AS44">
            <v>29</v>
          </cell>
          <cell r="AT44">
            <v>30</v>
          </cell>
          <cell r="AU44">
            <v>19</v>
          </cell>
          <cell r="AV44">
            <v>31</v>
          </cell>
          <cell r="AW44">
            <v>11</v>
          </cell>
          <cell r="AX44">
            <v>247</v>
          </cell>
        </row>
        <row r="45">
          <cell r="C45" t="str">
            <v>14ST01</v>
          </cell>
          <cell r="D45">
            <v>3</v>
          </cell>
          <cell r="E45"/>
          <cell r="F45" t="str">
            <v>14ST</v>
          </cell>
          <cell r="G45" t="str">
            <v>14ST01</v>
          </cell>
          <cell r="H45" t="str">
            <v>01</v>
          </cell>
          <cell r="J45" t="str">
            <v>Change Anilox (Damaged)</v>
          </cell>
          <cell r="M45">
            <v>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X45">
            <v>2</v>
          </cell>
        </row>
        <row r="46">
          <cell r="C46" t="str">
            <v>14ST02</v>
          </cell>
          <cell r="D46">
            <v>3</v>
          </cell>
          <cell r="E46"/>
          <cell r="F46" t="str">
            <v>14ST</v>
          </cell>
          <cell r="G46" t="str">
            <v>14ST02</v>
          </cell>
          <cell r="H46" t="str">
            <v>02</v>
          </cell>
          <cell r="J46" t="str">
            <v>Change Anilox (Low Volume)</v>
          </cell>
          <cell r="M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1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1</v>
          </cell>
          <cell r="AW46">
            <v>1</v>
          </cell>
          <cell r="AX46">
            <v>3</v>
          </cell>
        </row>
        <row r="47">
          <cell r="C47" t="str">
            <v>14ST03</v>
          </cell>
          <cell r="D47">
            <v>3</v>
          </cell>
          <cell r="E47"/>
          <cell r="F47" t="str">
            <v>14ST</v>
          </cell>
          <cell r="G47" t="str">
            <v>14ST03</v>
          </cell>
          <cell r="H47" t="str">
            <v>03</v>
          </cell>
          <cell r="J47" t="str">
            <v>Change Anilox (Lining)</v>
          </cell>
          <cell r="M47">
            <v>1</v>
          </cell>
          <cell r="AL47">
            <v>1</v>
          </cell>
          <cell r="AM47">
            <v>2</v>
          </cell>
          <cell r="AN47">
            <v>0</v>
          </cell>
          <cell r="AO47">
            <v>1</v>
          </cell>
          <cell r="AP47">
            <v>1</v>
          </cell>
          <cell r="AQ47">
            <v>2</v>
          </cell>
          <cell r="AR47">
            <v>1</v>
          </cell>
          <cell r="AS47">
            <v>2</v>
          </cell>
          <cell r="AT47">
            <v>0</v>
          </cell>
          <cell r="AU47">
            <v>0</v>
          </cell>
          <cell r="AV47">
            <v>2</v>
          </cell>
          <cell r="AX47">
            <v>12</v>
          </cell>
        </row>
        <row r="48">
          <cell r="C48" t="str">
            <v>14ST04</v>
          </cell>
          <cell r="D48">
            <v>3</v>
          </cell>
          <cell r="E48"/>
          <cell r="F48" t="str">
            <v>14ST</v>
          </cell>
          <cell r="G48" t="str">
            <v>14ST04</v>
          </cell>
          <cell r="H48" t="str">
            <v>04</v>
          </cell>
          <cell r="J48" t="str">
            <v>Clean Impression Roller</v>
          </cell>
          <cell r="M48">
            <v>1</v>
          </cell>
          <cell r="AL48">
            <v>0</v>
          </cell>
          <cell r="AM48">
            <v>1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2</v>
          </cell>
          <cell r="AX48">
            <v>3</v>
          </cell>
        </row>
        <row r="49">
          <cell r="C49" t="str">
            <v>14ST05</v>
          </cell>
          <cell r="D49">
            <v>3</v>
          </cell>
          <cell r="E49"/>
          <cell r="F49" t="str">
            <v>14ST</v>
          </cell>
          <cell r="G49" t="str">
            <v>14ST05</v>
          </cell>
          <cell r="H49" t="str">
            <v>05</v>
          </cell>
          <cell r="J49" t="str">
            <v>Adjust Scanning Head</v>
          </cell>
          <cell r="M49">
            <v>1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1</v>
          </cell>
          <cell r="AR49">
            <v>0</v>
          </cell>
          <cell r="AS49">
            <v>0</v>
          </cell>
          <cell r="AT49">
            <v>0</v>
          </cell>
          <cell r="AU49">
            <v>1</v>
          </cell>
          <cell r="AX49">
            <v>2</v>
          </cell>
        </row>
        <row r="50">
          <cell r="C50" t="str">
            <v>14ST06</v>
          </cell>
          <cell r="D50">
            <v>3</v>
          </cell>
          <cell r="E50"/>
          <cell r="F50" t="str">
            <v>14ST</v>
          </cell>
          <cell r="G50" t="str">
            <v>14ST06</v>
          </cell>
          <cell r="H50" t="str">
            <v>06</v>
          </cell>
          <cell r="J50" t="str">
            <v>Change Top Blade (Worn)</v>
          </cell>
          <cell r="M50">
            <v>1</v>
          </cell>
          <cell r="AL50">
            <v>0</v>
          </cell>
          <cell r="AM50">
            <v>1</v>
          </cell>
          <cell r="AN50">
            <v>1</v>
          </cell>
          <cell r="AO50">
            <v>0</v>
          </cell>
          <cell r="AP50">
            <v>1</v>
          </cell>
          <cell r="AQ50">
            <v>4</v>
          </cell>
          <cell r="AR50">
            <v>1</v>
          </cell>
          <cell r="AS50">
            <v>0</v>
          </cell>
          <cell r="AT50">
            <v>1</v>
          </cell>
          <cell r="AU50">
            <v>2</v>
          </cell>
          <cell r="AX50">
            <v>11</v>
          </cell>
        </row>
        <row r="51">
          <cell r="C51" t="str">
            <v>14ST07</v>
          </cell>
          <cell r="D51">
            <v>3</v>
          </cell>
          <cell r="E51"/>
          <cell r="F51" t="str">
            <v>14ST</v>
          </cell>
          <cell r="G51" t="str">
            <v>14ST07</v>
          </cell>
          <cell r="H51" t="str">
            <v>07</v>
          </cell>
          <cell r="J51" t="str">
            <v>Change Bottom Blade (Worn)</v>
          </cell>
          <cell r="M51">
            <v>1</v>
          </cell>
          <cell r="AL51">
            <v>0</v>
          </cell>
          <cell r="AM51">
            <v>1</v>
          </cell>
          <cell r="AN51">
            <v>2</v>
          </cell>
          <cell r="AO51">
            <v>8</v>
          </cell>
          <cell r="AP51">
            <v>5</v>
          </cell>
          <cell r="AQ51">
            <v>5</v>
          </cell>
          <cell r="AR51">
            <v>9</v>
          </cell>
          <cell r="AS51">
            <v>9</v>
          </cell>
          <cell r="AT51">
            <v>12</v>
          </cell>
          <cell r="AU51">
            <v>4</v>
          </cell>
          <cell r="AV51">
            <v>10</v>
          </cell>
          <cell r="AW51">
            <v>7</v>
          </cell>
          <cell r="AX51">
            <v>72</v>
          </cell>
        </row>
        <row r="52">
          <cell r="C52" t="str">
            <v>14ST08</v>
          </cell>
          <cell r="D52">
            <v>3</v>
          </cell>
          <cell r="E52"/>
          <cell r="F52" t="str">
            <v>14ST</v>
          </cell>
          <cell r="G52" t="str">
            <v>14ST08</v>
          </cell>
          <cell r="H52" t="str">
            <v>08</v>
          </cell>
          <cell r="J52" t="str">
            <v>Change Blade (Abrasive Ink)</v>
          </cell>
          <cell r="M52">
            <v>1</v>
          </cell>
          <cell r="AL52">
            <v>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2</v>
          </cell>
          <cell r="AX52">
            <v>3</v>
          </cell>
        </row>
        <row r="53">
          <cell r="C53" t="str">
            <v>14ST09</v>
          </cell>
          <cell r="D53">
            <v>3</v>
          </cell>
          <cell r="E53"/>
          <cell r="F53" t="str">
            <v>14ST</v>
          </cell>
          <cell r="G53" t="str">
            <v>14ST09</v>
          </cell>
          <cell r="H53" t="str">
            <v>09</v>
          </cell>
          <cell r="J53" t="str">
            <v>Change /Clean Blade (Ink Build Up)</v>
          </cell>
          <cell r="M53">
            <v>1</v>
          </cell>
          <cell r="AL53">
            <v>1</v>
          </cell>
          <cell r="AM53">
            <v>4</v>
          </cell>
          <cell r="AN53">
            <v>1</v>
          </cell>
          <cell r="AO53">
            <v>0</v>
          </cell>
          <cell r="AP53">
            <v>0</v>
          </cell>
          <cell r="AQ53">
            <v>0</v>
          </cell>
          <cell r="AR53">
            <v>1</v>
          </cell>
          <cell r="AS53">
            <v>0</v>
          </cell>
          <cell r="AT53">
            <v>0</v>
          </cell>
          <cell r="AU53">
            <v>0</v>
          </cell>
          <cell r="AW53">
            <v>1</v>
          </cell>
          <cell r="AX53">
            <v>8</v>
          </cell>
        </row>
        <row r="54">
          <cell r="C54" t="str">
            <v>14ST10</v>
          </cell>
          <cell r="D54">
            <v>3</v>
          </cell>
          <cell r="E54"/>
          <cell r="F54" t="str">
            <v>14ST</v>
          </cell>
          <cell r="G54" t="str">
            <v>14ST10</v>
          </cell>
          <cell r="H54" t="str">
            <v>10</v>
          </cell>
          <cell r="J54" t="str">
            <v>Change/Clean Seal (Leaking Seal)</v>
          </cell>
          <cell r="M54">
            <v>1</v>
          </cell>
          <cell r="AL54">
            <v>1</v>
          </cell>
          <cell r="AM54">
            <v>1</v>
          </cell>
          <cell r="AN54">
            <v>2</v>
          </cell>
          <cell r="AO54">
            <v>0</v>
          </cell>
          <cell r="AP54">
            <v>0</v>
          </cell>
          <cell r="AQ54">
            <v>0</v>
          </cell>
          <cell r="AR54">
            <v>2</v>
          </cell>
          <cell r="AS54">
            <v>0</v>
          </cell>
          <cell r="AT54">
            <v>2</v>
          </cell>
          <cell r="AU54">
            <v>1</v>
          </cell>
          <cell r="AX54">
            <v>9</v>
          </cell>
        </row>
        <row r="55">
          <cell r="C55" t="str">
            <v>14ST11</v>
          </cell>
          <cell r="D55">
            <v>3</v>
          </cell>
          <cell r="E55"/>
          <cell r="F55" t="str">
            <v>14ST</v>
          </cell>
          <cell r="G55" t="str">
            <v>14ST11</v>
          </cell>
          <cell r="H55" t="str">
            <v>11</v>
          </cell>
          <cell r="J55" t="str">
            <v>Clean Cliche (Paper Dust)</v>
          </cell>
          <cell r="M55">
            <v>1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</v>
          </cell>
          <cell r="AW55">
            <v>1</v>
          </cell>
          <cell r="AX55">
            <v>2</v>
          </cell>
        </row>
        <row r="56">
          <cell r="C56" t="str">
            <v>14ST12</v>
          </cell>
          <cell r="D56">
            <v>3</v>
          </cell>
          <cell r="E56"/>
          <cell r="F56" t="str">
            <v>14ST</v>
          </cell>
          <cell r="G56" t="str">
            <v>14ST12</v>
          </cell>
          <cell r="H56" t="str">
            <v>12</v>
          </cell>
          <cell r="J56" t="str">
            <v>Clean Cliche (Dried Ink)</v>
          </cell>
          <cell r="M56">
            <v>1</v>
          </cell>
          <cell r="AL56">
            <v>5</v>
          </cell>
          <cell r="AM56">
            <v>1</v>
          </cell>
          <cell r="AN56">
            <v>0</v>
          </cell>
          <cell r="AO56">
            <v>7</v>
          </cell>
          <cell r="AP56">
            <v>2</v>
          </cell>
          <cell r="AQ56">
            <v>3</v>
          </cell>
          <cell r="AR56">
            <v>1</v>
          </cell>
          <cell r="AS56">
            <v>2</v>
          </cell>
          <cell r="AT56">
            <v>4</v>
          </cell>
          <cell r="AU56">
            <v>0</v>
          </cell>
          <cell r="AV56">
            <v>3</v>
          </cell>
          <cell r="AW56">
            <v>1</v>
          </cell>
          <cell r="AX56">
            <v>29</v>
          </cell>
        </row>
        <row r="57">
          <cell r="C57" t="str">
            <v>14ST13</v>
          </cell>
          <cell r="D57">
            <v>3</v>
          </cell>
          <cell r="E57"/>
          <cell r="F57" t="str">
            <v>14ST</v>
          </cell>
          <cell r="G57" t="str">
            <v>14ST13</v>
          </cell>
          <cell r="H57" t="str">
            <v>13</v>
          </cell>
          <cell r="J57" t="str">
            <v>Clean Cliche (Polymer Debris)</v>
          </cell>
          <cell r="M57">
            <v>1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>
            <v>0</v>
          </cell>
          <cell r="AR57">
            <v>0</v>
          </cell>
          <cell r="AS57">
            <v>0</v>
          </cell>
          <cell r="AT57">
            <v>1</v>
          </cell>
          <cell r="AU57">
            <v>0</v>
          </cell>
          <cell r="AX57">
            <v>2</v>
          </cell>
        </row>
        <row r="58">
          <cell r="C58" t="str">
            <v>14ST14</v>
          </cell>
          <cell r="D58">
            <v>3</v>
          </cell>
          <cell r="E58"/>
          <cell r="F58" t="str">
            <v>14ST</v>
          </cell>
          <cell r="G58" t="str">
            <v>14ST14</v>
          </cell>
          <cell r="H58" t="str">
            <v>14</v>
          </cell>
          <cell r="J58" t="str">
            <v>Clean Cliche (Cliche Cut Off)</v>
          </cell>
          <cell r="M58">
            <v>1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X58">
            <v>0</v>
          </cell>
        </row>
        <row r="59">
          <cell r="C59" t="str">
            <v>14ST15</v>
          </cell>
          <cell r="D59">
            <v>3</v>
          </cell>
          <cell r="E59"/>
          <cell r="F59" t="str">
            <v>14ST</v>
          </cell>
          <cell r="G59" t="str">
            <v>14ST15</v>
          </cell>
          <cell r="H59" t="str">
            <v>15</v>
          </cell>
          <cell r="J59" t="str">
            <v>Clean Cliche (Foreign Body)</v>
          </cell>
          <cell r="M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</v>
          </cell>
          <cell r="AQ59">
            <v>0</v>
          </cell>
          <cell r="AR59">
            <v>1</v>
          </cell>
          <cell r="AS59">
            <v>1</v>
          </cell>
          <cell r="AT59">
            <v>0</v>
          </cell>
          <cell r="AU59">
            <v>3</v>
          </cell>
          <cell r="AV59">
            <v>1</v>
          </cell>
          <cell r="AX59">
            <v>8</v>
          </cell>
        </row>
        <row r="60">
          <cell r="C60" t="str">
            <v>14ST16</v>
          </cell>
          <cell r="D60">
            <v>3</v>
          </cell>
          <cell r="E60"/>
          <cell r="F60" t="str">
            <v>14ST</v>
          </cell>
          <cell r="G60" t="str">
            <v>14ST16</v>
          </cell>
          <cell r="H60" t="str">
            <v>16</v>
          </cell>
          <cell r="J60" t="str">
            <v>Add/Remove Lane No</v>
          </cell>
          <cell r="M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1</v>
          </cell>
          <cell r="AT60">
            <v>1</v>
          </cell>
          <cell r="AU60">
            <v>0</v>
          </cell>
          <cell r="AX60">
            <v>2</v>
          </cell>
        </row>
        <row r="61">
          <cell r="C61" t="str">
            <v>14ST17</v>
          </cell>
          <cell r="D61">
            <v>3</v>
          </cell>
          <cell r="E61"/>
          <cell r="F61" t="str">
            <v>14ST</v>
          </cell>
          <cell r="G61" t="str">
            <v>14ST17</v>
          </cell>
          <cell r="H61" t="str">
            <v>17</v>
          </cell>
          <cell r="J61" t="str">
            <v>Negative Fault</v>
          </cell>
          <cell r="M61">
            <v>1</v>
          </cell>
          <cell r="AL61">
            <v>2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1</v>
          </cell>
          <cell r="AX61">
            <v>5</v>
          </cell>
        </row>
        <row r="62">
          <cell r="C62" t="str">
            <v>14ST18</v>
          </cell>
          <cell r="D62">
            <v>3</v>
          </cell>
          <cell r="E62"/>
          <cell r="F62" t="str">
            <v>14ST</v>
          </cell>
          <cell r="G62" t="str">
            <v>14ST18</v>
          </cell>
          <cell r="H62" t="str">
            <v>18</v>
          </cell>
          <cell r="J62" t="str">
            <v>Exposure Fault</v>
          </cell>
          <cell r="M62">
            <v>1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X62">
            <v>1</v>
          </cell>
        </row>
        <row r="63">
          <cell r="C63" t="str">
            <v>14ST19</v>
          </cell>
          <cell r="D63">
            <v>3</v>
          </cell>
          <cell r="E63"/>
          <cell r="F63" t="str">
            <v>14ST</v>
          </cell>
          <cell r="G63" t="str">
            <v>14ST19</v>
          </cell>
          <cell r="H63" t="str">
            <v>19</v>
          </cell>
          <cell r="J63" t="str">
            <v>Cliche Damaged</v>
          </cell>
          <cell r="M63">
            <v>1</v>
          </cell>
          <cell r="AL63">
            <v>0</v>
          </cell>
          <cell r="AM63">
            <v>1</v>
          </cell>
          <cell r="AN63">
            <v>1</v>
          </cell>
          <cell r="AO63">
            <v>1</v>
          </cell>
          <cell r="AP63">
            <v>2</v>
          </cell>
          <cell r="AQ63">
            <v>0</v>
          </cell>
          <cell r="AR63">
            <v>0</v>
          </cell>
          <cell r="AS63">
            <v>5</v>
          </cell>
          <cell r="AT63">
            <v>2</v>
          </cell>
          <cell r="AU63">
            <v>3</v>
          </cell>
          <cell r="AX63">
            <v>15</v>
          </cell>
        </row>
        <row r="64">
          <cell r="C64" t="str">
            <v>14ST20</v>
          </cell>
          <cell r="D64">
            <v>3</v>
          </cell>
          <cell r="E64"/>
          <cell r="F64" t="str">
            <v>14ST</v>
          </cell>
          <cell r="G64" t="str">
            <v>14ST20</v>
          </cell>
          <cell r="H64" t="str">
            <v>20</v>
          </cell>
          <cell r="J64" t="str">
            <v>Sleeve Deformed</v>
          </cell>
          <cell r="M64">
            <v>1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1</v>
          </cell>
          <cell r="AU64">
            <v>2</v>
          </cell>
          <cell r="AV64">
            <v>2</v>
          </cell>
          <cell r="AX64">
            <v>5</v>
          </cell>
        </row>
        <row r="65">
          <cell r="C65" t="str">
            <v>14ST21</v>
          </cell>
          <cell r="D65">
            <v>3</v>
          </cell>
          <cell r="E65"/>
          <cell r="F65" t="str">
            <v>14ST</v>
          </cell>
          <cell r="G65" t="str">
            <v>14ST21</v>
          </cell>
          <cell r="H65" t="str">
            <v>21</v>
          </cell>
          <cell r="J65" t="str">
            <v>Sleeve Keyway Damaged</v>
          </cell>
          <cell r="M65">
            <v>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</v>
          </cell>
          <cell r="AT65">
            <v>0</v>
          </cell>
          <cell r="AU65">
            <v>0</v>
          </cell>
          <cell r="AX65">
            <v>1</v>
          </cell>
        </row>
        <row r="66">
          <cell r="C66" t="str">
            <v>14ST22</v>
          </cell>
          <cell r="D66">
            <v>3</v>
          </cell>
          <cell r="E66"/>
          <cell r="F66" t="str">
            <v>14ST</v>
          </cell>
          <cell r="G66" t="str">
            <v>14ST22</v>
          </cell>
          <cell r="H66" t="str">
            <v>22</v>
          </cell>
          <cell r="J66" t="str">
            <v>High Spot</v>
          </cell>
          <cell r="M66">
            <v>1</v>
          </cell>
          <cell r="AL66">
            <v>2</v>
          </cell>
          <cell r="AM66">
            <v>1</v>
          </cell>
          <cell r="AN66">
            <v>0</v>
          </cell>
          <cell r="AO66">
            <v>1</v>
          </cell>
          <cell r="AP66">
            <v>0</v>
          </cell>
          <cell r="AQ66">
            <v>1</v>
          </cell>
          <cell r="AR66">
            <v>0</v>
          </cell>
          <cell r="AS66">
            <v>4</v>
          </cell>
          <cell r="AT66">
            <v>0</v>
          </cell>
          <cell r="AU66">
            <v>0</v>
          </cell>
          <cell r="AX66">
            <v>9</v>
          </cell>
        </row>
        <row r="67">
          <cell r="C67" t="str">
            <v>14ST23</v>
          </cell>
          <cell r="D67">
            <v>3</v>
          </cell>
          <cell r="E67"/>
          <cell r="F67" t="str">
            <v>14ST</v>
          </cell>
          <cell r="G67" t="str">
            <v>14ST23</v>
          </cell>
          <cell r="H67" t="str">
            <v>23</v>
          </cell>
          <cell r="J67" t="str">
            <v>Low Spot</v>
          </cell>
          <cell r="M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1</v>
          </cell>
          <cell r="AT67">
            <v>0</v>
          </cell>
          <cell r="AU67">
            <v>0</v>
          </cell>
          <cell r="AX67">
            <v>1</v>
          </cell>
        </row>
        <row r="68">
          <cell r="C68" t="str">
            <v>14ST24</v>
          </cell>
          <cell r="D68">
            <v>3</v>
          </cell>
          <cell r="E68"/>
          <cell r="F68" t="str">
            <v>14ST</v>
          </cell>
          <cell r="G68" t="str">
            <v>14ST24</v>
          </cell>
          <cell r="H68" t="str">
            <v>24</v>
          </cell>
          <cell r="J68" t="str">
            <v>Cliches Lifting</v>
          </cell>
          <cell r="M68">
            <v>1</v>
          </cell>
          <cell r="AL68">
            <v>2</v>
          </cell>
          <cell r="AM68">
            <v>1</v>
          </cell>
          <cell r="AN68">
            <v>1</v>
          </cell>
          <cell r="AO68">
            <v>1</v>
          </cell>
          <cell r="AP68">
            <v>0</v>
          </cell>
          <cell r="AQ68">
            <v>0</v>
          </cell>
          <cell r="AR68">
            <v>0</v>
          </cell>
          <cell r="AS68">
            <v>1</v>
          </cell>
          <cell r="AT68">
            <v>2</v>
          </cell>
          <cell r="AU68">
            <v>1</v>
          </cell>
          <cell r="AX68">
            <v>9</v>
          </cell>
        </row>
        <row r="69">
          <cell r="C69" t="str">
            <v>14ST25</v>
          </cell>
          <cell r="D69">
            <v>3</v>
          </cell>
          <cell r="E69"/>
          <cell r="F69" t="str">
            <v>14ST</v>
          </cell>
          <cell r="G69" t="str">
            <v>14ST25</v>
          </cell>
          <cell r="H69" t="str">
            <v>25</v>
          </cell>
          <cell r="J69" t="str">
            <v>Excessive Sealant</v>
          </cell>
          <cell r="M69">
            <v>1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X69">
            <v>0</v>
          </cell>
        </row>
        <row r="70">
          <cell r="C70" t="str">
            <v>14ST26</v>
          </cell>
          <cell r="D70">
            <v>3</v>
          </cell>
          <cell r="E70"/>
          <cell r="F70" t="str">
            <v>14ST</v>
          </cell>
          <cell r="G70" t="str">
            <v>14ST26</v>
          </cell>
          <cell r="H70" t="str">
            <v>26</v>
          </cell>
          <cell r="J70" t="str">
            <v>Reposition Sleeve On Pin</v>
          </cell>
          <cell r="M70">
            <v>1</v>
          </cell>
          <cell r="AL70">
            <v>2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1</v>
          </cell>
          <cell r="AX70">
            <v>3</v>
          </cell>
        </row>
        <row r="71">
          <cell r="C71" t="str">
            <v>14ST27</v>
          </cell>
          <cell r="D71">
            <v>3</v>
          </cell>
          <cell r="E71"/>
          <cell r="F71" t="str">
            <v>14ST</v>
          </cell>
          <cell r="G71" t="str">
            <v>14ST27</v>
          </cell>
          <cell r="H71" t="str">
            <v>27</v>
          </cell>
          <cell r="J71" t="str">
            <v>Remount Cliche (Wrong Plates)</v>
          </cell>
          <cell r="M71">
            <v>1</v>
          </cell>
          <cell r="AL71">
            <v>0</v>
          </cell>
          <cell r="AM71">
            <v>1</v>
          </cell>
          <cell r="AN71">
            <v>1</v>
          </cell>
          <cell r="AO71">
            <v>1</v>
          </cell>
          <cell r="AP71">
            <v>0</v>
          </cell>
          <cell r="AQ71">
            <v>3</v>
          </cell>
          <cell r="AR71">
            <v>1</v>
          </cell>
          <cell r="AS71">
            <v>0</v>
          </cell>
          <cell r="AT71">
            <v>0</v>
          </cell>
          <cell r="AU71">
            <v>1</v>
          </cell>
          <cell r="AX71">
            <v>8</v>
          </cell>
        </row>
        <row r="72">
          <cell r="C72" t="str">
            <v>14ST28</v>
          </cell>
          <cell r="D72">
            <v>3</v>
          </cell>
          <cell r="E72"/>
          <cell r="F72" t="str">
            <v>14ST</v>
          </cell>
          <cell r="G72" t="str">
            <v>14ST28</v>
          </cell>
          <cell r="H72" t="str">
            <v>28</v>
          </cell>
          <cell r="J72" t="str">
            <v>Remount Cliche (Split Plates)</v>
          </cell>
          <cell r="M72">
            <v>1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X72">
            <v>0</v>
          </cell>
        </row>
        <row r="73">
          <cell r="C73" t="str">
            <v>14ST29</v>
          </cell>
          <cell r="D73">
            <v>3</v>
          </cell>
          <cell r="E73"/>
          <cell r="F73" t="str">
            <v>14ST</v>
          </cell>
          <cell r="G73" t="str">
            <v>14ST29</v>
          </cell>
          <cell r="H73" t="str">
            <v>29</v>
          </cell>
          <cell r="J73" t="str">
            <v>Remount Cliche (Poor Register)</v>
          </cell>
          <cell r="M73">
            <v>1</v>
          </cell>
          <cell r="AL73">
            <v>0</v>
          </cell>
          <cell r="AM73">
            <v>0</v>
          </cell>
          <cell r="AN73">
            <v>0</v>
          </cell>
          <cell r="AO73">
            <v>1</v>
          </cell>
          <cell r="AP73">
            <v>0</v>
          </cell>
          <cell r="AQ73">
            <v>2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1</v>
          </cell>
          <cell r="AX73">
            <v>6</v>
          </cell>
        </row>
        <row r="74">
          <cell r="C74" t="str">
            <v>14ST30</v>
          </cell>
          <cell r="D74">
            <v>3</v>
          </cell>
          <cell r="E74"/>
          <cell r="F74" t="str">
            <v>14ST</v>
          </cell>
          <cell r="G74" t="str">
            <v>14ST30</v>
          </cell>
          <cell r="H74" t="str">
            <v>30</v>
          </cell>
          <cell r="J74" t="str">
            <v>Remount Cliche (Wrong Step)</v>
          </cell>
          <cell r="M74">
            <v>1</v>
          </cell>
          <cell r="AL74">
            <v>1</v>
          </cell>
          <cell r="AM74">
            <v>0</v>
          </cell>
          <cell r="AN74">
            <v>0</v>
          </cell>
          <cell r="AO74">
            <v>0</v>
          </cell>
          <cell r="AP74">
            <v>1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X74">
            <v>2</v>
          </cell>
        </row>
        <row r="75">
          <cell r="C75" t="str">
            <v>14ST31</v>
          </cell>
          <cell r="D75">
            <v>3</v>
          </cell>
          <cell r="E75"/>
          <cell r="F75" t="str">
            <v>14ST</v>
          </cell>
          <cell r="G75" t="str">
            <v>14ST31</v>
          </cell>
          <cell r="H75" t="str">
            <v>31</v>
          </cell>
          <cell r="J75" t="str">
            <v>Cliche Cut Short</v>
          </cell>
          <cell r="M75">
            <v>1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3</v>
          </cell>
          <cell r="AS75">
            <v>1</v>
          </cell>
          <cell r="AT75">
            <v>0</v>
          </cell>
          <cell r="AU75">
            <v>0</v>
          </cell>
          <cell r="AX75">
            <v>4</v>
          </cell>
        </row>
        <row r="76">
          <cell r="C76" t="str">
            <v>14ST32</v>
          </cell>
          <cell r="D76">
            <v>3</v>
          </cell>
          <cell r="E76"/>
          <cell r="F76" t="str">
            <v>14ST</v>
          </cell>
          <cell r="G76" t="str">
            <v>14ST32</v>
          </cell>
          <cell r="H76">
            <v>99</v>
          </cell>
          <cell r="J76" t="str">
            <v>Unkwnown (Operator Error)</v>
          </cell>
          <cell r="M76">
            <v>1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1</v>
          </cell>
          <cell r="AR76">
            <v>0</v>
          </cell>
          <cell r="AS76">
            <v>0</v>
          </cell>
          <cell r="AT76">
            <v>4</v>
          </cell>
          <cell r="AU76">
            <v>0</v>
          </cell>
          <cell r="AV76">
            <v>5</v>
          </cell>
          <cell r="AX76">
            <v>10</v>
          </cell>
        </row>
        <row r="77">
          <cell r="C77" t="str">
            <v>14TR</v>
          </cell>
          <cell r="D77">
            <v>2</v>
          </cell>
          <cell r="E77" t="str">
            <v>14</v>
          </cell>
          <cell r="F77" t="str">
            <v>14TR</v>
          </cell>
          <cell r="G77"/>
          <cell r="H77"/>
          <cell r="J77" t="str">
            <v>Trials</v>
          </cell>
          <cell r="M77">
            <v>4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C78" t="str">
            <v>14TR01</v>
          </cell>
          <cell r="D78">
            <v>3</v>
          </cell>
          <cell r="E78"/>
          <cell r="F78" t="str">
            <v>14TR</v>
          </cell>
          <cell r="G78" t="str">
            <v>14TR01</v>
          </cell>
          <cell r="H78" t="str">
            <v>01</v>
          </cell>
          <cell r="J78" t="str">
            <v>Ink Trial</v>
          </cell>
          <cell r="M78">
            <v>1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X78">
            <v>0</v>
          </cell>
        </row>
        <row r="79">
          <cell r="C79" t="str">
            <v>14TR02</v>
          </cell>
          <cell r="D79">
            <v>3</v>
          </cell>
          <cell r="E79"/>
          <cell r="F79" t="str">
            <v>14TR</v>
          </cell>
          <cell r="G79" t="str">
            <v>14TR02</v>
          </cell>
          <cell r="H79" t="str">
            <v>02</v>
          </cell>
          <cell r="J79" t="str">
            <v>Production Trial</v>
          </cell>
          <cell r="M79">
            <v>1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X79">
            <v>0</v>
          </cell>
        </row>
        <row r="80">
          <cell r="C80" t="str">
            <v>14TR03</v>
          </cell>
          <cell r="D80">
            <v>3</v>
          </cell>
          <cell r="E80"/>
          <cell r="F80" t="str">
            <v>14TR</v>
          </cell>
          <cell r="G80" t="str">
            <v>14TR03</v>
          </cell>
          <cell r="H80" t="str">
            <v>03</v>
          </cell>
          <cell r="J80" t="str">
            <v>Basic Adjustment Trial</v>
          </cell>
          <cell r="M80">
            <v>1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X80">
            <v>0</v>
          </cell>
        </row>
        <row r="81">
          <cell r="C81" t="str">
            <v>14UW</v>
          </cell>
          <cell r="D81">
            <v>2</v>
          </cell>
          <cell r="E81" t="str">
            <v>14</v>
          </cell>
          <cell r="F81" t="str">
            <v>14UW</v>
          </cell>
          <cell r="G81"/>
          <cell r="H81"/>
          <cell r="J81" t="str">
            <v>Unwind</v>
          </cell>
          <cell r="M81">
            <v>10</v>
          </cell>
          <cell r="AL81">
            <v>1</v>
          </cell>
          <cell r="AM81">
            <v>2</v>
          </cell>
          <cell r="AN81">
            <v>1</v>
          </cell>
          <cell r="AO81">
            <v>1</v>
          </cell>
          <cell r="AP81">
            <v>2</v>
          </cell>
          <cell r="AQ81">
            <v>1</v>
          </cell>
          <cell r="AR81">
            <v>2</v>
          </cell>
          <cell r="AS81">
            <v>5</v>
          </cell>
          <cell r="AT81">
            <v>4</v>
          </cell>
          <cell r="AU81">
            <v>1</v>
          </cell>
          <cell r="AV81">
            <v>7</v>
          </cell>
          <cell r="AW81">
            <v>0</v>
          </cell>
          <cell r="AX81">
            <v>27</v>
          </cell>
        </row>
        <row r="82">
          <cell r="C82" t="str">
            <v>14UW01</v>
          </cell>
          <cell r="D82">
            <v>3</v>
          </cell>
          <cell r="E82"/>
          <cell r="F82" t="str">
            <v>14UW</v>
          </cell>
          <cell r="G82" t="str">
            <v>14UW01</v>
          </cell>
          <cell r="H82" t="str">
            <v>01</v>
          </cell>
          <cell r="J82" t="str">
            <v>Replace Unwind Roll</v>
          </cell>
          <cell r="M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1</v>
          </cell>
          <cell r="AT82">
            <v>0</v>
          </cell>
          <cell r="AU82">
            <v>0</v>
          </cell>
          <cell r="AX82">
            <v>2</v>
          </cell>
        </row>
        <row r="83">
          <cell r="C83" t="str">
            <v>14UW02</v>
          </cell>
          <cell r="D83">
            <v>3</v>
          </cell>
          <cell r="E83"/>
          <cell r="F83" t="str">
            <v>14UW</v>
          </cell>
          <cell r="G83" t="str">
            <v>14UW02</v>
          </cell>
          <cell r="H83" t="str">
            <v>02</v>
          </cell>
          <cell r="J83" t="str">
            <v>Missed Unwind Splice Arm A</v>
          </cell>
          <cell r="M83">
            <v>1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1</v>
          </cell>
          <cell r="AQ83">
            <v>0</v>
          </cell>
          <cell r="AR83">
            <v>0</v>
          </cell>
          <cell r="AS83">
            <v>0</v>
          </cell>
          <cell r="AT83">
            <v>1</v>
          </cell>
          <cell r="AU83">
            <v>0</v>
          </cell>
          <cell r="AX83">
            <v>2</v>
          </cell>
        </row>
        <row r="84">
          <cell r="C84" t="str">
            <v>14UW03</v>
          </cell>
          <cell r="D84">
            <v>3</v>
          </cell>
          <cell r="E84"/>
          <cell r="F84" t="str">
            <v>14UW</v>
          </cell>
          <cell r="G84" t="str">
            <v>14UW03</v>
          </cell>
          <cell r="H84" t="str">
            <v>03</v>
          </cell>
          <cell r="J84" t="str">
            <v>Missed Unwind Splice Arm B</v>
          </cell>
          <cell r="M84">
            <v>1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X84">
            <v>0</v>
          </cell>
        </row>
        <row r="85">
          <cell r="C85" t="str">
            <v>14UW04</v>
          </cell>
          <cell r="D85">
            <v>3</v>
          </cell>
          <cell r="E85"/>
          <cell r="F85" t="str">
            <v>14UW</v>
          </cell>
          <cell r="G85" t="str">
            <v>14UW04</v>
          </cell>
          <cell r="H85" t="str">
            <v>04</v>
          </cell>
          <cell r="J85" t="str">
            <v>Out Of Sequence</v>
          </cell>
          <cell r="M85">
            <v>1</v>
          </cell>
          <cell r="AL85">
            <v>1</v>
          </cell>
          <cell r="AM85">
            <v>1</v>
          </cell>
          <cell r="AN85">
            <v>0</v>
          </cell>
          <cell r="AO85">
            <v>1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X85">
            <v>3</v>
          </cell>
        </row>
        <row r="86">
          <cell r="C86" t="str">
            <v>14UW05</v>
          </cell>
          <cell r="D86">
            <v>3</v>
          </cell>
          <cell r="E86"/>
          <cell r="F86" t="str">
            <v>14UW</v>
          </cell>
          <cell r="G86" t="str">
            <v>14UW05</v>
          </cell>
          <cell r="H86" t="str">
            <v>05</v>
          </cell>
          <cell r="J86" t="str">
            <v>Incorrect Splice Preparation</v>
          </cell>
          <cell r="M86">
            <v>1</v>
          </cell>
          <cell r="AL86">
            <v>0</v>
          </cell>
          <cell r="AM86">
            <v>1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1</v>
          </cell>
          <cell r="AX86">
            <v>2</v>
          </cell>
        </row>
        <row r="87">
          <cell r="C87" t="str">
            <v>14UW06</v>
          </cell>
          <cell r="D87">
            <v>3</v>
          </cell>
          <cell r="E87"/>
          <cell r="F87" t="str">
            <v>14UW</v>
          </cell>
          <cell r="G87" t="str">
            <v>14UW06</v>
          </cell>
          <cell r="H87" t="str">
            <v>06</v>
          </cell>
          <cell r="J87" t="str">
            <v>Splice Parted</v>
          </cell>
          <cell r="M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</v>
          </cell>
          <cell r="AQ87">
            <v>0</v>
          </cell>
          <cell r="AR87">
            <v>0</v>
          </cell>
          <cell r="AS87">
            <v>1</v>
          </cell>
          <cell r="AT87">
            <v>1</v>
          </cell>
          <cell r="AU87">
            <v>0</v>
          </cell>
          <cell r="AX87">
            <v>3</v>
          </cell>
        </row>
        <row r="88">
          <cell r="C88" t="str">
            <v>14UW07</v>
          </cell>
          <cell r="D88">
            <v>3</v>
          </cell>
          <cell r="E88"/>
          <cell r="F88" t="str">
            <v>14UW</v>
          </cell>
          <cell r="G88" t="str">
            <v>14UW07</v>
          </cell>
          <cell r="H88" t="str">
            <v>07</v>
          </cell>
          <cell r="J88" t="str">
            <v>Burning Core Arm A</v>
          </cell>
          <cell r="M88">
            <v>1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1</v>
          </cell>
          <cell r="AR88">
            <v>1</v>
          </cell>
          <cell r="AS88">
            <v>2</v>
          </cell>
          <cell r="AT88">
            <v>1</v>
          </cell>
          <cell r="AU88">
            <v>0</v>
          </cell>
          <cell r="AV88">
            <v>2</v>
          </cell>
          <cell r="AX88">
            <v>7</v>
          </cell>
        </row>
        <row r="89">
          <cell r="C89" t="str">
            <v>14UW08</v>
          </cell>
          <cell r="D89">
            <v>3</v>
          </cell>
          <cell r="E89"/>
          <cell r="F89" t="str">
            <v>14UW</v>
          </cell>
          <cell r="G89" t="str">
            <v>14UW08</v>
          </cell>
          <cell r="H89" t="str">
            <v>08</v>
          </cell>
          <cell r="J89" t="str">
            <v>Burning Core Arm B</v>
          </cell>
          <cell r="M89">
            <v>1</v>
          </cell>
          <cell r="AL89">
            <v>0</v>
          </cell>
          <cell r="AM89">
            <v>0</v>
          </cell>
          <cell r="AN89">
            <v>1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1</v>
          </cell>
          <cell r="AU89">
            <v>0</v>
          </cell>
          <cell r="AV89">
            <v>5</v>
          </cell>
          <cell r="AX89">
            <v>7</v>
          </cell>
        </row>
        <row r="90">
          <cell r="C90" t="str">
            <v>14UW09</v>
          </cell>
          <cell r="D90">
            <v>3</v>
          </cell>
          <cell r="E90"/>
          <cell r="F90" t="str">
            <v>14UW</v>
          </cell>
          <cell r="G90" t="str">
            <v>14UW09</v>
          </cell>
          <cell r="H90">
            <v>99</v>
          </cell>
          <cell r="J90" t="str">
            <v>Unkwnown (Operator Error)</v>
          </cell>
          <cell r="M90">
            <v>1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1</v>
          </cell>
          <cell r="AT90">
            <v>0</v>
          </cell>
          <cell r="AU90">
            <v>0</v>
          </cell>
          <cell r="AX90">
            <v>1</v>
          </cell>
        </row>
        <row r="91">
          <cell r="C91">
            <v>15</v>
          </cell>
          <cell r="D91">
            <v>1</v>
          </cell>
          <cell r="E91" t="str">
            <v>15</v>
          </cell>
          <cell r="J91" t="str">
            <v>15 Month</v>
          </cell>
          <cell r="M91">
            <v>8</v>
          </cell>
          <cell r="AL91">
            <v>62</v>
          </cell>
          <cell r="AM91">
            <v>53</v>
          </cell>
          <cell r="AN91">
            <v>83</v>
          </cell>
          <cell r="AO91">
            <v>65</v>
          </cell>
          <cell r="AP91">
            <v>76</v>
          </cell>
          <cell r="AQ91">
            <v>82</v>
          </cell>
          <cell r="AR91">
            <v>54</v>
          </cell>
          <cell r="AS91">
            <v>82</v>
          </cell>
          <cell r="AT91">
            <v>68</v>
          </cell>
          <cell r="AU91">
            <v>71</v>
          </cell>
          <cell r="AV91">
            <v>83</v>
          </cell>
          <cell r="AW91">
            <v>58</v>
          </cell>
          <cell r="AX91">
            <v>837</v>
          </cell>
        </row>
        <row r="92">
          <cell r="C92" t="str">
            <v>15 Target</v>
          </cell>
          <cell r="J92" t="str">
            <v>15 Month Target</v>
          </cell>
        </row>
        <row r="93">
          <cell r="C93" t="str">
            <v>15 Cum</v>
          </cell>
          <cell r="J93" t="str">
            <v>15 Cum</v>
          </cell>
          <cell r="AL93">
            <v>62</v>
          </cell>
          <cell r="AM93">
            <v>115</v>
          </cell>
          <cell r="AN93">
            <v>198</v>
          </cell>
          <cell r="AO93">
            <v>263</v>
          </cell>
          <cell r="AP93">
            <v>339</v>
          </cell>
          <cell r="AQ93">
            <v>421</v>
          </cell>
          <cell r="AR93">
            <v>475</v>
          </cell>
          <cell r="AS93">
            <v>557</v>
          </cell>
          <cell r="AT93">
            <v>625</v>
          </cell>
          <cell r="AU93">
            <v>696</v>
          </cell>
          <cell r="AV93">
            <v>779</v>
          </cell>
          <cell r="AW93">
            <v>837</v>
          </cell>
        </row>
        <row r="94">
          <cell r="C94" t="str">
            <v>15 Cum Target</v>
          </cell>
          <cell r="J94" t="str">
            <v>15 Cum Target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C95" t="str">
            <v>15AU</v>
          </cell>
          <cell r="D95">
            <v>2</v>
          </cell>
          <cell r="E95" t="str">
            <v>15</v>
          </cell>
          <cell r="F95" t="str">
            <v>15AU</v>
          </cell>
          <cell r="G95"/>
          <cell r="H95"/>
          <cell r="J95" t="str">
            <v>Auxilary</v>
          </cell>
          <cell r="M95">
            <v>8</v>
          </cell>
          <cell r="AL95">
            <v>1</v>
          </cell>
          <cell r="AM95">
            <v>2</v>
          </cell>
          <cell r="AN95">
            <v>1</v>
          </cell>
          <cell r="AO95">
            <v>2</v>
          </cell>
          <cell r="AP95">
            <v>1</v>
          </cell>
          <cell r="AQ95">
            <v>7</v>
          </cell>
          <cell r="AR95">
            <v>3</v>
          </cell>
          <cell r="AS95">
            <v>10</v>
          </cell>
          <cell r="AT95">
            <v>2</v>
          </cell>
          <cell r="AU95">
            <v>6</v>
          </cell>
          <cell r="AV95">
            <v>4</v>
          </cell>
          <cell r="AW95">
            <v>12</v>
          </cell>
          <cell r="AX95">
            <v>51</v>
          </cell>
        </row>
        <row r="96">
          <cell r="C96" t="str">
            <v>15AU01</v>
          </cell>
          <cell r="D96">
            <v>3</v>
          </cell>
          <cell r="E96"/>
          <cell r="F96" t="str">
            <v>15AU</v>
          </cell>
          <cell r="G96" t="str">
            <v>15AU01</v>
          </cell>
          <cell r="H96" t="str">
            <v>01</v>
          </cell>
          <cell r="J96" t="str">
            <v>p2 Related Issues</v>
          </cell>
          <cell r="M96">
            <v>1</v>
          </cell>
          <cell r="AL96">
            <v>1</v>
          </cell>
          <cell r="AM96">
            <v>2</v>
          </cell>
          <cell r="AN96">
            <v>0</v>
          </cell>
          <cell r="AO96">
            <v>0</v>
          </cell>
          <cell r="AP96">
            <v>1</v>
          </cell>
          <cell r="AQ96">
            <v>2</v>
          </cell>
          <cell r="AR96">
            <v>1</v>
          </cell>
          <cell r="AS96">
            <v>3</v>
          </cell>
          <cell r="AT96">
            <v>0</v>
          </cell>
          <cell r="AU96">
            <v>1</v>
          </cell>
          <cell r="AV96">
            <v>1</v>
          </cell>
          <cell r="AX96">
            <v>12</v>
          </cell>
        </row>
        <row r="97">
          <cell r="C97" t="str">
            <v>15AU02</v>
          </cell>
          <cell r="D97">
            <v>3</v>
          </cell>
          <cell r="E97"/>
          <cell r="F97" t="str">
            <v>15AU</v>
          </cell>
          <cell r="G97" t="str">
            <v>15AU02</v>
          </cell>
          <cell r="H97" t="str">
            <v>02</v>
          </cell>
          <cell r="J97" t="str">
            <v>Labeller/Printer Fault</v>
          </cell>
          <cell r="M97">
            <v>1</v>
          </cell>
          <cell r="AL97">
            <v>0</v>
          </cell>
          <cell r="AM97">
            <v>0</v>
          </cell>
          <cell r="AN97">
            <v>0</v>
          </cell>
          <cell r="AO97">
            <v>1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W97">
            <v>1</v>
          </cell>
          <cell r="AX97">
            <v>2</v>
          </cell>
        </row>
        <row r="98">
          <cell r="C98" t="str">
            <v>15AU03</v>
          </cell>
          <cell r="D98">
            <v>3</v>
          </cell>
          <cell r="E98"/>
          <cell r="F98" t="str">
            <v>15AU</v>
          </cell>
          <cell r="G98" t="str">
            <v>15AU03</v>
          </cell>
          <cell r="H98" t="str">
            <v>03</v>
          </cell>
          <cell r="J98" t="str">
            <v>AVT Inspection Issue</v>
          </cell>
          <cell r="M98">
            <v>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X98">
            <v>0</v>
          </cell>
        </row>
        <row r="99">
          <cell r="C99" t="str">
            <v>15AU04</v>
          </cell>
          <cell r="D99">
            <v>3</v>
          </cell>
          <cell r="E99"/>
          <cell r="F99" t="str">
            <v>15AU</v>
          </cell>
          <cell r="G99" t="str">
            <v>15AU04</v>
          </cell>
          <cell r="H99" t="str">
            <v>04</v>
          </cell>
          <cell r="J99" t="str">
            <v>Empty Kelva Filter</v>
          </cell>
          <cell r="M99">
            <v>1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X99">
            <v>0</v>
          </cell>
        </row>
        <row r="100">
          <cell r="C100" t="str">
            <v>15AU05</v>
          </cell>
          <cell r="D100">
            <v>3</v>
          </cell>
          <cell r="E100"/>
          <cell r="F100" t="str">
            <v>15AU</v>
          </cell>
          <cell r="G100" t="str">
            <v>15AU05</v>
          </cell>
          <cell r="H100" t="str">
            <v>05</v>
          </cell>
          <cell r="J100" t="str">
            <v>Washdown Waste Tanks</v>
          </cell>
          <cell r="M100">
            <v>1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X100">
            <v>0</v>
          </cell>
        </row>
        <row r="101">
          <cell r="C101" t="str">
            <v>15AU06</v>
          </cell>
          <cell r="D101">
            <v>3</v>
          </cell>
          <cell r="E101"/>
          <cell r="F101" t="str">
            <v>15AU</v>
          </cell>
          <cell r="G101" t="str">
            <v>15AU06</v>
          </cell>
          <cell r="H101" t="str">
            <v>06</v>
          </cell>
          <cell r="J101" t="str">
            <v>Safety/Emergency Stop</v>
          </cell>
          <cell r="M101">
            <v>1</v>
          </cell>
          <cell r="AL101">
            <v>0</v>
          </cell>
          <cell r="AM101">
            <v>0</v>
          </cell>
          <cell r="AN101">
            <v>1</v>
          </cell>
          <cell r="AO101">
            <v>0</v>
          </cell>
          <cell r="AP101">
            <v>0</v>
          </cell>
          <cell r="AQ101">
            <v>1</v>
          </cell>
          <cell r="AR101">
            <v>1</v>
          </cell>
          <cell r="AS101">
            <v>2</v>
          </cell>
          <cell r="AT101">
            <v>0</v>
          </cell>
          <cell r="AU101">
            <v>0</v>
          </cell>
          <cell r="AX101">
            <v>5</v>
          </cell>
        </row>
        <row r="102">
          <cell r="C102" t="str">
            <v>15AU07</v>
          </cell>
          <cell r="D102">
            <v>3</v>
          </cell>
          <cell r="E102"/>
          <cell r="F102" t="str">
            <v>15AU</v>
          </cell>
          <cell r="G102" t="str">
            <v>15AU07</v>
          </cell>
          <cell r="H102">
            <v>99</v>
          </cell>
          <cell r="J102" t="str">
            <v>Unkwnown (Operator Error)</v>
          </cell>
          <cell r="M102">
            <v>1</v>
          </cell>
          <cell r="AL102">
            <v>0</v>
          </cell>
          <cell r="AM102">
            <v>0</v>
          </cell>
          <cell r="AN102">
            <v>0</v>
          </cell>
          <cell r="AO102">
            <v>1</v>
          </cell>
          <cell r="AP102">
            <v>0</v>
          </cell>
          <cell r="AQ102">
            <v>4</v>
          </cell>
          <cell r="AR102">
            <v>1</v>
          </cell>
          <cell r="AS102">
            <v>5</v>
          </cell>
          <cell r="AT102">
            <v>2</v>
          </cell>
          <cell r="AU102">
            <v>5</v>
          </cell>
          <cell r="AV102">
            <v>3</v>
          </cell>
          <cell r="AW102">
            <v>11</v>
          </cell>
          <cell r="AX102">
            <v>32</v>
          </cell>
        </row>
        <row r="103">
          <cell r="C103" t="str">
            <v>15CT</v>
          </cell>
          <cell r="D103">
            <v>2</v>
          </cell>
          <cell r="E103" t="str">
            <v>15</v>
          </cell>
          <cell r="F103" t="str">
            <v>15CT</v>
          </cell>
          <cell r="G103"/>
          <cell r="H103"/>
          <cell r="J103" t="str">
            <v>Crease Tool</v>
          </cell>
          <cell r="M103">
            <v>6</v>
          </cell>
          <cell r="AL103">
            <v>0</v>
          </cell>
          <cell r="AM103">
            <v>0</v>
          </cell>
          <cell r="AN103">
            <v>0</v>
          </cell>
          <cell r="AO103">
            <v>1</v>
          </cell>
          <cell r="AP103">
            <v>0</v>
          </cell>
          <cell r="AQ103">
            <v>0</v>
          </cell>
          <cell r="AR103">
            <v>2</v>
          </cell>
          <cell r="AS103">
            <v>1</v>
          </cell>
          <cell r="AT103">
            <v>2</v>
          </cell>
          <cell r="AU103">
            <v>0</v>
          </cell>
          <cell r="AV103">
            <v>5</v>
          </cell>
          <cell r="AW103">
            <v>2</v>
          </cell>
          <cell r="AX103">
            <v>13</v>
          </cell>
        </row>
        <row r="104">
          <cell r="C104" t="str">
            <v>15CT01</v>
          </cell>
          <cell r="D104">
            <v>3</v>
          </cell>
          <cell r="E104"/>
          <cell r="F104" t="str">
            <v>15CT</v>
          </cell>
          <cell r="G104" t="str">
            <v>15CT01</v>
          </cell>
          <cell r="H104" t="str">
            <v>01</v>
          </cell>
          <cell r="J104" t="str">
            <v>Adjust Perf Settings</v>
          </cell>
          <cell r="M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X104">
            <v>0</v>
          </cell>
        </row>
        <row r="105">
          <cell r="C105" t="str">
            <v>15CT02</v>
          </cell>
          <cell r="D105">
            <v>3</v>
          </cell>
          <cell r="E105"/>
          <cell r="F105" t="str">
            <v>15CT</v>
          </cell>
          <cell r="G105" t="str">
            <v>15CT02</v>
          </cell>
          <cell r="H105" t="str">
            <v>02</v>
          </cell>
          <cell r="J105" t="str">
            <v>Adjust PPH Settings</v>
          </cell>
          <cell r="M105">
            <v>1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1</v>
          </cell>
          <cell r="AU105">
            <v>0</v>
          </cell>
          <cell r="AX105">
            <v>2</v>
          </cell>
        </row>
        <row r="106">
          <cell r="C106" t="str">
            <v>15CT03</v>
          </cell>
          <cell r="D106">
            <v>3</v>
          </cell>
          <cell r="E106"/>
          <cell r="F106" t="str">
            <v>15CT</v>
          </cell>
          <cell r="G106" t="str">
            <v>15CT03</v>
          </cell>
          <cell r="H106" t="str">
            <v>03</v>
          </cell>
          <cell r="J106" t="str">
            <v>Adjust Crease Tool Settings</v>
          </cell>
          <cell r="M106">
            <v>1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1</v>
          </cell>
          <cell r="AU106">
            <v>0</v>
          </cell>
          <cell r="AV106">
            <v>2</v>
          </cell>
          <cell r="AW106">
            <v>1</v>
          </cell>
          <cell r="AX106">
            <v>4</v>
          </cell>
        </row>
        <row r="107">
          <cell r="C107" t="str">
            <v>15CT04</v>
          </cell>
          <cell r="D107">
            <v>3</v>
          </cell>
          <cell r="E107"/>
          <cell r="F107" t="str">
            <v>15CT</v>
          </cell>
          <cell r="G107" t="str">
            <v>15CT04</v>
          </cell>
          <cell r="H107" t="str">
            <v>04</v>
          </cell>
          <cell r="J107" t="str">
            <v>Clean Crease Tool Roller</v>
          </cell>
          <cell r="M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1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W107">
            <v>1</v>
          </cell>
          <cell r="AX107">
            <v>2</v>
          </cell>
        </row>
        <row r="108">
          <cell r="C108" t="str">
            <v>15CT05</v>
          </cell>
          <cell r="D108">
            <v>3</v>
          </cell>
          <cell r="E108"/>
          <cell r="F108" t="str">
            <v>15CT</v>
          </cell>
          <cell r="G108" t="str">
            <v>15CT05</v>
          </cell>
          <cell r="H108">
            <v>99</v>
          </cell>
          <cell r="J108" t="str">
            <v>Unkwnown (Operator Error)</v>
          </cell>
          <cell r="M108">
            <v>1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1</v>
          </cell>
          <cell r="AT108">
            <v>0</v>
          </cell>
          <cell r="AU108">
            <v>0</v>
          </cell>
          <cell r="AV108">
            <v>3</v>
          </cell>
          <cell r="AX108">
            <v>5</v>
          </cell>
        </row>
        <row r="109">
          <cell r="C109" t="str">
            <v>15MA</v>
          </cell>
          <cell r="D109">
            <v>2</v>
          </cell>
          <cell r="E109" t="str">
            <v>15</v>
          </cell>
          <cell r="F109" t="str">
            <v>15MA</v>
          </cell>
          <cell r="G109"/>
          <cell r="H109"/>
          <cell r="J109" t="str">
            <v>Material</v>
          </cell>
          <cell r="M109">
            <v>15</v>
          </cell>
          <cell r="AL109">
            <v>6</v>
          </cell>
          <cell r="AM109">
            <v>5</v>
          </cell>
          <cell r="AN109">
            <v>9</v>
          </cell>
          <cell r="AO109">
            <v>8</v>
          </cell>
          <cell r="AP109">
            <v>5</v>
          </cell>
          <cell r="AQ109">
            <v>6</v>
          </cell>
          <cell r="AR109">
            <v>3</v>
          </cell>
          <cell r="AS109">
            <v>3</v>
          </cell>
          <cell r="AT109">
            <v>7</v>
          </cell>
          <cell r="AU109">
            <v>4</v>
          </cell>
          <cell r="AV109">
            <v>4</v>
          </cell>
          <cell r="AW109">
            <v>3</v>
          </cell>
          <cell r="AX109">
            <v>63</v>
          </cell>
        </row>
        <row r="110">
          <cell r="C110" t="str">
            <v>15MA01</v>
          </cell>
          <cell r="D110">
            <v>3</v>
          </cell>
          <cell r="E110"/>
          <cell r="F110" t="str">
            <v>15MA</v>
          </cell>
          <cell r="G110" t="str">
            <v>15MA01</v>
          </cell>
          <cell r="H110" t="str">
            <v>01</v>
          </cell>
          <cell r="J110" t="str">
            <v>Web Break</v>
          </cell>
          <cell r="M110">
            <v>1</v>
          </cell>
          <cell r="AL110">
            <v>3</v>
          </cell>
          <cell r="AM110">
            <v>1</v>
          </cell>
          <cell r="AN110">
            <v>1</v>
          </cell>
          <cell r="AO110">
            <v>7</v>
          </cell>
          <cell r="AP110">
            <v>1</v>
          </cell>
          <cell r="AQ110">
            <v>2</v>
          </cell>
          <cell r="AR110">
            <v>0</v>
          </cell>
          <cell r="AS110">
            <v>0</v>
          </cell>
          <cell r="AT110">
            <v>4</v>
          </cell>
          <cell r="AU110">
            <v>1</v>
          </cell>
          <cell r="AV110">
            <v>2</v>
          </cell>
          <cell r="AW110">
            <v>2</v>
          </cell>
          <cell r="AX110">
            <v>24</v>
          </cell>
        </row>
        <row r="111">
          <cell r="C111" t="str">
            <v>15MA02</v>
          </cell>
          <cell r="D111">
            <v>3</v>
          </cell>
          <cell r="E111"/>
          <cell r="F111" t="str">
            <v>15MA</v>
          </cell>
          <cell r="G111" t="str">
            <v>15MA02</v>
          </cell>
          <cell r="H111" t="str">
            <v>02</v>
          </cell>
          <cell r="J111" t="str">
            <v>Removing Transport Damage</v>
          </cell>
          <cell r="M111">
            <v>1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X111">
            <v>0</v>
          </cell>
        </row>
        <row r="112">
          <cell r="C112" t="str">
            <v>15MA03</v>
          </cell>
          <cell r="D112">
            <v>3</v>
          </cell>
          <cell r="E112"/>
          <cell r="F112" t="str">
            <v>15MA</v>
          </cell>
          <cell r="G112" t="str">
            <v>15MA03</v>
          </cell>
          <cell r="H112" t="str">
            <v>03</v>
          </cell>
          <cell r="J112" t="str">
            <v>Base Paper Fault</v>
          </cell>
          <cell r="M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1</v>
          </cell>
          <cell r="AP112">
            <v>0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X112">
            <v>2</v>
          </cell>
        </row>
        <row r="113">
          <cell r="C113" t="str">
            <v>15MA04</v>
          </cell>
          <cell r="D113">
            <v>3</v>
          </cell>
          <cell r="E113"/>
          <cell r="F113" t="str">
            <v>15MA</v>
          </cell>
          <cell r="G113" t="str">
            <v>15MA04</v>
          </cell>
          <cell r="H113" t="str">
            <v>04</v>
          </cell>
          <cell r="J113" t="str">
            <v>Fresh Ink Off Shade</v>
          </cell>
          <cell r="M113">
            <v>1</v>
          </cell>
          <cell r="AL113">
            <v>0</v>
          </cell>
          <cell r="AM113">
            <v>2</v>
          </cell>
          <cell r="AN113">
            <v>5</v>
          </cell>
          <cell r="AO113">
            <v>0</v>
          </cell>
          <cell r="AP113">
            <v>0</v>
          </cell>
          <cell r="AQ113">
            <v>2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2</v>
          </cell>
          <cell r="AW113">
            <v>1</v>
          </cell>
          <cell r="AX113">
            <v>16</v>
          </cell>
        </row>
        <row r="114">
          <cell r="C114" t="str">
            <v>15MA05</v>
          </cell>
          <cell r="D114">
            <v>3</v>
          </cell>
          <cell r="E114"/>
          <cell r="F114" t="str">
            <v>15MA</v>
          </cell>
          <cell r="G114" t="str">
            <v>15MA05</v>
          </cell>
          <cell r="H114" t="str">
            <v>05</v>
          </cell>
          <cell r="J114" t="str">
            <v>Reworked Ink Off Shade</v>
          </cell>
          <cell r="M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0</v>
          </cell>
          <cell r="AP114">
            <v>1</v>
          </cell>
          <cell r="AQ114">
            <v>0</v>
          </cell>
          <cell r="AR114">
            <v>0</v>
          </cell>
          <cell r="AS114">
            <v>1</v>
          </cell>
          <cell r="AT114">
            <v>0</v>
          </cell>
          <cell r="AU114">
            <v>0</v>
          </cell>
          <cell r="AX114">
            <v>5</v>
          </cell>
        </row>
        <row r="115">
          <cell r="C115" t="str">
            <v>15MA06</v>
          </cell>
          <cell r="D115">
            <v>3</v>
          </cell>
          <cell r="E115"/>
          <cell r="F115" t="str">
            <v>15MA</v>
          </cell>
          <cell r="G115" t="str">
            <v>15MA06</v>
          </cell>
          <cell r="H115" t="str">
            <v>06</v>
          </cell>
          <cell r="J115" t="str">
            <v>Ink Watered Down On Press</v>
          </cell>
          <cell r="M115">
            <v>1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3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X115">
            <v>4</v>
          </cell>
        </row>
        <row r="116">
          <cell r="C116" t="str">
            <v>15MA07</v>
          </cell>
          <cell r="D116">
            <v>3</v>
          </cell>
          <cell r="E116"/>
          <cell r="F116" t="str">
            <v>15MA</v>
          </cell>
          <cell r="G116" t="str">
            <v>15MA07</v>
          </cell>
          <cell r="H116" t="str">
            <v>07</v>
          </cell>
          <cell r="J116" t="str">
            <v>Ink Contaminated On Press</v>
          </cell>
          <cell r="M116">
            <v>1</v>
          </cell>
          <cell r="AL116">
            <v>0</v>
          </cell>
          <cell r="AM116">
            <v>0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1</v>
          </cell>
          <cell r="AU116">
            <v>0</v>
          </cell>
          <cell r="AX116">
            <v>2</v>
          </cell>
        </row>
        <row r="117">
          <cell r="C117" t="str">
            <v>15MA08</v>
          </cell>
          <cell r="D117">
            <v>3</v>
          </cell>
          <cell r="E117"/>
          <cell r="F117" t="str">
            <v>15MA</v>
          </cell>
          <cell r="G117" t="str">
            <v>15MA08</v>
          </cell>
          <cell r="H117" t="str">
            <v>08</v>
          </cell>
          <cell r="J117" t="str">
            <v>Adding Toner To Ink</v>
          </cell>
          <cell r="M117">
            <v>1</v>
          </cell>
          <cell r="AL117">
            <v>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1</v>
          </cell>
          <cell r="AU117">
            <v>0</v>
          </cell>
          <cell r="AX117">
            <v>2</v>
          </cell>
        </row>
        <row r="118">
          <cell r="C118" t="str">
            <v>15MA09</v>
          </cell>
          <cell r="D118">
            <v>3</v>
          </cell>
          <cell r="E118"/>
          <cell r="F118" t="str">
            <v>15MA</v>
          </cell>
          <cell r="G118" t="str">
            <v>15MA09</v>
          </cell>
          <cell r="H118" t="str">
            <v>09</v>
          </cell>
          <cell r="J118" t="str">
            <v>Adding Medium To Ink</v>
          </cell>
          <cell r="M118">
            <v>1</v>
          </cell>
          <cell r="AL118">
            <v>1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X118">
            <v>1</v>
          </cell>
        </row>
        <row r="119">
          <cell r="C119" t="str">
            <v>15MA10</v>
          </cell>
          <cell r="D119">
            <v>3</v>
          </cell>
          <cell r="E119"/>
          <cell r="F119" t="str">
            <v>15MA</v>
          </cell>
          <cell r="G119" t="str">
            <v>15MA10</v>
          </cell>
          <cell r="H119" t="str">
            <v>10</v>
          </cell>
          <cell r="J119" t="str">
            <v>Colour Sample Not To Pantone</v>
          </cell>
          <cell r="M119">
            <v>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X119">
            <v>0</v>
          </cell>
        </row>
        <row r="120">
          <cell r="C120" t="str">
            <v>15MA11</v>
          </cell>
          <cell r="D120">
            <v>3</v>
          </cell>
          <cell r="E120"/>
          <cell r="F120" t="str">
            <v>15MA</v>
          </cell>
          <cell r="G120" t="str">
            <v>15MA11</v>
          </cell>
          <cell r="H120" t="str">
            <v>11</v>
          </cell>
          <cell r="J120" t="str">
            <v>Order Information Query</v>
          </cell>
          <cell r="M120">
            <v>1</v>
          </cell>
          <cell r="AL120">
            <v>0</v>
          </cell>
          <cell r="AM120">
            <v>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1</v>
          </cell>
          <cell r="AX120">
            <v>2</v>
          </cell>
        </row>
        <row r="121">
          <cell r="C121" t="str">
            <v>15MA12</v>
          </cell>
          <cell r="D121">
            <v>3</v>
          </cell>
          <cell r="E121"/>
          <cell r="F121" t="str">
            <v>15MA</v>
          </cell>
          <cell r="G121" t="str">
            <v>15MA12</v>
          </cell>
          <cell r="H121" t="str">
            <v>12</v>
          </cell>
          <cell r="J121" t="str">
            <v>Design Sample Query</v>
          </cell>
          <cell r="M121">
            <v>1</v>
          </cell>
          <cell r="AL121">
            <v>0</v>
          </cell>
          <cell r="AM121">
            <v>0</v>
          </cell>
          <cell r="AN121">
            <v>1</v>
          </cell>
          <cell r="AO121">
            <v>0</v>
          </cell>
          <cell r="AP121">
            <v>0</v>
          </cell>
          <cell r="AQ121">
            <v>2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X121">
            <v>3</v>
          </cell>
        </row>
        <row r="122">
          <cell r="C122" t="str">
            <v>15MA13</v>
          </cell>
          <cell r="D122">
            <v>3</v>
          </cell>
          <cell r="E122"/>
          <cell r="F122" t="str">
            <v>15MA</v>
          </cell>
          <cell r="G122" t="str">
            <v>15MA13</v>
          </cell>
          <cell r="H122" t="str">
            <v>13</v>
          </cell>
          <cell r="J122" t="str">
            <v>Production Trials</v>
          </cell>
          <cell r="M122">
            <v>1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X122">
            <v>0</v>
          </cell>
        </row>
        <row r="123">
          <cell r="C123" t="str">
            <v>15MA14</v>
          </cell>
          <cell r="D123">
            <v>3</v>
          </cell>
          <cell r="E123"/>
          <cell r="F123" t="str">
            <v>15MA</v>
          </cell>
          <cell r="G123" t="str">
            <v>15MA14</v>
          </cell>
          <cell r="H123">
            <v>99</v>
          </cell>
          <cell r="J123" t="str">
            <v>Unkwnown (Operator Error)</v>
          </cell>
          <cell r="M123">
            <v>1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1</v>
          </cell>
          <cell r="AX123">
            <v>2</v>
          </cell>
        </row>
        <row r="124">
          <cell r="C124" t="str">
            <v>15RW</v>
          </cell>
          <cell r="D124">
            <v>2</v>
          </cell>
          <cell r="E124" t="str">
            <v>15</v>
          </cell>
          <cell r="F124" t="str">
            <v>15RW</v>
          </cell>
          <cell r="G124"/>
          <cell r="H124"/>
          <cell r="J124" t="str">
            <v>Rewind</v>
          </cell>
          <cell r="M124">
            <v>7</v>
          </cell>
          <cell r="AL124">
            <v>4</v>
          </cell>
          <cell r="AM124">
            <v>8</v>
          </cell>
          <cell r="AN124">
            <v>3</v>
          </cell>
          <cell r="AO124">
            <v>3</v>
          </cell>
          <cell r="AP124">
            <v>4</v>
          </cell>
          <cell r="AQ124">
            <v>7</v>
          </cell>
          <cell r="AR124">
            <v>3</v>
          </cell>
          <cell r="AS124">
            <v>6</v>
          </cell>
          <cell r="AT124">
            <v>4</v>
          </cell>
          <cell r="AU124">
            <v>10</v>
          </cell>
          <cell r="AV124">
            <v>8</v>
          </cell>
          <cell r="AW124">
            <v>1</v>
          </cell>
          <cell r="AX124">
            <v>61</v>
          </cell>
        </row>
        <row r="125">
          <cell r="C125" t="str">
            <v>15RW01</v>
          </cell>
          <cell r="D125">
            <v>3</v>
          </cell>
          <cell r="E125"/>
          <cell r="F125" t="str">
            <v>15RW</v>
          </cell>
          <cell r="G125" t="str">
            <v>15RW01</v>
          </cell>
          <cell r="H125" t="str">
            <v>01</v>
          </cell>
          <cell r="J125" t="str">
            <v>Missed Rewind Splice</v>
          </cell>
          <cell r="M125">
            <v>1</v>
          </cell>
          <cell r="AL125">
            <v>2</v>
          </cell>
          <cell r="AM125">
            <v>5</v>
          </cell>
          <cell r="AN125">
            <v>1</v>
          </cell>
          <cell r="AO125">
            <v>2</v>
          </cell>
          <cell r="AP125">
            <v>4</v>
          </cell>
          <cell r="AQ125">
            <v>2</v>
          </cell>
          <cell r="AR125">
            <v>1</v>
          </cell>
          <cell r="AS125">
            <v>4</v>
          </cell>
          <cell r="AT125">
            <v>4</v>
          </cell>
          <cell r="AU125">
            <v>9</v>
          </cell>
          <cell r="AV125">
            <v>3</v>
          </cell>
          <cell r="AX125">
            <v>37</v>
          </cell>
        </row>
        <row r="126">
          <cell r="C126" t="str">
            <v>15RW02</v>
          </cell>
          <cell r="D126">
            <v>3</v>
          </cell>
          <cell r="E126"/>
          <cell r="F126" t="str">
            <v>15RW</v>
          </cell>
          <cell r="G126" t="str">
            <v>15RW02</v>
          </cell>
          <cell r="H126" t="str">
            <v>02</v>
          </cell>
          <cell r="J126" t="str">
            <v>Out Of Sequence</v>
          </cell>
          <cell r="M126">
            <v>1</v>
          </cell>
          <cell r="AL126">
            <v>2</v>
          </cell>
          <cell r="AM126">
            <v>2</v>
          </cell>
          <cell r="AN126">
            <v>1</v>
          </cell>
          <cell r="AO126">
            <v>1</v>
          </cell>
          <cell r="AP126">
            <v>0</v>
          </cell>
          <cell r="AQ126">
            <v>3</v>
          </cell>
          <cell r="AR126">
            <v>2</v>
          </cell>
          <cell r="AS126">
            <v>2</v>
          </cell>
          <cell r="AT126">
            <v>0</v>
          </cell>
          <cell r="AU126">
            <v>1</v>
          </cell>
          <cell r="AV126">
            <v>1</v>
          </cell>
          <cell r="AX126">
            <v>15</v>
          </cell>
        </row>
        <row r="127">
          <cell r="C127" t="str">
            <v>15RW03</v>
          </cell>
          <cell r="D127">
            <v>3</v>
          </cell>
          <cell r="E127"/>
          <cell r="F127" t="str">
            <v>15RW</v>
          </cell>
          <cell r="G127" t="str">
            <v>15RW03</v>
          </cell>
          <cell r="H127" t="str">
            <v>03</v>
          </cell>
          <cell r="J127" t="str">
            <v>Incorrect Splice Preparation</v>
          </cell>
          <cell r="M127">
            <v>1</v>
          </cell>
          <cell r="AL127">
            <v>0</v>
          </cell>
          <cell r="AM127">
            <v>1</v>
          </cell>
          <cell r="AN127">
            <v>1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W127">
            <v>1</v>
          </cell>
          <cell r="AX127">
            <v>3</v>
          </cell>
        </row>
        <row r="128">
          <cell r="C128" t="str">
            <v>15RW04</v>
          </cell>
          <cell r="D128">
            <v>3</v>
          </cell>
          <cell r="E128"/>
          <cell r="F128" t="str">
            <v>15RW</v>
          </cell>
          <cell r="G128" t="str">
            <v>15RW04</v>
          </cell>
          <cell r="H128" t="str">
            <v>04</v>
          </cell>
          <cell r="J128" t="str">
            <v>Remove Rewind Roll</v>
          </cell>
          <cell r="M128">
            <v>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</v>
          </cell>
          <cell r="AX128">
            <v>4</v>
          </cell>
        </row>
        <row r="129">
          <cell r="C129" t="str">
            <v>15RW05</v>
          </cell>
          <cell r="D129">
            <v>3</v>
          </cell>
          <cell r="E129"/>
          <cell r="F129" t="str">
            <v>15RW</v>
          </cell>
          <cell r="G129" t="str">
            <v>15RW05</v>
          </cell>
          <cell r="H129" t="str">
            <v>05</v>
          </cell>
          <cell r="J129" t="str">
            <v>Clean Rewind Plough Knife</v>
          </cell>
          <cell r="M129">
            <v>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X129">
            <v>0</v>
          </cell>
        </row>
        <row r="130">
          <cell r="C130" t="str">
            <v>15RW06</v>
          </cell>
          <cell r="D130">
            <v>3</v>
          </cell>
          <cell r="E130"/>
          <cell r="F130" t="str">
            <v>15RW</v>
          </cell>
          <cell r="G130" t="str">
            <v>15RW06</v>
          </cell>
          <cell r="H130">
            <v>99</v>
          </cell>
          <cell r="J130" t="str">
            <v>Unkwnown (Operator Error)</v>
          </cell>
          <cell r="M130">
            <v>1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1</v>
          </cell>
          <cell r="AX130">
            <v>2</v>
          </cell>
        </row>
        <row r="131">
          <cell r="C131" t="str">
            <v>15ST</v>
          </cell>
          <cell r="D131">
            <v>2</v>
          </cell>
          <cell r="E131" t="str">
            <v>15</v>
          </cell>
          <cell r="F131" t="str">
            <v>15ST</v>
          </cell>
          <cell r="G131"/>
          <cell r="H131"/>
          <cell r="J131" t="str">
            <v>Stations</v>
          </cell>
          <cell r="M131">
            <v>34</v>
          </cell>
          <cell r="AL131">
            <v>44</v>
          </cell>
          <cell r="AM131">
            <v>33</v>
          </cell>
          <cell r="AN131">
            <v>63</v>
          </cell>
          <cell r="AO131">
            <v>40</v>
          </cell>
          <cell r="AP131">
            <v>61</v>
          </cell>
          <cell r="AQ131">
            <v>54</v>
          </cell>
          <cell r="AR131">
            <v>38</v>
          </cell>
          <cell r="AS131">
            <v>54</v>
          </cell>
          <cell r="AT131">
            <v>45</v>
          </cell>
          <cell r="AU131">
            <v>46</v>
          </cell>
          <cell r="AV131">
            <v>57</v>
          </cell>
          <cell r="AW131">
            <v>34</v>
          </cell>
          <cell r="AX131">
            <v>569</v>
          </cell>
        </row>
        <row r="132">
          <cell r="C132" t="str">
            <v>15ST01</v>
          </cell>
          <cell r="D132">
            <v>3</v>
          </cell>
          <cell r="E132"/>
          <cell r="F132" t="str">
            <v>15ST</v>
          </cell>
          <cell r="G132" t="str">
            <v>15ST01</v>
          </cell>
          <cell r="H132" t="str">
            <v>01</v>
          </cell>
          <cell r="J132" t="str">
            <v>Change Anilox (Damaged)</v>
          </cell>
          <cell r="M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2</v>
          </cell>
          <cell r="AP132">
            <v>1</v>
          </cell>
          <cell r="AQ132">
            <v>0</v>
          </cell>
          <cell r="AR132">
            <v>0</v>
          </cell>
          <cell r="AS132">
            <v>2</v>
          </cell>
          <cell r="AT132">
            <v>0</v>
          </cell>
          <cell r="AU132">
            <v>0</v>
          </cell>
          <cell r="AW132">
            <v>1</v>
          </cell>
          <cell r="AX132">
            <v>9</v>
          </cell>
        </row>
        <row r="133">
          <cell r="C133" t="str">
            <v>15ST02</v>
          </cell>
          <cell r="D133">
            <v>3</v>
          </cell>
          <cell r="E133"/>
          <cell r="F133" t="str">
            <v>15ST</v>
          </cell>
          <cell r="G133" t="str">
            <v>15ST02</v>
          </cell>
          <cell r="H133" t="str">
            <v>02</v>
          </cell>
          <cell r="J133" t="str">
            <v>Change Anilox (Low Volume)</v>
          </cell>
          <cell r="M133">
            <v>1</v>
          </cell>
          <cell r="AL133">
            <v>0</v>
          </cell>
          <cell r="AM133">
            <v>1</v>
          </cell>
          <cell r="AN133">
            <v>2</v>
          </cell>
          <cell r="AO133">
            <v>0</v>
          </cell>
          <cell r="AP133">
            <v>2</v>
          </cell>
          <cell r="AQ133">
            <v>3</v>
          </cell>
          <cell r="AR133">
            <v>1</v>
          </cell>
          <cell r="AS133">
            <v>1</v>
          </cell>
          <cell r="AT133">
            <v>1</v>
          </cell>
          <cell r="AU133">
            <v>0</v>
          </cell>
          <cell r="AV133">
            <v>1</v>
          </cell>
          <cell r="AX133">
            <v>12</v>
          </cell>
        </row>
        <row r="134">
          <cell r="C134" t="str">
            <v>15ST03</v>
          </cell>
          <cell r="D134">
            <v>3</v>
          </cell>
          <cell r="E134"/>
          <cell r="F134" t="str">
            <v>15ST</v>
          </cell>
          <cell r="G134" t="str">
            <v>15ST03</v>
          </cell>
          <cell r="H134" t="str">
            <v>03</v>
          </cell>
          <cell r="J134" t="str">
            <v>Change Anilox (Lining)</v>
          </cell>
          <cell r="M134">
            <v>1</v>
          </cell>
          <cell r="AL134">
            <v>2</v>
          </cell>
          <cell r="AM134">
            <v>0</v>
          </cell>
          <cell r="AN134">
            <v>2</v>
          </cell>
          <cell r="AO134">
            <v>0</v>
          </cell>
          <cell r="AP134">
            <v>0</v>
          </cell>
          <cell r="AQ134">
            <v>1</v>
          </cell>
          <cell r="AR134">
            <v>0</v>
          </cell>
          <cell r="AS134">
            <v>4</v>
          </cell>
          <cell r="AT134">
            <v>1</v>
          </cell>
          <cell r="AU134">
            <v>0</v>
          </cell>
          <cell r="AV134">
            <v>2</v>
          </cell>
          <cell r="AW134">
            <v>3</v>
          </cell>
          <cell r="AX134">
            <v>15</v>
          </cell>
        </row>
        <row r="135">
          <cell r="C135" t="str">
            <v>15ST04</v>
          </cell>
          <cell r="D135">
            <v>3</v>
          </cell>
          <cell r="E135"/>
          <cell r="F135" t="str">
            <v>15ST</v>
          </cell>
          <cell r="G135" t="str">
            <v>15ST04</v>
          </cell>
          <cell r="H135" t="str">
            <v>04</v>
          </cell>
          <cell r="J135" t="str">
            <v>Clean Impression Roller</v>
          </cell>
          <cell r="M135">
            <v>1</v>
          </cell>
          <cell r="AL135">
            <v>0</v>
          </cell>
          <cell r="AM135">
            <v>1</v>
          </cell>
          <cell r="AN135">
            <v>2</v>
          </cell>
          <cell r="AO135">
            <v>6</v>
          </cell>
          <cell r="AP135">
            <v>1</v>
          </cell>
          <cell r="AQ135">
            <v>2</v>
          </cell>
          <cell r="AR135">
            <v>2</v>
          </cell>
          <cell r="AS135">
            <v>2</v>
          </cell>
          <cell r="AT135">
            <v>0</v>
          </cell>
          <cell r="AU135">
            <v>0</v>
          </cell>
          <cell r="AV135">
            <v>3</v>
          </cell>
          <cell r="AX135">
            <v>19</v>
          </cell>
        </row>
        <row r="136">
          <cell r="C136" t="str">
            <v>15ST05</v>
          </cell>
          <cell r="D136">
            <v>3</v>
          </cell>
          <cell r="E136"/>
          <cell r="F136" t="str">
            <v>15ST</v>
          </cell>
          <cell r="G136" t="str">
            <v>15ST05</v>
          </cell>
          <cell r="H136" t="str">
            <v>05</v>
          </cell>
          <cell r="J136" t="str">
            <v>Adjust Scanning Head</v>
          </cell>
          <cell r="M136">
            <v>1</v>
          </cell>
          <cell r="AL136">
            <v>0</v>
          </cell>
          <cell r="AM136">
            <v>1</v>
          </cell>
          <cell r="AN136">
            <v>2</v>
          </cell>
          <cell r="AO136">
            <v>0</v>
          </cell>
          <cell r="AP136">
            <v>1</v>
          </cell>
          <cell r="AQ136">
            <v>1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X136">
            <v>5</v>
          </cell>
        </row>
        <row r="137">
          <cell r="C137" t="str">
            <v>15ST06</v>
          </cell>
          <cell r="D137">
            <v>3</v>
          </cell>
          <cell r="E137"/>
          <cell r="F137" t="str">
            <v>15ST</v>
          </cell>
          <cell r="G137" t="str">
            <v>15ST06</v>
          </cell>
          <cell r="H137" t="str">
            <v>06</v>
          </cell>
          <cell r="J137" t="str">
            <v>Change Top Blade (Worn)</v>
          </cell>
          <cell r="M137">
            <v>1</v>
          </cell>
          <cell r="AL137">
            <v>3</v>
          </cell>
          <cell r="AM137">
            <v>9</v>
          </cell>
          <cell r="AN137">
            <v>9</v>
          </cell>
          <cell r="AO137">
            <v>3</v>
          </cell>
          <cell r="AP137">
            <v>12</v>
          </cell>
          <cell r="AQ137">
            <v>9</v>
          </cell>
          <cell r="AR137">
            <v>9</v>
          </cell>
          <cell r="AS137">
            <v>6</v>
          </cell>
          <cell r="AT137">
            <v>4</v>
          </cell>
          <cell r="AU137">
            <v>2</v>
          </cell>
          <cell r="AV137">
            <v>4</v>
          </cell>
          <cell r="AW137">
            <v>2</v>
          </cell>
          <cell r="AX137">
            <v>72</v>
          </cell>
        </row>
        <row r="138">
          <cell r="C138" t="str">
            <v>15ST07</v>
          </cell>
          <cell r="D138">
            <v>3</v>
          </cell>
          <cell r="E138"/>
          <cell r="F138" t="str">
            <v>15ST</v>
          </cell>
          <cell r="G138" t="str">
            <v>15ST07</v>
          </cell>
          <cell r="H138" t="str">
            <v>07</v>
          </cell>
          <cell r="J138" t="str">
            <v>Change Bottom Blade (Worn)</v>
          </cell>
          <cell r="M138">
            <v>1</v>
          </cell>
          <cell r="AL138">
            <v>2</v>
          </cell>
          <cell r="AM138">
            <v>0</v>
          </cell>
          <cell r="AN138">
            <v>1</v>
          </cell>
          <cell r="AO138">
            <v>0</v>
          </cell>
          <cell r="AP138">
            <v>1</v>
          </cell>
          <cell r="AQ138">
            <v>1</v>
          </cell>
          <cell r="AR138">
            <v>0</v>
          </cell>
          <cell r="AS138">
            <v>0</v>
          </cell>
          <cell r="AT138">
            <v>0</v>
          </cell>
          <cell r="AU138">
            <v>2</v>
          </cell>
          <cell r="AX138">
            <v>7</v>
          </cell>
        </row>
        <row r="139">
          <cell r="C139" t="str">
            <v>15ST08</v>
          </cell>
          <cell r="D139">
            <v>3</v>
          </cell>
          <cell r="E139"/>
          <cell r="F139" t="str">
            <v>15ST</v>
          </cell>
          <cell r="G139" t="str">
            <v>15ST08</v>
          </cell>
          <cell r="H139" t="str">
            <v>08</v>
          </cell>
          <cell r="J139" t="str">
            <v>Change Blade (Abrasive Ink)</v>
          </cell>
          <cell r="M139">
            <v>1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1</v>
          </cell>
          <cell r="AT139">
            <v>0</v>
          </cell>
          <cell r="AU139">
            <v>1</v>
          </cell>
          <cell r="AW139">
            <v>1</v>
          </cell>
          <cell r="AX139">
            <v>3</v>
          </cell>
        </row>
        <row r="140">
          <cell r="C140" t="str">
            <v>15ST09</v>
          </cell>
          <cell r="D140">
            <v>3</v>
          </cell>
          <cell r="E140"/>
          <cell r="F140" t="str">
            <v>15ST</v>
          </cell>
          <cell r="G140" t="str">
            <v>15ST09</v>
          </cell>
          <cell r="H140" t="str">
            <v>09</v>
          </cell>
          <cell r="J140" t="str">
            <v>Change/Clean Blade (Ink Build Up)</v>
          </cell>
          <cell r="M140">
            <v>1</v>
          </cell>
          <cell r="AL140">
            <v>2</v>
          </cell>
          <cell r="AM140">
            <v>1</v>
          </cell>
          <cell r="AN140">
            <v>1</v>
          </cell>
          <cell r="AO140">
            <v>0</v>
          </cell>
          <cell r="AP140">
            <v>2</v>
          </cell>
          <cell r="AQ140">
            <v>2</v>
          </cell>
          <cell r="AR140">
            <v>1</v>
          </cell>
          <cell r="AS140">
            <v>1</v>
          </cell>
          <cell r="AT140">
            <v>0</v>
          </cell>
          <cell r="AU140">
            <v>1</v>
          </cell>
          <cell r="AV140">
            <v>4</v>
          </cell>
          <cell r="AW140">
            <v>1</v>
          </cell>
          <cell r="AX140">
            <v>16</v>
          </cell>
        </row>
        <row r="141">
          <cell r="C141" t="str">
            <v>15ST10</v>
          </cell>
          <cell r="D141">
            <v>3</v>
          </cell>
          <cell r="E141"/>
          <cell r="F141" t="str">
            <v>15ST</v>
          </cell>
          <cell r="G141" t="str">
            <v>15ST10</v>
          </cell>
          <cell r="H141" t="str">
            <v>10</v>
          </cell>
          <cell r="J141" t="str">
            <v>Change/Clean (Leaking Seal)</v>
          </cell>
          <cell r="M141">
            <v>1</v>
          </cell>
          <cell r="AL141">
            <v>1</v>
          </cell>
          <cell r="AM141">
            <v>1</v>
          </cell>
          <cell r="AN141">
            <v>3</v>
          </cell>
          <cell r="AO141">
            <v>3</v>
          </cell>
          <cell r="AP141">
            <v>6</v>
          </cell>
          <cell r="AQ141">
            <v>3</v>
          </cell>
          <cell r="AR141">
            <v>1</v>
          </cell>
          <cell r="AS141">
            <v>3</v>
          </cell>
          <cell r="AT141">
            <v>2</v>
          </cell>
          <cell r="AU141">
            <v>1</v>
          </cell>
          <cell r="AV141">
            <v>1</v>
          </cell>
          <cell r="AX141">
            <v>25</v>
          </cell>
        </row>
        <row r="142">
          <cell r="C142" t="str">
            <v>15ST11</v>
          </cell>
          <cell r="D142">
            <v>3</v>
          </cell>
          <cell r="E142"/>
          <cell r="F142" t="str">
            <v>15ST</v>
          </cell>
          <cell r="G142" t="str">
            <v>15ST11</v>
          </cell>
          <cell r="H142" t="str">
            <v>11</v>
          </cell>
          <cell r="J142" t="str">
            <v>Clean Cliche (Paper Dust)</v>
          </cell>
          <cell r="M142">
            <v>1</v>
          </cell>
          <cell r="AL142">
            <v>5</v>
          </cell>
          <cell r="AM142">
            <v>6</v>
          </cell>
          <cell r="AN142">
            <v>11</v>
          </cell>
          <cell r="AO142">
            <v>4</v>
          </cell>
          <cell r="AP142">
            <v>2</v>
          </cell>
          <cell r="AQ142">
            <v>1</v>
          </cell>
          <cell r="AR142">
            <v>1</v>
          </cell>
          <cell r="AS142">
            <v>2</v>
          </cell>
          <cell r="AT142">
            <v>7</v>
          </cell>
          <cell r="AU142">
            <v>0</v>
          </cell>
          <cell r="AV142">
            <v>1</v>
          </cell>
          <cell r="AW142">
            <v>3</v>
          </cell>
          <cell r="AX142">
            <v>43</v>
          </cell>
        </row>
        <row r="143">
          <cell r="C143" t="str">
            <v>15ST12</v>
          </cell>
          <cell r="D143">
            <v>3</v>
          </cell>
          <cell r="E143"/>
          <cell r="F143" t="str">
            <v>15ST</v>
          </cell>
          <cell r="G143" t="str">
            <v>15ST12</v>
          </cell>
          <cell r="H143" t="str">
            <v>12</v>
          </cell>
          <cell r="J143" t="str">
            <v>Clean Cliche (Dried Ink)</v>
          </cell>
          <cell r="M143">
            <v>1</v>
          </cell>
          <cell r="AL143">
            <v>8</v>
          </cell>
          <cell r="AM143">
            <v>5</v>
          </cell>
          <cell r="AN143">
            <v>14</v>
          </cell>
          <cell r="AO143">
            <v>6</v>
          </cell>
          <cell r="AP143">
            <v>7</v>
          </cell>
          <cell r="AQ143">
            <v>4</v>
          </cell>
          <cell r="AR143">
            <v>2</v>
          </cell>
          <cell r="AS143">
            <v>3</v>
          </cell>
          <cell r="AT143">
            <v>2</v>
          </cell>
          <cell r="AU143">
            <v>5</v>
          </cell>
          <cell r="AV143">
            <v>16</v>
          </cell>
          <cell r="AW143">
            <v>4</v>
          </cell>
          <cell r="AX143">
            <v>76</v>
          </cell>
        </row>
        <row r="144">
          <cell r="C144" t="str">
            <v>15ST13</v>
          </cell>
          <cell r="D144">
            <v>3</v>
          </cell>
          <cell r="E144"/>
          <cell r="F144" t="str">
            <v>15ST</v>
          </cell>
          <cell r="G144" t="str">
            <v>15ST13</v>
          </cell>
          <cell r="H144" t="str">
            <v>13</v>
          </cell>
          <cell r="J144" t="str">
            <v>Clean Cliche (Polymer Debris)</v>
          </cell>
          <cell r="M144">
            <v>1</v>
          </cell>
          <cell r="AL144">
            <v>1</v>
          </cell>
          <cell r="AM144">
            <v>0</v>
          </cell>
          <cell r="AN144">
            <v>0</v>
          </cell>
          <cell r="AO144">
            <v>2</v>
          </cell>
          <cell r="AP144">
            <v>1</v>
          </cell>
          <cell r="AQ144">
            <v>6</v>
          </cell>
          <cell r="AR144">
            <v>0</v>
          </cell>
          <cell r="AS144">
            <v>0</v>
          </cell>
          <cell r="AT144">
            <v>0</v>
          </cell>
          <cell r="AU144">
            <v>1</v>
          </cell>
          <cell r="AW144">
            <v>4</v>
          </cell>
          <cell r="AX144">
            <v>15</v>
          </cell>
        </row>
        <row r="145">
          <cell r="C145" t="str">
            <v>15ST14</v>
          </cell>
          <cell r="D145">
            <v>3</v>
          </cell>
          <cell r="E145"/>
          <cell r="F145" t="str">
            <v>15ST</v>
          </cell>
          <cell r="G145" t="str">
            <v>15ST14</v>
          </cell>
          <cell r="H145" t="str">
            <v>14</v>
          </cell>
          <cell r="J145" t="str">
            <v>Clean Cliche (Cliche Cut-Off)</v>
          </cell>
          <cell r="M145">
            <v>1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</v>
          </cell>
          <cell r="AQ145">
            <v>0</v>
          </cell>
          <cell r="AR145">
            <v>0</v>
          </cell>
          <cell r="AS145">
            <v>0</v>
          </cell>
          <cell r="AT145">
            <v>1</v>
          </cell>
          <cell r="AU145">
            <v>0</v>
          </cell>
          <cell r="AX145">
            <v>3</v>
          </cell>
        </row>
        <row r="146">
          <cell r="C146" t="str">
            <v>15ST15</v>
          </cell>
          <cell r="D146">
            <v>3</v>
          </cell>
          <cell r="E146"/>
          <cell r="F146" t="str">
            <v>15ST</v>
          </cell>
          <cell r="G146" t="str">
            <v>15ST15</v>
          </cell>
          <cell r="H146" t="str">
            <v>15</v>
          </cell>
          <cell r="J146" t="str">
            <v>Clean Cliche (Foreign Body)</v>
          </cell>
          <cell r="M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3</v>
          </cell>
          <cell r="AP146">
            <v>2</v>
          </cell>
          <cell r="AQ146">
            <v>5</v>
          </cell>
          <cell r="AR146">
            <v>0</v>
          </cell>
          <cell r="AS146">
            <v>4</v>
          </cell>
          <cell r="AT146">
            <v>4</v>
          </cell>
          <cell r="AU146">
            <v>3</v>
          </cell>
          <cell r="AV146">
            <v>1</v>
          </cell>
          <cell r="AW146">
            <v>2</v>
          </cell>
          <cell r="AX146">
            <v>27</v>
          </cell>
        </row>
        <row r="147">
          <cell r="C147" t="str">
            <v>15ST16</v>
          </cell>
          <cell r="D147">
            <v>3</v>
          </cell>
          <cell r="E147"/>
          <cell r="F147" t="str">
            <v>15ST</v>
          </cell>
          <cell r="G147" t="str">
            <v>15ST16</v>
          </cell>
          <cell r="H147" t="str">
            <v>16</v>
          </cell>
          <cell r="J147" t="str">
            <v>Add/Remove Lane No</v>
          </cell>
          <cell r="M147">
            <v>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2</v>
          </cell>
          <cell r="AT147">
            <v>0</v>
          </cell>
          <cell r="AU147">
            <v>1</v>
          </cell>
          <cell r="AX147">
            <v>4</v>
          </cell>
        </row>
        <row r="148">
          <cell r="C148" t="str">
            <v>15ST17</v>
          </cell>
          <cell r="D148">
            <v>3</v>
          </cell>
          <cell r="E148"/>
          <cell r="F148" t="str">
            <v>15ST</v>
          </cell>
          <cell r="G148" t="str">
            <v>15ST17</v>
          </cell>
          <cell r="H148" t="str">
            <v>17</v>
          </cell>
          <cell r="J148" t="str">
            <v>Negative Fault</v>
          </cell>
          <cell r="M148">
            <v>1</v>
          </cell>
          <cell r="AL148">
            <v>2</v>
          </cell>
          <cell r="AM148">
            <v>0</v>
          </cell>
          <cell r="AN148">
            <v>1</v>
          </cell>
          <cell r="AO148">
            <v>0</v>
          </cell>
          <cell r="AP148">
            <v>0</v>
          </cell>
          <cell r="AQ148">
            <v>2</v>
          </cell>
          <cell r="AR148">
            <v>2</v>
          </cell>
          <cell r="AS148">
            <v>1</v>
          </cell>
          <cell r="AT148">
            <v>0</v>
          </cell>
          <cell r="AU148">
            <v>0</v>
          </cell>
          <cell r="AV148">
            <v>2</v>
          </cell>
          <cell r="AW148">
            <v>2</v>
          </cell>
          <cell r="AX148">
            <v>12</v>
          </cell>
        </row>
        <row r="149">
          <cell r="C149" t="str">
            <v>15ST18</v>
          </cell>
          <cell r="D149">
            <v>3</v>
          </cell>
          <cell r="E149"/>
          <cell r="F149" t="str">
            <v>15ST</v>
          </cell>
          <cell r="G149" t="str">
            <v>15ST18</v>
          </cell>
          <cell r="H149" t="str">
            <v>18</v>
          </cell>
          <cell r="J149" t="str">
            <v>Exposure Fault</v>
          </cell>
          <cell r="M149">
            <v>1</v>
          </cell>
          <cell r="AL149">
            <v>1</v>
          </cell>
          <cell r="AM149">
            <v>1</v>
          </cell>
          <cell r="AN149">
            <v>2</v>
          </cell>
          <cell r="AO149">
            <v>2</v>
          </cell>
          <cell r="AP149">
            <v>1</v>
          </cell>
          <cell r="AQ149">
            <v>1</v>
          </cell>
          <cell r="AR149">
            <v>1</v>
          </cell>
          <cell r="AS149">
            <v>3</v>
          </cell>
          <cell r="AT149">
            <v>1</v>
          </cell>
          <cell r="AU149">
            <v>0</v>
          </cell>
          <cell r="AV149">
            <v>1</v>
          </cell>
          <cell r="AX149">
            <v>14</v>
          </cell>
        </row>
        <row r="150">
          <cell r="C150" t="str">
            <v>15ST19</v>
          </cell>
          <cell r="D150">
            <v>3</v>
          </cell>
          <cell r="E150"/>
          <cell r="F150" t="str">
            <v>15ST</v>
          </cell>
          <cell r="G150" t="str">
            <v>15ST19</v>
          </cell>
          <cell r="H150" t="str">
            <v>19</v>
          </cell>
          <cell r="J150" t="str">
            <v>Cliche Damaged</v>
          </cell>
          <cell r="M150">
            <v>1</v>
          </cell>
          <cell r="AL150">
            <v>6</v>
          </cell>
          <cell r="AM150">
            <v>0</v>
          </cell>
          <cell r="AN150">
            <v>4</v>
          </cell>
          <cell r="AO150">
            <v>2</v>
          </cell>
          <cell r="AP150">
            <v>2</v>
          </cell>
          <cell r="AQ150">
            <v>5</v>
          </cell>
          <cell r="AR150">
            <v>2</v>
          </cell>
          <cell r="AS150">
            <v>2</v>
          </cell>
          <cell r="AT150">
            <v>1</v>
          </cell>
          <cell r="AU150">
            <v>1</v>
          </cell>
          <cell r="AW150">
            <v>4</v>
          </cell>
          <cell r="AX150">
            <v>29</v>
          </cell>
        </row>
        <row r="151">
          <cell r="C151" t="str">
            <v>15ST20</v>
          </cell>
          <cell r="D151">
            <v>3</v>
          </cell>
          <cell r="E151"/>
          <cell r="F151" t="str">
            <v>15ST</v>
          </cell>
          <cell r="G151" t="str">
            <v>15ST20</v>
          </cell>
          <cell r="H151" t="str">
            <v>20</v>
          </cell>
          <cell r="J151" t="str">
            <v>High Spot</v>
          </cell>
          <cell r="M151">
            <v>1</v>
          </cell>
          <cell r="AL151">
            <v>2</v>
          </cell>
          <cell r="AM151">
            <v>1</v>
          </cell>
          <cell r="AN151">
            <v>2</v>
          </cell>
          <cell r="AO151">
            <v>2</v>
          </cell>
          <cell r="AP151">
            <v>5</v>
          </cell>
          <cell r="AQ151">
            <v>0</v>
          </cell>
          <cell r="AR151">
            <v>1</v>
          </cell>
          <cell r="AS151">
            <v>2</v>
          </cell>
          <cell r="AT151">
            <v>0</v>
          </cell>
          <cell r="AU151">
            <v>2</v>
          </cell>
          <cell r="AV151">
            <v>2</v>
          </cell>
          <cell r="AW151">
            <v>1</v>
          </cell>
          <cell r="AX151">
            <v>20</v>
          </cell>
        </row>
        <row r="152">
          <cell r="C152" t="str">
            <v>15ST21</v>
          </cell>
          <cell r="D152">
            <v>3</v>
          </cell>
          <cell r="E152"/>
          <cell r="F152" t="str">
            <v>15ST</v>
          </cell>
          <cell r="G152" t="str">
            <v>15ST21</v>
          </cell>
          <cell r="H152" t="str">
            <v>21</v>
          </cell>
          <cell r="J152" t="str">
            <v>Low Spot</v>
          </cell>
          <cell r="M152">
            <v>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</v>
          </cell>
          <cell r="AR152">
            <v>0</v>
          </cell>
          <cell r="AS152">
            <v>0</v>
          </cell>
          <cell r="AT152">
            <v>0</v>
          </cell>
          <cell r="AU152">
            <v>1</v>
          </cell>
          <cell r="AX152">
            <v>3</v>
          </cell>
        </row>
        <row r="153">
          <cell r="C153" t="str">
            <v>15ST22</v>
          </cell>
          <cell r="D153">
            <v>3</v>
          </cell>
          <cell r="E153"/>
          <cell r="F153" t="str">
            <v>15ST</v>
          </cell>
          <cell r="G153" t="str">
            <v>15ST22</v>
          </cell>
          <cell r="H153" t="str">
            <v>22</v>
          </cell>
          <cell r="J153" t="str">
            <v>Cliches Lifting</v>
          </cell>
          <cell r="M153">
            <v>1</v>
          </cell>
          <cell r="AL153">
            <v>2</v>
          </cell>
          <cell r="AM153">
            <v>0</v>
          </cell>
          <cell r="AN153">
            <v>1</v>
          </cell>
          <cell r="AO153">
            <v>0</v>
          </cell>
          <cell r="AP153">
            <v>3</v>
          </cell>
          <cell r="AQ153">
            <v>3</v>
          </cell>
          <cell r="AR153">
            <v>1</v>
          </cell>
          <cell r="AS153">
            <v>0</v>
          </cell>
          <cell r="AT153">
            <v>8</v>
          </cell>
          <cell r="AU153">
            <v>7</v>
          </cell>
          <cell r="AV153">
            <v>5</v>
          </cell>
          <cell r="AW153">
            <v>4</v>
          </cell>
          <cell r="AX153">
            <v>34</v>
          </cell>
        </row>
        <row r="154">
          <cell r="C154" t="str">
            <v>15ST23</v>
          </cell>
          <cell r="D154">
            <v>3</v>
          </cell>
          <cell r="E154"/>
          <cell r="F154" t="str">
            <v>15ST</v>
          </cell>
          <cell r="G154" t="str">
            <v>15ST23</v>
          </cell>
          <cell r="H154" t="str">
            <v>23</v>
          </cell>
          <cell r="J154" t="str">
            <v>Excessive Sealant</v>
          </cell>
          <cell r="M154">
            <v>1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X154">
            <v>0</v>
          </cell>
        </row>
        <row r="155">
          <cell r="C155" t="str">
            <v>15ST24</v>
          </cell>
          <cell r="D155">
            <v>3</v>
          </cell>
          <cell r="E155"/>
          <cell r="F155" t="str">
            <v>15ST</v>
          </cell>
          <cell r="G155" t="str">
            <v>15ST24</v>
          </cell>
          <cell r="H155" t="str">
            <v>24</v>
          </cell>
          <cell r="J155" t="str">
            <v>Reposition Sleeve (Damaged Pin)</v>
          </cell>
          <cell r="M155">
            <v>1</v>
          </cell>
          <cell r="AL155">
            <v>0</v>
          </cell>
          <cell r="AM155">
            <v>0</v>
          </cell>
          <cell r="AN155">
            <v>1</v>
          </cell>
          <cell r="AO155">
            <v>0</v>
          </cell>
          <cell r="AP155">
            <v>0</v>
          </cell>
          <cell r="AQ155">
            <v>0</v>
          </cell>
          <cell r="AR155">
            <v>2</v>
          </cell>
          <cell r="AS155">
            <v>0</v>
          </cell>
          <cell r="AT155">
            <v>0</v>
          </cell>
          <cell r="AU155">
            <v>0</v>
          </cell>
          <cell r="AX155">
            <v>3</v>
          </cell>
        </row>
        <row r="156">
          <cell r="C156" t="str">
            <v>15ST25</v>
          </cell>
          <cell r="D156">
            <v>3</v>
          </cell>
          <cell r="E156"/>
          <cell r="F156" t="str">
            <v>15ST</v>
          </cell>
          <cell r="G156" t="str">
            <v>15ST25</v>
          </cell>
          <cell r="H156" t="str">
            <v>25</v>
          </cell>
          <cell r="J156" t="str">
            <v>Reposition Sleeve (Damaged Keyway)</v>
          </cell>
          <cell r="M156">
            <v>1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X156">
            <v>0</v>
          </cell>
        </row>
        <row r="157">
          <cell r="C157" t="str">
            <v>15ST26</v>
          </cell>
          <cell r="D157">
            <v>3</v>
          </cell>
          <cell r="E157"/>
          <cell r="F157" t="str">
            <v>15ST</v>
          </cell>
          <cell r="G157" t="str">
            <v>15ST26</v>
          </cell>
          <cell r="H157" t="str">
            <v>26</v>
          </cell>
          <cell r="J157" t="str">
            <v>Reposition Sleeve (Operator Error)</v>
          </cell>
          <cell r="M157">
            <v>1</v>
          </cell>
          <cell r="AL157">
            <v>1</v>
          </cell>
          <cell r="AM157">
            <v>0</v>
          </cell>
          <cell r="AN157">
            <v>0</v>
          </cell>
          <cell r="AO157">
            <v>1</v>
          </cell>
          <cell r="AP157">
            <v>1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X157">
            <v>3</v>
          </cell>
        </row>
        <row r="158">
          <cell r="C158" t="str">
            <v>15ST27</v>
          </cell>
          <cell r="D158">
            <v>3</v>
          </cell>
          <cell r="E158"/>
          <cell r="F158" t="str">
            <v>15ST</v>
          </cell>
          <cell r="G158" t="str">
            <v>15ST27</v>
          </cell>
          <cell r="H158" t="str">
            <v>27</v>
          </cell>
          <cell r="J158" t="str">
            <v>Remount Cliche (Wrong Plates)</v>
          </cell>
          <cell r="M158">
            <v>1</v>
          </cell>
          <cell r="AL158">
            <v>1</v>
          </cell>
          <cell r="AM158">
            <v>0</v>
          </cell>
          <cell r="AN158">
            <v>0</v>
          </cell>
          <cell r="AO158">
            <v>2</v>
          </cell>
          <cell r="AP158">
            <v>3</v>
          </cell>
          <cell r="AQ158">
            <v>1</v>
          </cell>
          <cell r="AR158">
            <v>2</v>
          </cell>
          <cell r="AS158">
            <v>0</v>
          </cell>
          <cell r="AT158">
            <v>2</v>
          </cell>
          <cell r="AU158">
            <v>2</v>
          </cell>
          <cell r="AV158">
            <v>1</v>
          </cell>
          <cell r="AW158">
            <v>1</v>
          </cell>
          <cell r="AX158">
            <v>15</v>
          </cell>
        </row>
        <row r="159">
          <cell r="C159" t="str">
            <v>15ST28</v>
          </cell>
          <cell r="D159">
            <v>3</v>
          </cell>
          <cell r="E159"/>
          <cell r="F159" t="str">
            <v>15ST</v>
          </cell>
          <cell r="G159" t="str">
            <v>15ST28</v>
          </cell>
          <cell r="H159" t="str">
            <v>28</v>
          </cell>
          <cell r="J159" t="str">
            <v>Remount Cliche (Split Plates)</v>
          </cell>
          <cell r="M159">
            <v>1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1</v>
          </cell>
          <cell r="AT159">
            <v>0</v>
          </cell>
          <cell r="AU159">
            <v>0</v>
          </cell>
          <cell r="AX159">
            <v>2</v>
          </cell>
        </row>
        <row r="160">
          <cell r="C160" t="str">
            <v>15ST29</v>
          </cell>
          <cell r="D160">
            <v>3</v>
          </cell>
          <cell r="E160"/>
          <cell r="F160" t="str">
            <v>15ST</v>
          </cell>
          <cell r="G160" t="str">
            <v>15ST29</v>
          </cell>
          <cell r="H160" t="str">
            <v>29</v>
          </cell>
          <cell r="J160" t="str">
            <v>Remount Cliche (Poor Register)</v>
          </cell>
          <cell r="M160">
            <v>1</v>
          </cell>
          <cell r="AL160">
            <v>1</v>
          </cell>
          <cell r="AM160">
            <v>3</v>
          </cell>
          <cell r="AN160">
            <v>1</v>
          </cell>
          <cell r="AO160">
            <v>1</v>
          </cell>
          <cell r="AP160">
            <v>5</v>
          </cell>
          <cell r="AQ160">
            <v>1</v>
          </cell>
          <cell r="AR160">
            <v>3</v>
          </cell>
          <cell r="AS160">
            <v>2</v>
          </cell>
          <cell r="AT160">
            <v>2</v>
          </cell>
          <cell r="AU160">
            <v>1</v>
          </cell>
          <cell r="AV160">
            <v>1</v>
          </cell>
          <cell r="AX160">
            <v>21</v>
          </cell>
        </row>
        <row r="161">
          <cell r="C161" t="str">
            <v>15ST30</v>
          </cell>
          <cell r="D161">
            <v>3</v>
          </cell>
          <cell r="E161"/>
          <cell r="F161" t="str">
            <v>15ST</v>
          </cell>
          <cell r="G161" t="str">
            <v>15ST30</v>
          </cell>
          <cell r="H161" t="str">
            <v>30</v>
          </cell>
          <cell r="J161" t="str">
            <v>Remount Cliche (Deformed Sleeve)</v>
          </cell>
          <cell r="M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0</v>
          </cell>
          <cell r="AQ161">
            <v>0</v>
          </cell>
          <cell r="AR161">
            <v>2</v>
          </cell>
          <cell r="AS161">
            <v>4</v>
          </cell>
          <cell r="AT161">
            <v>2</v>
          </cell>
          <cell r="AU161">
            <v>1</v>
          </cell>
          <cell r="AX161">
            <v>13</v>
          </cell>
        </row>
        <row r="162">
          <cell r="C162" t="str">
            <v>15ST31</v>
          </cell>
          <cell r="D162">
            <v>3</v>
          </cell>
          <cell r="E162"/>
          <cell r="F162" t="str">
            <v>15ST</v>
          </cell>
          <cell r="G162" t="str">
            <v>15ST31</v>
          </cell>
          <cell r="H162" t="str">
            <v>31</v>
          </cell>
          <cell r="J162" t="str">
            <v>Remount Cliche (Wrong Step)</v>
          </cell>
          <cell r="M162">
            <v>1</v>
          </cell>
          <cell r="AL162">
            <v>1</v>
          </cell>
          <cell r="AM162">
            <v>0</v>
          </cell>
          <cell r="AN162">
            <v>1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1</v>
          </cell>
          <cell r="AT162">
            <v>2</v>
          </cell>
          <cell r="AU162">
            <v>0</v>
          </cell>
          <cell r="AV162">
            <v>3</v>
          </cell>
          <cell r="AW162">
            <v>1</v>
          </cell>
          <cell r="AX162">
            <v>9</v>
          </cell>
        </row>
        <row r="163">
          <cell r="C163" t="str">
            <v>15ST32</v>
          </cell>
          <cell r="D163">
            <v>3</v>
          </cell>
          <cell r="E163"/>
          <cell r="F163" t="str">
            <v>15ST</v>
          </cell>
          <cell r="G163" t="str">
            <v>15ST32</v>
          </cell>
          <cell r="H163" t="str">
            <v>32</v>
          </cell>
          <cell r="J163" t="str">
            <v>Cliche Cut Short</v>
          </cell>
          <cell r="M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X163">
            <v>1</v>
          </cell>
        </row>
        <row r="164">
          <cell r="C164" t="str">
            <v>15ST33</v>
          </cell>
          <cell r="D164">
            <v>3</v>
          </cell>
          <cell r="E164"/>
          <cell r="F164" t="str">
            <v>15ST</v>
          </cell>
          <cell r="G164" t="str">
            <v>15ST33</v>
          </cell>
          <cell r="H164">
            <v>99</v>
          </cell>
          <cell r="J164" t="str">
            <v>Unkwnown (Operator Error)</v>
          </cell>
          <cell r="M164">
            <v>1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3</v>
          </cell>
          <cell r="AS164">
            <v>7</v>
          </cell>
          <cell r="AT164">
            <v>5</v>
          </cell>
          <cell r="AU164">
            <v>14</v>
          </cell>
          <cell r="AV164">
            <v>9</v>
          </cell>
          <cell r="AX164">
            <v>39</v>
          </cell>
        </row>
        <row r="165">
          <cell r="C165" t="str">
            <v>15TR</v>
          </cell>
          <cell r="D165">
            <v>2</v>
          </cell>
          <cell r="E165" t="str">
            <v>15</v>
          </cell>
          <cell r="F165" t="str">
            <v>15TR</v>
          </cell>
          <cell r="G165"/>
          <cell r="H165"/>
          <cell r="J165" t="str">
            <v>Trials</v>
          </cell>
          <cell r="M165">
            <v>4</v>
          </cell>
          <cell r="AL165">
            <v>0</v>
          </cell>
          <cell r="AM165">
            <v>0</v>
          </cell>
          <cell r="AN165">
            <v>0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2</v>
          </cell>
          <cell r="AU165">
            <v>1</v>
          </cell>
          <cell r="AV165">
            <v>0</v>
          </cell>
          <cell r="AW165">
            <v>0</v>
          </cell>
          <cell r="AX165">
            <v>4</v>
          </cell>
        </row>
        <row r="166">
          <cell r="C166" t="str">
            <v>15TR01</v>
          </cell>
          <cell r="D166">
            <v>3</v>
          </cell>
          <cell r="E166"/>
          <cell r="F166" t="str">
            <v>15TR</v>
          </cell>
          <cell r="G166" t="str">
            <v>15TR01</v>
          </cell>
          <cell r="H166" t="str">
            <v>01</v>
          </cell>
          <cell r="J166" t="str">
            <v>Ink Trial</v>
          </cell>
          <cell r="M166">
            <v>1</v>
          </cell>
          <cell r="AL166">
            <v>0</v>
          </cell>
          <cell r="AM166">
            <v>0</v>
          </cell>
          <cell r="AN166">
            <v>0</v>
          </cell>
          <cell r="AO166">
            <v>1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2</v>
          </cell>
          <cell r="AU166">
            <v>1</v>
          </cell>
          <cell r="AX166">
            <v>4</v>
          </cell>
        </row>
        <row r="167">
          <cell r="C167" t="str">
            <v>15TR02</v>
          </cell>
          <cell r="D167">
            <v>3</v>
          </cell>
          <cell r="E167"/>
          <cell r="F167" t="str">
            <v>15TR</v>
          </cell>
          <cell r="G167" t="str">
            <v>15TR02</v>
          </cell>
          <cell r="H167" t="str">
            <v>02</v>
          </cell>
          <cell r="J167" t="str">
            <v>Production Trial</v>
          </cell>
          <cell r="M167">
            <v>1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X167">
            <v>0</v>
          </cell>
        </row>
        <row r="168">
          <cell r="C168" t="str">
            <v>15TR03</v>
          </cell>
          <cell r="D168">
            <v>3</v>
          </cell>
          <cell r="E168"/>
          <cell r="F168" t="str">
            <v>15TR</v>
          </cell>
          <cell r="G168" t="str">
            <v>15TR03</v>
          </cell>
          <cell r="H168" t="str">
            <v>03</v>
          </cell>
          <cell r="J168" t="str">
            <v>Basic Adjustment Trial</v>
          </cell>
          <cell r="M168">
            <v>1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X168">
            <v>0</v>
          </cell>
        </row>
        <row r="169">
          <cell r="C169" t="str">
            <v>15UW</v>
          </cell>
          <cell r="D169">
            <v>2</v>
          </cell>
          <cell r="E169" t="str">
            <v>15</v>
          </cell>
          <cell r="F169" t="str">
            <v>15UW</v>
          </cell>
          <cell r="G169"/>
          <cell r="H169"/>
          <cell r="J169" t="str">
            <v>Unwind</v>
          </cell>
          <cell r="M169">
            <v>11</v>
          </cell>
          <cell r="AL169">
            <v>7</v>
          </cell>
          <cell r="AM169">
            <v>5</v>
          </cell>
          <cell r="AN169">
            <v>7</v>
          </cell>
          <cell r="AO169">
            <v>10</v>
          </cell>
          <cell r="AP169">
            <v>5</v>
          </cell>
          <cell r="AQ169">
            <v>8</v>
          </cell>
          <cell r="AR169">
            <v>5</v>
          </cell>
          <cell r="AS169">
            <v>8</v>
          </cell>
          <cell r="AT169">
            <v>6</v>
          </cell>
          <cell r="AU169">
            <v>4</v>
          </cell>
          <cell r="AV169">
            <v>5</v>
          </cell>
          <cell r="AW169">
            <v>6</v>
          </cell>
          <cell r="AX169">
            <v>76</v>
          </cell>
        </row>
        <row r="170">
          <cell r="C170" t="str">
            <v>15UW01</v>
          </cell>
          <cell r="D170">
            <v>3</v>
          </cell>
          <cell r="E170"/>
          <cell r="F170" t="str">
            <v>15UW</v>
          </cell>
          <cell r="G170" t="str">
            <v>15UW01</v>
          </cell>
          <cell r="H170" t="str">
            <v>01</v>
          </cell>
          <cell r="J170" t="str">
            <v>Replace Unwind Roll</v>
          </cell>
          <cell r="M170">
            <v>1</v>
          </cell>
          <cell r="AL170">
            <v>0</v>
          </cell>
          <cell r="AM170">
            <v>0</v>
          </cell>
          <cell r="AN170">
            <v>1</v>
          </cell>
          <cell r="AO170">
            <v>0</v>
          </cell>
          <cell r="AP170">
            <v>0</v>
          </cell>
          <cell r="AQ170">
            <v>1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X170">
            <v>2</v>
          </cell>
        </row>
        <row r="171">
          <cell r="C171" t="str">
            <v>15UW02</v>
          </cell>
          <cell r="D171">
            <v>3</v>
          </cell>
          <cell r="E171"/>
          <cell r="F171" t="str">
            <v>15UW</v>
          </cell>
          <cell r="G171" t="str">
            <v>15UW02</v>
          </cell>
          <cell r="H171" t="str">
            <v>02</v>
          </cell>
          <cell r="J171" t="str">
            <v>Burning Core Arm A</v>
          </cell>
          <cell r="M171">
            <v>1</v>
          </cell>
          <cell r="AL171">
            <v>1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X171">
            <v>1</v>
          </cell>
        </row>
        <row r="172">
          <cell r="C172" t="str">
            <v>15UW03</v>
          </cell>
          <cell r="D172">
            <v>3</v>
          </cell>
          <cell r="E172"/>
          <cell r="F172" t="str">
            <v>15UW</v>
          </cell>
          <cell r="G172" t="str">
            <v>15UW03</v>
          </cell>
          <cell r="H172" t="str">
            <v>03</v>
          </cell>
          <cell r="J172" t="str">
            <v>Burning Core Arm B</v>
          </cell>
          <cell r="M172">
            <v>1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X172">
            <v>0</v>
          </cell>
        </row>
        <row r="173">
          <cell r="C173" t="str">
            <v>15UW04</v>
          </cell>
          <cell r="D173">
            <v>3</v>
          </cell>
          <cell r="E173"/>
          <cell r="F173" t="str">
            <v>15UW</v>
          </cell>
          <cell r="G173" t="str">
            <v>15UW04</v>
          </cell>
          <cell r="H173" t="str">
            <v>04</v>
          </cell>
          <cell r="J173" t="str">
            <v>Out Of Sequence</v>
          </cell>
          <cell r="M173">
            <v>1</v>
          </cell>
          <cell r="AL173">
            <v>4</v>
          </cell>
          <cell r="AM173">
            <v>2</v>
          </cell>
          <cell r="AN173">
            <v>2</v>
          </cell>
          <cell r="AO173">
            <v>3</v>
          </cell>
          <cell r="AP173">
            <v>0</v>
          </cell>
          <cell r="AQ173">
            <v>2</v>
          </cell>
          <cell r="AR173">
            <v>0</v>
          </cell>
          <cell r="AS173">
            <v>1</v>
          </cell>
          <cell r="AT173">
            <v>1</v>
          </cell>
          <cell r="AU173">
            <v>0</v>
          </cell>
          <cell r="AX173">
            <v>15</v>
          </cell>
        </row>
        <row r="174">
          <cell r="C174" t="str">
            <v>15UW05</v>
          </cell>
          <cell r="D174">
            <v>3</v>
          </cell>
          <cell r="E174"/>
          <cell r="F174" t="str">
            <v>15UW</v>
          </cell>
          <cell r="G174" t="str">
            <v>15UW05</v>
          </cell>
          <cell r="H174" t="str">
            <v>05</v>
          </cell>
          <cell r="J174" t="str">
            <v>Missed Unwind Splice Arm A</v>
          </cell>
          <cell r="M174">
            <v>1</v>
          </cell>
          <cell r="AL174">
            <v>1</v>
          </cell>
          <cell r="AM174">
            <v>0</v>
          </cell>
          <cell r="AN174">
            <v>1</v>
          </cell>
          <cell r="AO174">
            <v>3</v>
          </cell>
          <cell r="AP174">
            <v>0</v>
          </cell>
          <cell r="AQ174">
            <v>3</v>
          </cell>
          <cell r="AR174">
            <v>2</v>
          </cell>
          <cell r="AS174">
            <v>1</v>
          </cell>
          <cell r="AT174">
            <v>3</v>
          </cell>
          <cell r="AU174">
            <v>2</v>
          </cell>
          <cell r="AV174">
            <v>2</v>
          </cell>
          <cell r="AW174">
            <v>4</v>
          </cell>
          <cell r="AX174">
            <v>22</v>
          </cell>
        </row>
        <row r="175">
          <cell r="C175" t="str">
            <v>15UW06</v>
          </cell>
          <cell r="D175">
            <v>3</v>
          </cell>
          <cell r="E175"/>
          <cell r="F175" t="str">
            <v>15UW</v>
          </cell>
          <cell r="G175" t="str">
            <v>15UW06</v>
          </cell>
          <cell r="H175" t="str">
            <v>06</v>
          </cell>
          <cell r="J175" t="str">
            <v>Missed Unwind Splice Arm B</v>
          </cell>
          <cell r="M175">
            <v>1</v>
          </cell>
          <cell r="AL175">
            <v>1</v>
          </cell>
          <cell r="AM175">
            <v>0</v>
          </cell>
          <cell r="AN175">
            <v>1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X175">
            <v>2</v>
          </cell>
        </row>
        <row r="176">
          <cell r="C176" t="str">
            <v>15UW07</v>
          </cell>
          <cell r="D176">
            <v>3</v>
          </cell>
          <cell r="E176"/>
          <cell r="F176" t="str">
            <v>15UW</v>
          </cell>
          <cell r="G176" t="str">
            <v>15UW07</v>
          </cell>
          <cell r="H176" t="str">
            <v>07</v>
          </cell>
          <cell r="J176" t="str">
            <v>Incorrect Splice Preparation</v>
          </cell>
          <cell r="M176">
            <v>1</v>
          </cell>
          <cell r="AL176">
            <v>0</v>
          </cell>
          <cell r="AM176">
            <v>2</v>
          </cell>
          <cell r="AN176">
            <v>2</v>
          </cell>
          <cell r="AO176">
            <v>2</v>
          </cell>
          <cell r="AP176">
            <v>1</v>
          </cell>
          <cell r="AQ176">
            <v>0</v>
          </cell>
          <cell r="AR176">
            <v>1</v>
          </cell>
          <cell r="AS176">
            <v>3</v>
          </cell>
          <cell r="AT176">
            <v>1</v>
          </cell>
          <cell r="AU176">
            <v>0</v>
          </cell>
          <cell r="AV176">
            <v>1</v>
          </cell>
          <cell r="AX176">
            <v>13</v>
          </cell>
        </row>
        <row r="177">
          <cell r="C177" t="str">
            <v>15UW08</v>
          </cell>
          <cell r="D177">
            <v>3</v>
          </cell>
          <cell r="E177"/>
          <cell r="F177" t="str">
            <v>15UW</v>
          </cell>
          <cell r="G177" t="str">
            <v>15UW08</v>
          </cell>
          <cell r="H177" t="str">
            <v>08</v>
          </cell>
          <cell r="J177" t="str">
            <v>Splice Parted</v>
          </cell>
          <cell r="M177">
            <v>1</v>
          </cell>
          <cell r="AL177">
            <v>0</v>
          </cell>
          <cell r="AM177">
            <v>1</v>
          </cell>
          <cell r="AN177">
            <v>0</v>
          </cell>
          <cell r="AO177">
            <v>2</v>
          </cell>
          <cell r="AP177">
            <v>4</v>
          </cell>
          <cell r="AQ177">
            <v>1</v>
          </cell>
          <cell r="AR177">
            <v>2</v>
          </cell>
          <cell r="AS177">
            <v>0</v>
          </cell>
          <cell r="AT177">
            <v>1</v>
          </cell>
          <cell r="AU177">
            <v>0</v>
          </cell>
          <cell r="AV177">
            <v>1</v>
          </cell>
          <cell r="AW177">
            <v>2</v>
          </cell>
          <cell r="AX177">
            <v>14</v>
          </cell>
        </row>
        <row r="178">
          <cell r="C178" t="str">
            <v>15UW09</v>
          </cell>
          <cell r="D178">
            <v>3</v>
          </cell>
          <cell r="E178"/>
          <cell r="F178" t="str">
            <v>15UW</v>
          </cell>
          <cell r="G178" t="str">
            <v>15UW09</v>
          </cell>
          <cell r="H178" t="str">
            <v>09</v>
          </cell>
          <cell r="J178" t="str">
            <v>Splice Folded Over</v>
          </cell>
          <cell r="M178">
            <v>1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</v>
          </cell>
          <cell r="AR178">
            <v>0</v>
          </cell>
          <cell r="AS178">
            <v>0</v>
          </cell>
          <cell r="AT178">
            <v>0</v>
          </cell>
          <cell r="AU178">
            <v>1</v>
          </cell>
          <cell r="AX178">
            <v>2</v>
          </cell>
        </row>
        <row r="179">
          <cell r="C179" t="str">
            <v>15UW10</v>
          </cell>
          <cell r="D179">
            <v>3</v>
          </cell>
          <cell r="E179"/>
          <cell r="F179" t="str">
            <v>15UW</v>
          </cell>
          <cell r="G179" t="str">
            <v>15UW10</v>
          </cell>
          <cell r="H179">
            <v>99</v>
          </cell>
          <cell r="J179" t="str">
            <v>Unkwnown (Operator Error)</v>
          </cell>
          <cell r="M179">
            <v>1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</v>
          </cell>
          <cell r="AT179">
            <v>0</v>
          </cell>
          <cell r="AU179">
            <v>1</v>
          </cell>
          <cell r="AV179">
            <v>1</v>
          </cell>
          <cell r="AX179">
            <v>5</v>
          </cell>
        </row>
        <row r="180">
          <cell r="C180">
            <v>21</v>
          </cell>
          <cell r="D180">
            <v>1</v>
          </cell>
          <cell r="E180" t="str">
            <v>21</v>
          </cell>
          <cell r="J180" t="str">
            <v>21 Month</v>
          </cell>
          <cell r="M180">
            <v>10</v>
          </cell>
          <cell r="AL180">
            <v>60</v>
          </cell>
          <cell r="AM180">
            <v>49</v>
          </cell>
          <cell r="AN180">
            <v>64</v>
          </cell>
          <cell r="AO180">
            <v>54</v>
          </cell>
          <cell r="AP180">
            <v>65</v>
          </cell>
          <cell r="AQ180">
            <v>62</v>
          </cell>
          <cell r="AR180">
            <v>44</v>
          </cell>
          <cell r="AS180">
            <v>38</v>
          </cell>
          <cell r="AT180">
            <v>44</v>
          </cell>
          <cell r="AU180">
            <v>49</v>
          </cell>
          <cell r="AV180">
            <v>58</v>
          </cell>
          <cell r="AW180">
            <v>44</v>
          </cell>
          <cell r="AX180">
            <v>631</v>
          </cell>
        </row>
        <row r="181">
          <cell r="C181" t="str">
            <v>21 Target</v>
          </cell>
          <cell r="J181" t="str">
            <v>21 Month Target</v>
          </cell>
        </row>
        <row r="182">
          <cell r="C182" t="str">
            <v>21 Cum</v>
          </cell>
          <cell r="J182" t="str">
            <v>21 Cum</v>
          </cell>
          <cell r="AL182">
            <v>60</v>
          </cell>
          <cell r="AM182">
            <v>109</v>
          </cell>
          <cell r="AN182">
            <v>173</v>
          </cell>
          <cell r="AO182">
            <v>227</v>
          </cell>
          <cell r="AP182">
            <v>292</v>
          </cell>
          <cell r="AQ182">
            <v>354</v>
          </cell>
          <cell r="AR182">
            <v>398</v>
          </cell>
          <cell r="AS182">
            <v>436</v>
          </cell>
          <cell r="AT182">
            <v>480</v>
          </cell>
          <cell r="AU182">
            <v>529</v>
          </cell>
          <cell r="AV182">
            <v>587</v>
          </cell>
          <cell r="AW182">
            <v>631</v>
          </cell>
        </row>
        <row r="183">
          <cell r="C183" t="str">
            <v>21 Cum Target</v>
          </cell>
          <cell r="J183" t="str">
            <v>21 Cum Target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C184" t="str">
            <v>21AU</v>
          </cell>
          <cell r="D184">
            <v>2</v>
          </cell>
          <cell r="E184" t="str">
            <v>21</v>
          </cell>
          <cell r="F184" t="str">
            <v>21AU</v>
          </cell>
          <cell r="G184"/>
          <cell r="H184"/>
          <cell r="J184" t="str">
            <v>Auxillary</v>
          </cell>
          <cell r="M184">
            <v>7</v>
          </cell>
          <cell r="AL184">
            <v>3</v>
          </cell>
          <cell r="AM184">
            <v>2</v>
          </cell>
          <cell r="AN184">
            <v>0</v>
          </cell>
          <cell r="AO184">
            <v>1</v>
          </cell>
          <cell r="AP184">
            <v>3</v>
          </cell>
          <cell r="AQ184">
            <v>15</v>
          </cell>
          <cell r="AR184">
            <v>2</v>
          </cell>
          <cell r="AS184">
            <v>3</v>
          </cell>
          <cell r="AT184">
            <v>4</v>
          </cell>
          <cell r="AU184">
            <v>4</v>
          </cell>
          <cell r="AV184">
            <v>4</v>
          </cell>
          <cell r="AW184">
            <v>1</v>
          </cell>
          <cell r="AX184">
            <v>42</v>
          </cell>
        </row>
        <row r="185">
          <cell r="C185" t="str">
            <v>21AU01</v>
          </cell>
          <cell r="D185">
            <v>3</v>
          </cell>
          <cell r="E185"/>
          <cell r="F185" t="str">
            <v>21AU</v>
          </cell>
          <cell r="G185" t="str">
            <v>21AU01</v>
          </cell>
          <cell r="H185" t="str">
            <v>01</v>
          </cell>
          <cell r="J185" t="str">
            <v>Safety/Emergency Stop</v>
          </cell>
          <cell r="M185">
            <v>1</v>
          </cell>
          <cell r="AL185">
            <v>3</v>
          </cell>
          <cell r="AM185">
            <v>2</v>
          </cell>
          <cell r="AN185">
            <v>0</v>
          </cell>
          <cell r="AO185">
            <v>1</v>
          </cell>
          <cell r="AP185">
            <v>2</v>
          </cell>
          <cell r="AQ185">
            <v>1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X185">
            <v>9</v>
          </cell>
        </row>
        <row r="186">
          <cell r="C186" t="str">
            <v>21AU02</v>
          </cell>
          <cell r="D186">
            <v>3</v>
          </cell>
          <cell r="E186"/>
          <cell r="F186" t="str">
            <v>21AU</v>
          </cell>
          <cell r="G186" t="str">
            <v>21AU02</v>
          </cell>
          <cell r="H186" t="str">
            <v>02</v>
          </cell>
          <cell r="J186" t="str">
            <v>p2 Related Isses</v>
          </cell>
          <cell r="M186">
            <v>1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2</v>
          </cell>
          <cell r="AR186">
            <v>1</v>
          </cell>
          <cell r="AS186">
            <v>0</v>
          </cell>
          <cell r="AT186">
            <v>1</v>
          </cell>
          <cell r="AU186">
            <v>2</v>
          </cell>
          <cell r="AV186">
            <v>2</v>
          </cell>
          <cell r="AX186">
            <v>8</v>
          </cell>
        </row>
        <row r="187">
          <cell r="C187" t="str">
            <v>21AU03</v>
          </cell>
          <cell r="D187">
            <v>3</v>
          </cell>
          <cell r="E187"/>
          <cell r="F187" t="str">
            <v>21AU</v>
          </cell>
          <cell r="G187" t="str">
            <v>21AU03</v>
          </cell>
          <cell r="H187" t="str">
            <v>03</v>
          </cell>
          <cell r="J187" t="str">
            <v>Labeller/Printer Fault</v>
          </cell>
          <cell r="M187">
            <v>1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X187">
            <v>0</v>
          </cell>
        </row>
        <row r="188">
          <cell r="C188" t="str">
            <v>21AU04</v>
          </cell>
          <cell r="D188">
            <v>3</v>
          </cell>
          <cell r="E188"/>
          <cell r="F188" t="str">
            <v>21AU</v>
          </cell>
          <cell r="G188" t="str">
            <v>21AU04</v>
          </cell>
          <cell r="H188" t="str">
            <v>04</v>
          </cell>
          <cell r="J188" t="str">
            <v>Laser Inspection Issue</v>
          </cell>
          <cell r="M188">
            <v>1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X188">
            <v>0</v>
          </cell>
        </row>
        <row r="189">
          <cell r="C189" t="str">
            <v>21AU05</v>
          </cell>
          <cell r="D189">
            <v>3</v>
          </cell>
          <cell r="E189"/>
          <cell r="F189" t="str">
            <v>21AU</v>
          </cell>
          <cell r="G189" t="str">
            <v>21AU05</v>
          </cell>
          <cell r="H189" t="str">
            <v>05</v>
          </cell>
          <cell r="J189" t="str">
            <v>Insert/Remove Lasor Diffuser</v>
          </cell>
          <cell r="M189">
            <v>1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X189">
            <v>0</v>
          </cell>
        </row>
        <row r="190">
          <cell r="C190" t="str">
            <v>21AU06</v>
          </cell>
          <cell r="D190">
            <v>3</v>
          </cell>
          <cell r="E190"/>
          <cell r="F190" t="str">
            <v>21AU</v>
          </cell>
          <cell r="G190" t="str">
            <v>21AU06</v>
          </cell>
          <cell r="H190">
            <v>99</v>
          </cell>
          <cell r="J190" t="str">
            <v>Unkwnown (Operator Error)</v>
          </cell>
          <cell r="M190">
            <v>1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1</v>
          </cell>
          <cell r="AQ190">
            <v>12</v>
          </cell>
          <cell r="AR190">
            <v>1</v>
          </cell>
          <cell r="AS190">
            <v>3</v>
          </cell>
          <cell r="AT190">
            <v>3</v>
          </cell>
          <cell r="AU190">
            <v>2</v>
          </cell>
          <cell r="AV190">
            <v>2</v>
          </cell>
          <cell r="AW190">
            <v>1</v>
          </cell>
          <cell r="AX190">
            <v>25</v>
          </cell>
        </row>
        <row r="191">
          <cell r="C191" t="str">
            <v>21EX</v>
          </cell>
          <cell r="D191">
            <v>2</v>
          </cell>
          <cell r="E191" t="str">
            <v>21</v>
          </cell>
          <cell r="F191" t="str">
            <v>21EX</v>
          </cell>
          <cell r="G191"/>
          <cell r="H191"/>
          <cell r="J191" t="str">
            <v>Extruders</v>
          </cell>
          <cell r="M191">
            <v>8</v>
          </cell>
          <cell r="AL191">
            <v>7</v>
          </cell>
          <cell r="AM191">
            <v>10</v>
          </cell>
          <cell r="AN191">
            <v>15</v>
          </cell>
          <cell r="AO191">
            <v>9</v>
          </cell>
          <cell r="AP191">
            <v>9</v>
          </cell>
          <cell r="AQ191">
            <v>4</v>
          </cell>
          <cell r="AR191">
            <v>4</v>
          </cell>
          <cell r="AS191">
            <v>8</v>
          </cell>
          <cell r="AT191">
            <v>3</v>
          </cell>
          <cell r="AU191">
            <v>5</v>
          </cell>
          <cell r="AV191">
            <v>5</v>
          </cell>
          <cell r="AW191">
            <v>6</v>
          </cell>
          <cell r="AX191">
            <v>85</v>
          </cell>
        </row>
        <row r="192">
          <cell r="C192" t="str">
            <v>21EX01</v>
          </cell>
          <cell r="D192">
            <v>3</v>
          </cell>
          <cell r="E192"/>
          <cell r="F192" t="str">
            <v>21EX</v>
          </cell>
          <cell r="G192" t="str">
            <v>21EX01</v>
          </cell>
          <cell r="H192" t="str">
            <v>01</v>
          </cell>
          <cell r="J192" t="str">
            <v>Streaky PE</v>
          </cell>
          <cell r="M192">
            <v>1</v>
          </cell>
          <cell r="AL192">
            <v>2</v>
          </cell>
          <cell r="AM192">
            <v>0</v>
          </cell>
          <cell r="AN192">
            <v>2</v>
          </cell>
          <cell r="AO192">
            <v>4</v>
          </cell>
          <cell r="AP192">
            <v>4</v>
          </cell>
          <cell r="AQ192">
            <v>4</v>
          </cell>
          <cell r="AR192">
            <v>1</v>
          </cell>
          <cell r="AS192">
            <v>1</v>
          </cell>
          <cell r="AT192">
            <v>2</v>
          </cell>
          <cell r="AU192">
            <v>4</v>
          </cell>
          <cell r="AV192">
            <v>1</v>
          </cell>
          <cell r="AW192">
            <v>3</v>
          </cell>
          <cell r="AX192">
            <v>28</v>
          </cell>
        </row>
        <row r="193">
          <cell r="C193" t="str">
            <v>21EX02</v>
          </cell>
          <cell r="D193">
            <v>3</v>
          </cell>
          <cell r="E193"/>
          <cell r="F193" t="str">
            <v>21EX</v>
          </cell>
          <cell r="G193" t="str">
            <v>21EX02</v>
          </cell>
          <cell r="H193" t="str">
            <v>02</v>
          </cell>
          <cell r="J193" t="str">
            <v>Adjust Deckles</v>
          </cell>
          <cell r="M193">
            <v>1</v>
          </cell>
          <cell r="AL193">
            <v>1</v>
          </cell>
          <cell r="AM193">
            <v>1</v>
          </cell>
          <cell r="AN193">
            <v>4</v>
          </cell>
          <cell r="AO193">
            <v>4</v>
          </cell>
          <cell r="AP193">
            <v>3</v>
          </cell>
          <cell r="AQ193">
            <v>0</v>
          </cell>
          <cell r="AR193">
            <v>1</v>
          </cell>
          <cell r="AS193">
            <v>0</v>
          </cell>
          <cell r="AT193">
            <v>1</v>
          </cell>
          <cell r="AU193">
            <v>0</v>
          </cell>
          <cell r="AW193">
            <v>1</v>
          </cell>
          <cell r="AX193">
            <v>16</v>
          </cell>
        </row>
        <row r="194">
          <cell r="C194" t="str">
            <v>21EX03</v>
          </cell>
          <cell r="D194">
            <v>3</v>
          </cell>
          <cell r="E194"/>
          <cell r="F194" t="str">
            <v>21EX</v>
          </cell>
          <cell r="G194" t="str">
            <v>21EX03</v>
          </cell>
          <cell r="H194" t="str">
            <v>03</v>
          </cell>
          <cell r="J194" t="str">
            <v>Poor Adhesion</v>
          </cell>
          <cell r="M194">
            <v>1</v>
          </cell>
          <cell r="AL194">
            <v>0</v>
          </cell>
          <cell r="AM194">
            <v>1</v>
          </cell>
          <cell r="AN194">
            <v>1</v>
          </cell>
          <cell r="AO194">
            <v>0</v>
          </cell>
          <cell r="AP194">
            <v>1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X194">
            <v>3</v>
          </cell>
        </row>
        <row r="195">
          <cell r="C195" t="str">
            <v>21EX04</v>
          </cell>
          <cell r="D195">
            <v>3</v>
          </cell>
          <cell r="E195"/>
          <cell r="F195" t="str">
            <v>21EX</v>
          </cell>
          <cell r="G195" t="str">
            <v>21EX04</v>
          </cell>
          <cell r="H195" t="str">
            <v>04</v>
          </cell>
          <cell r="J195" t="str">
            <v>Change Screenpack</v>
          </cell>
          <cell r="M195">
            <v>1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1</v>
          </cell>
          <cell r="AT195">
            <v>0</v>
          </cell>
          <cell r="AU195">
            <v>0</v>
          </cell>
          <cell r="AX195">
            <v>1</v>
          </cell>
        </row>
        <row r="196">
          <cell r="C196" t="str">
            <v>21EX05</v>
          </cell>
          <cell r="D196">
            <v>3</v>
          </cell>
          <cell r="E196"/>
          <cell r="F196" t="str">
            <v>21EX</v>
          </cell>
          <cell r="G196" t="str">
            <v>21EX05</v>
          </cell>
          <cell r="H196" t="str">
            <v>05</v>
          </cell>
          <cell r="J196" t="str">
            <v>Adjust Die-Bolts</v>
          </cell>
          <cell r="M196">
            <v>1</v>
          </cell>
          <cell r="AL196">
            <v>0</v>
          </cell>
          <cell r="AM196">
            <v>2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X196">
            <v>2</v>
          </cell>
        </row>
        <row r="197">
          <cell r="C197" t="str">
            <v>21EX06</v>
          </cell>
          <cell r="D197">
            <v>3</v>
          </cell>
          <cell r="E197"/>
          <cell r="F197" t="str">
            <v>21EX</v>
          </cell>
          <cell r="G197" t="str">
            <v>21EX06</v>
          </cell>
          <cell r="H197" t="str">
            <v>06</v>
          </cell>
          <cell r="J197" t="str">
            <v>Low Amps</v>
          </cell>
          <cell r="M197">
            <v>1</v>
          </cell>
          <cell r="AL197">
            <v>4</v>
          </cell>
          <cell r="AM197">
            <v>6</v>
          </cell>
          <cell r="AN197">
            <v>8</v>
          </cell>
          <cell r="AO197">
            <v>1</v>
          </cell>
          <cell r="AP197">
            <v>0</v>
          </cell>
          <cell r="AQ197">
            <v>0</v>
          </cell>
          <cell r="AR197">
            <v>1</v>
          </cell>
          <cell r="AS197">
            <v>3</v>
          </cell>
          <cell r="AT197">
            <v>0</v>
          </cell>
          <cell r="AU197">
            <v>0</v>
          </cell>
          <cell r="AV197">
            <v>3</v>
          </cell>
          <cell r="AW197">
            <v>2</v>
          </cell>
          <cell r="AX197">
            <v>28</v>
          </cell>
        </row>
        <row r="198">
          <cell r="C198" t="str">
            <v>21EX07</v>
          </cell>
          <cell r="D198">
            <v>3</v>
          </cell>
          <cell r="E198"/>
          <cell r="F198" t="str">
            <v>21EX</v>
          </cell>
          <cell r="G198" t="str">
            <v>21EX07</v>
          </cell>
          <cell r="H198">
            <v>99</v>
          </cell>
          <cell r="J198" t="str">
            <v>Unkwnown (Operator Error)</v>
          </cell>
          <cell r="M198">
            <v>1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1</v>
          </cell>
          <cell r="AS198">
            <v>3</v>
          </cell>
          <cell r="AT198">
            <v>0</v>
          </cell>
          <cell r="AU198">
            <v>1</v>
          </cell>
          <cell r="AV198">
            <v>1</v>
          </cell>
          <cell r="AX198">
            <v>7</v>
          </cell>
        </row>
        <row r="199">
          <cell r="C199" t="str">
            <v>21FO</v>
          </cell>
          <cell r="D199">
            <v>2</v>
          </cell>
          <cell r="E199" t="str">
            <v>21</v>
          </cell>
          <cell r="F199" t="str">
            <v>21FO</v>
          </cell>
          <cell r="G199"/>
          <cell r="H199"/>
          <cell r="J199" t="str">
            <v>Foil Stand</v>
          </cell>
          <cell r="M199">
            <v>7</v>
          </cell>
          <cell r="AL199">
            <v>8</v>
          </cell>
          <cell r="AM199">
            <v>9</v>
          </cell>
          <cell r="AN199">
            <v>13</v>
          </cell>
          <cell r="AO199">
            <v>10</v>
          </cell>
          <cell r="AP199">
            <v>9</v>
          </cell>
          <cell r="AQ199">
            <v>9</v>
          </cell>
          <cell r="AR199">
            <v>7</v>
          </cell>
          <cell r="AS199">
            <v>8</v>
          </cell>
          <cell r="AT199">
            <v>5</v>
          </cell>
          <cell r="AU199">
            <v>7</v>
          </cell>
          <cell r="AV199">
            <v>5</v>
          </cell>
          <cell r="AW199">
            <v>2</v>
          </cell>
          <cell r="AX199">
            <v>92</v>
          </cell>
        </row>
        <row r="200">
          <cell r="C200" t="str">
            <v>21FO01</v>
          </cell>
          <cell r="D200">
            <v>3</v>
          </cell>
          <cell r="E200"/>
          <cell r="F200" t="str">
            <v>21FO</v>
          </cell>
          <cell r="G200" t="str">
            <v>21FO01</v>
          </cell>
          <cell r="H200" t="str">
            <v>01</v>
          </cell>
          <cell r="J200" t="str">
            <v>Missed Foil Splice B-Y</v>
          </cell>
          <cell r="M200">
            <v>1</v>
          </cell>
          <cell r="AL200">
            <v>0</v>
          </cell>
          <cell r="AM200">
            <v>1</v>
          </cell>
          <cell r="AN200">
            <v>3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X200">
            <v>6</v>
          </cell>
        </row>
        <row r="201">
          <cell r="C201" t="str">
            <v>21FO02</v>
          </cell>
          <cell r="D201">
            <v>3</v>
          </cell>
          <cell r="E201"/>
          <cell r="F201" t="str">
            <v>21FO</v>
          </cell>
          <cell r="G201" t="str">
            <v>21FO02</v>
          </cell>
          <cell r="H201" t="str">
            <v>02</v>
          </cell>
          <cell r="J201" t="str">
            <v>Missed Foil Splice Y-B</v>
          </cell>
          <cell r="M201">
            <v>1</v>
          </cell>
          <cell r="AL201">
            <v>2</v>
          </cell>
          <cell r="AM201">
            <v>1</v>
          </cell>
          <cell r="AN201">
            <v>3</v>
          </cell>
          <cell r="AO201">
            <v>2</v>
          </cell>
          <cell r="AP201">
            <v>1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1</v>
          </cell>
          <cell r="AX201">
            <v>11</v>
          </cell>
        </row>
        <row r="202">
          <cell r="C202" t="str">
            <v>21FO03</v>
          </cell>
          <cell r="D202">
            <v>3</v>
          </cell>
          <cell r="E202"/>
          <cell r="F202" t="str">
            <v>21FO</v>
          </cell>
          <cell r="G202" t="str">
            <v>21FO03</v>
          </cell>
          <cell r="H202" t="str">
            <v>03</v>
          </cell>
          <cell r="J202" t="str">
            <v>Foil Break</v>
          </cell>
          <cell r="M202">
            <v>1</v>
          </cell>
          <cell r="AL202">
            <v>6</v>
          </cell>
          <cell r="AM202">
            <v>6</v>
          </cell>
          <cell r="AN202">
            <v>4</v>
          </cell>
          <cell r="AO202">
            <v>6</v>
          </cell>
          <cell r="AP202">
            <v>8</v>
          </cell>
          <cell r="AQ202">
            <v>8</v>
          </cell>
          <cell r="AR202">
            <v>5</v>
          </cell>
          <cell r="AS202">
            <v>3</v>
          </cell>
          <cell r="AT202">
            <v>4</v>
          </cell>
          <cell r="AU202">
            <v>4</v>
          </cell>
          <cell r="AV202">
            <v>4</v>
          </cell>
          <cell r="AW202">
            <v>1</v>
          </cell>
          <cell r="AX202">
            <v>59</v>
          </cell>
        </row>
        <row r="203">
          <cell r="C203" t="str">
            <v>21FO04</v>
          </cell>
          <cell r="D203">
            <v>3</v>
          </cell>
          <cell r="E203"/>
          <cell r="F203" t="str">
            <v>21FO</v>
          </cell>
          <cell r="G203" t="str">
            <v>21FO04</v>
          </cell>
          <cell r="H203" t="str">
            <v>04</v>
          </cell>
          <cell r="J203" t="str">
            <v>Foil Tearing On Edge</v>
          </cell>
          <cell r="M203">
            <v>1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3</v>
          </cell>
          <cell r="AT203">
            <v>1</v>
          </cell>
          <cell r="AU203">
            <v>1</v>
          </cell>
          <cell r="AX203">
            <v>5</v>
          </cell>
        </row>
        <row r="204">
          <cell r="C204" t="str">
            <v>21FO05</v>
          </cell>
          <cell r="D204">
            <v>3</v>
          </cell>
          <cell r="E204"/>
          <cell r="F204" t="str">
            <v>21FO</v>
          </cell>
          <cell r="G204" t="str">
            <v>21FO05</v>
          </cell>
          <cell r="H204" t="str">
            <v>05</v>
          </cell>
          <cell r="J204" t="str">
            <v>Hole In Foil</v>
          </cell>
          <cell r="M204">
            <v>1</v>
          </cell>
          <cell r="AL204">
            <v>0</v>
          </cell>
          <cell r="AM204">
            <v>1</v>
          </cell>
          <cell r="AN204">
            <v>3</v>
          </cell>
          <cell r="AO204">
            <v>2</v>
          </cell>
          <cell r="AP204">
            <v>0</v>
          </cell>
          <cell r="AQ204">
            <v>0</v>
          </cell>
          <cell r="AR204">
            <v>1</v>
          </cell>
          <cell r="AS204">
            <v>1</v>
          </cell>
          <cell r="AT204">
            <v>0</v>
          </cell>
          <cell r="AU204">
            <v>0</v>
          </cell>
          <cell r="AX204">
            <v>8</v>
          </cell>
        </row>
        <row r="205">
          <cell r="C205" t="str">
            <v>21FO06</v>
          </cell>
          <cell r="D205">
            <v>3</v>
          </cell>
          <cell r="E205"/>
          <cell r="F205" t="str">
            <v>21FO</v>
          </cell>
          <cell r="G205" t="str">
            <v>21FO06</v>
          </cell>
          <cell r="H205">
            <v>99</v>
          </cell>
          <cell r="J205" t="str">
            <v>Unkwnown (Operator Error)</v>
          </cell>
          <cell r="M205">
            <v>1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1</v>
          </cell>
          <cell r="AT205">
            <v>0</v>
          </cell>
          <cell r="AU205">
            <v>1</v>
          </cell>
          <cell r="AW205">
            <v>1</v>
          </cell>
          <cell r="AX205">
            <v>3</v>
          </cell>
        </row>
        <row r="206">
          <cell r="C206" t="str">
            <v>21FI</v>
          </cell>
          <cell r="D206">
            <v>2</v>
          </cell>
          <cell r="E206" t="str">
            <v>21</v>
          </cell>
          <cell r="F206" t="str">
            <v>21FI</v>
          </cell>
          <cell r="G206"/>
          <cell r="H206"/>
          <cell r="J206" t="str">
            <v>Film Stand</v>
          </cell>
          <cell r="M206">
            <v>7</v>
          </cell>
          <cell r="AL206">
            <v>4</v>
          </cell>
          <cell r="AM206">
            <v>2</v>
          </cell>
          <cell r="AN206">
            <v>6</v>
          </cell>
          <cell r="AO206">
            <v>1</v>
          </cell>
          <cell r="AP206">
            <v>5</v>
          </cell>
          <cell r="AQ206">
            <v>2</v>
          </cell>
          <cell r="AR206">
            <v>4</v>
          </cell>
          <cell r="AS206">
            <v>1</v>
          </cell>
          <cell r="AT206">
            <v>4</v>
          </cell>
          <cell r="AU206">
            <v>5</v>
          </cell>
          <cell r="AV206">
            <v>5</v>
          </cell>
          <cell r="AW206">
            <v>0</v>
          </cell>
          <cell r="AX206">
            <v>39</v>
          </cell>
        </row>
        <row r="207">
          <cell r="C207" t="str">
            <v>21FI01</v>
          </cell>
          <cell r="D207">
            <v>3</v>
          </cell>
          <cell r="E207"/>
          <cell r="F207" t="str">
            <v>21FI</v>
          </cell>
          <cell r="G207" t="str">
            <v>21FI01</v>
          </cell>
          <cell r="H207" t="str">
            <v>01</v>
          </cell>
          <cell r="J207" t="str">
            <v>Missed Film Splice B-Y</v>
          </cell>
          <cell r="M207">
            <v>1</v>
          </cell>
          <cell r="AL207">
            <v>2</v>
          </cell>
          <cell r="AM207">
            <v>0</v>
          </cell>
          <cell r="AN207">
            <v>1</v>
          </cell>
          <cell r="AO207">
            <v>0</v>
          </cell>
          <cell r="AP207">
            <v>2</v>
          </cell>
          <cell r="AQ207">
            <v>1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3</v>
          </cell>
          <cell r="AX207">
            <v>10</v>
          </cell>
        </row>
        <row r="208">
          <cell r="C208" t="str">
            <v>21FI02</v>
          </cell>
          <cell r="D208">
            <v>3</v>
          </cell>
          <cell r="E208"/>
          <cell r="F208" t="str">
            <v>21FI</v>
          </cell>
          <cell r="G208" t="str">
            <v>21FI02</v>
          </cell>
          <cell r="H208" t="str">
            <v>02</v>
          </cell>
          <cell r="J208" t="str">
            <v>Missed Film Splice Y-B</v>
          </cell>
          <cell r="M208">
            <v>1</v>
          </cell>
          <cell r="AL208">
            <v>1</v>
          </cell>
          <cell r="AM208">
            <v>1</v>
          </cell>
          <cell r="AN208">
            <v>2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2</v>
          </cell>
          <cell r="AU208">
            <v>2</v>
          </cell>
          <cell r="AV208">
            <v>2</v>
          </cell>
          <cell r="AX208">
            <v>10</v>
          </cell>
        </row>
        <row r="209">
          <cell r="C209" t="str">
            <v>21FI03</v>
          </cell>
          <cell r="D209">
            <v>3</v>
          </cell>
          <cell r="E209"/>
          <cell r="F209" t="str">
            <v>21FI</v>
          </cell>
          <cell r="G209" t="str">
            <v>21FI03</v>
          </cell>
          <cell r="H209" t="str">
            <v>03</v>
          </cell>
          <cell r="J209" t="str">
            <v>Manual Film Splice</v>
          </cell>
          <cell r="M209">
            <v>1</v>
          </cell>
          <cell r="AL209">
            <v>0</v>
          </cell>
          <cell r="AM209">
            <v>0</v>
          </cell>
          <cell r="AN209">
            <v>1</v>
          </cell>
          <cell r="AO209">
            <v>0</v>
          </cell>
          <cell r="AP209">
            <v>0</v>
          </cell>
          <cell r="AQ209">
            <v>0</v>
          </cell>
          <cell r="AR209">
            <v>2</v>
          </cell>
          <cell r="AS209">
            <v>1</v>
          </cell>
          <cell r="AT209">
            <v>0</v>
          </cell>
          <cell r="AU209">
            <v>1</v>
          </cell>
          <cell r="AX209">
            <v>5</v>
          </cell>
        </row>
        <row r="210">
          <cell r="C210" t="str">
            <v>21FI04</v>
          </cell>
          <cell r="D210">
            <v>3</v>
          </cell>
          <cell r="E210"/>
          <cell r="F210" t="str">
            <v>21FI</v>
          </cell>
          <cell r="G210" t="str">
            <v>21FI04</v>
          </cell>
          <cell r="H210" t="str">
            <v>04</v>
          </cell>
          <cell r="J210" t="str">
            <v>Film Break</v>
          </cell>
          <cell r="M210">
            <v>1</v>
          </cell>
          <cell r="AL210">
            <v>1</v>
          </cell>
          <cell r="AM210">
            <v>1</v>
          </cell>
          <cell r="AN210">
            <v>2</v>
          </cell>
          <cell r="AO210">
            <v>1</v>
          </cell>
          <cell r="AP210">
            <v>3</v>
          </cell>
          <cell r="AQ210">
            <v>0</v>
          </cell>
          <cell r="AR210">
            <v>0</v>
          </cell>
          <cell r="AS210">
            <v>0</v>
          </cell>
          <cell r="AT210">
            <v>1</v>
          </cell>
          <cell r="AU210">
            <v>1</v>
          </cell>
          <cell r="AX210">
            <v>10</v>
          </cell>
        </row>
        <row r="211">
          <cell r="C211" t="str">
            <v>21FI05</v>
          </cell>
          <cell r="D211">
            <v>3</v>
          </cell>
          <cell r="E211"/>
          <cell r="F211" t="str">
            <v>21FI</v>
          </cell>
          <cell r="G211" t="str">
            <v>21FI05</v>
          </cell>
          <cell r="H211" t="str">
            <v>05</v>
          </cell>
          <cell r="J211" t="str">
            <v>Hole In Film</v>
          </cell>
          <cell r="M211">
            <v>1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X211">
            <v>0</v>
          </cell>
        </row>
        <row r="212">
          <cell r="C212" t="str">
            <v>21FI06</v>
          </cell>
          <cell r="D212">
            <v>3</v>
          </cell>
          <cell r="E212"/>
          <cell r="F212" t="str">
            <v>21FI</v>
          </cell>
          <cell r="G212" t="str">
            <v>21FI06</v>
          </cell>
          <cell r="H212">
            <v>99</v>
          </cell>
          <cell r="J212" t="str">
            <v>Unkwnown (Operator Error)</v>
          </cell>
          <cell r="M212">
            <v>1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1</v>
          </cell>
          <cell r="AR212">
            <v>1</v>
          </cell>
          <cell r="AS212">
            <v>0</v>
          </cell>
          <cell r="AT212">
            <v>1</v>
          </cell>
          <cell r="AU212">
            <v>1</v>
          </cell>
          <cell r="AX212">
            <v>4</v>
          </cell>
        </row>
        <row r="213">
          <cell r="C213" t="str">
            <v>21MA</v>
          </cell>
          <cell r="D213">
            <v>2</v>
          </cell>
          <cell r="E213" t="str">
            <v>21</v>
          </cell>
          <cell r="F213" t="str">
            <v>21MA</v>
          </cell>
          <cell r="G213"/>
          <cell r="H213"/>
          <cell r="J213" t="str">
            <v>Material</v>
          </cell>
          <cell r="M213">
            <v>8</v>
          </cell>
          <cell r="AL213">
            <v>10</v>
          </cell>
          <cell r="AM213">
            <v>5</v>
          </cell>
          <cell r="AN213">
            <v>1</v>
          </cell>
          <cell r="AO213">
            <v>4</v>
          </cell>
          <cell r="AP213">
            <v>2</v>
          </cell>
          <cell r="AQ213">
            <v>1</v>
          </cell>
          <cell r="AR213">
            <v>2</v>
          </cell>
          <cell r="AS213">
            <v>1</v>
          </cell>
          <cell r="AT213">
            <v>2</v>
          </cell>
          <cell r="AU213">
            <v>0</v>
          </cell>
          <cell r="AV213">
            <v>1</v>
          </cell>
          <cell r="AW213">
            <v>4</v>
          </cell>
          <cell r="AX213">
            <v>33</v>
          </cell>
        </row>
        <row r="214">
          <cell r="C214" t="str">
            <v>21MA01</v>
          </cell>
          <cell r="D214">
            <v>3</v>
          </cell>
          <cell r="E214"/>
          <cell r="F214" t="str">
            <v>21MA</v>
          </cell>
          <cell r="G214" t="str">
            <v>21MA01</v>
          </cell>
          <cell r="H214" t="str">
            <v>01</v>
          </cell>
          <cell r="J214" t="str">
            <v>Remove Transport Damage</v>
          </cell>
          <cell r="M214">
            <v>1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X214">
            <v>0</v>
          </cell>
        </row>
        <row r="215">
          <cell r="C215" t="str">
            <v>21MA02</v>
          </cell>
          <cell r="D215">
            <v>3</v>
          </cell>
          <cell r="E215"/>
          <cell r="F215" t="str">
            <v>21MA</v>
          </cell>
          <cell r="G215" t="str">
            <v>21MA02</v>
          </cell>
          <cell r="H215" t="str">
            <v>02</v>
          </cell>
          <cell r="J215" t="str">
            <v>Cut Out In Webs</v>
          </cell>
          <cell r="M215">
            <v>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X215">
            <v>0</v>
          </cell>
        </row>
        <row r="216">
          <cell r="C216" t="str">
            <v>21MA03</v>
          </cell>
          <cell r="D216">
            <v>3</v>
          </cell>
          <cell r="E216"/>
          <cell r="F216" t="str">
            <v>21MA</v>
          </cell>
          <cell r="G216" t="str">
            <v>21MA03</v>
          </cell>
          <cell r="H216" t="str">
            <v>03</v>
          </cell>
          <cell r="J216" t="str">
            <v>Burst Perfs</v>
          </cell>
          <cell r="M216">
            <v>1</v>
          </cell>
          <cell r="AL216">
            <v>4</v>
          </cell>
          <cell r="AM216">
            <v>0</v>
          </cell>
          <cell r="AN216">
            <v>0</v>
          </cell>
          <cell r="AO216">
            <v>0</v>
          </cell>
          <cell r="AP216">
            <v>2</v>
          </cell>
          <cell r="AQ216">
            <v>0</v>
          </cell>
          <cell r="AR216">
            <v>0</v>
          </cell>
          <cell r="AS216">
            <v>0</v>
          </cell>
          <cell r="AT216">
            <v>1</v>
          </cell>
          <cell r="AU216">
            <v>0</v>
          </cell>
          <cell r="AV216">
            <v>1</v>
          </cell>
          <cell r="AW216">
            <v>2</v>
          </cell>
          <cell r="AX216">
            <v>10</v>
          </cell>
        </row>
        <row r="217">
          <cell r="C217" t="str">
            <v>21MA04</v>
          </cell>
          <cell r="D217">
            <v>3</v>
          </cell>
          <cell r="E217"/>
          <cell r="F217" t="str">
            <v>21MA</v>
          </cell>
          <cell r="G217" t="str">
            <v>21MA04</v>
          </cell>
          <cell r="H217" t="str">
            <v>04</v>
          </cell>
          <cell r="J217" t="str">
            <v>Web Break</v>
          </cell>
          <cell r="M217">
            <v>1</v>
          </cell>
          <cell r="AL217">
            <v>2</v>
          </cell>
          <cell r="AM217">
            <v>4</v>
          </cell>
          <cell r="AN217">
            <v>1</v>
          </cell>
          <cell r="AO217">
            <v>3</v>
          </cell>
          <cell r="AP217">
            <v>0</v>
          </cell>
          <cell r="AQ217">
            <v>1</v>
          </cell>
          <cell r="AR217">
            <v>2</v>
          </cell>
          <cell r="AS217">
            <v>0</v>
          </cell>
          <cell r="AT217">
            <v>0</v>
          </cell>
          <cell r="AU217">
            <v>0</v>
          </cell>
          <cell r="AW217">
            <v>2</v>
          </cell>
          <cell r="AX217">
            <v>15</v>
          </cell>
        </row>
        <row r="218">
          <cell r="C218" t="str">
            <v>21MA05</v>
          </cell>
          <cell r="D218">
            <v>3</v>
          </cell>
          <cell r="E218"/>
          <cell r="F218" t="str">
            <v>21MA</v>
          </cell>
          <cell r="G218" t="str">
            <v>21MA05</v>
          </cell>
          <cell r="H218" t="str">
            <v>05</v>
          </cell>
          <cell r="J218" t="str">
            <v>Order Information Query</v>
          </cell>
          <cell r="M218">
            <v>1</v>
          </cell>
          <cell r="AL218">
            <v>4</v>
          </cell>
          <cell r="AM218">
            <v>1</v>
          </cell>
          <cell r="AN218">
            <v>0</v>
          </cell>
          <cell r="AO218">
            <v>1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1</v>
          </cell>
          <cell r="AU218">
            <v>0</v>
          </cell>
          <cell r="AX218">
            <v>7</v>
          </cell>
        </row>
        <row r="219">
          <cell r="C219" t="str">
            <v>21MA06</v>
          </cell>
          <cell r="D219">
            <v>3</v>
          </cell>
          <cell r="E219"/>
          <cell r="F219" t="str">
            <v>21MA</v>
          </cell>
          <cell r="G219" t="str">
            <v>21MA06</v>
          </cell>
          <cell r="H219" t="str">
            <v>06</v>
          </cell>
          <cell r="J219" t="str">
            <v>Production Trials</v>
          </cell>
          <cell r="M219">
            <v>1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X219">
            <v>0</v>
          </cell>
        </row>
        <row r="220">
          <cell r="C220" t="str">
            <v>21MA07</v>
          </cell>
          <cell r="D220">
            <v>3</v>
          </cell>
          <cell r="E220"/>
          <cell r="F220" t="str">
            <v>21MA</v>
          </cell>
          <cell r="G220" t="str">
            <v>21MA07</v>
          </cell>
          <cell r="H220">
            <v>99</v>
          </cell>
          <cell r="J220" t="str">
            <v>Unkwnown (Operator Error)</v>
          </cell>
          <cell r="M220">
            <v>1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1</v>
          </cell>
          <cell r="AT220">
            <v>0</v>
          </cell>
          <cell r="AU220">
            <v>0</v>
          </cell>
          <cell r="AX220">
            <v>1</v>
          </cell>
        </row>
        <row r="221">
          <cell r="C221" t="str">
            <v>21PE</v>
          </cell>
          <cell r="D221">
            <v>2</v>
          </cell>
          <cell r="E221" t="str">
            <v>21</v>
          </cell>
          <cell r="F221" t="str">
            <v>21PE</v>
          </cell>
          <cell r="G221"/>
          <cell r="H221"/>
          <cell r="J221" t="str">
            <v>PE Supply</v>
          </cell>
          <cell r="M221">
            <v>9</v>
          </cell>
          <cell r="AL221">
            <v>2</v>
          </cell>
          <cell r="AM221">
            <v>1</v>
          </cell>
          <cell r="AN221">
            <v>0</v>
          </cell>
          <cell r="AO221">
            <v>1</v>
          </cell>
          <cell r="AP221">
            <v>4</v>
          </cell>
          <cell r="AQ221">
            <v>1</v>
          </cell>
          <cell r="AR221">
            <v>1</v>
          </cell>
          <cell r="AS221">
            <v>1</v>
          </cell>
          <cell r="AT221">
            <v>0</v>
          </cell>
          <cell r="AU221">
            <v>3</v>
          </cell>
          <cell r="AV221">
            <v>1</v>
          </cell>
          <cell r="AW221">
            <v>0</v>
          </cell>
          <cell r="AX221">
            <v>15</v>
          </cell>
        </row>
        <row r="222">
          <cell r="C222" t="str">
            <v>21PE01</v>
          </cell>
          <cell r="D222">
            <v>3</v>
          </cell>
          <cell r="E222"/>
          <cell r="F222" t="str">
            <v>21PE</v>
          </cell>
          <cell r="G222" t="str">
            <v>21PE01</v>
          </cell>
          <cell r="H222" t="str">
            <v>01</v>
          </cell>
          <cell r="J222" t="str">
            <v>Changing Silos</v>
          </cell>
          <cell r="M222">
            <v>1</v>
          </cell>
          <cell r="AL222">
            <v>1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1</v>
          </cell>
          <cell r="AT222">
            <v>0</v>
          </cell>
          <cell r="AU222">
            <v>3</v>
          </cell>
          <cell r="AX222">
            <v>5</v>
          </cell>
        </row>
        <row r="223">
          <cell r="C223" t="str">
            <v>21PE02</v>
          </cell>
          <cell r="D223">
            <v>3</v>
          </cell>
          <cell r="E223"/>
          <cell r="F223" t="str">
            <v>21PE</v>
          </cell>
          <cell r="G223" t="str">
            <v>21PE02</v>
          </cell>
          <cell r="H223" t="str">
            <v>02</v>
          </cell>
          <cell r="J223" t="str">
            <v>Changing Hoppers</v>
          </cell>
          <cell r="M223">
            <v>1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X223">
            <v>1</v>
          </cell>
        </row>
        <row r="224">
          <cell r="C224" t="str">
            <v>21PE03</v>
          </cell>
          <cell r="D224">
            <v>3</v>
          </cell>
          <cell r="E224"/>
          <cell r="F224" t="str">
            <v>21PE</v>
          </cell>
          <cell r="G224" t="str">
            <v>21PE03</v>
          </cell>
          <cell r="H224" t="str">
            <v>03</v>
          </cell>
          <cell r="J224" t="str">
            <v>Hopper A Filters</v>
          </cell>
          <cell r="M224">
            <v>1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X224">
            <v>0</v>
          </cell>
        </row>
        <row r="225">
          <cell r="C225" t="str">
            <v>21PE04</v>
          </cell>
          <cell r="D225">
            <v>3</v>
          </cell>
          <cell r="E225"/>
          <cell r="F225" t="str">
            <v>21PE</v>
          </cell>
          <cell r="G225" t="str">
            <v>21PE04</v>
          </cell>
          <cell r="H225" t="str">
            <v>04</v>
          </cell>
          <cell r="J225" t="str">
            <v>Hopper B Filters</v>
          </cell>
          <cell r="M225">
            <v>1</v>
          </cell>
          <cell r="AL225">
            <v>0</v>
          </cell>
          <cell r="AM225">
            <v>1</v>
          </cell>
          <cell r="AN225">
            <v>0</v>
          </cell>
          <cell r="AO225">
            <v>1</v>
          </cell>
          <cell r="AP225">
            <v>0</v>
          </cell>
          <cell r="AQ225">
            <v>1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X225">
            <v>3</v>
          </cell>
        </row>
        <row r="226">
          <cell r="C226" t="str">
            <v>21PE05</v>
          </cell>
          <cell r="D226">
            <v>3</v>
          </cell>
          <cell r="E226"/>
          <cell r="F226" t="str">
            <v>21PE</v>
          </cell>
          <cell r="G226" t="str">
            <v>21PE05</v>
          </cell>
          <cell r="H226" t="str">
            <v>05</v>
          </cell>
          <cell r="J226" t="str">
            <v>Hopper C Filters</v>
          </cell>
          <cell r="M226">
            <v>1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1</v>
          </cell>
          <cell r="AX226">
            <v>1</v>
          </cell>
        </row>
        <row r="227">
          <cell r="C227" t="str">
            <v>21PE06</v>
          </cell>
          <cell r="D227">
            <v>3</v>
          </cell>
          <cell r="E227"/>
          <cell r="F227" t="str">
            <v>21PE</v>
          </cell>
          <cell r="G227" t="str">
            <v>21PE06</v>
          </cell>
          <cell r="H227" t="str">
            <v>06</v>
          </cell>
          <cell r="J227" t="str">
            <v>Hopper D Filters</v>
          </cell>
          <cell r="M227">
            <v>1</v>
          </cell>
          <cell r="AL227">
            <v>1</v>
          </cell>
          <cell r="AM227">
            <v>0</v>
          </cell>
          <cell r="AN227">
            <v>0</v>
          </cell>
          <cell r="AO227">
            <v>0</v>
          </cell>
          <cell r="AP227">
            <v>4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X227">
            <v>5</v>
          </cell>
        </row>
        <row r="228">
          <cell r="C228" t="str">
            <v>21PE07</v>
          </cell>
          <cell r="D228">
            <v>3</v>
          </cell>
          <cell r="E228"/>
          <cell r="F228" t="str">
            <v>21PE</v>
          </cell>
          <cell r="G228" t="str">
            <v>21PE07</v>
          </cell>
          <cell r="H228" t="str">
            <v>07</v>
          </cell>
          <cell r="J228" t="str">
            <v>Emptying Elutriator</v>
          </cell>
          <cell r="M228">
            <v>1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X228">
            <v>0</v>
          </cell>
        </row>
        <row r="229">
          <cell r="C229" t="str">
            <v>21PE08</v>
          </cell>
          <cell r="D229">
            <v>3</v>
          </cell>
          <cell r="E229"/>
          <cell r="F229" t="str">
            <v>21PE</v>
          </cell>
          <cell r="G229" t="str">
            <v>21PE08</v>
          </cell>
          <cell r="H229">
            <v>99</v>
          </cell>
          <cell r="J229" t="str">
            <v>Unkwnown (Operator Error)</v>
          </cell>
          <cell r="M229">
            <v>1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X229">
            <v>0</v>
          </cell>
        </row>
        <row r="230">
          <cell r="C230" t="str">
            <v>21RW</v>
          </cell>
          <cell r="D230">
            <v>2</v>
          </cell>
          <cell r="E230" t="str">
            <v>21</v>
          </cell>
          <cell r="F230" t="str">
            <v>21RW</v>
          </cell>
          <cell r="G230"/>
          <cell r="H230"/>
          <cell r="J230" t="str">
            <v>Rewind</v>
          </cell>
          <cell r="M230">
            <v>8</v>
          </cell>
          <cell r="AL230">
            <v>5</v>
          </cell>
          <cell r="AM230">
            <v>2</v>
          </cell>
          <cell r="AN230">
            <v>3</v>
          </cell>
          <cell r="AO230">
            <v>5</v>
          </cell>
          <cell r="AP230">
            <v>1</v>
          </cell>
          <cell r="AQ230">
            <v>3</v>
          </cell>
          <cell r="AR230">
            <v>0</v>
          </cell>
          <cell r="AS230">
            <v>0</v>
          </cell>
          <cell r="AT230">
            <v>2</v>
          </cell>
          <cell r="AU230">
            <v>0</v>
          </cell>
          <cell r="AV230">
            <v>0</v>
          </cell>
          <cell r="AW230">
            <v>1</v>
          </cell>
          <cell r="AX230">
            <v>22</v>
          </cell>
        </row>
        <row r="231">
          <cell r="C231" t="str">
            <v>21RW01</v>
          </cell>
          <cell r="D231">
            <v>3</v>
          </cell>
          <cell r="E231"/>
          <cell r="F231" t="str">
            <v>21RW</v>
          </cell>
          <cell r="G231" t="str">
            <v>21RW01</v>
          </cell>
          <cell r="H231" t="str">
            <v>01</v>
          </cell>
          <cell r="J231" t="str">
            <v>Missed Rewind Splice</v>
          </cell>
          <cell r="M231">
            <v>1</v>
          </cell>
          <cell r="AL231">
            <v>0</v>
          </cell>
          <cell r="AM231">
            <v>0</v>
          </cell>
          <cell r="AN231">
            <v>1</v>
          </cell>
          <cell r="AO231">
            <v>0</v>
          </cell>
          <cell r="AP231">
            <v>0</v>
          </cell>
          <cell r="AQ231">
            <v>1</v>
          </cell>
          <cell r="AR231">
            <v>0</v>
          </cell>
          <cell r="AS231">
            <v>0</v>
          </cell>
          <cell r="AT231">
            <v>1</v>
          </cell>
          <cell r="AU231">
            <v>0</v>
          </cell>
          <cell r="AX231">
            <v>3</v>
          </cell>
        </row>
        <row r="232">
          <cell r="C232" t="str">
            <v>21RW02</v>
          </cell>
          <cell r="D232">
            <v>3</v>
          </cell>
          <cell r="E232"/>
          <cell r="F232" t="str">
            <v>21RW</v>
          </cell>
          <cell r="G232" t="str">
            <v>21RW02</v>
          </cell>
          <cell r="H232" t="str">
            <v>02</v>
          </cell>
          <cell r="J232" t="str">
            <v>Sequence</v>
          </cell>
          <cell r="M232">
            <v>1</v>
          </cell>
          <cell r="AL232">
            <v>0</v>
          </cell>
          <cell r="AM232">
            <v>1</v>
          </cell>
          <cell r="AN232">
            <v>0</v>
          </cell>
          <cell r="AO232">
            <v>1</v>
          </cell>
          <cell r="AP232">
            <v>1</v>
          </cell>
          <cell r="AQ232">
            <v>0</v>
          </cell>
          <cell r="AR232">
            <v>0</v>
          </cell>
          <cell r="AS232">
            <v>0</v>
          </cell>
          <cell r="AT232">
            <v>1</v>
          </cell>
          <cell r="AU232">
            <v>0</v>
          </cell>
          <cell r="AX232">
            <v>4</v>
          </cell>
        </row>
        <row r="233">
          <cell r="C233" t="str">
            <v>21RW03</v>
          </cell>
          <cell r="D233">
            <v>3</v>
          </cell>
          <cell r="E233"/>
          <cell r="F233" t="str">
            <v>21RW</v>
          </cell>
          <cell r="G233" t="str">
            <v>21RW03</v>
          </cell>
          <cell r="H233" t="str">
            <v>03</v>
          </cell>
          <cell r="J233" t="str">
            <v>Strip Exaust Blocked</v>
          </cell>
          <cell r="M233">
            <v>1</v>
          </cell>
          <cell r="AL233">
            <v>3</v>
          </cell>
          <cell r="AM233">
            <v>0</v>
          </cell>
          <cell r="AN233">
            <v>1</v>
          </cell>
          <cell r="AO233">
            <v>2</v>
          </cell>
          <cell r="AP233">
            <v>0</v>
          </cell>
          <cell r="AQ233">
            <v>1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X233">
            <v>7</v>
          </cell>
        </row>
        <row r="234">
          <cell r="C234" t="str">
            <v>21RW04</v>
          </cell>
          <cell r="D234">
            <v>3</v>
          </cell>
          <cell r="E234"/>
          <cell r="F234" t="str">
            <v>21RW</v>
          </cell>
          <cell r="G234" t="str">
            <v>21RW04</v>
          </cell>
          <cell r="H234" t="str">
            <v>04</v>
          </cell>
          <cell r="J234" t="str">
            <v>Replace Strip Knife</v>
          </cell>
          <cell r="M234">
            <v>1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X234">
            <v>0</v>
          </cell>
        </row>
        <row r="235">
          <cell r="C235" t="str">
            <v>21RW05</v>
          </cell>
          <cell r="D235">
            <v>3</v>
          </cell>
          <cell r="E235"/>
          <cell r="F235" t="str">
            <v>21RW</v>
          </cell>
          <cell r="G235" t="str">
            <v>21RW05</v>
          </cell>
          <cell r="H235" t="str">
            <v>05</v>
          </cell>
          <cell r="J235" t="str">
            <v>Strips Wrapped Around Anvil</v>
          </cell>
          <cell r="M235">
            <v>1</v>
          </cell>
          <cell r="AL235">
            <v>1</v>
          </cell>
          <cell r="AM235">
            <v>1</v>
          </cell>
          <cell r="AN235">
            <v>0</v>
          </cell>
          <cell r="AO235">
            <v>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W235">
            <v>1</v>
          </cell>
          <cell r="AX235">
            <v>5</v>
          </cell>
        </row>
        <row r="236">
          <cell r="C236" t="str">
            <v>21RW06</v>
          </cell>
          <cell r="D236">
            <v>3</v>
          </cell>
          <cell r="E236"/>
          <cell r="F236" t="str">
            <v>21RW</v>
          </cell>
          <cell r="G236" t="str">
            <v>21RW06</v>
          </cell>
          <cell r="H236" t="str">
            <v>06</v>
          </cell>
          <cell r="J236" t="str">
            <v>Clean Rewind Plough Knife</v>
          </cell>
          <cell r="M236">
            <v>1</v>
          </cell>
          <cell r="AL236">
            <v>1</v>
          </cell>
          <cell r="AM236">
            <v>0</v>
          </cell>
          <cell r="AN236">
            <v>1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X236">
            <v>3</v>
          </cell>
        </row>
        <row r="237">
          <cell r="C237" t="str">
            <v>21RW07</v>
          </cell>
          <cell r="D237">
            <v>3</v>
          </cell>
          <cell r="E237"/>
          <cell r="F237" t="str">
            <v>21RW</v>
          </cell>
          <cell r="G237" t="str">
            <v>21RW07</v>
          </cell>
          <cell r="H237">
            <v>99</v>
          </cell>
          <cell r="J237" t="str">
            <v>Unkwnown (Operator Error)</v>
          </cell>
          <cell r="M237">
            <v>1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X237">
            <v>0</v>
          </cell>
        </row>
        <row r="238">
          <cell r="C238" t="str">
            <v>21ST</v>
          </cell>
          <cell r="D238">
            <v>2</v>
          </cell>
          <cell r="E238" t="str">
            <v>21</v>
          </cell>
          <cell r="F238" t="str">
            <v>21ST</v>
          </cell>
          <cell r="G238"/>
          <cell r="H238"/>
          <cell r="J238" t="str">
            <v>Stations</v>
          </cell>
          <cell r="M238">
            <v>14</v>
          </cell>
          <cell r="AL238">
            <v>19</v>
          </cell>
          <cell r="AM238">
            <v>13</v>
          </cell>
          <cell r="AN238">
            <v>22</v>
          </cell>
          <cell r="AO238">
            <v>22</v>
          </cell>
          <cell r="AP238">
            <v>24</v>
          </cell>
          <cell r="AQ238">
            <v>20</v>
          </cell>
          <cell r="AR238">
            <v>18</v>
          </cell>
          <cell r="AS238">
            <v>12</v>
          </cell>
          <cell r="AT238">
            <v>22</v>
          </cell>
          <cell r="AU238">
            <v>24</v>
          </cell>
          <cell r="AV238">
            <v>37</v>
          </cell>
          <cell r="AW238">
            <v>29</v>
          </cell>
          <cell r="AX238">
            <v>262</v>
          </cell>
        </row>
        <row r="239">
          <cell r="C239" t="str">
            <v>21ST01</v>
          </cell>
          <cell r="D239">
            <v>3</v>
          </cell>
          <cell r="E239"/>
          <cell r="F239" t="str">
            <v>21ST</v>
          </cell>
          <cell r="G239" t="str">
            <v>21ST01</v>
          </cell>
          <cell r="H239" t="str">
            <v>01</v>
          </cell>
          <cell r="J239" t="str">
            <v>PE Stuck To Ozone Bars</v>
          </cell>
          <cell r="M239">
            <v>1</v>
          </cell>
          <cell r="AL239">
            <v>3</v>
          </cell>
          <cell r="AM239">
            <v>2</v>
          </cell>
          <cell r="AN239">
            <v>5</v>
          </cell>
          <cell r="AO239">
            <v>0</v>
          </cell>
          <cell r="AP239">
            <v>4</v>
          </cell>
          <cell r="AQ239">
            <v>9</v>
          </cell>
          <cell r="AR239">
            <v>8</v>
          </cell>
          <cell r="AS239">
            <v>0</v>
          </cell>
          <cell r="AT239">
            <v>1</v>
          </cell>
          <cell r="AU239">
            <v>2</v>
          </cell>
          <cell r="AV239">
            <v>3</v>
          </cell>
          <cell r="AW239">
            <v>4</v>
          </cell>
          <cell r="AX239">
            <v>41</v>
          </cell>
        </row>
        <row r="240">
          <cell r="C240" t="str">
            <v>21ST02</v>
          </cell>
          <cell r="D240">
            <v>3</v>
          </cell>
          <cell r="E240"/>
          <cell r="F240" t="str">
            <v>21ST</v>
          </cell>
          <cell r="G240" t="str">
            <v>21ST02</v>
          </cell>
          <cell r="H240" t="str">
            <v>02</v>
          </cell>
          <cell r="J240" t="str">
            <v>Adjust Chilled Roller Temp</v>
          </cell>
          <cell r="M240">
            <v>1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1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X240">
            <v>1</v>
          </cell>
        </row>
        <row r="241">
          <cell r="C241" t="str">
            <v>21ST03</v>
          </cell>
          <cell r="D241">
            <v>3</v>
          </cell>
          <cell r="E241"/>
          <cell r="F241" t="str">
            <v>21ST</v>
          </cell>
          <cell r="G241" t="str">
            <v>21ST03</v>
          </cell>
          <cell r="H241" t="str">
            <v>03</v>
          </cell>
          <cell r="J241" t="str">
            <v>Adjust Teflon Belts</v>
          </cell>
          <cell r="M241">
            <v>1</v>
          </cell>
          <cell r="AL241">
            <v>1</v>
          </cell>
          <cell r="AM241">
            <v>2</v>
          </cell>
          <cell r="AN241">
            <v>1</v>
          </cell>
          <cell r="AO241">
            <v>2</v>
          </cell>
          <cell r="AP241">
            <v>0</v>
          </cell>
          <cell r="AQ241">
            <v>1</v>
          </cell>
          <cell r="AR241">
            <v>2</v>
          </cell>
          <cell r="AS241">
            <v>3</v>
          </cell>
          <cell r="AT241">
            <v>1</v>
          </cell>
          <cell r="AU241">
            <v>0</v>
          </cell>
          <cell r="AW241">
            <v>3</v>
          </cell>
          <cell r="AX241">
            <v>16</v>
          </cell>
        </row>
        <row r="242">
          <cell r="C242" t="str">
            <v>21ST04</v>
          </cell>
          <cell r="D242">
            <v>3</v>
          </cell>
          <cell r="E242"/>
          <cell r="F242" t="str">
            <v>21ST</v>
          </cell>
          <cell r="G242" t="str">
            <v>21ST04</v>
          </cell>
          <cell r="H242" t="str">
            <v>04</v>
          </cell>
          <cell r="J242" t="str">
            <v>Change Teflon Belts (Broke)</v>
          </cell>
          <cell r="M242">
            <v>1</v>
          </cell>
          <cell r="AL242">
            <v>0</v>
          </cell>
          <cell r="AM242">
            <v>1</v>
          </cell>
          <cell r="AN242">
            <v>1</v>
          </cell>
          <cell r="AO242">
            <v>1</v>
          </cell>
          <cell r="AP242">
            <v>1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1</v>
          </cell>
          <cell r="AV242">
            <v>4</v>
          </cell>
          <cell r="AW242">
            <v>1</v>
          </cell>
          <cell r="AX242">
            <v>10</v>
          </cell>
        </row>
        <row r="243">
          <cell r="C243" t="str">
            <v>21ST05</v>
          </cell>
          <cell r="D243">
            <v>3</v>
          </cell>
          <cell r="E243"/>
          <cell r="F243" t="str">
            <v>21ST</v>
          </cell>
          <cell r="G243" t="str">
            <v>21ST05</v>
          </cell>
          <cell r="H243" t="str">
            <v>05</v>
          </cell>
          <cell r="J243" t="str">
            <v>Change Teflon Belts (Worn)</v>
          </cell>
          <cell r="M243">
            <v>1</v>
          </cell>
          <cell r="AL243">
            <v>0</v>
          </cell>
          <cell r="AM243">
            <v>1</v>
          </cell>
          <cell r="AN243">
            <v>2</v>
          </cell>
          <cell r="AO243">
            <v>1</v>
          </cell>
          <cell r="AP243">
            <v>1</v>
          </cell>
          <cell r="AQ243">
            <v>0</v>
          </cell>
          <cell r="AR243">
            <v>1</v>
          </cell>
          <cell r="AS243">
            <v>1</v>
          </cell>
          <cell r="AT243">
            <v>2</v>
          </cell>
          <cell r="AU243">
            <v>4</v>
          </cell>
          <cell r="AV243">
            <v>13</v>
          </cell>
          <cell r="AW243">
            <v>5</v>
          </cell>
          <cell r="AX243">
            <v>31</v>
          </cell>
        </row>
        <row r="244">
          <cell r="C244" t="str">
            <v>21ST06</v>
          </cell>
          <cell r="D244">
            <v>3</v>
          </cell>
          <cell r="E244"/>
          <cell r="F244" t="str">
            <v>21ST</v>
          </cell>
          <cell r="G244" t="str">
            <v>21ST06</v>
          </cell>
          <cell r="H244" t="str">
            <v>06</v>
          </cell>
          <cell r="J244" t="str">
            <v>Wraparound (Strip Problem)</v>
          </cell>
          <cell r="M244">
            <v>1</v>
          </cell>
          <cell r="AL244">
            <v>11</v>
          </cell>
          <cell r="AM244">
            <v>5</v>
          </cell>
          <cell r="AN244">
            <v>4</v>
          </cell>
          <cell r="AO244">
            <v>3</v>
          </cell>
          <cell r="AP244">
            <v>3</v>
          </cell>
          <cell r="AQ244">
            <v>6</v>
          </cell>
          <cell r="AR244">
            <v>4</v>
          </cell>
          <cell r="AS244">
            <v>4</v>
          </cell>
          <cell r="AT244">
            <v>10</v>
          </cell>
          <cell r="AU244">
            <v>3</v>
          </cell>
          <cell r="AV244">
            <v>6</v>
          </cell>
          <cell r="AW244">
            <v>3</v>
          </cell>
          <cell r="AX244">
            <v>62</v>
          </cell>
        </row>
        <row r="245">
          <cell r="C245" t="str">
            <v>21ST07</v>
          </cell>
          <cell r="D245">
            <v>3</v>
          </cell>
          <cell r="E245"/>
          <cell r="F245" t="str">
            <v>21ST</v>
          </cell>
          <cell r="G245" t="str">
            <v>21ST07</v>
          </cell>
          <cell r="H245" t="str">
            <v>07</v>
          </cell>
          <cell r="J245" t="str">
            <v>Wraparound (Web Moved Over)</v>
          </cell>
          <cell r="M245">
            <v>1</v>
          </cell>
          <cell r="AL245">
            <v>3</v>
          </cell>
          <cell r="AM245">
            <v>1</v>
          </cell>
          <cell r="AN245">
            <v>2</v>
          </cell>
          <cell r="AO245">
            <v>3</v>
          </cell>
          <cell r="AP245">
            <v>3</v>
          </cell>
          <cell r="AQ245">
            <v>0</v>
          </cell>
          <cell r="AR245">
            <v>0</v>
          </cell>
          <cell r="AS245">
            <v>3</v>
          </cell>
          <cell r="AT245">
            <v>2</v>
          </cell>
          <cell r="AU245">
            <v>2</v>
          </cell>
          <cell r="AV245">
            <v>1</v>
          </cell>
          <cell r="AW245">
            <v>1</v>
          </cell>
          <cell r="AX245">
            <v>21</v>
          </cell>
        </row>
        <row r="246">
          <cell r="C246" t="str">
            <v>21ST08</v>
          </cell>
          <cell r="D246">
            <v>3</v>
          </cell>
          <cell r="E246"/>
          <cell r="F246" t="str">
            <v>21ST</v>
          </cell>
          <cell r="G246" t="str">
            <v>21ST08</v>
          </cell>
          <cell r="H246" t="str">
            <v>08</v>
          </cell>
          <cell r="J246" t="str">
            <v>Replace Chilled Roller (Damaged)</v>
          </cell>
          <cell r="M246">
            <v>1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1</v>
          </cell>
          <cell r="AX246">
            <v>1</v>
          </cell>
        </row>
        <row r="247">
          <cell r="C247" t="str">
            <v>21ST09</v>
          </cell>
          <cell r="D247">
            <v>3</v>
          </cell>
          <cell r="E247"/>
          <cell r="F247" t="str">
            <v>21ST</v>
          </cell>
          <cell r="G247" t="str">
            <v>21ST09</v>
          </cell>
          <cell r="H247" t="str">
            <v>09</v>
          </cell>
          <cell r="J247" t="str">
            <v>Replace Nip Roller (Damaged)</v>
          </cell>
          <cell r="M247">
            <v>1</v>
          </cell>
          <cell r="AL247">
            <v>0</v>
          </cell>
          <cell r="AM247">
            <v>0</v>
          </cell>
          <cell r="AN247">
            <v>5</v>
          </cell>
          <cell r="AO247">
            <v>5</v>
          </cell>
          <cell r="AP247">
            <v>4</v>
          </cell>
          <cell r="AQ247">
            <v>1</v>
          </cell>
          <cell r="AR247">
            <v>1</v>
          </cell>
          <cell r="AS247">
            <v>1</v>
          </cell>
          <cell r="AT247">
            <v>3</v>
          </cell>
          <cell r="AU247">
            <v>2</v>
          </cell>
          <cell r="AV247">
            <v>1</v>
          </cell>
          <cell r="AW247">
            <v>1</v>
          </cell>
          <cell r="AX247">
            <v>24</v>
          </cell>
        </row>
        <row r="248">
          <cell r="C248" t="str">
            <v>21ST10</v>
          </cell>
          <cell r="D248">
            <v>3</v>
          </cell>
          <cell r="E248"/>
          <cell r="F248" t="str">
            <v>21ST</v>
          </cell>
          <cell r="G248" t="str">
            <v>21ST10</v>
          </cell>
          <cell r="H248" t="str">
            <v>10</v>
          </cell>
          <cell r="J248" t="str">
            <v>Claycoat Lifting</v>
          </cell>
          <cell r="M248">
            <v>1</v>
          </cell>
          <cell r="AL248">
            <v>1</v>
          </cell>
          <cell r="AM248">
            <v>1</v>
          </cell>
          <cell r="AN248">
            <v>2</v>
          </cell>
          <cell r="AO248">
            <v>3</v>
          </cell>
          <cell r="AP248">
            <v>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4</v>
          </cell>
          <cell r="AV248">
            <v>1</v>
          </cell>
          <cell r="AX248">
            <v>13</v>
          </cell>
        </row>
        <row r="249">
          <cell r="C249" t="str">
            <v>21ST11</v>
          </cell>
          <cell r="D249">
            <v>3</v>
          </cell>
          <cell r="E249"/>
          <cell r="F249" t="str">
            <v>21ST</v>
          </cell>
          <cell r="G249" t="str">
            <v>21ST11</v>
          </cell>
          <cell r="H249" t="str">
            <v>11</v>
          </cell>
          <cell r="J249" t="str">
            <v>Change Exaust Hoods</v>
          </cell>
          <cell r="M249">
            <v>1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X249">
            <v>0</v>
          </cell>
        </row>
        <row r="250">
          <cell r="C250" t="str">
            <v>21ST12</v>
          </cell>
          <cell r="D250">
            <v>3</v>
          </cell>
          <cell r="E250"/>
          <cell r="F250" t="str">
            <v>21ST</v>
          </cell>
          <cell r="G250" t="str">
            <v>21ST12</v>
          </cell>
          <cell r="H250" t="str">
            <v>12</v>
          </cell>
          <cell r="J250" t="str">
            <v>Change Teflon Tapes (Worn)</v>
          </cell>
          <cell r="M250">
            <v>1</v>
          </cell>
          <cell r="AL250">
            <v>0</v>
          </cell>
          <cell r="AM250">
            <v>0</v>
          </cell>
          <cell r="AN250">
            <v>0</v>
          </cell>
          <cell r="AO250">
            <v>4</v>
          </cell>
          <cell r="AP250">
            <v>6</v>
          </cell>
          <cell r="AQ250">
            <v>2</v>
          </cell>
          <cell r="AR250">
            <v>1</v>
          </cell>
          <cell r="AS250">
            <v>0</v>
          </cell>
          <cell r="AT250">
            <v>2</v>
          </cell>
          <cell r="AU250">
            <v>5</v>
          </cell>
          <cell r="AV250">
            <v>6</v>
          </cell>
          <cell r="AW250">
            <v>9</v>
          </cell>
          <cell r="AX250">
            <v>35</v>
          </cell>
        </row>
        <row r="251">
          <cell r="C251" t="str">
            <v>21ST13</v>
          </cell>
          <cell r="D251">
            <v>3</v>
          </cell>
          <cell r="E251"/>
          <cell r="F251" t="str">
            <v>21ST</v>
          </cell>
          <cell r="G251" t="str">
            <v>21ST13</v>
          </cell>
          <cell r="H251">
            <v>99</v>
          </cell>
          <cell r="J251" t="str">
            <v>Unkwnown (Operator Error)</v>
          </cell>
          <cell r="M251">
            <v>1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</v>
          </cell>
          <cell r="AR251">
            <v>1</v>
          </cell>
          <cell r="AS251">
            <v>0</v>
          </cell>
          <cell r="AT251">
            <v>1</v>
          </cell>
          <cell r="AU251">
            <v>1</v>
          </cell>
          <cell r="AV251">
            <v>1</v>
          </cell>
          <cell r="AW251">
            <v>2</v>
          </cell>
          <cell r="AX251">
            <v>7</v>
          </cell>
        </row>
        <row r="252">
          <cell r="C252" t="str">
            <v>21UW</v>
          </cell>
          <cell r="D252">
            <v>2</v>
          </cell>
          <cell r="E252" t="str">
            <v>21</v>
          </cell>
          <cell r="F252" t="str">
            <v>21UW</v>
          </cell>
          <cell r="G252"/>
          <cell r="H252"/>
          <cell r="J252" t="str">
            <v>Unwind</v>
          </cell>
          <cell r="M252">
            <v>9</v>
          </cell>
          <cell r="AL252">
            <v>2</v>
          </cell>
          <cell r="AM252">
            <v>5</v>
          </cell>
          <cell r="AN252">
            <v>4</v>
          </cell>
          <cell r="AO252">
            <v>1</v>
          </cell>
          <cell r="AP252">
            <v>8</v>
          </cell>
          <cell r="AQ252">
            <v>7</v>
          </cell>
          <cell r="AR252">
            <v>6</v>
          </cell>
          <cell r="AS252">
            <v>4</v>
          </cell>
          <cell r="AT252">
            <v>2</v>
          </cell>
          <cell r="AU252">
            <v>1</v>
          </cell>
          <cell r="AV252">
            <v>0</v>
          </cell>
          <cell r="AW252">
            <v>1</v>
          </cell>
          <cell r="AX252">
            <v>41</v>
          </cell>
        </row>
        <row r="253">
          <cell r="C253" t="str">
            <v>21UW01</v>
          </cell>
          <cell r="D253">
            <v>3</v>
          </cell>
          <cell r="E253"/>
          <cell r="F253" t="str">
            <v>21UW</v>
          </cell>
          <cell r="G253" t="str">
            <v>21UW01</v>
          </cell>
          <cell r="H253" t="str">
            <v>01</v>
          </cell>
          <cell r="J253" t="str">
            <v>Missed Unwind Splice</v>
          </cell>
          <cell r="M253">
            <v>1</v>
          </cell>
          <cell r="AL253">
            <v>0</v>
          </cell>
          <cell r="AM253">
            <v>3</v>
          </cell>
          <cell r="AN253">
            <v>4</v>
          </cell>
          <cell r="AO253">
            <v>1</v>
          </cell>
          <cell r="AP253">
            <v>5</v>
          </cell>
          <cell r="AQ253">
            <v>5</v>
          </cell>
          <cell r="AR253">
            <v>2</v>
          </cell>
          <cell r="AS253">
            <v>3</v>
          </cell>
          <cell r="AT253">
            <v>1</v>
          </cell>
          <cell r="AU253">
            <v>0</v>
          </cell>
          <cell r="AW253">
            <v>1</v>
          </cell>
          <cell r="AX253">
            <v>25</v>
          </cell>
        </row>
        <row r="254">
          <cell r="C254" t="str">
            <v>21UW02</v>
          </cell>
          <cell r="D254">
            <v>3</v>
          </cell>
          <cell r="E254"/>
          <cell r="F254" t="str">
            <v>21UW</v>
          </cell>
          <cell r="G254" t="str">
            <v>21UW02</v>
          </cell>
          <cell r="H254" t="str">
            <v>02</v>
          </cell>
          <cell r="J254" t="str">
            <v>Splice Parted</v>
          </cell>
          <cell r="M254">
            <v>1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1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X254">
            <v>2</v>
          </cell>
        </row>
        <row r="255">
          <cell r="C255" t="str">
            <v>21UW03</v>
          </cell>
          <cell r="D255">
            <v>3</v>
          </cell>
          <cell r="E255"/>
          <cell r="F255" t="str">
            <v>21UW</v>
          </cell>
          <cell r="G255" t="str">
            <v>21UW03</v>
          </cell>
          <cell r="H255" t="str">
            <v>03</v>
          </cell>
          <cell r="J255" t="str">
            <v>Sequence</v>
          </cell>
          <cell r="M255">
            <v>1</v>
          </cell>
          <cell r="AL255">
            <v>1</v>
          </cell>
          <cell r="AM255">
            <v>1</v>
          </cell>
          <cell r="AN255">
            <v>0</v>
          </cell>
          <cell r="AO255">
            <v>0</v>
          </cell>
          <cell r="AP255">
            <v>1</v>
          </cell>
          <cell r="AQ255">
            <v>1</v>
          </cell>
          <cell r="AR255">
            <v>1</v>
          </cell>
          <cell r="AS255">
            <v>1</v>
          </cell>
          <cell r="AT255">
            <v>0</v>
          </cell>
          <cell r="AU255">
            <v>0</v>
          </cell>
          <cell r="AX255">
            <v>6</v>
          </cell>
        </row>
        <row r="256">
          <cell r="C256" t="str">
            <v>21UW04</v>
          </cell>
          <cell r="D256">
            <v>3</v>
          </cell>
          <cell r="E256"/>
          <cell r="F256" t="str">
            <v>21UW</v>
          </cell>
          <cell r="G256" t="str">
            <v>21UW04</v>
          </cell>
          <cell r="H256" t="str">
            <v>04</v>
          </cell>
          <cell r="J256" t="str">
            <v>Replace Unwind Roll</v>
          </cell>
          <cell r="M256">
            <v>1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1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X256">
            <v>1</v>
          </cell>
        </row>
        <row r="257">
          <cell r="C257" t="str">
            <v>21UW05</v>
          </cell>
          <cell r="D257">
            <v>3</v>
          </cell>
          <cell r="E257"/>
          <cell r="F257" t="str">
            <v>21UW</v>
          </cell>
          <cell r="G257" t="str">
            <v>21UW05</v>
          </cell>
          <cell r="H257" t="str">
            <v>05</v>
          </cell>
          <cell r="J257" t="str">
            <v>Incorrect Splice Diameter</v>
          </cell>
          <cell r="M257">
            <v>1</v>
          </cell>
          <cell r="AL257">
            <v>1</v>
          </cell>
          <cell r="AM257">
            <v>1</v>
          </cell>
          <cell r="AN257">
            <v>0</v>
          </cell>
          <cell r="AO257">
            <v>0</v>
          </cell>
          <cell r="AP257">
            <v>1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1</v>
          </cell>
          <cell r="AX257">
            <v>5</v>
          </cell>
        </row>
        <row r="258">
          <cell r="C258" t="str">
            <v>21UW06</v>
          </cell>
          <cell r="D258">
            <v>3</v>
          </cell>
          <cell r="E258"/>
          <cell r="F258" t="str">
            <v>21UW</v>
          </cell>
          <cell r="G258" t="str">
            <v>21UW06</v>
          </cell>
          <cell r="H258" t="str">
            <v>06</v>
          </cell>
          <cell r="J258" t="str">
            <v>Burning Core Arm 1</v>
          </cell>
          <cell r="M258">
            <v>1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X258">
            <v>0</v>
          </cell>
        </row>
        <row r="259">
          <cell r="C259" t="str">
            <v>21UW07</v>
          </cell>
          <cell r="D259">
            <v>3</v>
          </cell>
          <cell r="E259"/>
          <cell r="F259" t="str">
            <v>21UW</v>
          </cell>
          <cell r="G259" t="str">
            <v>21UW07</v>
          </cell>
          <cell r="H259" t="str">
            <v>07</v>
          </cell>
          <cell r="J259" t="str">
            <v>Burning Core Arm 2</v>
          </cell>
          <cell r="M259">
            <v>1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X259">
            <v>0</v>
          </cell>
        </row>
        <row r="260">
          <cell r="C260" t="str">
            <v>21UW08</v>
          </cell>
          <cell r="D260">
            <v>3</v>
          </cell>
          <cell r="E260"/>
          <cell r="F260" t="str">
            <v>21UW</v>
          </cell>
          <cell r="G260" t="str">
            <v>21UW08</v>
          </cell>
          <cell r="H260">
            <v>99</v>
          </cell>
          <cell r="J260" t="str">
            <v>Unkwnown (Operator Error)</v>
          </cell>
          <cell r="M260">
            <v>1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1</v>
          </cell>
          <cell r="AU260">
            <v>0</v>
          </cell>
          <cell r="AX260">
            <v>2</v>
          </cell>
        </row>
        <row r="261">
          <cell r="C261">
            <v>55</v>
          </cell>
          <cell r="D261">
            <v>1</v>
          </cell>
          <cell r="E261" t="str">
            <v>55</v>
          </cell>
          <cell r="J261" t="str">
            <v>55 Month</v>
          </cell>
          <cell r="M261">
            <v>7</v>
          </cell>
          <cell r="AL261">
            <v>21</v>
          </cell>
          <cell r="AM261">
            <v>68</v>
          </cell>
          <cell r="AN261">
            <v>111</v>
          </cell>
          <cell r="AO261">
            <v>97</v>
          </cell>
          <cell r="AP261">
            <v>116</v>
          </cell>
          <cell r="AQ261">
            <v>108</v>
          </cell>
          <cell r="AR261">
            <v>97</v>
          </cell>
          <cell r="AS261">
            <v>80</v>
          </cell>
          <cell r="AT261">
            <v>85</v>
          </cell>
          <cell r="AU261">
            <v>61</v>
          </cell>
          <cell r="AV261">
            <v>69</v>
          </cell>
          <cell r="AW261">
            <v>46</v>
          </cell>
          <cell r="AX261">
            <v>959</v>
          </cell>
        </row>
        <row r="262">
          <cell r="C262" t="str">
            <v>55 Target</v>
          </cell>
          <cell r="J262" t="str">
            <v>55 Month Target</v>
          </cell>
        </row>
        <row r="263">
          <cell r="C263" t="str">
            <v>55 Cum</v>
          </cell>
          <cell r="J263" t="str">
            <v>55 Cum</v>
          </cell>
          <cell r="AL263">
            <v>21</v>
          </cell>
          <cell r="AM263">
            <v>89</v>
          </cell>
          <cell r="AN263">
            <v>200</v>
          </cell>
          <cell r="AO263">
            <v>297</v>
          </cell>
          <cell r="AP263">
            <v>413</v>
          </cell>
          <cell r="AQ263">
            <v>521</v>
          </cell>
          <cell r="AR263">
            <v>618</v>
          </cell>
          <cell r="AS263">
            <v>698</v>
          </cell>
          <cell r="AT263">
            <v>783</v>
          </cell>
          <cell r="AU263">
            <v>844</v>
          </cell>
          <cell r="AV263">
            <v>913</v>
          </cell>
          <cell r="AW263">
            <v>959</v>
          </cell>
        </row>
        <row r="264">
          <cell r="C264" t="str">
            <v>55 Cum Target</v>
          </cell>
          <cell r="J264" t="str">
            <v>55 Cum Target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C265" t="str">
            <v>55AU</v>
          </cell>
          <cell r="D265">
            <v>2</v>
          </cell>
          <cell r="E265" t="str">
            <v>55</v>
          </cell>
          <cell r="F265" t="str">
            <v>55AU</v>
          </cell>
          <cell r="G265"/>
          <cell r="H265"/>
          <cell r="J265" t="str">
            <v>Auxillary</v>
          </cell>
          <cell r="M265">
            <v>6</v>
          </cell>
          <cell r="AL265">
            <v>5</v>
          </cell>
          <cell r="AM265">
            <v>1</v>
          </cell>
          <cell r="AN265">
            <v>3</v>
          </cell>
          <cell r="AO265">
            <v>3</v>
          </cell>
          <cell r="AP265">
            <v>1</v>
          </cell>
          <cell r="AQ265">
            <v>12</v>
          </cell>
          <cell r="AR265">
            <v>15</v>
          </cell>
          <cell r="AS265">
            <v>11</v>
          </cell>
          <cell r="AT265">
            <v>18</v>
          </cell>
          <cell r="AU265">
            <v>2</v>
          </cell>
          <cell r="AV265">
            <v>11</v>
          </cell>
          <cell r="AW265">
            <v>1</v>
          </cell>
          <cell r="AX265">
            <v>83</v>
          </cell>
        </row>
        <row r="266">
          <cell r="C266" t="str">
            <v>55AU01</v>
          </cell>
          <cell r="D266">
            <v>3</v>
          </cell>
          <cell r="E266"/>
          <cell r="F266" t="str">
            <v>55AU</v>
          </cell>
          <cell r="G266" t="str">
            <v>55AU01</v>
          </cell>
          <cell r="H266" t="str">
            <v>01</v>
          </cell>
          <cell r="J266" t="str">
            <v>p2 Related Issues</v>
          </cell>
          <cell r="M266">
            <v>1</v>
          </cell>
          <cell r="AL266">
            <v>3</v>
          </cell>
          <cell r="AM266">
            <v>1</v>
          </cell>
          <cell r="AN266">
            <v>0</v>
          </cell>
          <cell r="AO266">
            <v>2</v>
          </cell>
          <cell r="AP266">
            <v>1</v>
          </cell>
          <cell r="AQ266">
            <v>9</v>
          </cell>
          <cell r="AR266">
            <v>15</v>
          </cell>
          <cell r="AS266">
            <v>11</v>
          </cell>
          <cell r="AT266">
            <v>17</v>
          </cell>
          <cell r="AU266">
            <v>2</v>
          </cell>
          <cell r="AV266">
            <v>9</v>
          </cell>
          <cell r="AW266">
            <v>1</v>
          </cell>
          <cell r="AX266">
            <v>71</v>
          </cell>
        </row>
        <row r="267">
          <cell r="C267" t="str">
            <v>55AU02</v>
          </cell>
          <cell r="D267">
            <v>3</v>
          </cell>
          <cell r="E267"/>
          <cell r="F267" t="str">
            <v>55AU</v>
          </cell>
          <cell r="G267" t="str">
            <v>55AU02</v>
          </cell>
          <cell r="H267" t="str">
            <v>02</v>
          </cell>
          <cell r="J267" t="str">
            <v>Labeller/Printer Fault</v>
          </cell>
          <cell r="M267">
            <v>1</v>
          </cell>
          <cell r="AL267">
            <v>2</v>
          </cell>
          <cell r="AM267">
            <v>0</v>
          </cell>
          <cell r="AN267">
            <v>2</v>
          </cell>
          <cell r="AO267">
            <v>0</v>
          </cell>
          <cell r="AP267">
            <v>0</v>
          </cell>
          <cell r="AQ267">
            <v>1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2</v>
          </cell>
          <cell r="AX267">
            <v>7</v>
          </cell>
        </row>
        <row r="268">
          <cell r="C268" t="str">
            <v>55AU03</v>
          </cell>
          <cell r="D268">
            <v>3</v>
          </cell>
          <cell r="E268"/>
          <cell r="F268" t="str">
            <v>55AU</v>
          </cell>
          <cell r="G268" t="str">
            <v>55AU03</v>
          </cell>
          <cell r="H268" t="str">
            <v>03</v>
          </cell>
          <cell r="J268" t="str">
            <v>Safety/Emegency Stop</v>
          </cell>
          <cell r="M268">
            <v>1</v>
          </cell>
          <cell r="AL268">
            <v>0</v>
          </cell>
          <cell r="AM268">
            <v>0</v>
          </cell>
          <cell r="AN268">
            <v>1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X268">
            <v>1</v>
          </cell>
        </row>
        <row r="269">
          <cell r="C269" t="str">
            <v>55AU04</v>
          </cell>
          <cell r="D269">
            <v>3</v>
          </cell>
          <cell r="E269"/>
          <cell r="F269" t="str">
            <v>55AU</v>
          </cell>
          <cell r="G269" t="str">
            <v>55AU04</v>
          </cell>
          <cell r="H269" t="str">
            <v>04</v>
          </cell>
          <cell r="J269" t="str">
            <v>Operator Error</v>
          </cell>
          <cell r="M269">
            <v>1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X269">
            <v>0</v>
          </cell>
        </row>
        <row r="270">
          <cell r="C270" t="str">
            <v>55AU05</v>
          </cell>
          <cell r="D270">
            <v>3</v>
          </cell>
          <cell r="E270"/>
          <cell r="F270" t="str">
            <v>55AU</v>
          </cell>
          <cell r="G270" t="str">
            <v>55AU05</v>
          </cell>
          <cell r="H270">
            <v>99</v>
          </cell>
          <cell r="J270" t="str">
            <v>Unkwnown (Operator Error)</v>
          </cell>
          <cell r="M270">
            <v>1</v>
          </cell>
          <cell r="AL270">
            <v>0</v>
          </cell>
          <cell r="AM270">
            <v>0</v>
          </cell>
          <cell r="AN270">
            <v>0</v>
          </cell>
          <cell r="AO270">
            <v>1</v>
          </cell>
          <cell r="AP270">
            <v>0</v>
          </cell>
          <cell r="AQ270">
            <v>2</v>
          </cell>
          <cell r="AR270">
            <v>0</v>
          </cell>
          <cell r="AS270">
            <v>0</v>
          </cell>
          <cell r="AT270">
            <v>1</v>
          </cell>
          <cell r="AU270">
            <v>0</v>
          </cell>
          <cell r="AX270">
            <v>4</v>
          </cell>
        </row>
        <row r="271">
          <cell r="C271" t="str">
            <v>55KN</v>
          </cell>
          <cell r="D271">
            <v>2</v>
          </cell>
          <cell r="E271" t="str">
            <v>55</v>
          </cell>
          <cell r="F271" t="str">
            <v>55KN</v>
          </cell>
          <cell r="G271"/>
          <cell r="H271"/>
          <cell r="J271" t="str">
            <v>Knives</v>
          </cell>
          <cell r="M271">
            <v>8</v>
          </cell>
          <cell r="AL271">
            <v>0</v>
          </cell>
          <cell r="AM271">
            <v>7</v>
          </cell>
          <cell r="AN271">
            <v>9</v>
          </cell>
          <cell r="AO271">
            <v>8</v>
          </cell>
          <cell r="AP271">
            <v>4</v>
          </cell>
          <cell r="AQ271">
            <v>1</v>
          </cell>
          <cell r="AR271">
            <v>1</v>
          </cell>
          <cell r="AS271">
            <v>3</v>
          </cell>
          <cell r="AT271">
            <v>0</v>
          </cell>
          <cell r="AU271">
            <v>0</v>
          </cell>
          <cell r="AV271">
            <v>5</v>
          </cell>
          <cell r="AW271">
            <v>1</v>
          </cell>
          <cell r="AX271">
            <v>39</v>
          </cell>
        </row>
        <row r="272">
          <cell r="C272" t="str">
            <v>55KN01</v>
          </cell>
          <cell r="D272">
            <v>3</v>
          </cell>
          <cell r="E272"/>
          <cell r="F272" t="str">
            <v>55KN</v>
          </cell>
          <cell r="G272" t="str">
            <v>55KN01</v>
          </cell>
          <cell r="H272" t="str">
            <v>01</v>
          </cell>
          <cell r="J272" t="str">
            <v>Change Blade (Blunt)</v>
          </cell>
          <cell r="M272">
            <v>1</v>
          </cell>
          <cell r="AL272">
            <v>0</v>
          </cell>
          <cell r="AM272">
            <v>4</v>
          </cell>
          <cell r="AN272">
            <v>7</v>
          </cell>
          <cell r="AO272">
            <v>4</v>
          </cell>
          <cell r="AP272">
            <v>1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1</v>
          </cell>
          <cell r="AX272">
            <v>18</v>
          </cell>
        </row>
        <row r="273">
          <cell r="C273" t="str">
            <v>55KN02</v>
          </cell>
          <cell r="D273">
            <v>3</v>
          </cell>
          <cell r="E273"/>
          <cell r="F273" t="str">
            <v>55KN</v>
          </cell>
          <cell r="G273" t="str">
            <v>55KN02</v>
          </cell>
          <cell r="H273" t="str">
            <v>02</v>
          </cell>
          <cell r="J273" t="str">
            <v>Change Blade (Damaged)</v>
          </cell>
          <cell r="M273">
            <v>1</v>
          </cell>
          <cell r="AL273">
            <v>0</v>
          </cell>
          <cell r="AM273">
            <v>0</v>
          </cell>
          <cell r="AN273">
            <v>1</v>
          </cell>
          <cell r="AO273">
            <v>1</v>
          </cell>
          <cell r="AP273">
            <v>1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X273">
            <v>3</v>
          </cell>
        </row>
        <row r="274">
          <cell r="C274" t="str">
            <v>55KN03</v>
          </cell>
          <cell r="D274">
            <v>3</v>
          </cell>
          <cell r="E274"/>
          <cell r="F274" t="str">
            <v>55KN</v>
          </cell>
          <cell r="G274" t="str">
            <v>55KN03</v>
          </cell>
          <cell r="H274" t="str">
            <v>03</v>
          </cell>
          <cell r="J274" t="str">
            <v>Change Blade (Welded PE)</v>
          </cell>
          <cell r="M274">
            <v>1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X274">
            <v>0</v>
          </cell>
        </row>
        <row r="275">
          <cell r="C275" t="str">
            <v>55KN04</v>
          </cell>
          <cell r="D275">
            <v>3</v>
          </cell>
          <cell r="E275"/>
          <cell r="F275" t="str">
            <v>55KN</v>
          </cell>
          <cell r="G275" t="str">
            <v>55KN04</v>
          </cell>
          <cell r="H275" t="str">
            <v>04</v>
          </cell>
          <cell r="J275" t="str">
            <v>Knife Jumped Out</v>
          </cell>
          <cell r="M275">
            <v>1</v>
          </cell>
          <cell r="AL275">
            <v>0</v>
          </cell>
          <cell r="AM275">
            <v>3</v>
          </cell>
          <cell r="AN275">
            <v>0</v>
          </cell>
          <cell r="AO275">
            <v>2</v>
          </cell>
          <cell r="AP275">
            <v>1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X275">
            <v>6</v>
          </cell>
        </row>
        <row r="276">
          <cell r="C276" t="str">
            <v>55KN05</v>
          </cell>
          <cell r="D276">
            <v>3</v>
          </cell>
          <cell r="E276"/>
          <cell r="F276" t="str">
            <v>55KN</v>
          </cell>
          <cell r="G276" t="str">
            <v>55KN05</v>
          </cell>
          <cell r="H276" t="str">
            <v>05</v>
          </cell>
          <cell r="J276" t="str">
            <v>Adjust Lateral Knife Position</v>
          </cell>
          <cell r="M276">
            <v>1</v>
          </cell>
          <cell r="AL276">
            <v>0</v>
          </cell>
          <cell r="AM276">
            <v>0</v>
          </cell>
          <cell r="AN276">
            <v>1</v>
          </cell>
          <cell r="AO276">
            <v>0</v>
          </cell>
          <cell r="AP276">
            <v>1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X276">
            <v>2</v>
          </cell>
        </row>
        <row r="277">
          <cell r="C277" t="str">
            <v>55KN06</v>
          </cell>
          <cell r="D277">
            <v>3</v>
          </cell>
          <cell r="E277"/>
          <cell r="F277" t="str">
            <v>55KN</v>
          </cell>
          <cell r="G277" t="str">
            <v>55KN06</v>
          </cell>
          <cell r="H277" t="str">
            <v>06</v>
          </cell>
          <cell r="J277" t="str">
            <v>Reset Knife Position</v>
          </cell>
          <cell r="M277">
            <v>1</v>
          </cell>
          <cell r="AL277">
            <v>0</v>
          </cell>
          <cell r="AM277">
            <v>0</v>
          </cell>
          <cell r="AN277">
            <v>0</v>
          </cell>
          <cell r="AO277">
            <v>1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1</v>
          </cell>
          <cell r="AX277">
            <v>2</v>
          </cell>
        </row>
        <row r="278">
          <cell r="C278" t="str">
            <v>55KN07</v>
          </cell>
          <cell r="D278">
            <v>3</v>
          </cell>
          <cell r="E278"/>
          <cell r="F278" t="str">
            <v>55KN</v>
          </cell>
          <cell r="G278" t="str">
            <v>55KN07</v>
          </cell>
          <cell r="H278">
            <v>99</v>
          </cell>
          <cell r="J278" t="str">
            <v>Unkwnown (Operator Error)</v>
          </cell>
          <cell r="M278">
            <v>1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1</v>
          </cell>
          <cell r="AR278">
            <v>0</v>
          </cell>
          <cell r="AS278">
            <v>3</v>
          </cell>
          <cell r="AT278">
            <v>0</v>
          </cell>
          <cell r="AU278">
            <v>0</v>
          </cell>
          <cell r="AV278">
            <v>3</v>
          </cell>
          <cell r="AW278">
            <v>1</v>
          </cell>
          <cell r="AX278">
            <v>8</v>
          </cell>
        </row>
        <row r="279">
          <cell r="C279" t="str">
            <v>55MA</v>
          </cell>
          <cell r="D279">
            <v>2</v>
          </cell>
          <cell r="E279" t="str">
            <v>55</v>
          </cell>
          <cell r="F279" t="str">
            <v>55MA</v>
          </cell>
          <cell r="G279"/>
          <cell r="H279"/>
          <cell r="J279" t="str">
            <v>Material</v>
          </cell>
          <cell r="M279">
            <v>9</v>
          </cell>
          <cell r="AL279">
            <v>13</v>
          </cell>
          <cell r="AM279">
            <v>54</v>
          </cell>
          <cell r="AN279">
            <v>93</v>
          </cell>
          <cell r="AO279">
            <v>82</v>
          </cell>
          <cell r="AP279">
            <v>91</v>
          </cell>
          <cell r="AQ279">
            <v>79</v>
          </cell>
          <cell r="AR279">
            <v>68</v>
          </cell>
          <cell r="AS279">
            <v>51</v>
          </cell>
          <cell r="AT279">
            <v>60</v>
          </cell>
          <cell r="AU279">
            <v>53</v>
          </cell>
          <cell r="AV279">
            <v>52</v>
          </cell>
          <cell r="AW279">
            <v>44</v>
          </cell>
          <cell r="AX279">
            <v>740</v>
          </cell>
        </row>
        <row r="280">
          <cell r="C280" t="str">
            <v>55MA01</v>
          </cell>
          <cell r="D280">
            <v>3</v>
          </cell>
          <cell r="E280"/>
          <cell r="F280" t="str">
            <v>55MA</v>
          </cell>
          <cell r="G280" t="str">
            <v>55MA01</v>
          </cell>
          <cell r="H280" t="str">
            <v>01</v>
          </cell>
          <cell r="J280" t="str">
            <v>Remove Transport Damage</v>
          </cell>
          <cell r="M280">
            <v>1</v>
          </cell>
          <cell r="AL280">
            <v>0</v>
          </cell>
          <cell r="AM280">
            <v>0</v>
          </cell>
          <cell r="AN280">
            <v>0</v>
          </cell>
          <cell r="AO280">
            <v>1</v>
          </cell>
          <cell r="AP280">
            <v>1</v>
          </cell>
          <cell r="AQ280">
            <v>2</v>
          </cell>
          <cell r="AR280">
            <v>1</v>
          </cell>
          <cell r="AS280">
            <v>0</v>
          </cell>
          <cell r="AT280">
            <v>2</v>
          </cell>
          <cell r="AU280">
            <v>0</v>
          </cell>
          <cell r="AV280">
            <v>1</v>
          </cell>
          <cell r="AX280">
            <v>8</v>
          </cell>
        </row>
        <row r="281">
          <cell r="C281" t="str">
            <v>55MA02</v>
          </cell>
          <cell r="D281">
            <v>3</v>
          </cell>
          <cell r="E281"/>
          <cell r="F281" t="str">
            <v>55MA</v>
          </cell>
          <cell r="G281" t="str">
            <v>55MA02</v>
          </cell>
          <cell r="H281" t="str">
            <v>02</v>
          </cell>
          <cell r="J281" t="str">
            <v>Remove Laminator Waste</v>
          </cell>
          <cell r="M281">
            <v>1</v>
          </cell>
          <cell r="AL281">
            <v>6</v>
          </cell>
          <cell r="AM281">
            <v>22</v>
          </cell>
          <cell r="AN281">
            <v>40</v>
          </cell>
          <cell r="AO281">
            <v>31</v>
          </cell>
          <cell r="AP281">
            <v>36</v>
          </cell>
          <cell r="AQ281">
            <v>30</v>
          </cell>
          <cell r="AR281">
            <v>23</v>
          </cell>
          <cell r="AS281">
            <v>22</v>
          </cell>
          <cell r="AT281">
            <v>21</v>
          </cell>
          <cell r="AU281">
            <v>22</v>
          </cell>
          <cell r="AV281">
            <v>26</v>
          </cell>
          <cell r="AW281">
            <v>22</v>
          </cell>
          <cell r="AX281">
            <v>301</v>
          </cell>
        </row>
        <row r="282">
          <cell r="C282" t="str">
            <v>55MA03</v>
          </cell>
          <cell r="D282">
            <v>3</v>
          </cell>
          <cell r="E282"/>
          <cell r="F282" t="str">
            <v>55MA</v>
          </cell>
          <cell r="G282" t="str">
            <v>55MA03</v>
          </cell>
          <cell r="H282" t="str">
            <v>03</v>
          </cell>
          <cell r="J282" t="str">
            <v>Remove Printer Waste</v>
          </cell>
          <cell r="M282">
            <v>1</v>
          </cell>
          <cell r="AL282">
            <v>7</v>
          </cell>
          <cell r="AM282">
            <v>29</v>
          </cell>
          <cell r="AN282">
            <v>44</v>
          </cell>
          <cell r="AO282">
            <v>46</v>
          </cell>
          <cell r="AP282">
            <v>51</v>
          </cell>
          <cell r="AQ282">
            <v>43</v>
          </cell>
          <cell r="AR282">
            <v>43</v>
          </cell>
          <cell r="AS282">
            <v>25</v>
          </cell>
          <cell r="AT282">
            <v>31</v>
          </cell>
          <cell r="AU282">
            <v>29</v>
          </cell>
          <cell r="AV282">
            <v>24</v>
          </cell>
          <cell r="AW282">
            <v>22</v>
          </cell>
          <cell r="AX282">
            <v>394</v>
          </cell>
        </row>
        <row r="283">
          <cell r="C283" t="str">
            <v>55MA04</v>
          </cell>
          <cell r="D283">
            <v>3</v>
          </cell>
          <cell r="E283"/>
          <cell r="F283" t="str">
            <v>55MA</v>
          </cell>
          <cell r="G283" t="str">
            <v>55MA04</v>
          </cell>
          <cell r="H283" t="str">
            <v>04</v>
          </cell>
          <cell r="J283" t="str">
            <v>Web Break</v>
          </cell>
          <cell r="M283">
            <v>1</v>
          </cell>
          <cell r="AL283">
            <v>0</v>
          </cell>
          <cell r="AM283">
            <v>3</v>
          </cell>
          <cell r="AN283">
            <v>9</v>
          </cell>
          <cell r="AO283">
            <v>4</v>
          </cell>
          <cell r="AP283">
            <v>3</v>
          </cell>
          <cell r="AQ283">
            <v>4</v>
          </cell>
          <cell r="AR283">
            <v>1</v>
          </cell>
          <cell r="AS283">
            <v>2</v>
          </cell>
          <cell r="AT283">
            <v>6</v>
          </cell>
          <cell r="AU283">
            <v>2</v>
          </cell>
          <cell r="AX283">
            <v>34</v>
          </cell>
        </row>
        <row r="284">
          <cell r="C284" t="str">
            <v>55MA05</v>
          </cell>
          <cell r="D284">
            <v>3</v>
          </cell>
          <cell r="E284"/>
          <cell r="F284" t="str">
            <v>55MA</v>
          </cell>
          <cell r="G284" t="str">
            <v>55MA05</v>
          </cell>
          <cell r="H284" t="str">
            <v>05</v>
          </cell>
          <cell r="J284" t="str">
            <v>Order Information Query</v>
          </cell>
          <cell r="M284">
            <v>1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1</v>
          </cell>
          <cell r="AT284">
            <v>0</v>
          </cell>
          <cell r="AU284">
            <v>0</v>
          </cell>
          <cell r="AV284">
            <v>1</v>
          </cell>
          <cell r="AX284">
            <v>2</v>
          </cell>
        </row>
        <row r="285">
          <cell r="C285" t="str">
            <v>55MA06</v>
          </cell>
          <cell r="D285">
            <v>3</v>
          </cell>
          <cell r="E285"/>
          <cell r="F285" t="str">
            <v>55MA</v>
          </cell>
          <cell r="G285" t="str">
            <v>55MA06</v>
          </cell>
          <cell r="H285" t="str">
            <v>06</v>
          </cell>
          <cell r="J285" t="str">
            <v>Print Sample Query</v>
          </cell>
          <cell r="M285">
            <v>1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X285">
            <v>0</v>
          </cell>
        </row>
        <row r="286">
          <cell r="C286" t="str">
            <v>55MA07</v>
          </cell>
          <cell r="D286">
            <v>3</v>
          </cell>
          <cell r="E286"/>
          <cell r="F286" t="str">
            <v>55MA</v>
          </cell>
          <cell r="G286" t="str">
            <v>55MA07</v>
          </cell>
          <cell r="H286" t="str">
            <v>07</v>
          </cell>
          <cell r="J286" t="str">
            <v>Production Trials</v>
          </cell>
          <cell r="M286">
            <v>1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1</v>
          </cell>
          <cell r="AT286">
            <v>0</v>
          </cell>
          <cell r="AU286">
            <v>0</v>
          </cell>
          <cell r="AX286">
            <v>1</v>
          </cell>
        </row>
        <row r="287">
          <cell r="C287" t="str">
            <v>55MA08</v>
          </cell>
          <cell r="D287">
            <v>3</v>
          </cell>
          <cell r="E287"/>
          <cell r="F287" t="str">
            <v>55MA</v>
          </cell>
          <cell r="G287" t="str">
            <v>55MA08</v>
          </cell>
          <cell r="H287">
            <v>99</v>
          </cell>
          <cell r="J287" t="str">
            <v>Unkwnown (Operator Error)</v>
          </cell>
          <cell r="M287">
            <v>1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X287">
            <v>0</v>
          </cell>
        </row>
        <row r="288">
          <cell r="C288" t="str">
            <v>55RW</v>
          </cell>
          <cell r="D288">
            <v>2</v>
          </cell>
          <cell r="E288" t="str">
            <v>55</v>
          </cell>
          <cell r="F288" t="str">
            <v>55RW</v>
          </cell>
          <cell r="G288"/>
          <cell r="H288"/>
          <cell r="J288" t="str">
            <v>Rewind</v>
          </cell>
          <cell r="M288">
            <v>8</v>
          </cell>
          <cell r="AL288">
            <v>1</v>
          </cell>
          <cell r="AM288">
            <v>2</v>
          </cell>
          <cell r="AN288">
            <v>3</v>
          </cell>
          <cell r="AO288">
            <v>4</v>
          </cell>
          <cell r="AP288">
            <v>20</v>
          </cell>
          <cell r="AQ288">
            <v>13</v>
          </cell>
          <cell r="AR288">
            <v>6</v>
          </cell>
          <cell r="AS288">
            <v>6</v>
          </cell>
          <cell r="AT288">
            <v>2</v>
          </cell>
          <cell r="AU288">
            <v>3</v>
          </cell>
          <cell r="AV288">
            <v>0</v>
          </cell>
          <cell r="AW288">
            <v>0</v>
          </cell>
          <cell r="AX288">
            <v>60</v>
          </cell>
        </row>
        <row r="289">
          <cell r="C289" t="str">
            <v>55RW01</v>
          </cell>
          <cell r="D289">
            <v>3</v>
          </cell>
          <cell r="E289"/>
          <cell r="F289" t="str">
            <v>55RW</v>
          </cell>
          <cell r="G289" t="str">
            <v>55RW01</v>
          </cell>
          <cell r="H289" t="str">
            <v>01</v>
          </cell>
          <cell r="J289" t="str">
            <v>Pick Up Problem</v>
          </cell>
          <cell r="M289">
            <v>1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X289">
            <v>0</v>
          </cell>
        </row>
        <row r="290">
          <cell r="C290" t="str">
            <v>55RW02</v>
          </cell>
          <cell r="D290">
            <v>3</v>
          </cell>
          <cell r="E290"/>
          <cell r="F290" t="str">
            <v>55RW</v>
          </cell>
          <cell r="G290" t="str">
            <v>55RW02</v>
          </cell>
          <cell r="H290" t="str">
            <v>02</v>
          </cell>
          <cell r="J290" t="str">
            <v>Adjust Guide Eye</v>
          </cell>
          <cell r="M290">
            <v>1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1</v>
          </cell>
          <cell r="AX290">
            <v>1</v>
          </cell>
        </row>
        <row r="291">
          <cell r="C291" t="str">
            <v>55RW03</v>
          </cell>
          <cell r="D291">
            <v>3</v>
          </cell>
          <cell r="E291"/>
          <cell r="F291" t="str">
            <v>55RW</v>
          </cell>
          <cell r="G291" t="str">
            <v>55RW03</v>
          </cell>
          <cell r="H291" t="str">
            <v>03</v>
          </cell>
          <cell r="J291" t="str">
            <v>Adjust Strip Exaust</v>
          </cell>
          <cell r="M291">
            <v>1</v>
          </cell>
          <cell r="AL291">
            <v>0</v>
          </cell>
          <cell r="AM291">
            <v>0</v>
          </cell>
          <cell r="AN291">
            <v>0</v>
          </cell>
          <cell r="AO291">
            <v>1</v>
          </cell>
          <cell r="AP291">
            <v>1</v>
          </cell>
          <cell r="AQ291">
            <v>1</v>
          </cell>
          <cell r="AR291">
            <v>0</v>
          </cell>
          <cell r="AS291">
            <v>1</v>
          </cell>
          <cell r="AT291">
            <v>0</v>
          </cell>
          <cell r="AU291">
            <v>0</v>
          </cell>
          <cell r="AX291">
            <v>4</v>
          </cell>
        </row>
        <row r="292">
          <cell r="C292" t="str">
            <v>55RW04</v>
          </cell>
          <cell r="D292">
            <v>3</v>
          </cell>
          <cell r="E292"/>
          <cell r="F292" t="str">
            <v>55RW</v>
          </cell>
          <cell r="G292" t="str">
            <v>55RW04</v>
          </cell>
          <cell r="H292" t="str">
            <v>04</v>
          </cell>
          <cell r="J292" t="str">
            <v>Strips Jumped Out</v>
          </cell>
          <cell r="M292">
            <v>1</v>
          </cell>
          <cell r="AL292">
            <v>1</v>
          </cell>
          <cell r="AM292">
            <v>2</v>
          </cell>
          <cell r="AN292">
            <v>3</v>
          </cell>
          <cell r="AO292">
            <v>3</v>
          </cell>
          <cell r="AP292">
            <v>18</v>
          </cell>
          <cell r="AQ292">
            <v>12</v>
          </cell>
          <cell r="AR292">
            <v>5</v>
          </cell>
          <cell r="AS292">
            <v>4</v>
          </cell>
          <cell r="AT292">
            <v>1</v>
          </cell>
          <cell r="AU292">
            <v>2</v>
          </cell>
          <cell r="AX292">
            <v>51</v>
          </cell>
        </row>
        <row r="293">
          <cell r="C293" t="str">
            <v>55RW05</v>
          </cell>
          <cell r="D293">
            <v>3</v>
          </cell>
          <cell r="E293"/>
          <cell r="F293" t="str">
            <v>55RW</v>
          </cell>
          <cell r="G293" t="str">
            <v>55RW05</v>
          </cell>
          <cell r="H293" t="str">
            <v>05</v>
          </cell>
          <cell r="J293" t="str">
            <v>Replace Tail Cutter Blade</v>
          </cell>
          <cell r="M293">
            <v>1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X293">
            <v>0</v>
          </cell>
        </row>
        <row r="294">
          <cell r="C294" t="str">
            <v>55RW06</v>
          </cell>
          <cell r="D294">
            <v>3</v>
          </cell>
          <cell r="E294"/>
          <cell r="F294" t="str">
            <v>55RW</v>
          </cell>
          <cell r="G294" t="str">
            <v>55RW06</v>
          </cell>
          <cell r="H294" t="str">
            <v>06</v>
          </cell>
          <cell r="J294" t="str">
            <v>Clean Rewind Chuck</v>
          </cell>
          <cell r="M294">
            <v>1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1</v>
          </cell>
          <cell r="AQ294">
            <v>0</v>
          </cell>
          <cell r="AR294">
            <v>1</v>
          </cell>
          <cell r="AS294">
            <v>1</v>
          </cell>
          <cell r="AT294">
            <v>1</v>
          </cell>
          <cell r="AU294">
            <v>0</v>
          </cell>
          <cell r="AX294">
            <v>4</v>
          </cell>
        </row>
        <row r="295">
          <cell r="C295" t="str">
            <v>55RW07</v>
          </cell>
          <cell r="D295">
            <v>3</v>
          </cell>
          <cell r="E295"/>
          <cell r="F295" t="str">
            <v>55RW</v>
          </cell>
          <cell r="G295" t="str">
            <v>55RW07</v>
          </cell>
          <cell r="H295">
            <v>99</v>
          </cell>
          <cell r="J295" t="str">
            <v>Unkwnown (Operator Error)</v>
          </cell>
          <cell r="M295">
            <v>1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X295">
            <v>0</v>
          </cell>
        </row>
        <row r="296">
          <cell r="C296" t="str">
            <v>55RD</v>
          </cell>
          <cell r="D296">
            <v>2</v>
          </cell>
          <cell r="E296" t="str">
            <v>55</v>
          </cell>
          <cell r="F296" t="str">
            <v>55RD</v>
          </cell>
          <cell r="G296"/>
          <cell r="H296"/>
          <cell r="J296" t="str">
            <v>Reel Discharge</v>
          </cell>
          <cell r="M296">
            <v>5</v>
          </cell>
          <cell r="AL296">
            <v>2</v>
          </cell>
          <cell r="AM296">
            <v>1</v>
          </cell>
          <cell r="AN296">
            <v>3</v>
          </cell>
          <cell r="AO296">
            <v>0</v>
          </cell>
          <cell r="AP296">
            <v>0</v>
          </cell>
          <cell r="AQ296">
            <v>2</v>
          </cell>
          <cell r="AR296">
            <v>1</v>
          </cell>
          <cell r="AS296">
            <v>5</v>
          </cell>
          <cell r="AT296">
            <v>2</v>
          </cell>
          <cell r="AU296">
            <v>2</v>
          </cell>
          <cell r="AV296">
            <v>0</v>
          </cell>
          <cell r="AW296">
            <v>0</v>
          </cell>
          <cell r="AX296">
            <v>18</v>
          </cell>
        </row>
        <row r="297">
          <cell r="C297" t="str">
            <v>55RD01</v>
          </cell>
          <cell r="D297">
            <v>3</v>
          </cell>
          <cell r="E297"/>
          <cell r="F297" t="str">
            <v>55RD</v>
          </cell>
          <cell r="G297" t="str">
            <v>55RD01</v>
          </cell>
          <cell r="H297" t="str">
            <v>01</v>
          </cell>
          <cell r="J297" t="str">
            <v>Change Shrink Film</v>
          </cell>
          <cell r="M297">
            <v>1</v>
          </cell>
          <cell r="AL297">
            <v>1</v>
          </cell>
          <cell r="AM297">
            <v>1</v>
          </cell>
          <cell r="AN297">
            <v>1</v>
          </cell>
          <cell r="AO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2</v>
          </cell>
          <cell r="AT297">
            <v>2</v>
          </cell>
          <cell r="AU297">
            <v>1</v>
          </cell>
          <cell r="AX297">
            <v>9</v>
          </cell>
        </row>
        <row r="298">
          <cell r="C298" t="str">
            <v>55RD02</v>
          </cell>
          <cell r="D298">
            <v>3</v>
          </cell>
          <cell r="E298"/>
          <cell r="F298" t="str">
            <v>55RD</v>
          </cell>
          <cell r="G298" t="str">
            <v>55RD02</v>
          </cell>
          <cell r="H298" t="str">
            <v>02</v>
          </cell>
          <cell r="J298" t="str">
            <v>Change Side Wrapper Film</v>
          </cell>
          <cell r="M298">
            <v>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1</v>
          </cell>
          <cell r="AT298">
            <v>0</v>
          </cell>
          <cell r="AU298">
            <v>0</v>
          </cell>
          <cell r="AX298">
            <v>1</v>
          </cell>
        </row>
        <row r="299">
          <cell r="C299" t="str">
            <v>55RD03</v>
          </cell>
          <cell r="D299">
            <v>3</v>
          </cell>
          <cell r="E299"/>
          <cell r="F299" t="str">
            <v>55RD</v>
          </cell>
          <cell r="G299" t="str">
            <v>55RD03</v>
          </cell>
          <cell r="H299" t="str">
            <v>03</v>
          </cell>
          <cell r="J299" t="str">
            <v>Sorting Reels</v>
          </cell>
          <cell r="M299">
            <v>1</v>
          </cell>
          <cell r="AL299">
            <v>1</v>
          </cell>
          <cell r="AM299">
            <v>0</v>
          </cell>
          <cell r="AN299">
            <v>2</v>
          </cell>
          <cell r="AO299">
            <v>0</v>
          </cell>
          <cell r="AP299">
            <v>0</v>
          </cell>
          <cell r="AQ299">
            <v>2</v>
          </cell>
          <cell r="AR299">
            <v>0</v>
          </cell>
          <cell r="AS299">
            <v>2</v>
          </cell>
          <cell r="AT299">
            <v>0</v>
          </cell>
          <cell r="AU299">
            <v>1</v>
          </cell>
          <cell r="AX299">
            <v>8</v>
          </cell>
        </row>
        <row r="300">
          <cell r="C300" t="str">
            <v>55RD04</v>
          </cell>
          <cell r="D300">
            <v>3</v>
          </cell>
          <cell r="E300"/>
          <cell r="F300" t="str">
            <v>55RD</v>
          </cell>
          <cell r="G300" t="str">
            <v>55RD04</v>
          </cell>
          <cell r="H300">
            <v>99</v>
          </cell>
          <cell r="J300" t="str">
            <v>Unkwnown (Operator Error)</v>
          </cell>
          <cell r="M300">
            <v>1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X300">
            <v>0</v>
          </cell>
        </row>
        <row r="301">
          <cell r="C301" t="str">
            <v>55UW</v>
          </cell>
          <cell r="D301">
            <v>2</v>
          </cell>
          <cell r="E301" t="str">
            <v>55</v>
          </cell>
          <cell r="F301" t="str">
            <v>55UW</v>
          </cell>
          <cell r="G301"/>
          <cell r="H301"/>
          <cell r="J301" t="str">
            <v>Unwind</v>
          </cell>
          <cell r="M301">
            <v>5</v>
          </cell>
          <cell r="AL301">
            <v>0</v>
          </cell>
          <cell r="AM301">
            <v>3</v>
          </cell>
          <cell r="AN301">
            <v>0</v>
          </cell>
          <cell r="AO301">
            <v>0</v>
          </cell>
          <cell r="AP301">
            <v>0</v>
          </cell>
          <cell r="AQ301">
            <v>1</v>
          </cell>
          <cell r="AR301">
            <v>6</v>
          </cell>
          <cell r="AS301">
            <v>4</v>
          </cell>
          <cell r="AT301">
            <v>3</v>
          </cell>
          <cell r="AU301">
            <v>1</v>
          </cell>
          <cell r="AV301">
            <v>1</v>
          </cell>
          <cell r="AW301">
            <v>0</v>
          </cell>
          <cell r="AX301">
            <v>19</v>
          </cell>
        </row>
        <row r="302">
          <cell r="C302" t="str">
            <v>55UW01</v>
          </cell>
          <cell r="D302">
            <v>3</v>
          </cell>
          <cell r="E302"/>
          <cell r="F302" t="str">
            <v>55UW</v>
          </cell>
          <cell r="G302" t="str">
            <v>55UW01</v>
          </cell>
          <cell r="H302" t="str">
            <v>01</v>
          </cell>
          <cell r="J302" t="str">
            <v>Adjust Guide Eye</v>
          </cell>
          <cell r="M302">
            <v>1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X302">
            <v>1</v>
          </cell>
        </row>
        <row r="303">
          <cell r="C303" t="str">
            <v>55UW02</v>
          </cell>
          <cell r="D303">
            <v>3</v>
          </cell>
          <cell r="E303"/>
          <cell r="F303" t="str">
            <v>55UW</v>
          </cell>
          <cell r="G303" t="str">
            <v>55UW02</v>
          </cell>
          <cell r="H303" t="str">
            <v>02</v>
          </cell>
          <cell r="J303" t="str">
            <v>Remove Unwind Roll</v>
          </cell>
          <cell r="M303">
            <v>1</v>
          </cell>
          <cell r="AL303">
            <v>0</v>
          </cell>
          <cell r="AM303">
            <v>3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X303">
            <v>4</v>
          </cell>
        </row>
        <row r="304">
          <cell r="C304" t="str">
            <v>55UW03</v>
          </cell>
          <cell r="D304">
            <v>3</v>
          </cell>
          <cell r="E304"/>
          <cell r="F304" t="str">
            <v>55UW</v>
          </cell>
          <cell r="G304" t="str">
            <v>55UW03</v>
          </cell>
          <cell r="H304" t="str">
            <v>03</v>
          </cell>
          <cell r="J304" t="str">
            <v>Burning Core</v>
          </cell>
          <cell r="M304">
            <v>1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5</v>
          </cell>
          <cell r="AS304">
            <v>4</v>
          </cell>
          <cell r="AT304">
            <v>2</v>
          </cell>
          <cell r="AU304">
            <v>1</v>
          </cell>
          <cell r="AV304">
            <v>1</v>
          </cell>
          <cell r="AX304">
            <v>13</v>
          </cell>
        </row>
        <row r="305">
          <cell r="C305" t="str">
            <v>55UW04</v>
          </cell>
          <cell r="D305">
            <v>3</v>
          </cell>
          <cell r="E305"/>
          <cell r="F305" t="str">
            <v>55UW</v>
          </cell>
          <cell r="G305" t="str">
            <v>55UW04</v>
          </cell>
          <cell r="H305">
            <v>99</v>
          </cell>
          <cell r="J305" t="str">
            <v>Unkwnown (Operator Error)</v>
          </cell>
          <cell r="M305">
            <v>1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1</v>
          </cell>
          <cell r="AU305">
            <v>0</v>
          </cell>
          <cell r="AX305">
            <v>1</v>
          </cell>
        </row>
        <row r="306">
          <cell r="C306">
            <v>56</v>
          </cell>
          <cell r="D306">
            <v>1</v>
          </cell>
          <cell r="E306" t="str">
            <v>56</v>
          </cell>
          <cell r="J306" t="str">
            <v>56 Month</v>
          </cell>
          <cell r="M306">
            <v>7</v>
          </cell>
          <cell r="AL306">
            <v>89</v>
          </cell>
          <cell r="AM306">
            <v>83</v>
          </cell>
          <cell r="AN306">
            <v>97</v>
          </cell>
          <cell r="AO306">
            <v>83</v>
          </cell>
          <cell r="AP306">
            <v>90</v>
          </cell>
          <cell r="AQ306">
            <v>135</v>
          </cell>
          <cell r="AR306">
            <v>108</v>
          </cell>
          <cell r="AS306">
            <v>80</v>
          </cell>
          <cell r="AT306">
            <v>88</v>
          </cell>
          <cell r="AU306">
            <v>89</v>
          </cell>
          <cell r="AV306">
            <v>110</v>
          </cell>
          <cell r="AW306">
            <v>73</v>
          </cell>
          <cell r="AX306">
            <v>1125</v>
          </cell>
        </row>
        <row r="307">
          <cell r="C307" t="str">
            <v>56 Target</v>
          </cell>
          <cell r="J307" t="str">
            <v>56 Month Target</v>
          </cell>
        </row>
        <row r="308">
          <cell r="C308" t="str">
            <v>56 Cum</v>
          </cell>
          <cell r="J308" t="str">
            <v>56 Cum</v>
          </cell>
          <cell r="AL308">
            <v>89</v>
          </cell>
          <cell r="AM308">
            <v>172</v>
          </cell>
          <cell r="AN308">
            <v>269</v>
          </cell>
          <cell r="AO308">
            <v>352</v>
          </cell>
          <cell r="AP308">
            <v>442</v>
          </cell>
          <cell r="AQ308">
            <v>577</v>
          </cell>
          <cell r="AR308">
            <v>685</v>
          </cell>
          <cell r="AS308">
            <v>765</v>
          </cell>
          <cell r="AT308">
            <v>853</v>
          </cell>
          <cell r="AU308">
            <v>942</v>
          </cell>
          <cell r="AV308">
            <v>1052</v>
          </cell>
          <cell r="AW308">
            <v>1125</v>
          </cell>
        </row>
        <row r="309">
          <cell r="C309" t="str">
            <v>56 Cum Target</v>
          </cell>
          <cell r="J309" t="str">
            <v>56 Cum Target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</row>
        <row r="310">
          <cell r="C310" t="str">
            <v>56AU</v>
          </cell>
          <cell r="D310">
            <v>2</v>
          </cell>
          <cell r="E310" t="str">
            <v>56</v>
          </cell>
          <cell r="F310" t="str">
            <v>56AU</v>
          </cell>
          <cell r="G310"/>
          <cell r="H310"/>
          <cell r="J310" t="str">
            <v>Auxillary</v>
          </cell>
          <cell r="M310">
            <v>6</v>
          </cell>
          <cell r="AL310">
            <v>6</v>
          </cell>
          <cell r="AM310">
            <v>6</v>
          </cell>
          <cell r="AN310">
            <v>2</v>
          </cell>
          <cell r="AO310">
            <v>5</v>
          </cell>
          <cell r="AP310">
            <v>4</v>
          </cell>
          <cell r="AQ310">
            <v>36</v>
          </cell>
          <cell r="AR310">
            <v>18</v>
          </cell>
          <cell r="AS310">
            <v>9</v>
          </cell>
          <cell r="AT310">
            <v>11</v>
          </cell>
          <cell r="AU310">
            <v>18</v>
          </cell>
          <cell r="AV310">
            <v>15</v>
          </cell>
          <cell r="AW310">
            <v>6</v>
          </cell>
          <cell r="AX310">
            <v>136</v>
          </cell>
        </row>
        <row r="311">
          <cell r="C311" t="str">
            <v>56AU01</v>
          </cell>
          <cell r="D311">
            <v>3</v>
          </cell>
          <cell r="E311"/>
          <cell r="F311" t="str">
            <v>56AU</v>
          </cell>
          <cell r="G311" t="str">
            <v>56AU01</v>
          </cell>
          <cell r="H311" t="str">
            <v>01</v>
          </cell>
          <cell r="J311" t="str">
            <v>p2 Related Issues</v>
          </cell>
          <cell r="M311">
            <v>1</v>
          </cell>
          <cell r="AL311">
            <v>5</v>
          </cell>
          <cell r="AM311">
            <v>3</v>
          </cell>
          <cell r="AN311">
            <v>0</v>
          </cell>
          <cell r="AO311">
            <v>2</v>
          </cell>
          <cell r="AP311">
            <v>2</v>
          </cell>
          <cell r="AQ311">
            <v>31</v>
          </cell>
          <cell r="AR311">
            <v>12</v>
          </cell>
          <cell r="AS311">
            <v>3</v>
          </cell>
          <cell r="AT311">
            <v>6</v>
          </cell>
          <cell r="AU311">
            <v>5</v>
          </cell>
          <cell r="AV311">
            <v>11</v>
          </cell>
          <cell r="AW311">
            <v>2</v>
          </cell>
          <cell r="AX311">
            <v>82</v>
          </cell>
        </row>
        <row r="312">
          <cell r="C312" t="str">
            <v>56AU02</v>
          </cell>
          <cell r="D312">
            <v>3</v>
          </cell>
          <cell r="E312"/>
          <cell r="F312" t="str">
            <v>56AU</v>
          </cell>
          <cell r="G312" t="str">
            <v>56AU02</v>
          </cell>
          <cell r="H312" t="str">
            <v>02</v>
          </cell>
          <cell r="J312" t="str">
            <v>Labeller Related Issue</v>
          </cell>
          <cell r="M312">
            <v>1</v>
          </cell>
          <cell r="AL312">
            <v>0</v>
          </cell>
          <cell r="AM312">
            <v>3</v>
          </cell>
          <cell r="AN312">
            <v>1</v>
          </cell>
          <cell r="AO312">
            <v>2</v>
          </cell>
          <cell r="AP312">
            <v>2</v>
          </cell>
          <cell r="AQ312">
            <v>3</v>
          </cell>
          <cell r="AR312">
            <v>6</v>
          </cell>
          <cell r="AS312">
            <v>5</v>
          </cell>
          <cell r="AT312">
            <v>4</v>
          </cell>
          <cell r="AU312">
            <v>11</v>
          </cell>
          <cell r="AV312">
            <v>3</v>
          </cell>
          <cell r="AW312">
            <v>4</v>
          </cell>
          <cell r="AX312">
            <v>44</v>
          </cell>
        </row>
        <row r="313">
          <cell r="C313" t="str">
            <v>56AU03</v>
          </cell>
          <cell r="D313">
            <v>3</v>
          </cell>
          <cell r="E313"/>
          <cell r="F313" t="str">
            <v>56AU</v>
          </cell>
          <cell r="G313" t="str">
            <v>56AU03</v>
          </cell>
          <cell r="H313" t="str">
            <v>03</v>
          </cell>
          <cell r="J313" t="str">
            <v>Safety/Emergency Stop</v>
          </cell>
          <cell r="M313">
            <v>1</v>
          </cell>
          <cell r="AL313">
            <v>0</v>
          </cell>
          <cell r="AM313">
            <v>0</v>
          </cell>
          <cell r="AN313">
            <v>1</v>
          </cell>
          <cell r="AO313">
            <v>1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X313">
            <v>2</v>
          </cell>
        </row>
        <row r="314">
          <cell r="C314" t="str">
            <v>56AU04</v>
          </cell>
          <cell r="D314">
            <v>3</v>
          </cell>
          <cell r="E314"/>
          <cell r="F314" t="str">
            <v>56AU</v>
          </cell>
          <cell r="G314" t="str">
            <v>56AU04</v>
          </cell>
          <cell r="H314" t="str">
            <v>04</v>
          </cell>
          <cell r="J314" t="str">
            <v>Operator Error</v>
          </cell>
          <cell r="M314">
            <v>1</v>
          </cell>
          <cell r="AL314">
            <v>1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1</v>
          </cell>
          <cell r="AT314">
            <v>1</v>
          </cell>
          <cell r="AU314">
            <v>1</v>
          </cell>
          <cell r="AV314">
            <v>1</v>
          </cell>
          <cell r="AX314">
            <v>5</v>
          </cell>
        </row>
        <row r="315">
          <cell r="C315" t="str">
            <v>56AU05</v>
          </cell>
          <cell r="D315">
            <v>3</v>
          </cell>
          <cell r="E315"/>
          <cell r="F315" t="str">
            <v>56AU</v>
          </cell>
          <cell r="G315" t="str">
            <v>56AU05</v>
          </cell>
          <cell r="H315">
            <v>99</v>
          </cell>
          <cell r="J315" t="str">
            <v>Unkwnown (Operator Error)</v>
          </cell>
          <cell r="M315">
            <v>1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</v>
          </cell>
          <cell r="AR315">
            <v>0</v>
          </cell>
          <cell r="AS315">
            <v>0</v>
          </cell>
          <cell r="AT315">
            <v>0</v>
          </cell>
          <cell r="AU315">
            <v>1</v>
          </cell>
          <cell r="AX315">
            <v>3</v>
          </cell>
        </row>
        <row r="316">
          <cell r="C316" t="str">
            <v>56KN</v>
          </cell>
          <cell r="D316">
            <v>2</v>
          </cell>
          <cell r="E316" t="str">
            <v>56</v>
          </cell>
          <cell r="F316" t="str">
            <v>56KN</v>
          </cell>
          <cell r="G316"/>
          <cell r="H316"/>
          <cell r="J316" t="str">
            <v>Knives</v>
          </cell>
          <cell r="M316">
            <v>8</v>
          </cell>
          <cell r="AL316">
            <v>4</v>
          </cell>
          <cell r="AM316">
            <v>1</v>
          </cell>
          <cell r="AN316">
            <v>3</v>
          </cell>
          <cell r="AO316">
            <v>2</v>
          </cell>
          <cell r="AP316">
            <v>6</v>
          </cell>
          <cell r="AQ316">
            <v>9</v>
          </cell>
          <cell r="AR316">
            <v>7</v>
          </cell>
          <cell r="AS316">
            <v>2</v>
          </cell>
          <cell r="AT316">
            <v>5</v>
          </cell>
          <cell r="AU316">
            <v>2</v>
          </cell>
          <cell r="AV316">
            <v>5</v>
          </cell>
          <cell r="AW316">
            <v>0</v>
          </cell>
          <cell r="AX316">
            <v>46</v>
          </cell>
        </row>
        <row r="317">
          <cell r="C317" t="str">
            <v>56KN01</v>
          </cell>
          <cell r="D317">
            <v>3</v>
          </cell>
          <cell r="E317"/>
          <cell r="F317" t="str">
            <v>56KN</v>
          </cell>
          <cell r="G317" t="str">
            <v>56KN01</v>
          </cell>
          <cell r="H317" t="str">
            <v>01</v>
          </cell>
          <cell r="J317" t="str">
            <v>Change Blade (Blunt)</v>
          </cell>
          <cell r="M317">
            <v>1</v>
          </cell>
          <cell r="AL317">
            <v>4</v>
          </cell>
          <cell r="AM317">
            <v>1</v>
          </cell>
          <cell r="AN317">
            <v>1</v>
          </cell>
          <cell r="AO317">
            <v>1</v>
          </cell>
          <cell r="AP317">
            <v>2</v>
          </cell>
          <cell r="AQ317">
            <v>6</v>
          </cell>
          <cell r="AR317">
            <v>3</v>
          </cell>
          <cell r="AS317">
            <v>1</v>
          </cell>
          <cell r="AT317">
            <v>0</v>
          </cell>
          <cell r="AU317">
            <v>0</v>
          </cell>
          <cell r="AX317">
            <v>19</v>
          </cell>
        </row>
        <row r="318">
          <cell r="C318" t="str">
            <v>56KN02</v>
          </cell>
          <cell r="D318">
            <v>3</v>
          </cell>
          <cell r="E318"/>
          <cell r="F318" t="str">
            <v>56KN</v>
          </cell>
          <cell r="G318" t="str">
            <v>56KN02</v>
          </cell>
          <cell r="H318" t="str">
            <v>02</v>
          </cell>
          <cell r="J318" t="str">
            <v>Change Blade (Damaged)</v>
          </cell>
          <cell r="M318">
            <v>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1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3</v>
          </cell>
          <cell r="AX318">
            <v>5</v>
          </cell>
        </row>
        <row r="319">
          <cell r="C319" t="str">
            <v>56KN03</v>
          </cell>
          <cell r="D319">
            <v>3</v>
          </cell>
          <cell r="E319"/>
          <cell r="F319" t="str">
            <v>56KN</v>
          </cell>
          <cell r="G319" t="str">
            <v>56KN03</v>
          </cell>
          <cell r="H319" t="str">
            <v>03</v>
          </cell>
          <cell r="J319" t="str">
            <v>Change Blade (Welded PE)</v>
          </cell>
          <cell r="M319">
            <v>1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1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2</v>
          </cell>
          <cell r="AV319">
            <v>1</v>
          </cell>
          <cell r="AX319">
            <v>5</v>
          </cell>
        </row>
        <row r="320">
          <cell r="C320" t="str">
            <v>56KN04</v>
          </cell>
          <cell r="D320">
            <v>3</v>
          </cell>
          <cell r="E320"/>
          <cell r="F320" t="str">
            <v>56KN</v>
          </cell>
          <cell r="G320" t="str">
            <v>56KN04</v>
          </cell>
          <cell r="H320" t="str">
            <v>04</v>
          </cell>
          <cell r="J320" t="str">
            <v>Knife Jumped Out</v>
          </cell>
          <cell r="M320">
            <v>1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1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X320">
            <v>2</v>
          </cell>
        </row>
        <row r="321">
          <cell r="C321" t="str">
            <v>56KN05</v>
          </cell>
          <cell r="D321">
            <v>3</v>
          </cell>
          <cell r="E321"/>
          <cell r="F321" t="str">
            <v>56KN</v>
          </cell>
          <cell r="G321" t="str">
            <v>56KN05</v>
          </cell>
          <cell r="H321" t="str">
            <v>05</v>
          </cell>
          <cell r="J321" t="str">
            <v>Adjust Knife Depth</v>
          </cell>
          <cell r="M321">
            <v>1</v>
          </cell>
          <cell r="AL321">
            <v>0</v>
          </cell>
          <cell r="AM321">
            <v>0</v>
          </cell>
          <cell r="AN321">
            <v>0</v>
          </cell>
          <cell r="AO321">
            <v>1</v>
          </cell>
          <cell r="AP321">
            <v>0</v>
          </cell>
          <cell r="AQ321">
            <v>1</v>
          </cell>
          <cell r="AR321">
            <v>0</v>
          </cell>
          <cell r="AS321">
            <v>1</v>
          </cell>
          <cell r="AT321">
            <v>0</v>
          </cell>
          <cell r="AU321">
            <v>0</v>
          </cell>
          <cell r="AV321">
            <v>1</v>
          </cell>
          <cell r="AX321">
            <v>4</v>
          </cell>
        </row>
        <row r="322">
          <cell r="C322" t="str">
            <v>56KN06</v>
          </cell>
          <cell r="D322">
            <v>3</v>
          </cell>
          <cell r="E322"/>
          <cell r="F322" t="str">
            <v>56KN</v>
          </cell>
          <cell r="G322" t="str">
            <v>56KN06</v>
          </cell>
          <cell r="H322" t="str">
            <v>06</v>
          </cell>
          <cell r="J322" t="str">
            <v>Adjust Lateral Knife Position</v>
          </cell>
          <cell r="M322">
            <v>1</v>
          </cell>
          <cell r="AL322">
            <v>0</v>
          </cell>
          <cell r="AM322">
            <v>0</v>
          </cell>
          <cell r="AN322">
            <v>2</v>
          </cell>
          <cell r="AO322">
            <v>0</v>
          </cell>
          <cell r="AP322">
            <v>2</v>
          </cell>
          <cell r="AQ322">
            <v>0</v>
          </cell>
          <cell r="AR322">
            <v>0</v>
          </cell>
          <cell r="AS322">
            <v>0</v>
          </cell>
          <cell r="AT322">
            <v>1</v>
          </cell>
          <cell r="AU322">
            <v>0</v>
          </cell>
          <cell r="AX322">
            <v>5</v>
          </cell>
        </row>
        <row r="323">
          <cell r="C323" t="str">
            <v>56KN07</v>
          </cell>
          <cell r="D323">
            <v>3</v>
          </cell>
          <cell r="E323"/>
          <cell r="F323" t="str">
            <v>56KN</v>
          </cell>
          <cell r="G323" t="str">
            <v>56KN07</v>
          </cell>
          <cell r="H323">
            <v>99</v>
          </cell>
          <cell r="J323" t="str">
            <v>Unkwnown (Operator Error)</v>
          </cell>
          <cell r="M323">
            <v>1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1</v>
          </cell>
          <cell r="AQ323">
            <v>0</v>
          </cell>
          <cell r="AR323">
            <v>1</v>
          </cell>
          <cell r="AS323">
            <v>0</v>
          </cell>
          <cell r="AT323">
            <v>4</v>
          </cell>
          <cell r="AU323">
            <v>0</v>
          </cell>
          <cell r="AX323">
            <v>6</v>
          </cell>
        </row>
        <row r="324">
          <cell r="C324" t="str">
            <v>56MA</v>
          </cell>
          <cell r="D324">
            <v>2</v>
          </cell>
          <cell r="E324" t="str">
            <v>56</v>
          </cell>
          <cell r="F324" t="str">
            <v>56MA</v>
          </cell>
          <cell r="G324"/>
          <cell r="H324"/>
          <cell r="J324" t="str">
            <v>Material</v>
          </cell>
          <cell r="M324">
            <v>9</v>
          </cell>
          <cell r="AL324">
            <v>79</v>
          </cell>
          <cell r="AM324">
            <v>69</v>
          </cell>
          <cell r="AN324">
            <v>89</v>
          </cell>
          <cell r="AO324">
            <v>75</v>
          </cell>
          <cell r="AP324">
            <v>73</v>
          </cell>
          <cell r="AQ324">
            <v>79</v>
          </cell>
          <cell r="AR324">
            <v>79</v>
          </cell>
          <cell r="AS324">
            <v>67</v>
          </cell>
          <cell r="AT324">
            <v>66</v>
          </cell>
          <cell r="AU324">
            <v>62</v>
          </cell>
          <cell r="AV324">
            <v>87</v>
          </cell>
          <cell r="AW324">
            <v>64</v>
          </cell>
          <cell r="AX324">
            <v>889</v>
          </cell>
        </row>
        <row r="325">
          <cell r="C325" t="str">
            <v>56MA01</v>
          </cell>
          <cell r="D325">
            <v>3</v>
          </cell>
          <cell r="E325"/>
          <cell r="F325" t="str">
            <v>56MA</v>
          </cell>
          <cell r="G325" t="str">
            <v>56MA01</v>
          </cell>
          <cell r="H325" t="str">
            <v>01</v>
          </cell>
          <cell r="J325" t="str">
            <v>Remove Transport Damage</v>
          </cell>
          <cell r="M325">
            <v>1</v>
          </cell>
          <cell r="AL325">
            <v>0</v>
          </cell>
          <cell r="AM325">
            <v>0</v>
          </cell>
          <cell r="AN325">
            <v>0</v>
          </cell>
          <cell r="AO325">
            <v>1</v>
          </cell>
          <cell r="AP325">
            <v>1</v>
          </cell>
          <cell r="AQ325">
            <v>1</v>
          </cell>
          <cell r="AR325">
            <v>0</v>
          </cell>
          <cell r="AS325">
            <v>1</v>
          </cell>
          <cell r="AT325">
            <v>0</v>
          </cell>
          <cell r="AU325">
            <v>0</v>
          </cell>
          <cell r="AW325">
            <v>1</v>
          </cell>
          <cell r="AX325">
            <v>5</v>
          </cell>
        </row>
        <row r="326">
          <cell r="C326" t="str">
            <v>56MA02</v>
          </cell>
          <cell r="D326">
            <v>3</v>
          </cell>
          <cell r="E326"/>
          <cell r="F326" t="str">
            <v>56MA</v>
          </cell>
          <cell r="G326" t="str">
            <v>56MA02</v>
          </cell>
          <cell r="H326" t="str">
            <v>02</v>
          </cell>
          <cell r="J326" t="str">
            <v>Remove Laminator Waste</v>
          </cell>
          <cell r="M326">
            <v>1</v>
          </cell>
          <cell r="AL326">
            <v>34</v>
          </cell>
          <cell r="AM326">
            <v>18</v>
          </cell>
          <cell r="AN326">
            <v>28</v>
          </cell>
          <cell r="AO326">
            <v>29</v>
          </cell>
          <cell r="AP326">
            <v>29</v>
          </cell>
          <cell r="AQ326">
            <v>32</v>
          </cell>
          <cell r="AR326">
            <v>29</v>
          </cell>
          <cell r="AS326">
            <v>24</v>
          </cell>
          <cell r="AT326">
            <v>33</v>
          </cell>
          <cell r="AU326">
            <v>26</v>
          </cell>
          <cell r="AV326">
            <v>36</v>
          </cell>
          <cell r="AW326">
            <v>21</v>
          </cell>
          <cell r="AX326">
            <v>339</v>
          </cell>
        </row>
        <row r="327">
          <cell r="C327" t="str">
            <v>56MA03</v>
          </cell>
          <cell r="D327">
            <v>3</v>
          </cell>
          <cell r="E327"/>
          <cell r="F327" t="str">
            <v>56MA</v>
          </cell>
          <cell r="G327" t="str">
            <v>56MA03</v>
          </cell>
          <cell r="H327" t="str">
            <v>03</v>
          </cell>
          <cell r="J327" t="str">
            <v>Remove Printer Waste</v>
          </cell>
          <cell r="M327">
            <v>1</v>
          </cell>
          <cell r="AL327">
            <v>36</v>
          </cell>
          <cell r="AM327">
            <v>38</v>
          </cell>
          <cell r="AN327">
            <v>49</v>
          </cell>
          <cell r="AO327">
            <v>39</v>
          </cell>
          <cell r="AP327">
            <v>36</v>
          </cell>
          <cell r="AQ327">
            <v>37</v>
          </cell>
          <cell r="AR327">
            <v>37</v>
          </cell>
          <cell r="AS327">
            <v>40</v>
          </cell>
          <cell r="AT327">
            <v>30</v>
          </cell>
          <cell r="AU327">
            <v>29</v>
          </cell>
          <cell r="AV327">
            <v>41</v>
          </cell>
          <cell r="AW327">
            <v>32</v>
          </cell>
          <cell r="AX327">
            <v>444</v>
          </cell>
        </row>
        <row r="328">
          <cell r="C328" t="str">
            <v>56MA04</v>
          </cell>
          <cell r="D328">
            <v>3</v>
          </cell>
          <cell r="E328"/>
          <cell r="F328" t="str">
            <v>56MA</v>
          </cell>
          <cell r="G328" t="str">
            <v>56MA04</v>
          </cell>
          <cell r="H328" t="str">
            <v>04</v>
          </cell>
          <cell r="J328" t="str">
            <v>Web Break</v>
          </cell>
          <cell r="M328">
            <v>1</v>
          </cell>
          <cell r="AL328">
            <v>9</v>
          </cell>
          <cell r="AM328">
            <v>13</v>
          </cell>
          <cell r="AN328">
            <v>12</v>
          </cell>
          <cell r="AO328">
            <v>6</v>
          </cell>
          <cell r="AP328">
            <v>7</v>
          </cell>
          <cell r="AQ328">
            <v>7</v>
          </cell>
          <cell r="AR328">
            <v>11</v>
          </cell>
          <cell r="AS328">
            <v>1</v>
          </cell>
          <cell r="AT328">
            <v>3</v>
          </cell>
          <cell r="AU328">
            <v>6</v>
          </cell>
          <cell r="AV328">
            <v>9</v>
          </cell>
          <cell r="AW328">
            <v>8</v>
          </cell>
          <cell r="AX328">
            <v>92</v>
          </cell>
        </row>
        <row r="329">
          <cell r="C329" t="str">
            <v>56MA05</v>
          </cell>
          <cell r="D329">
            <v>3</v>
          </cell>
          <cell r="E329"/>
          <cell r="F329" t="str">
            <v>56MA</v>
          </cell>
          <cell r="G329" t="str">
            <v>56MA05</v>
          </cell>
          <cell r="H329" t="str">
            <v>05</v>
          </cell>
          <cell r="J329" t="str">
            <v>Order Information Query</v>
          </cell>
          <cell r="M329">
            <v>1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2</v>
          </cell>
          <cell r="AS329">
            <v>0</v>
          </cell>
          <cell r="AT329">
            <v>0</v>
          </cell>
          <cell r="AU329">
            <v>0</v>
          </cell>
          <cell r="AV329">
            <v>1</v>
          </cell>
          <cell r="AX329">
            <v>3</v>
          </cell>
        </row>
        <row r="330">
          <cell r="C330" t="str">
            <v>56MA06</v>
          </cell>
          <cell r="D330">
            <v>3</v>
          </cell>
          <cell r="E330"/>
          <cell r="F330" t="str">
            <v>56MA</v>
          </cell>
          <cell r="G330" t="str">
            <v>56MA06</v>
          </cell>
          <cell r="H330" t="str">
            <v>06</v>
          </cell>
          <cell r="J330" t="str">
            <v>Print Sample Query</v>
          </cell>
          <cell r="M330">
            <v>1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X330">
            <v>0</v>
          </cell>
        </row>
        <row r="331">
          <cell r="C331" t="str">
            <v>56MA07</v>
          </cell>
          <cell r="D331">
            <v>3</v>
          </cell>
          <cell r="E331"/>
          <cell r="F331" t="str">
            <v>56MA</v>
          </cell>
          <cell r="G331" t="str">
            <v>56MA07</v>
          </cell>
          <cell r="H331" t="str">
            <v>07</v>
          </cell>
          <cell r="J331" t="str">
            <v>Production Trials</v>
          </cell>
          <cell r="M331">
            <v>1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X331">
            <v>0</v>
          </cell>
        </row>
        <row r="332">
          <cell r="C332" t="str">
            <v>56MA08</v>
          </cell>
          <cell r="D332">
            <v>3</v>
          </cell>
          <cell r="E332"/>
          <cell r="F332" t="str">
            <v>56MA</v>
          </cell>
          <cell r="G332" t="str">
            <v>56MA08</v>
          </cell>
          <cell r="H332">
            <v>99</v>
          </cell>
          <cell r="J332" t="str">
            <v>Unkwnown (Operator Error)</v>
          </cell>
          <cell r="M332">
            <v>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1</v>
          </cell>
          <cell r="AW332">
            <v>2</v>
          </cell>
          <cell r="AX332">
            <v>6</v>
          </cell>
        </row>
        <row r="333">
          <cell r="C333" t="str">
            <v>56RW</v>
          </cell>
          <cell r="D333">
            <v>2</v>
          </cell>
          <cell r="E333" t="str">
            <v>56</v>
          </cell>
          <cell r="F333" t="str">
            <v>56RW</v>
          </cell>
          <cell r="G333"/>
          <cell r="H333"/>
          <cell r="J333" t="str">
            <v>Rewind</v>
          </cell>
          <cell r="M333">
            <v>8</v>
          </cell>
          <cell r="AL333">
            <v>0</v>
          </cell>
          <cell r="AM333">
            <v>0</v>
          </cell>
          <cell r="AN333">
            <v>1</v>
          </cell>
          <cell r="AO333">
            <v>0</v>
          </cell>
          <cell r="AP333">
            <v>2</v>
          </cell>
          <cell r="AQ333">
            <v>2</v>
          </cell>
          <cell r="AR333">
            <v>1</v>
          </cell>
          <cell r="AS333">
            <v>1</v>
          </cell>
          <cell r="AT333">
            <v>2</v>
          </cell>
          <cell r="AU333">
            <v>1</v>
          </cell>
          <cell r="AV333">
            <v>1</v>
          </cell>
          <cell r="AW333">
            <v>1</v>
          </cell>
          <cell r="AX333">
            <v>12</v>
          </cell>
        </row>
        <row r="334">
          <cell r="C334" t="str">
            <v>56RW01</v>
          </cell>
          <cell r="D334">
            <v>3</v>
          </cell>
          <cell r="E334"/>
          <cell r="F334" t="str">
            <v>56RW</v>
          </cell>
          <cell r="G334" t="str">
            <v>56RW01</v>
          </cell>
          <cell r="H334" t="str">
            <v>01</v>
          </cell>
          <cell r="J334" t="str">
            <v>Pick-Up Problem</v>
          </cell>
          <cell r="M334">
            <v>1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X334">
            <v>0</v>
          </cell>
        </row>
        <row r="335">
          <cell r="C335" t="str">
            <v>56RW02</v>
          </cell>
          <cell r="D335">
            <v>3</v>
          </cell>
          <cell r="E335"/>
          <cell r="F335" t="str">
            <v>56RW</v>
          </cell>
          <cell r="G335" t="str">
            <v>56RW02</v>
          </cell>
          <cell r="H335" t="str">
            <v>02</v>
          </cell>
          <cell r="J335" t="str">
            <v>Adjjust Guide Eye</v>
          </cell>
          <cell r="M335">
            <v>1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2</v>
          </cell>
          <cell r="AQ335">
            <v>0</v>
          </cell>
          <cell r="AR335">
            <v>0</v>
          </cell>
          <cell r="AS335">
            <v>0</v>
          </cell>
          <cell r="AT335">
            <v>1</v>
          </cell>
          <cell r="AU335">
            <v>1</v>
          </cell>
          <cell r="AX335">
            <v>4</v>
          </cell>
        </row>
        <row r="336">
          <cell r="C336" t="str">
            <v>56RW03</v>
          </cell>
          <cell r="D336">
            <v>3</v>
          </cell>
          <cell r="E336"/>
          <cell r="F336" t="str">
            <v>56RW</v>
          </cell>
          <cell r="G336" t="str">
            <v>56RW03</v>
          </cell>
          <cell r="H336" t="str">
            <v>03</v>
          </cell>
          <cell r="J336" t="str">
            <v>Adjust Strip Exaust</v>
          </cell>
          <cell r="M336">
            <v>1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X336">
            <v>1</v>
          </cell>
        </row>
        <row r="337">
          <cell r="C337" t="str">
            <v>56RW04</v>
          </cell>
          <cell r="D337">
            <v>3</v>
          </cell>
          <cell r="E337"/>
          <cell r="F337" t="str">
            <v>56RW</v>
          </cell>
          <cell r="G337" t="str">
            <v>56RW04</v>
          </cell>
          <cell r="H337" t="str">
            <v>04</v>
          </cell>
          <cell r="J337" t="str">
            <v>Strips Jumped Out</v>
          </cell>
          <cell r="M337">
            <v>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2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1</v>
          </cell>
          <cell r="AX337">
            <v>3</v>
          </cell>
        </row>
        <row r="338">
          <cell r="C338" t="str">
            <v>56RW05</v>
          </cell>
          <cell r="D338">
            <v>3</v>
          </cell>
          <cell r="E338"/>
          <cell r="F338" t="str">
            <v>56RW</v>
          </cell>
          <cell r="G338" t="str">
            <v>56RW05</v>
          </cell>
          <cell r="H338" t="str">
            <v>05</v>
          </cell>
          <cell r="J338" t="str">
            <v>Replace Tail Cutter Blade</v>
          </cell>
          <cell r="M338">
            <v>1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X338">
            <v>0</v>
          </cell>
        </row>
        <row r="339">
          <cell r="C339" t="str">
            <v>56RW06</v>
          </cell>
          <cell r="D339">
            <v>3</v>
          </cell>
          <cell r="E339"/>
          <cell r="F339" t="str">
            <v>56RW</v>
          </cell>
          <cell r="G339" t="str">
            <v>56RW06</v>
          </cell>
          <cell r="H339" t="str">
            <v>06</v>
          </cell>
          <cell r="J339" t="str">
            <v>Clean Rewind Chuck</v>
          </cell>
          <cell r="M339">
            <v>1</v>
          </cell>
          <cell r="AL339">
            <v>0</v>
          </cell>
          <cell r="AM339">
            <v>0</v>
          </cell>
          <cell r="AN339">
            <v>1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1</v>
          </cell>
          <cell r="AT339">
            <v>0</v>
          </cell>
          <cell r="AU339">
            <v>0</v>
          </cell>
          <cell r="AX339">
            <v>2</v>
          </cell>
        </row>
        <row r="340">
          <cell r="C340" t="str">
            <v>56RW07</v>
          </cell>
          <cell r="D340">
            <v>3</v>
          </cell>
          <cell r="E340"/>
          <cell r="F340" t="str">
            <v>56RW</v>
          </cell>
          <cell r="G340" t="str">
            <v>56RW07</v>
          </cell>
          <cell r="H340">
            <v>99</v>
          </cell>
          <cell r="J340" t="str">
            <v>Unkwnown (Operator Error)</v>
          </cell>
          <cell r="M340">
            <v>1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1</v>
          </cell>
          <cell r="AU340">
            <v>0</v>
          </cell>
          <cell r="AW340">
            <v>1</v>
          </cell>
          <cell r="AX340">
            <v>2</v>
          </cell>
        </row>
        <row r="341">
          <cell r="C341" t="str">
            <v>56RD</v>
          </cell>
          <cell r="D341">
            <v>2</v>
          </cell>
          <cell r="E341" t="str">
            <v>56</v>
          </cell>
          <cell r="F341" t="str">
            <v>56RD</v>
          </cell>
          <cell r="G341"/>
          <cell r="H341"/>
          <cell r="J341" t="str">
            <v>Reel Discharge</v>
          </cell>
          <cell r="M341">
            <v>5</v>
          </cell>
          <cell r="AL341">
            <v>0</v>
          </cell>
          <cell r="AM341">
            <v>3</v>
          </cell>
          <cell r="AN341">
            <v>1</v>
          </cell>
          <cell r="AO341">
            <v>1</v>
          </cell>
          <cell r="AP341">
            <v>4</v>
          </cell>
          <cell r="AQ341">
            <v>7</v>
          </cell>
          <cell r="AR341">
            <v>3</v>
          </cell>
          <cell r="AS341">
            <v>1</v>
          </cell>
          <cell r="AT341">
            <v>3</v>
          </cell>
          <cell r="AU341">
            <v>4</v>
          </cell>
          <cell r="AV341">
            <v>0</v>
          </cell>
          <cell r="AW341">
            <v>2</v>
          </cell>
          <cell r="AX341">
            <v>29</v>
          </cell>
        </row>
        <row r="342">
          <cell r="C342" t="str">
            <v>56RD01</v>
          </cell>
          <cell r="D342">
            <v>3</v>
          </cell>
          <cell r="E342"/>
          <cell r="F342" t="str">
            <v>56RD</v>
          </cell>
          <cell r="G342" t="str">
            <v>56RD01</v>
          </cell>
          <cell r="H342" t="str">
            <v>01</v>
          </cell>
          <cell r="J342" t="str">
            <v>Change Shrink Film</v>
          </cell>
          <cell r="M342">
            <v>1</v>
          </cell>
          <cell r="AL342">
            <v>0</v>
          </cell>
          <cell r="AM342">
            <v>2</v>
          </cell>
          <cell r="AN342">
            <v>0</v>
          </cell>
          <cell r="AO342">
            <v>0</v>
          </cell>
          <cell r="AP342">
            <v>3</v>
          </cell>
          <cell r="AQ342">
            <v>0</v>
          </cell>
          <cell r="AR342">
            <v>1</v>
          </cell>
          <cell r="AS342">
            <v>1</v>
          </cell>
          <cell r="AT342">
            <v>1</v>
          </cell>
          <cell r="AU342">
            <v>1</v>
          </cell>
          <cell r="AW342">
            <v>1</v>
          </cell>
          <cell r="AX342">
            <v>10</v>
          </cell>
        </row>
        <row r="343">
          <cell r="C343" t="str">
            <v>56RD02</v>
          </cell>
          <cell r="D343">
            <v>3</v>
          </cell>
          <cell r="E343"/>
          <cell r="F343" t="str">
            <v>56RD</v>
          </cell>
          <cell r="G343" t="str">
            <v>56RD02</v>
          </cell>
          <cell r="H343" t="str">
            <v>02</v>
          </cell>
          <cell r="J343" t="str">
            <v>Change Side Wrapper Film</v>
          </cell>
          <cell r="M343">
            <v>1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1</v>
          </cell>
          <cell r="AQ343">
            <v>1</v>
          </cell>
          <cell r="AR343">
            <v>1</v>
          </cell>
          <cell r="AS343">
            <v>0</v>
          </cell>
          <cell r="AT343">
            <v>1</v>
          </cell>
          <cell r="AU343">
            <v>0</v>
          </cell>
          <cell r="AW343">
            <v>1</v>
          </cell>
          <cell r="AX343">
            <v>5</v>
          </cell>
        </row>
        <row r="344">
          <cell r="C344" t="str">
            <v>56RD03</v>
          </cell>
          <cell r="D344">
            <v>3</v>
          </cell>
          <cell r="E344"/>
          <cell r="F344" t="str">
            <v>56RD</v>
          </cell>
          <cell r="G344" t="str">
            <v>56RD03</v>
          </cell>
          <cell r="H344" t="str">
            <v>03</v>
          </cell>
          <cell r="J344" t="str">
            <v>Sorting Reels</v>
          </cell>
          <cell r="M344">
            <v>1</v>
          </cell>
          <cell r="AL344">
            <v>0</v>
          </cell>
          <cell r="AM344">
            <v>1</v>
          </cell>
          <cell r="AN344">
            <v>1</v>
          </cell>
          <cell r="AO344">
            <v>1</v>
          </cell>
          <cell r="AP344">
            <v>0</v>
          </cell>
          <cell r="AQ344">
            <v>3</v>
          </cell>
          <cell r="AR344">
            <v>1</v>
          </cell>
          <cell r="AS344">
            <v>0</v>
          </cell>
          <cell r="AT344">
            <v>0</v>
          </cell>
          <cell r="AU344">
            <v>1</v>
          </cell>
          <cell r="AX344">
            <v>8</v>
          </cell>
        </row>
        <row r="345">
          <cell r="C345" t="str">
            <v>56RD04</v>
          </cell>
          <cell r="D345">
            <v>3</v>
          </cell>
          <cell r="E345"/>
          <cell r="F345" t="str">
            <v>56RD</v>
          </cell>
          <cell r="G345" t="str">
            <v>56RD04</v>
          </cell>
          <cell r="H345">
            <v>99</v>
          </cell>
          <cell r="J345" t="str">
            <v>Unkwnown (Operator Error)</v>
          </cell>
          <cell r="M345">
            <v>1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3</v>
          </cell>
          <cell r="AR345">
            <v>0</v>
          </cell>
          <cell r="AS345">
            <v>0</v>
          </cell>
          <cell r="AT345">
            <v>1</v>
          </cell>
          <cell r="AU345">
            <v>2</v>
          </cell>
          <cell r="AX345">
            <v>6</v>
          </cell>
        </row>
        <row r="346">
          <cell r="C346" t="str">
            <v>56UW</v>
          </cell>
          <cell r="D346">
            <v>2</v>
          </cell>
          <cell r="E346" t="str">
            <v>56</v>
          </cell>
          <cell r="F346" t="str">
            <v>56UW</v>
          </cell>
          <cell r="G346"/>
          <cell r="H346"/>
          <cell r="J346" t="str">
            <v>Unwind</v>
          </cell>
          <cell r="M346">
            <v>6</v>
          </cell>
          <cell r="AL346">
            <v>0</v>
          </cell>
          <cell r="AM346">
            <v>4</v>
          </cell>
          <cell r="AN346">
            <v>1</v>
          </cell>
          <cell r="AO346">
            <v>0</v>
          </cell>
          <cell r="AP346">
            <v>1</v>
          </cell>
          <cell r="AQ346">
            <v>2</v>
          </cell>
          <cell r="AR346">
            <v>0</v>
          </cell>
          <cell r="AS346">
            <v>0</v>
          </cell>
          <cell r="AT346">
            <v>1</v>
          </cell>
          <cell r="AU346">
            <v>2</v>
          </cell>
          <cell r="AV346">
            <v>2</v>
          </cell>
          <cell r="AW346">
            <v>0</v>
          </cell>
          <cell r="AX346">
            <v>13</v>
          </cell>
        </row>
        <row r="347">
          <cell r="C347" t="str">
            <v>56UW01</v>
          </cell>
          <cell r="D347">
            <v>3</v>
          </cell>
          <cell r="E347"/>
          <cell r="F347" t="str">
            <v>56UW</v>
          </cell>
          <cell r="G347" t="str">
            <v>56UW01</v>
          </cell>
          <cell r="H347" t="str">
            <v>01</v>
          </cell>
          <cell r="J347" t="str">
            <v>Adjust Guide Eye</v>
          </cell>
          <cell r="M347">
            <v>1</v>
          </cell>
          <cell r="AL347">
            <v>0</v>
          </cell>
          <cell r="AM347">
            <v>4</v>
          </cell>
          <cell r="AN347">
            <v>0</v>
          </cell>
          <cell r="AO347">
            <v>0</v>
          </cell>
          <cell r="AP347">
            <v>1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1</v>
          </cell>
          <cell r="AV347">
            <v>1</v>
          </cell>
          <cell r="AX347">
            <v>7</v>
          </cell>
        </row>
        <row r="348">
          <cell r="C348" t="str">
            <v>56UW02</v>
          </cell>
          <cell r="D348">
            <v>3</v>
          </cell>
          <cell r="E348"/>
          <cell r="F348" t="str">
            <v>56UW</v>
          </cell>
          <cell r="G348" t="str">
            <v>56UW02</v>
          </cell>
          <cell r="H348" t="str">
            <v>02</v>
          </cell>
          <cell r="J348" t="str">
            <v>Remove Unwind Roll</v>
          </cell>
          <cell r="M348">
            <v>1</v>
          </cell>
          <cell r="AL348">
            <v>0</v>
          </cell>
          <cell r="AM348">
            <v>0</v>
          </cell>
          <cell r="AN348">
            <v>1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1</v>
          </cell>
          <cell r="AX348">
            <v>2</v>
          </cell>
        </row>
        <row r="349">
          <cell r="C349" t="str">
            <v>56UW03</v>
          </cell>
          <cell r="D349">
            <v>3</v>
          </cell>
          <cell r="E349"/>
          <cell r="F349" t="str">
            <v>56UW</v>
          </cell>
          <cell r="G349" t="str">
            <v>56UW03</v>
          </cell>
          <cell r="H349" t="str">
            <v>03</v>
          </cell>
          <cell r="J349" t="str">
            <v>Web Ran Off The Core</v>
          </cell>
          <cell r="M349">
            <v>1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1</v>
          </cell>
          <cell r="AR349">
            <v>0</v>
          </cell>
          <cell r="AS349">
            <v>0</v>
          </cell>
          <cell r="AT349">
            <v>1</v>
          </cell>
          <cell r="AU349">
            <v>0</v>
          </cell>
          <cell r="AX349">
            <v>2</v>
          </cell>
        </row>
        <row r="350">
          <cell r="C350" t="str">
            <v>56UW04</v>
          </cell>
          <cell r="D350">
            <v>3</v>
          </cell>
          <cell r="E350"/>
          <cell r="F350" t="str">
            <v>56UW</v>
          </cell>
          <cell r="G350" t="str">
            <v>56UW04</v>
          </cell>
          <cell r="H350" t="str">
            <v>04</v>
          </cell>
          <cell r="J350" t="str">
            <v>Burning Core</v>
          </cell>
          <cell r="M350">
            <v>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X350">
            <v>0</v>
          </cell>
        </row>
        <row r="351">
          <cell r="C351" t="str">
            <v>56UW05</v>
          </cell>
          <cell r="D351">
            <v>3</v>
          </cell>
          <cell r="E351"/>
          <cell r="F351" t="str">
            <v>56UW</v>
          </cell>
          <cell r="G351" t="str">
            <v>56UW05</v>
          </cell>
          <cell r="H351">
            <v>99</v>
          </cell>
          <cell r="J351" t="str">
            <v>Unkwnown (Operator Error)</v>
          </cell>
          <cell r="M351">
            <v>1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1</v>
          </cell>
          <cell r="AR351">
            <v>0</v>
          </cell>
          <cell r="AS351">
            <v>0</v>
          </cell>
          <cell r="AT351">
            <v>0</v>
          </cell>
          <cell r="AU351">
            <v>1</v>
          </cell>
          <cell r="AX351">
            <v>2</v>
          </cell>
        </row>
        <row r="352">
          <cell r="C352" t="str">
            <v>Factory</v>
          </cell>
          <cell r="J352" t="str">
            <v>Factory</v>
          </cell>
          <cell r="AL352">
            <v>264</v>
          </cell>
          <cell r="AM352">
            <v>274</v>
          </cell>
          <cell r="AN352">
            <v>367</v>
          </cell>
          <cell r="AO352">
            <v>329</v>
          </cell>
          <cell r="AP352">
            <v>383</v>
          </cell>
          <cell r="AQ352">
            <v>432</v>
          </cell>
          <cell r="AR352">
            <v>336</v>
          </cell>
          <cell r="AS352">
            <v>330</v>
          </cell>
          <cell r="AT352">
            <v>336</v>
          </cell>
          <cell r="AU352">
            <v>302</v>
          </cell>
          <cell r="AV352">
            <v>369</v>
          </cell>
          <cell r="AW352">
            <v>240</v>
          </cell>
          <cell r="AX352">
            <v>3962</v>
          </cell>
        </row>
        <row r="353">
          <cell r="C353" t="str">
            <v>Factory Target</v>
          </cell>
          <cell r="J353" t="str">
            <v>Factory Target</v>
          </cell>
        </row>
        <row r="354">
          <cell r="C354" t="str">
            <v>Factory Cum</v>
          </cell>
          <cell r="J354" t="str">
            <v>Factory Cum</v>
          </cell>
          <cell r="AL354">
            <v>264</v>
          </cell>
          <cell r="AM354">
            <v>538</v>
          </cell>
          <cell r="AN354">
            <v>905</v>
          </cell>
          <cell r="AO354">
            <v>1234</v>
          </cell>
          <cell r="AP354">
            <v>1617</v>
          </cell>
          <cell r="AQ354">
            <v>2049</v>
          </cell>
          <cell r="AR354">
            <v>2385</v>
          </cell>
          <cell r="AS354">
            <v>2715</v>
          </cell>
          <cell r="AT354">
            <v>3051</v>
          </cell>
          <cell r="AU354">
            <v>3353</v>
          </cell>
          <cell r="AV354">
            <v>3722</v>
          </cell>
          <cell r="AW354">
            <v>3962</v>
          </cell>
        </row>
        <row r="355">
          <cell r="C355" t="str">
            <v>Factory Cum Target</v>
          </cell>
          <cell r="J355" t="str">
            <v>Factory Cum Target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</sheetData>
      <sheetData sheetId="1">
        <row r="5">
          <cell r="C5">
            <v>14</v>
          </cell>
          <cell r="D5">
            <v>1</v>
          </cell>
          <cell r="E5" t="str">
            <v>14</v>
          </cell>
          <cell r="J5" t="str">
            <v>14 Month</v>
          </cell>
          <cell r="M5">
            <v>8</v>
          </cell>
          <cell r="AL5">
            <v>32</v>
          </cell>
          <cell r="AM5">
            <v>21</v>
          </cell>
          <cell r="AN5">
            <v>12</v>
          </cell>
          <cell r="AO5">
            <v>30</v>
          </cell>
          <cell r="AP5">
            <v>36</v>
          </cell>
          <cell r="AQ5">
            <v>45</v>
          </cell>
          <cell r="AR5">
            <v>33</v>
          </cell>
          <cell r="AS5">
            <v>50</v>
          </cell>
          <cell r="AT5">
            <v>51</v>
          </cell>
          <cell r="AU5">
            <v>32</v>
          </cell>
          <cell r="AV5">
            <v>49</v>
          </cell>
          <cell r="AW5">
            <v>0</v>
          </cell>
          <cell r="AX5">
            <v>391</v>
          </cell>
        </row>
        <row r="6">
          <cell r="C6" t="str">
            <v>14 Target</v>
          </cell>
          <cell r="J6" t="str">
            <v>14 Month Target</v>
          </cell>
        </row>
        <row r="7">
          <cell r="C7" t="str">
            <v>14 Cum</v>
          </cell>
          <cell r="J7" t="str">
            <v>14 Cum</v>
          </cell>
          <cell r="AL7">
            <v>32</v>
          </cell>
          <cell r="AM7">
            <v>53</v>
          </cell>
          <cell r="AN7">
            <v>65</v>
          </cell>
          <cell r="AO7">
            <v>95</v>
          </cell>
          <cell r="AP7">
            <v>131</v>
          </cell>
          <cell r="AQ7">
            <v>176</v>
          </cell>
          <cell r="AR7">
            <v>209</v>
          </cell>
          <cell r="AS7">
            <v>259</v>
          </cell>
          <cell r="AT7">
            <v>310</v>
          </cell>
          <cell r="AU7">
            <v>342</v>
          </cell>
          <cell r="AV7">
            <v>391</v>
          </cell>
          <cell r="AW7">
            <v>391</v>
          </cell>
        </row>
        <row r="8">
          <cell r="C8" t="str">
            <v>14 Cum Target</v>
          </cell>
          <cell r="J8" t="str">
            <v>14 Cum Target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C9" t="str">
            <v>14AU</v>
          </cell>
          <cell r="D9">
            <v>2</v>
          </cell>
          <cell r="E9" t="str">
            <v>14</v>
          </cell>
          <cell r="F9" t="str">
            <v>14AU</v>
          </cell>
          <cell r="G9"/>
          <cell r="H9"/>
          <cell r="J9" t="str">
            <v>Auxilary</v>
          </cell>
          <cell r="M9">
            <v>7</v>
          </cell>
          <cell r="AL9">
            <v>3</v>
          </cell>
          <cell r="AM9">
            <v>0</v>
          </cell>
          <cell r="AN9">
            <v>0</v>
          </cell>
          <cell r="AO9">
            <v>2</v>
          </cell>
          <cell r="AP9">
            <v>0</v>
          </cell>
          <cell r="AQ9">
            <v>8</v>
          </cell>
          <cell r="AR9">
            <v>4</v>
          </cell>
          <cell r="AS9">
            <v>7</v>
          </cell>
          <cell r="AT9">
            <v>7</v>
          </cell>
          <cell r="AU9">
            <v>6</v>
          </cell>
          <cell r="AV9">
            <v>3</v>
          </cell>
          <cell r="AW9">
            <v>0</v>
          </cell>
          <cell r="AX9">
            <v>40</v>
          </cell>
        </row>
        <row r="10">
          <cell r="C10" t="str">
            <v>14AU01</v>
          </cell>
          <cell r="D10">
            <v>3</v>
          </cell>
          <cell r="E10"/>
          <cell r="F10" t="str">
            <v>14AU</v>
          </cell>
          <cell r="G10" t="str">
            <v>14AU01</v>
          </cell>
          <cell r="H10" t="str">
            <v>01</v>
          </cell>
          <cell r="J10" t="str">
            <v>p2 Related Issues</v>
          </cell>
          <cell r="M10">
            <v>1</v>
          </cell>
          <cell r="AL10">
            <v>3</v>
          </cell>
          <cell r="AM10">
            <v>0</v>
          </cell>
          <cell r="AN10">
            <v>0</v>
          </cell>
          <cell r="AO10">
            <v>1</v>
          </cell>
          <cell r="AP10">
            <v>0</v>
          </cell>
          <cell r="AQ10">
            <v>3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1</v>
          </cell>
          <cell r="AX10">
            <v>8</v>
          </cell>
        </row>
        <row r="11">
          <cell r="C11" t="str">
            <v>14AU02</v>
          </cell>
          <cell r="D11">
            <v>3</v>
          </cell>
          <cell r="E11"/>
          <cell r="F11" t="str">
            <v>14AU</v>
          </cell>
          <cell r="G11" t="str">
            <v>14AU02</v>
          </cell>
          <cell r="H11" t="str">
            <v>02</v>
          </cell>
          <cell r="J11" t="str">
            <v>Labeller/Printer</v>
          </cell>
          <cell r="M11">
            <v>1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1</v>
          </cell>
          <cell r="AR11">
            <v>2</v>
          </cell>
          <cell r="AS11">
            <v>2</v>
          </cell>
          <cell r="AT11">
            <v>1</v>
          </cell>
          <cell r="AU11">
            <v>3</v>
          </cell>
          <cell r="AX11">
            <v>9</v>
          </cell>
        </row>
        <row r="12">
          <cell r="C12" t="str">
            <v>14AU03</v>
          </cell>
          <cell r="D12">
            <v>3</v>
          </cell>
          <cell r="E12"/>
          <cell r="F12" t="str">
            <v>14AU</v>
          </cell>
          <cell r="G12" t="str">
            <v>14AU03</v>
          </cell>
          <cell r="H12" t="str">
            <v>03</v>
          </cell>
          <cell r="J12" t="str">
            <v>AVT Inspection Issue</v>
          </cell>
          <cell r="M12">
            <v>1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X12">
            <v>0</v>
          </cell>
        </row>
        <row r="13">
          <cell r="C13" t="str">
            <v>14AU04</v>
          </cell>
          <cell r="D13">
            <v>3</v>
          </cell>
          <cell r="E13"/>
          <cell r="F13" t="str">
            <v>14AU</v>
          </cell>
          <cell r="G13" t="str">
            <v>14AU04</v>
          </cell>
          <cell r="H13" t="str">
            <v>04</v>
          </cell>
          <cell r="J13" t="str">
            <v>Empty  Kelva Filter</v>
          </cell>
          <cell r="M13">
            <v>1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X13">
            <v>0</v>
          </cell>
        </row>
        <row r="14">
          <cell r="C14" t="str">
            <v>14AU05</v>
          </cell>
          <cell r="D14">
            <v>3</v>
          </cell>
          <cell r="E14"/>
          <cell r="F14" t="str">
            <v>14AU</v>
          </cell>
          <cell r="G14" t="str">
            <v>14AU05</v>
          </cell>
          <cell r="H14" t="str">
            <v>05</v>
          </cell>
          <cell r="J14" t="str">
            <v>Safety Emergency Stop</v>
          </cell>
          <cell r="M14">
            <v>2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</v>
          </cell>
          <cell r="AT14">
            <v>2</v>
          </cell>
          <cell r="AU14">
            <v>0</v>
          </cell>
          <cell r="AX14">
            <v>3</v>
          </cell>
        </row>
        <row r="15">
          <cell r="C15" t="str">
            <v>14AU05</v>
          </cell>
          <cell r="D15">
            <v>3</v>
          </cell>
          <cell r="E15"/>
          <cell r="F15" t="str">
            <v>14AU</v>
          </cell>
          <cell r="G15" t="str">
            <v>14AU05</v>
          </cell>
          <cell r="H15">
            <v>99</v>
          </cell>
          <cell r="J15" t="str">
            <v>Unkwnown (Operator Error)</v>
          </cell>
          <cell r="M15">
            <v>2</v>
          </cell>
          <cell r="AL15">
            <v>0</v>
          </cell>
          <cell r="AM15">
            <v>0</v>
          </cell>
          <cell r="AN15">
            <v>0</v>
          </cell>
          <cell r="AO15">
            <v>1</v>
          </cell>
          <cell r="AP15">
            <v>0</v>
          </cell>
          <cell r="AQ15">
            <v>4</v>
          </cell>
          <cell r="AR15">
            <v>2</v>
          </cell>
          <cell r="AS15">
            <v>4</v>
          </cell>
          <cell r="AT15">
            <v>4</v>
          </cell>
          <cell r="AU15">
            <v>3</v>
          </cell>
          <cell r="AV15">
            <v>2</v>
          </cell>
          <cell r="AX15">
            <v>20</v>
          </cell>
        </row>
        <row r="16">
          <cell r="C16" t="str">
            <v>14CT</v>
          </cell>
          <cell r="D16">
            <v>2</v>
          </cell>
          <cell r="E16" t="str">
            <v>14</v>
          </cell>
          <cell r="F16" t="str">
            <v>14CT</v>
          </cell>
          <cell r="G16"/>
          <cell r="H16"/>
          <cell r="J16" t="str">
            <v>Crease Tool</v>
          </cell>
          <cell r="M16">
            <v>6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3</v>
          </cell>
          <cell r="AQ16">
            <v>0</v>
          </cell>
          <cell r="AR16">
            <v>1</v>
          </cell>
          <cell r="AS16">
            <v>0</v>
          </cell>
          <cell r="AT16">
            <v>1</v>
          </cell>
          <cell r="AU16">
            <v>0</v>
          </cell>
          <cell r="AV16">
            <v>0</v>
          </cell>
          <cell r="AW16">
            <v>0</v>
          </cell>
          <cell r="AX16">
            <v>5</v>
          </cell>
        </row>
        <row r="17">
          <cell r="C17" t="str">
            <v>14CT01</v>
          </cell>
          <cell r="D17">
            <v>3</v>
          </cell>
          <cell r="E17"/>
          <cell r="F17" t="str">
            <v>14CT</v>
          </cell>
          <cell r="G17" t="str">
            <v>14CT01</v>
          </cell>
          <cell r="H17" t="str">
            <v>01</v>
          </cell>
          <cell r="J17" t="str">
            <v>Adjust Perfs Settings</v>
          </cell>
          <cell r="M17">
            <v>1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X17">
            <v>2</v>
          </cell>
        </row>
        <row r="18">
          <cell r="C18" t="str">
            <v>14CT02</v>
          </cell>
          <cell r="D18">
            <v>3</v>
          </cell>
          <cell r="E18"/>
          <cell r="F18" t="str">
            <v>14CT</v>
          </cell>
          <cell r="G18" t="str">
            <v>14CT02</v>
          </cell>
          <cell r="H18" t="str">
            <v>02</v>
          </cell>
          <cell r="J18" t="str">
            <v>Adjust PPH Settings</v>
          </cell>
          <cell r="M18">
            <v>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X18">
            <v>1</v>
          </cell>
        </row>
        <row r="19">
          <cell r="C19" t="str">
            <v>14CT03</v>
          </cell>
          <cell r="D19">
            <v>3</v>
          </cell>
          <cell r="E19"/>
          <cell r="F19" t="str">
            <v>14CT</v>
          </cell>
          <cell r="G19" t="str">
            <v>14CT03</v>
          </cell>
          <cell r="H19" t="str">
            <v>03</v>
          </cell>
          <cell r="J19" t="str">
            <v>Adjust Crease Tool Position</v>
          </cell>
          <cell r="M19">
            <v>1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X19">
            <v>1</v>
          </cell>
        </row>
        <row r="20">
          <cell r="C20" t="str">
            <v>14CT04</v>
          </cell>
          <cell r="D20">
            <v>3</v>
          </cell>
          <cell r="E20"/>
          <cell r="F20" t="str">
            <v>14CT</v>
          </cell>
          <cell r="G20" t="str">
            <v>14CT04</v>
          </cell>
          <cell r="H20" t="str">
            <v>04</v>
          </cell>
          <cell r="J20" t="str">
            <v>Clean Crease Tool Roller</v>
          </cell>
          <cell r="M20">
            <v>1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X20">
            <v>0</v>
          </cell>
        </row>
        <row r="21">
          <cell r="C21" t="str">
            <v>14CT05</v>
          </cell>
          <cell r="D21">
            <v>3</v>
          </cell>
          <cell r="E21"/>
          <cell r="F21" t="str">
            <v>14CT</v>
          </cell>
          <cell r="G21" t="str">
            <v>14CT05</v>
          </cell>
          <cell r="H21">
            <v>99</v>
          </cell>
          <cell r="J21" t="str">
            <v>Unkwnown (Operator Error)</v>
          </cell>
          <cell r="M21">
            <v>1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1</v>
          </cell>
          <cell r="AU21">
            <v>0</v>
          </cell>
          <cell r="AX21">
            <v>1</v>
          </cell>
        </row>
        <row r="22">
          <cell r="C22" t="str">
            <v>14MA</v>
          </cell>
          <cell r="D22">
            <v>2</v>
          </cell>
          <cell r="E22" t="str">
            <v>14</v>
          </cell>
          <cell r="F22" t="str">
            <v>14MA</v>
          </cell>
          <cell r="G22"/>
          <cell r="H22"/>
          <cell r="J22" t="str">
            <v>Material</v>
          </cell>
          <cell r="M22">
            <v>15</v>
          </cell>
          <cell r="AL22">
            <v>4</v>
          </cell>
          <cell r="AM22">
            <v>1</v>
          </cell>
          <cell r="AN22">
            <v>1</v>
          </cell>
          <cell r="AO22">
            <v>1</v>
          </cell>
          <cell r="AP22">
            <v>2</v>
          </cell>
          <cell r="AQ22">
            <v>4</v>
          </cell>
          <cell r="AR22">
            <v>3</v>
          </cell>
          <cell r="AS22">
            <v>4</v>
          </cell>
          <cell r="AT22">
            <v>4</v>
          </cell>
          <cell r="AU22">
            <v>3</v>
          </cell>
          <cell r="AV22">
            <v>2</v>
          </cell>
          <cell r="AW22">
            <v>0</v>
          </cell>
          <cell r="AX22">
            <v>29</v>
          </cell>
        </row>
        <row r="23">
          <cell r="C23" t="str">
            <v>14MA01</v>
          </cell>
          <cell r="D23">
            <v>3</v>
          </cell>
          <cell r="E23"/>
          <cell r="F23" t="str">
            <v>14MA</v>
          </cell>
          <cell r="G23" t="str">
            <v>14MA01</v>
          </cell>
          <cell r="H23" t="str">
            <v>01</v>
          </cell>
          <cell r="J23" t="str">
            <v>Web Break</v>
          </cell>
          <cell r="M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</v>
          </cell>
          <cell r="AP23">
            <v>0</v>
          </cell>
          <cell r="AQ23">
            <v>1</v>
          </cell>
          <cell r="AR23">
            <v>1</v>
          </cell>
          <cell r="AS23">
            <v>1</v>
          </cell>
          <cell r="AT23">
            <v>2</v>
          </cell>
          <cell r="AU23">
            <v>1</v>
          </cell>
          <cell r="AX23">
            <v>9</v>
          </cell>
        </row>
        <row r="24">
          <cell r="C24" t="str">
            <v>14MA02</v>
          </cell>
          <cell r="D24">
            <v>3</v>
          </cell>
          <cell r="E24"/>
          <cell r="F24" t="str">
            <v>14MA</v>
          </cell>
          <cell r="G24" t="str">
            <v>14MA02</v>
          </cell>
          <cell r="H24" t="str">
            <v>02</v>
          </cell>
          <cell r="J24" t="str">
            <v>Removing Transport Damage</v>
          </cell>
          <cell r="M24">
            <v>1</v>
          </cell>
          <cell r="AL24">
            <v>0</v>
          </cell>
          <cell r="AM24">
            <v>0</v>
          </cell>
          <cell r="AN24">
            <v>0</v>
          </cell>
          <cell r="AO24">
            <v>1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X24">
            <v>1</v>
          </cell>
        </row>
        <row r="25">
          <cell r="C25" t="str">
            <v>14MA03</v>
          </cell>
          <cell r="D25">
            <v>3</v>
          </cell>
          <cell r="E25"/>
          <cell r="F25" t="str">
            <v>14MA</v>
          </cell>
          <cell r="G25" t="str">
            <v>14MA03</v>
          </cell>
          <cell r="H25" t="str">
            <v>03</v>
          </cell>
          <cell r="J25" t="str">
            <v>Base Paper Fault</v>
          </cell>
          <cell r="M25">
            <v>1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X25">
            <v>1</v>
          </cell>
        </row>
        <row r="26">
          <cell r="C26" t="str">
            <v>14MA04</v>
          </cell>
          <cell r="D26">
            <v>3</v>
          </cell>
          <cell r="E26"/>
          <cell r="F26" t="str">
            <v>14MA</v>
          </cell>
          <cell r="G26" t="str">
            <v>14MA04</v>
          </cell>
          <cell r="H26" t="str">
            <v>04</v>
          </cell>
          <cell r="J26" t="str">
            <v>Fresh Ink Off Shade</v>
          </cell>
          <cell r="M26">
            <v>1</v>
          </cell>
          <cell r="AL26">
            <v>1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</v>
          </cell>
          <cell r="AR26">
            <v>1</v>
          </cell>
          <cell r="AS26">
            <v>2</v>
          </cell>
          <cell r="AT26">
            <v>1</v>
          </cell>
          <cell r="AU26">
            <v>0</v>
          </cell>
          <cell r="AV26">
            <v>1</v>
          </cell>
          <cell r="AX26">
            <v>8</v>
          </cell>
        </row>
        <row r="27">
          <cell r="C27" t="str">
            <v>14MA05</v>
          </cell>
          <cell r="D27">
            <v>3</v>
          </cell>
          <cell r="E27"/>
          <cell r="F27" t="str">
            <v>14MA</v>
          </cell>
          <cell r="G27" t="str">
            <v>14MA05</v>
          </cell>
          <cell r="H27" t="str">
            <v>05</v>
          </cell>
          <cell r="J27" t="str">
            <v>Reworked Ink Off Shade</v>
          </cell>
          <cell r="M27">
            <v>1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2</v>
          </cell>
          <cell r="AX27">
            <v>2</v>
          </cell>
        </row>
        <row r="28">
          <cell r="C28" t="str">
            <v>14MA06</v>
          </cell>
          <cell r="D28">
            <v>3</v>
          </cell>
          <cell r="E28"/>
          <cell r="F28" t="str">
            <v>14MA</v>
          </cell>
          <cell r="G28" t="str">
            <v>14MA06</v>
          </cell>
          <cell r="H28" t="str">
            <v>06</v>
          </cell>
          <cell r="J28" t="str">
            <v>Ink Watered Down On Press</v>
          </cell>
          <cell r="M28">
            <v>1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X28">
            <v>0</v>
          </cell>
        </row>
        <row r="29">
          <cell r="C29" t="str">
            <v>14MA07</v>
          </cell>
          <cell r="D29">
            <v>3</v>
          </cell>
          <cell r="E29"/>
          <cell r="F29" t="str">
            <v>14MA</v>
          </cell>
          <cell r="G29" t="str">
            <v>14MA07</v>
          </cell>
          <cell r="H29" t="str">
            <v>07</v>
          </cell>
          <cell r="J29" t="str">
            <v>Ink Contaminated On Press</v>
          </cell>
          <cell r="M29">
            <v>1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1</v>
          </cell>
          <cell r="AT29">
            <v>0</v>
          </cell>
          <cell r="AU29">
            <v>0</v>
          </cell>
          <cell r="AX29">
            <v>1</v>
          </cell>
        </row>
        <row r="30">
          <cell r="C30" t="str">
            <v>14MA08</v>
          </cell>
          <cell r="D30">
            <v>3</v>
          </cell>
          <cell r="E30"/>
          <cell r="F30" t="str">
            <v>14MA</v>
          </cell>
          <cell r="G30" t="str">
            <v>14MA08</v>
          </cell>
          <cell r="H30" t="str">
            <v>08</v>
          </cell>
          <cell r="J30" t="str">
            <v>Adding Toner To Ink</v>
          </cell>
          <cell r="M30">
            <v>1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X30">
            <v>0</v>
          </cell>
        </row>
        <row r="31">
          <cell r="C31" t="str">
            <v>14MA09</v>
          </cell>
          <cell r="D31">
            <v>3</v>
          </cell>
          <cell r="E31"/>
          <cell r="F31" t="str">
            <v>14MA</v>
          </cell>
          <cell r="G31" t="str">
            <v>14MA09</v>
          </cell>
          <cell r="H31" t="str">
            <v>09</v>
          </cell>
          <cell r="J31" t="str">
            <v>Adding Medium To Ink</v>
          </cell>
          <cell r="M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X31">
            <v>0</v>
          </cell>
        </row>
        <row r="32">
          <cell r="C32" t="str">
            <v>14MA10</v>
          </cell>
          <cell r="D32">
            <v>3</v>
          </cell>
          <cell r="E32"/>
          <cell r="F32" t="str">
            <v>14MA</v>
          </cell>
          <cell r="G32" t="str">
            <v>14MA10</v>
          </cell>
          <cell r="H32" t="str">
            <v>10</v>
          </cell>
          <cell r="J32" t="str">
            <v>Colour Sample Not To Pantone</v>
          </cell>
          <cell r="M32">
            <v>1</v>
          </cell>
          <cell r="AL32">
            <v>1</v>
          </cell>
          <cell r="AM32">
            <v>0</v>
          </cell>
          <cell r="AN32">
            <v>0</v>
          </cell>
          <cell r="AO32">
            <v>0</v>
          </cell>
          <cell r="AP32">
            <v>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X32">
            <v>3</v>
          </cell>
        </row>
        <row r="33">
          <cell r="C33" t="str">
            <v>14MA11</v>
          </cell>
          <cell r="D33">
            <v>3</v>
          </cell>
          <cell r="E33"/>
          <cell r="F33" t="str">
            <v>14MA</v>
          </cell>
          <cell r="G33" t="str">
            <v>14MA11</v>
          </cell>
          <cell r="H33" t="str">
            <v>11</v>
          </cell>
          <cell r="J33" t="str">
            <v>Order Information Query</v>
          </cell>
          <cell r="M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1</v>
          </cell>
          <cell r="AU33">
            <v>0</v>
          </cell>
          <cell r="AX33">
            <v>1</v>
          </cell>
        </row>
        <row r="34">
          <cell r="C34" t="str">
            <v>14MA12</v>
          </cell>
          <cell r="D34">
            <v>3</v>
          </cell>
          <cell r="E34"/>
          <cell r="F34" t="str">
            <v>14MA</v>
          </cell>
          <cell r="G34" t="str">
            <v>14MA12</v>
          </cell>
          <cell r="H34" t="str">
            <v>12</v>
          </cell>
          <cell r="J34" t="str">
            <v>Design Sample Query</v>
          </cell>
          <cell r="M34">
            <v>1</v>
          </cell>
          <cell r="AL34">
            <v>1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</v>
          </cell>
          <cell r="AX34">
            <v>2</v>
          </cell>
        </row>
        <row r="35">
          <cell r="C35" t="str">
            <v>14MA13</v>
          </cell>
          <cell r="D35">
            <v>3</v>
          </cell>
          <cell r="E35"/>
          <cell r="F35" t="str">
            <v>14MA</v>
          </cell>
          <cell r="G35" t="str">
            <v>14MA13</v>
          </cell>
          <cell r="H35" t="str">
            <v>13</v>
          </cell>
          <cell r="J35" t="str">
            <v>Production Trials</v>
          </cell>
          <cell r="M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X35">
            <v>0</v>
          </cell>
        </row>
        <row r="36">
          <cell r="C36" t="str">
            <v>14MA14</v>
          </cell>
          <cell r="D36">
            <v>3</v>
          </cell>
          <cell r="E36"/>
          <cell r="F36" t="str">
            <v>14MA</v>
          </cell>
          <cell r="G36" t="str">
            <v>14MA14</v>
          </cell>
          <cell r="H36">
            <v>99</v>
          </cell>
          <cell r="J36" t="str">
            <v>Unkwnown (Operator Error)</v>
          </cell>
          <cell r="M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X36">
            <v>1</v>
          </cell>
        </row>
        <row r="37">
          <cell r="C37" t="str">
            <v>14RW</v>
          </cell>
          <cell r="D37">
            <v>2</v>
          </cell>
          <cell r="E37" t="str">
            <v>14</v>
          </cell>
          <cell r="F37" t="str">
            <v>14RW</v>
          </cell>
          <cell r="G37"/>
          <cell r="H37"/>
          <cell r="J37" t="str">
            <v>Rewind</v>
          </cell>
          <cell r="M37">
            <v>7</v>
          </cell>
          <cell r="AL37">
            <v>6</v>
          </cell>
          <cell r="AM37">
            <v>3</v>
          </cell>
          <cell r="AN37">
            <v>1</v>
          </cell>
          <cell r="AO37">
            <v>5</v>
          </cell>
          <cell r="AP37">
            <v>10</v>
          </cell>
          <cell r="AQ37">
            <v>8</v>
          </cell>
          <cell r="AR37">
            <v>2</v>
          </cell>
          <cell r="AS37">
            <v>5</v>
          </cell>
          <cell r="AT37">
            <v>5</v>
          </cell>
          <cell r="AU37">
            <v>3</v>
          </cell>
          <cell r="AV37">
            <v>6</v>
          </cell>
          <cell r="AW37">
            <v>0</v>
          </cell>
          <cell r="AX37">
            <v>54</v>
          </cell>
        </row>
        <row r="38">
          <cell r="C38" t="str">
            <v>14RW01</v>
          </cell>
          <cell r="D38">
            <v>3</v>
          </cell>
          <cell r="E38"/>
          <cell r="F38" t="str">
            <v>14RW</v>
          </cell>
          <cell r="G38" t="str">
            <v>14RW01</v>
          </cell>
          <cell r="H38" t="str">
            <v>01</v>
          </cell>
          <cell r="J38" t="str">
            <v>Missed Rewind Splice</v>
          </cell>
          <cell r="M38">
            <v>1</v>
          </cell>
          <cell r="AL38">
            <v>2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3</v>
          </cell>
          <cell r="AR38">
            <v>0</v>
          </cell>
          <cell r="AS38">
            <v>1</v>
          </cell>
          <cell r="AT38">
            <v>0</v>
          </cell>
          <cell r="AU38">
            <v>1</v>
          </cell>
          <cell r="AX38">
            <v>7</v>
          </cell>
        </row>
        <row r="39">
          <cell r="C39" t="str">
            <v>14RW02</v>
          </cell>
          <cell r="D39">
            <v>3</v>
          </cell>
          <cell r="E39"/>
          <cell r="F39" t="str">
            <v>14RW</v>
          </cell>
          <cell r="G39" t="str">
            <v>14RW02</v>
          </cell>
          <cell r="H39" t="str">
            <v>02</v>
          </cell>
          <cell r="J39" t="str">
            <v>Out Of Sequence</v>
          </cell>
          <cell r="M39">
            <v>1</v>
          </cell>
          <cell r="AL39">
            <v>2</v>
          </cell>
          <cell r="AM39">
            <v>0</v>
          </cell>
          <cell r="AN39">
            <v>0</v>
          </cell>
          <cell r="AO39">
            <v>1</v>
          </cell>
          <cell r="AP39">
            <v>2</v>
          </cell>
          <cell r="AQ39">
            <v>3</v>
          </cell>
          <cell r="AR39">
            <v>1</v>
          </cell>
          <cell r="AS39">
            <v>0</v>
          </cell>
          <cell r="AT39">
            <v>1</v>
          </cell>
          <cell r="AU39">
            <v>1</v>
          </cell>
          <cell r="AV39">
            <v>1</v>
          </cell>
          <cell r="AX39">
            <v>12</v>
          </cell>
        </row>
        <row r="40">
          <cell r="C40" t="str">
            <v>14RW03</v>
          </cell>
          <cell r="D40">
            <v>3</v>
          </cell>
          <cell r="E40"/>
          <cell r="F40" t="str">
            <v>14RW</v>
          </cell>
          <cell r="G40" t="str">
            <v>14RW03</v>
          </cell>
          <cell r="H40" t="str">
            <v>03</v>
          </cell>
          <cell r="J40" t="str">
            <v>Incorrect Splice Preparation</v>
          </cell>
          <cell r="M40">
            <v>1</v>
          </cell>
          <cell r="AL40">
            <v>1</v>
          </cell>
          <cell r="AM40">
            <v>0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X40">
            <v>2</v>
          </cell>
        </row>
        <row r="41">
          <cell r="C41" t="str">
            <v>14RW04</v>
          </cell>
          <cell r="D41">
            <v>3</v>
          </cell>
          <cell r="E41"/>
          <cell r="F41" t="str">
            <v>14RW</v>
          </cell>
          <cell r="G41" t="str">
            <v>14RW04</v>
          </cell>
          <cell r="H41" t="str">
            <v>04</v>
          </cell>
          <cell r="J41" t="str">
            <v>Remove Rewind Roll</v>
          </cell>
          <cell r="M41">
            <v>1</v>
          </cell>
          <cell r="AL41">
            <v>1</v>
          </cell>
          <cell r="AM41">
            <v>3</v>
          </cell>
          <cell r="AN41">
            <v>1</v>
          </cell>
          <cell r="AO41">
            <v>3</v>
          </cell>
          <cell r="AP41">
            <v>8</v>
          </cell>
          <cell r="AQ41">
            <v>2</v>
          </cell>
          <cell r="AR41">
            <v>0</v>
          </cell>
          <cell r="AS41">
            <v>3</v>
          </cell>
          <cell r="AT41">
            <v>4</v>
          </cell>
          <cell r="AU41">
            <v>1</v>
          </cell>
          <cell r="AV41">
            <v>5</v>
          </cell>
          <cell r="AX41">
            <v>31</v>
          </cell>
        </row>
        <row r="42">
          <cell r="C42" t="str">
            <v>14RW05</v>
          </cell>
          <cell r="D42">
            <v>3</v>
          </cell>
          <cell r="E42"/>
          <cell r="F42" t="str">
            <v>14RW</v>
          </cell>
          <cell r="G42" t="str">
            <v>14RW05</v>
          </cell>
          <cell r="H42" t="str">
            <v>05</v>
          </cell>
          <cell r="J42" t="str">
            <v>Clean Rewind Plough Knife</v>
          </cell>
          <cell r="M42">
            <v>1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X42">
            <v>0</v>
          </cell>
        </row>
        <row r="43">
          <cell r="C43" t="str">
            <v>14RW06</v>
          </cell>
          <cell r="D43">
            <v>3</v>
          </cell>
          <cell r="E43"/>
          <cell r="F43" t="str">
            <v>14RW</v>
          </cell>
          <cell r="G43" t="str">
            <v>14RW06</v>
          </cell>
          <cell r="H43">
            <v>99</v>
          </cell>
          <cell r="J43" t="str">
            <v>Unkwnown (Operator Error)</v>
          </cell>
          <cell r="M43">
            <v>1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</v>
          </cell>
          <cell r="AS43">
            <v>1</v>
          </cell>
          <cell r="AT43">
            <v>0</v>
          </cell>
          <cell r="AU43">
            <v>0</v>
          </cell>
          <cell r="AX43">
            <v>2</v>
          </cell>
        </row>
        <row r="44">
          <cell r="C44" t="str">
            <v>14ST</v>
          </cell>
          <cell r="D44">
            <v>2</v>
          </cell>
          <cell r="E44" t="str">
            <v>14</v>
          </cell>
          <cell r="F44" t="str">
            <v>14ST</v>
          </cell>
          <cell r="G44"/>
          <cell r="H44"/>
          <cell r="J44" t="str">
            <v>Stations</v>
          </cell>
          <cell r="M44">
            <v>33</v>
          </cell>
          <cell r="AL44">
            <v>18</v>
          </cell>
          <cell r="AM44">
            <v>15</v>
          </cell>
          <cell r="AN44">
            <v>9</v>
          </cell>
          <cell r="AO44">
            <v>21</v>
          </cell>
          <cell r="AP44">
            <v>19</v>
          </cell>
          <cell r="AQ44">
            <v>24</v>
          </cell>
          <cell r="AR44">
            <v>21</v>
          </cell>
          <cell r="AS44">
            <v>29</v>
          </cell>
          <cell r="AT44">
            <v>30</v>
          </cell>
          <cell r="AU44">
            <v>19</v>
          </cell>
          <cell r="AV44">
            <v>31</v>
          </cell>
          <cell r="AW44">
            <v>0</v>
          </cell>
          <cell r="AX44">
            <v>236</v>
          </cell>
        </row>
        <row r="45">
          <cell r="C45" t="str">
            <v>14ST01</v>
          </cell>
          <cell r="D45">
            <v>3</v>
          </cell>
          <cell r="E45"/>
          <cell r="F45" t="str">
            <v>14ST</v>
          </cell>
          <cell r="G45" t="str">
            <v>14ST01</v>
          </cell>
          <cell r="H45" t="str">
            <v>01</v>
          </cell>
          <cell r="J45" t="str">
            <v>Change Anilox (Damaged)</v>
          </cell>
          <cell r="M45">
            <v>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X45">
            <v>2</v>
          </cell>
        </row>
        <row r="46">
          <cell r="C46" t="str">
            <v>14ST02</v>
          </cell>
          <cell r="D46">
            <v>3</v>
          </cell>
          <cell r="E46"/>
          <cell r="F46" t="str">
            <v>14ST</v>
          </cell>
          <cell r="G46" t="str">
            <v>14ST02</v>
          </cell>
          <cell r="H46" t="str">
            <v>02</v>
          </cell>
          <cell r="J46" t="str">
            <v>Change Anilox (Low Volume)</v>
          </cell>
          <cell r="M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1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1</v>
          </cell>
          <cell r="AX46">
            <v>2</v>
          </cell>
        </row>
        <row r="47">
          <cell r="C47" t="str">
            <v>14ST03</v>
          </cell>
          <cell r="D47">
            <v>3</v>
          </cell>
          <cell r="E47"/>
          <cell r="F47" t="str">
            <v>14ST</v>
          </cell>
          <cell r="G47" t="str">
            <v>14ST03</v>
          </cell>
          <cell r="H47" t="str">
            <v>03</v>
          </cell>
          <cell r="J47" t="str">
            <v>Change Anilox (Lining)</v>
          </cell>
          <cell r="M47">
            <v>1</v>
          </cell>
          <cell r="AL47">
            <v>1</v>
          </cell>
          <cell r="AM47">
            <v>2</v>
          </cell>
          <cell r="AN47">
            <v>0</v>
          </cell>
          <cell r="AO47">
            <v>1</v>
          </cell>
          <cell r="AP47">
            <v>1</v>
          </cell>
          <cell r="AQ47">
            <v>2</v>
          </cell>
          <cell r="AR47">
            <v>1</v>
          </cell>
          <cell r="AS47">
            <v>2</v>
          </cell>
          <cell r="AT47">
            <v>0</v>
          </cell>
          <cell r="AU47">
            <v>0</v>
          </cell>
          <cell r="AV47">
            <v>2</v>
          </cell>
          <cell r="AX47">
            <v>12</v>
          </cell>
        </row>
        <row r="48">
          <cell r="C48" t="str">
            <v>14ST04</v>
          </cell>
          <cell r="D48">
            <v>3</v>
          </cell>
          <cell r="E48"/>
          <cell r="F48" t="str">
            <v>14ST</v>
          </cell>
          <cell r="G48" t="str">
            <v>14ST04</v>
          </cell>
          <cell r="H48" t="str">
            <v>04</v>
          </cell>
          <cell r="J48" t="str">
            <v>Clean Impression Roller</v>
          </cell>
          <cell r="M48">
            <v>1</v>
          </cell>
          <cell r="AL48">
            <v>0</v>
          </cell>
          <cell r="AM48">
            <v>1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2</v>
          </cell>
          <cell r="AX48">
            <v>3</v>
          </cell>
        </row>
        <row r="49">
          <cell r="C49" t="str">
            <v>14ST05</v>
          </cell>
          <cell r="D49">
            <v>3</v>
          </cell>
          <cell r="E49"/>
          <cell r="F49" t="str">
            <v>14ST</v>
          </cell>
          <cell r="G49" t="str">
            <v>14ST05</v>
          </cell>
          <cell r="H49" t="str">
            <v>05</v>
          </cell>
          <cell r="J49" t="str">
            <v>Adjust Scanning Head</v>
          </cell>
          <cell r="M49">
            <v>1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1</v>
          </cell>
          <cell r="AR49">
            <v>0</v>
          </cell>
          <cell r="AS49">
            <v>0</v>
          </cell>
          <cell r="AT49">
            <v>0</v>
          </cell>
          <cell r="AU49">
            <v>1</v>
          </cell>
          <cell r="AX49">
            <v>2</v>
          </cell>
        </row>
        <row r="50">
          <cell r="C50" t="str">
            <v>14ST06</v>
          </cell>
          <cell r="D50">
            <v>3</v>
          </cell>
          <cell r="E50"/>
          <cell r="F50" t="str">
            <v>14ST</v>
          </cell>
          <cell r="G50" t="str">
            <v>14ST06</v>
          </cell>
          <cell r="H50" t="str">
            <v>06</v>
          </cell>
          <cell r="J50" t="str">
            <v>Change Top Blade (Worn)</v>
          </cell>
          <cell r="M50">
            <v>1</v>
          </cell>
          <cell r="AL50">
            <v>0</v>
          </cell>
          <cell r="AM50">
            <v>1</v>
          </cell>
          <cell r="AN50">
            <v>1</v>
          </cell>
          <cell r="AO50">
            <v>0</v>
          </cell>
          <cell r="AP50">
            <v>1</v>
          </cell>
          <cell r="AQ50">
            <v>4</v>
          </cell>
          <cell r="AR50">
            <v>1</v>
          </cell>
          <cell r="AS50">
            <v>0</v>
          </cell>
          <cell r="AT50">
            <v>1</v>
          </cell>
          <cell r="AU50">
            <v>2</v>
          </cell>
          <cell r="AX50">
            <v>11</v>
          </cell>
        </row>
        <row r="51">
          <cell r="C51" t="str">
            <v>14ST07</v>
          </cell>
          <cell r="D51">
            <v>3</v>
          </cell>
          <cell r="E51"/>
          <cell r="F51" t="str">
            <v>14ST</v>
          </cell>
          <cell r="G51" t="str">
            <v>14ST07</v>
          </cell>
          <cell r="H51" t="str">
            <v>07</v>
          </cell>
          <cell r="J51" t="str">
            <v>Change Bottom Blade (Worn)</v>
          </cell>
          <cell r="M51">
            <v>1</v>
          </cell>
          <cell r="AL51">
            <v>0</v>
          </cell>
          <cell r="AM51">
            <v>1</v>
          </cell>
          <cell r="AN51">
            <v>2</v>
          </cell>
          <cell r="AO51">
            <v>8</v>
          </cell>
          <cell r="AP51">
            <v>5</v>
          </cell>
          <cell r="AQ51">
            <v>5</v>
          </cell>
          <cell r="AR51">
            <v>9</v>
          </cell>
          <cell r="AS51">
            <v>9</v>
          </cell>
          <cell r="AT51">
            <v>12</v>
          </cell>
          <cell r="AU51">
            <v>4</v>
          </cell>
          <cell r="AV51">
            <v>10</v>
          </cell>
          <cell r="AX51">
            <v>65</v>
          </cell>
        </row>
        <row r="52">
          <cell r="C52" t="str">
            <v>14ST08</v>
          </cell>
          <cell r="D52">
            <v>3</v>
          </cell>
          <cell r="E52"/>
          <cell r="F52" t="str">
            <v>14ST</v>
          </cell>
          <cell r="G52" t="str">
            <v>14ST08</v>
          </cell>
          <cell r="H52" t="str">
            <v>08</v>
          </cell>
          <cell r="J52" t="str">
            <v>Change Blade (Abrasive Ink)</v>
          </cell>
          <cell r="M52">
            <v>1</v>
          </cell>
          <cell r="AL52">
            <v>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2</v>
          </cell>
          <cell r="AX52">
            <v>3</v>
          </cell>
        </row>
        <row r="53">
          <cell r="C53" t="str">
            <v>14ST09</v>
          </cell>
          <cell r="D53">
            <v>3</v>
          </cell>
          <cell r="E53"/>
          <cell r="F53" t="str">
            <v>14ST</v>
          </cell>
          <cell r="G53" t="str">
            <v>14ST09</v>
          </cell>
          <cell r="H53" t="str">
            <v>09</v>
          </cell>
          <cell r="J53" t="str">
            <v>Change /Clean Blade (Ink Build Up)</v>
          </cell>
          <cell r="M53">
            <v>1</v>
          </cell>
          <cell r="AL53">
            <v>1</v>
          </cell>
          <cell r="AM53">
            <v>4</v>
          </cell>
          <cell r="AN53">
            <v>1</v>
          </cell>
          <cell r="AO53">
            <v>0</v>
          </cell>
          <cell r="AP53">
            <v>0</v>
          </cell>
          <cell r="AQ53">
            <v>0</v>
          </cell>
          <cell r="AR53">
            <v>1</v>
          </cell>
          <cell r="AS53">
            <v>0</v>
          </cell>
          <cell r="AT53">
            <v>0</v>
          </cell>
          <cell r="AU53">
            <v>0</v>
          </cell>
          <cell r="AX53">
            <v>7</v>
          </cell>
        </row>
        <row r="54">
          <cell r="C54" t="str">
            <v>14ST10</v>
          </cell>
          <cell r="D54">
            <v>3</v>
          </cell>
          <cell r="E54"/>
          <cell r="F54" t="str">
            <v>14ST</v>
          </cell>
          <cell r="G54" t="str">
            <v>14ST10</v>
          </cell>
          <cell r="H54" t="str">
            <v>10</v>
          </cell>
          <cell r="J54" t="str">
            <v>Change/Clean Seal (Leaking Seal)</v>
          </cell>
          <cell r="M54">
            <v>1</v>
          </cell>
          <cell r="AL54">
            <v>1</v>
          </cell>
          <cell r="AM54">
            <v>1</v>
          </cell>
          <cell r="AN54">
            <v>2</v>
          </cell>
          <cell r="AO54">
            <v>0</v>
          </cell>
          <cell r="AP54">
            <v>0</v>
          </cell>
          <cell r="AQ54">
            <v>0</v>
          </cell>
          <cell r="AR54">
            <v>2</v>
          </cell>
          <cell r="AS54">
            <v>0</v>
          </cell>
          <cell r="AT54">
            <v>2</v>
          </cell>
          <cell r="AU54">
            <v>1</v>
          </cell>
          <cell r="AX54">
            <v>9</v>
          </cell>
        </row>
        <row r="55">
          <cell r="C55" t="str">
            <v>14ST11</v>
          </cell>
          <cell r="D55">
            <v>3</v>
          </cell>
          <cell r="E55"/>
          <cell r="F55" t="str">
            <v>14ST</v>
          </cell>
          <cell r="G55" t="str">
            <v>14ST11</v>
          </cell>
          <cell r="H55" t="str">
            <v>11</v>
          </cell>
          <cell r="J55" t="str">
            <v>Clean Cliche (Paper Dust)</v>
          </cell>
          <cell r="M55">
            <v>1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</v>
          </cell>
          <cell r="AX55">
            <v>1</v>
          </cell>
        </row>
        <row r="56">
          <cell r="C56" t="str">
            <v>14ST12</v>
          </cell>
          <cell r="D56">
            <v>3</v>
          </cell>
          <cell r="E56"/>
          <cell r="F56" t="str">
            <v>14ST</v>
          </cell>
          <cell r="G56" t="str">
            <v>14ST12</v>
          </cell>
          <cell r="H56" t="str">
            <v>12</v>
          </cell>
          <cell r="J56" t="str">
            <v>Clean Cliche (Dried Ink)</v>
          </cell>
          <cell r="M56">
            <v>1</v>
          </cell>
          <cell r="AL56">
            <v>5</v>
          </cell>
          <cell r="AM56">
            <v>1</v>
          </cell>
          <cell r="AN56">
            <v>0</v>
          </cell>
          <cell r="AO56">
            <v>7</v>
          </cell>
          <cell r="AP56">
            <v>2</v>
          </cell>
          <cell r="AQ56">
            <v>3</v>
          </cell>
          <cell r="AR56">
            <v>1</v>
          </cell>
          <cell r="AS56">
            <v>2</v>
          </cell>
          <cell r="AT56">
            <v>4</v>
          </cell>
          <cell r="AU56">
            <v>0</v>
          </cell>
          <cell r="AV56">
            <v>3</v>
          </cell>
          <cell r="AX56">
            <v>28</v>
          </cell>
        </row>
        <row r="57">
          <cell r="C57" t="str">
            <v>14ST13</v>
          </cell>
          <cell r="D57">
            <v>3</v>
          </cell>
          <cell r="E57"/>
          <cell r="F57" t="str">
            <v>14ST</v>
          </cell>
          <cell r="G57" t="str">
            <v>14ST13</v>
          </cell>
          <cell r="H57" t="str">
            <v>13</v>
          </cell>
          <cell r="J57" t="str">
            <v>Clean Cliche (Polymer Debris)</v>
          </cell>
          <cell r="M57">
            <v>1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>
            <v>0</v>
          </cell>
          <cell r="AR57">
            <v>0</v>
          </cell>
          <cell r="AS57">
            <v>0</v>
          </cell>
          <cell r="AT57">
            <v>1</v>
          </cell>
          <cell r="AU57">
            <v>0</v>
          </cell>
          <cell r="AX57">
            <v>2</v>
          </cell>
        </row>
        <row r="58">
          <cell r="C58" t="str">
            <v>14ST14</v>
          </cell>
          <cell r="D58">
            <v>3</v>
          </cell>
          <cell r="E58"/>
          <cell r="F58" t="str">
            <v>14ST</v>
          </cell>
          <cell r="G58" t="str">
            <v>14ST14</v>
          </cell>
          <cell r="H58" t="str">
            <v>14</v>
          </cell>
          <cell r="J58" t="str">
            <v>Clean Cliche (Cliche Cut Off)</v>
          </cell>
          <cell r="M58">
            <v>1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X58">
            <v>0</v>
          </cell>
        </row>
        <row r="59">
          <cell r="C59" t="str">
            <v>14ST15</v>
          </cell>
          <cell r="D59">
            <v>3</v>
          </cell>
          <cell r="E59"/>
          <cell r="F59" t="str">
            <v>14ST</v>
          </cell>
          <cell r="G59" t="str">
            <v>14ST15</v>
          </cell>
          <cell r="H59" t="str">
            <v>15</v>
          </cell>
          <cell r="J59" t="str">
            <v>Clean Cliche (Foreign Body)</v>
          </cell>
          <cell r="M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</v>
          </cell>
          <cell r="AQ59">
            <v>0</v>
          </cell>
          <cell r="AR59">
            <v>1</v>
          </cell>
          <cell r="AS59">
            <v>1</v>
          </cell>
          <cell r="AT59">
            <v>0</v>
          </cell>
          <cell r="AU59">
            <v>3</v>
          </cell>
          <cell r="AV59">
            <v>1</v>
          </cell>
          <cell r="AX59">
            <v>8</v>
          </cell>
        </row>
        <row r="60">
          <cell r="C60" t="str">
            <v>14ST16</v>
          </cell>
          <cell r="D60">
            <v>3</v>
          </cell>
          <cell r="E60"/>
          <cell r="F60" t="str">
            <v>14ST</v>
          </cell>
          <cell r="G60" t="str">
            <v>14ST16</v>
          </cell>
          <cell r="H60" t="str">
            <v>16</v>
          </cell>
          <cell r="J60" t="str">
            <v>Add/Remove Lane No</v>
          </cell>
          <cell r="M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1</v>
          </cell>
          <cell r="AT60">
            <v>1</v>
          </cell>
          <cell r="AU60">
            <v>0</v>
          </cell>
          <cell r="AX60">
            <v>2</v>
          </cell>
        </row>
        <row r="61">
          <cell r="C61" t="str">
            <v>14ST17</v>
          </cell>
          <cell r="D61">
            <v>3</v>
          </cell>
          <cell r="E61"/>
          <cell r="F61" t="str">
            <v>14ST</v>
          </cell>
          <cell r="G61" t="str">
            <v>14ST17</v>
          </cell>
          <cell r="H61" t="str">
            <v>17</v>
          </cell>
          <cell r="J61" t="str">
            <v>Negative Fault</v>
          </cell>
          <cell r="M61">
            <v>1</v>
          </cell>
          <cell r="AL61">
            <v>2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1</v>
          </cell>
          <cell r="AX61">
            <v>5</v>
          </cell>
        </row>
        <row r="62">
          <cell r="C62" t="str">
            <v>14ST18</v>
          </cell>
          <cell r="D62">
            <v>3</v>
          </cell>
          <cell r="E62"/>
          <cell r="F62" t="str">
            <v>14ST</v>
          </cell>
          <cell r="G62" t="str">
            <v>14ST18</v>
          </cell>
          <cell r="H62" t="str">
            <v>18</v>
          </cell>
          <cell r="J62" t="str">
            <v>Exposure Fault</v>
          </cell>
          <cell r="M62">
            <v>1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X62">
            <v>1</v>
          </cell>
        </row>
        <row r="63">
          <cell r="C63" t="str">
            <v>14ST19</v>
          </cell>
          <cell r="D63">
            <v>3</v>
          </cell>
          <cell r="E63"/>
          <cell r="F63" t="str">
            <v>14ST</v>
          </cell>
          <cell r="G63" t="str">
            <v>14ST19</v>
          </cell>
          <cell r="H63" t="str">
            <v>19</v>
          </cell>
          <cell r="J63" t="str">
            <v>Cliche Damaged</v>
          </cell>
          <cell r="M63">
            <v>1</v>
          </cell>
          <cell r="AL63">
            <v>0</v>
          </cell>
          <cell r="AM63">
            <v>1</v>
          </cell>
          <cell r="AN63">
            <v>1</v>
          </cell>
          <cell r="AO63">
            <v>1</v>
          </cell>
          <cell r="AP63">
            <v>2</v>
          </cell>
          <cell r="AQ63">
            <v>0</v>
          </cell>
          <cell r="AR63">
            <v>0</v>
          </cell>
          <cell r="AS63">
            <v>5</v>
          </cell>
          <cell r="AT63">
            <v>2</v>
          </cell>
          <cell r="AU63">
            <v>3</v>
          </cell>
          <cell r="AX63">
            <v>15</v>
          </cell>
        </row>
        <row r="64">
          <cell r="C64" t="str">
            <v>14ST20</v>
          </cell>
          <cell r="D64">
            <v>3</v>
          </cell>
          <cell r="E64"/>
          <cell r="F64" t="str">
            <v>14ST</v>
          </cell>
          <cell r="G64" t="str">
            <v>14ST20</v>
          </cell>
          <cell r="H64" t="str">
            <v>20</v>
          </cell>
          <cell r="J64" t="str">
            <v>Sleeve Deformed</v>
          </cell>
          <cell r="M64">
            <v>1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1</v>
          </cell>
          <cell r="AU64">
            <v>2</v>
          </cell>
          <cell r="AV64">
            <v>2</v>
          </cell>
          <cell r="AX64">
            <v>5</v>
          </cell>
        </row>
        <row r="65">
          <cell r="C65" t="str">
            <v>14ST21</v>
          </cell>
          <cell r="D65">
            <v>3</v>
          </cell>
          <cell r="E65"/>
          <cell r="F65" t="str">
            <v>14ST</v>
          </cell>
          <cell r="G65" t="str">
            <v>14ST21</v>
          </cell>
          <cell r="H65" t="str">
            <v>21</v>
          </cell>
          <cell r="J65" t="str">
            <v>Sleeve Keyway Damaged</v>
          </cell>
          <cell r="M65">
            <v>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</v>
          </cell>
          <cell r="AT65">
            <v>0</v>
          </cell>
          <cell r="AU65">
            <v>0</v>
          </cell>
          <cell r="AX65">
            <v>1</v>
          </cell>
        </row>
        <row r="66">
          <cell r="C66" t="str">
            <v>14ST22</v>
          </cell>
          <cell r="D66">
            <v>3</v>
          </cell>
          <cell r="E66"/>
          <cell r="F66" t="str">
            <v>14ST</v>
          </cell>
          <cell r="G66" t="str">
            <v>14ST22</v>
          </cell>
          <cell r="H66" t="str">
            <v>22</v>
          </cell>
          <cell r="J66" t="str">
            <v>High Spot</v>
          </cell>
          <cell r="M66">
            <v>1</v>
          </cell>
          <cell r="AL66">
            <v>2</v>
          </cell>
          <cell r="AM66">
            <v>1</v>
          </cell>
          <cell r="AN66">
            <v>0</v>
          </cell>
          <cell r="AO66">
            <v>1</v>
          </cell>
          <cell r="AP66">
            <v>0</v>
          </cell>
          <cell r="AQ66">
            <v>1</v>
          </cell>
          <cell r="AR66">
            <v>0</v>
          </cell>
          <cell r="AS66">
            <v>4</v>
          </cell>
          <cell r="AT66">
            <v>0</v>
          </cell>
          <cell r="AU66">
            <v>0</v>
          </cell>
          <cell r="AX66">
            <v>9</v>
          </cell>
        </row>
        <row r="67">
          <cell r="C67" t="str">
            <v>14ST23</v>
          </cell>
          <cell r="D67">
            <v>3</v>
          </cell>
          <cell r="E67"/>
          <cell r="F67" t="str">
            <v>14ST</v>
          </cell>
          <cell r="G67" t="str">
            <v>14ST23</v>
          </cell>
          <cell r="H67" t="str">
            <v>23</v>
          </cell>
          <cell r="J67" t="str">
            <v>Low Spot</v>
          </cell>
          <cell r="M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1</v>
          </cell>
          <cell r="AT67">
            <v>0</v>
          </cell>
          <cell r="AU67">
            <v>0</v>
          </cell>
          <cell r="AX67">
            <v>1</v>
          </cell>
        </row>
        <row r="68">
          <cell r="C68" t="str">
            <v>14ST24</v>
          </cell>
          <cell r="D68">
            <v>3</v>
          </cell>
          <cell r="E68"/>
          <cell r="F68" t="str">
            <v>14ST</v>
          </cell>
          <cell r="G68" t="str">
            <v>14ST24</v>
          </cell>
          <cell r="H68" t="str">
            <v>24</v>
          </cell>
          <cell r="J68" t="str">
            <v>Cliches Lifting</v>
          </cell>
          <cell r="M68">
            <v>1</v>
          </cell>
          <cell r="AL68">
            <v>2</v>
          </cell>
          <cell r="AM68">
            <v>1</v>
          </cell>
          <cell r="AN68">
            <v>1</v>
          </cell>
          <cell r="AO68">
            <v>1</v>
          </cell>
          <cell r="AP68">
            <v>0</v>
          </cell>
          <cell r="AQ68">
            <v>0</v>
          </cell>
          <cell r="AR68">
            <v>0</v>
          </cell>
          <cell r="AS68">
            <v>1</v>
          </cell>
          <cell r="AT68">
            <v>2</v>
          </cell>
          <cell r="AU68">
            <v>1</v>
          </cell>
          <cell r="AX68">
            <v>9</v>
          </cell>
        </row>
        <row r="69">
          <cell r="C69" t="str">
            <v>14ST25</v>
          </cell>
          <cell r="D69">
            <v>3</v>
          </cell>
          <cell r="E69"/>
          <cell r="F69" t="str">
            <v>14ST</v>
          </cell>
          <cell r="G69" t="str">
            <v>14ST25</v>
          </cell>
          <cell r="H69" t="str">
            <v>25</v>
          </cell>
          <cell r="J69" t="str">
            <v>Excessive Sealant</v>
          </cell>
          <cell r="M69">
            <v>1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X69">
            <v>0</v>
          </cell>
        </row>
        <row r="70">
          <cell r="C70" t="str">
            <v>14ST26</v>
          </cell>
          <cell r="D70">
            <v>3</v>
          </cell>
          <cell r="E70"/>
          <cell r="F70" t="str">
            <v>14ST</v>
          </cell>
          <cell r="G70" t="str">
            <v>14ST26</v>
          </cell>
          <cell r="H70" t="str">
            <v>26</v>
          </cell>
          <cell r="J70" t="str">
            <v>Reposition Sleeve On Pin</v>
          </cell>
          <cell r="M70">
            <v>1</v>
          </cell>
          <cell r="AL70">
            <v>2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1</v>
          </cell>
          <cell r="AX70">
            <v>3</v>
          </cell>
        </row>
        <row r="71">
          <cell r="C71" t="str">
            <v>14ST27</v>
          </cell>
          <cell r="D71">
            <v>3</v>
          </cell>
          <cell r="E71"/>
          <cell r="F71" t="str">
            <v>14ST</v>
          </cell>
          <cell r="G71" t="str">
            <v>14ST27</v>
          </cell>
          <cell r="H71" t="str">
            <v>27</v>
          </cell>
          <cell r="J71" t="str">
            <v>Remount Cliche (Wrong Plates)</v>
          </cell>
          <cell r="M71">
            <v>1</v>
          </cell>
          <cell r="AL71">
            <v>0</v>
          </cell>
          <cell r="AM71">
            <v>1</v>
          </cell>
          <cell r="AN71">
            <v>1</v>
          </cell>
          <cell r="AO71">
            <v>1</v>
          </cell>
          <cell r="AP71">
            <v>0</v>
          </cell>
          <cell r="AQ71">
            <v>3</v>
          </cell>
          <cell r="AR71">
            <v>1</v>
          </cell>
          <cell r="AS71">
            <v>0</v>
          </cell>
          <cell r="AT71">
            <v>0</v>
          </cell>
          <cell r="AU71">
            <v>1</v>
          </cell>
          <cell r="AX71">
            <v>8</v>
          </cell>
        </row>
        <row r="72">
          <cell r="C72" t="str">
            <v>14ST28</v>
          </cell>
          <cell r="D72">
            <v>3</v>
          </cell>
          <cell r="E72"/>
          <cell r="F72" t="str">
            <v>14ST</v>
          </cell>
          <cell r="G72" t="str">
            <v>14ST28</v>
          </cell>
          <cell r="H72" t="str">
            <v>28</v>
          </cell>
          <cell r="J72" t="str">
            <v>Remount Cliche (Split Plates)</v>
          </cell>
          <cell r="M72">
            <v>1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X72">
            <v>0</v>
          </cell>
        </row>
        <row r="73">
          <cell r="C73" t="str">
            <v>14ST29</v>
          </cell>
          <cell r="D73">
            <v>3</v>
          </cell>
          <cell r="E73"/>
          <cell r="F73" t="str">
            <v>14ST</v>
          </cell>
          <cell r="G73" t="str">
            <v>14ST29</v>
          </cell>
          <cell r="H73" t="str">
            <v>29</v>
          </cell>
          <cell r="J73" t="str">
            <v>Remount Cliche (Poor Register)</v>
          </cell>
          <cell r="M73">
            <v>1</v>
          </cell>
          <cell r="AL73">
            <v>0</v>
          </cell>
          <cell r="AM73">
            <v>0</v>
          </cell>
          <cell r="AN73">
            <v>0</v>
          </cell>
          <cell r="AO73">
            <v>1</v>
          </cell>
          <cell r="AP73">
            <v>0</v>
          </cell>
          <cell r="AQ73">
            <v>2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1</v>
          </cell>
          <cell r="AX73">
            <v>6</v>
          </cell>
        </row>
        <row r="74">
          <cell r="C74" t="str">
            <v>14ST30</v>
          </cell>
          <cell r="D74">
            <v>3</v>
          </cell>
          <cell r="E74"/>
          <cell r="F74" t="str">
            <v>14ST</v>
          </cell>
          <cell r="G74" t="str">
            <v>14ST30</v>
          </cell>
          <cell r="H74" t="str">
            <v>30</v>
          </cell>
          <cell r="J74" t="str">
            <v>Remount Cliche (Wrong Step)</v>
          </cell>
          <cell r="M74">
            <v>1</v>
          </cell>
          <cell r="AL74">
            <v>1</v>
          </cell>
          <cell r="AM74">
            <v>0</v>
          </cell>
          <cell r="AN74">
            <v>0</v>
          </cell>
          <cell r="AO74">
            <v>0</v>
          </cell>
          <cell r="AP74">
            <v>1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X74">
            <v>2</v>
          </cell>
        </row>
        <row r="75">
          <cell r="C75" t="str">
            <v>14ST31</v>
          </cell>
          <cell r="D75">
            <v>3</v>
          </cell>
          <cell r="E75"/>
          <cell r="F75" t="str">
            <v>14ST</v>
          </cell>
          <cell r="G75" t="str">
            <v>14ST31</v>
          </cell>
          <cell r="H75" t="str">
            <v>31</v>
          </cell>
          <cell r="J75" t="str">
            <v>Cliche Cut Short</v>
          </cell>
          <cell r="M75">
            <v>1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3</v>
          </cell>
          <cell r="AS75">
            <v>1</v>
          </cell>
          <cell r="AT75">
            <v>0</v>
          </cell>
          <cell r="AU75">
            <v>0</v>
          </cell>
          <cell r="AX75">
            <v>4</v>
          </cell>
        </row>
        <row r="76">
          <cell r="C76" t="str">
            <v>14ST32</v>
          </cell>
          <cell r="D76">
            <v>3</v>
          </cell>
          <cell r="E76"/>
          <cell r="F76" t="str">
            <v>14ST</v>
          </cell>
          <cell r="G76" t="str">
            <v>14ST32</v>
          </cell>
          <cell r="H76">
            <v>99</v>
          </cell>
          <cell r="J76" t="str">
            <v>Unkwnown (Operator Error)</v>
          </cell>
          <cell r="M76">
            <v>1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1</v>
          </cell>
          <cell r="AR76">
            <v>0</v>
          </cell>
          <cell r="AS76">
            <v>0</v>
          </cell>
          <cell r="AT76">
            <v>4</v>
          </cell>
          <cell r="AU76">
            <v>0</v>
          </cell>
          <cell r="AV76">
            <v>5</v>
          </cell>
          <cell r="AX76">
            <v>10</v>
          </cell>
        </row>
        <row r="77">
          <cell r="C77" t="str">
            <v>14TR</v>
          </cell>
          <cell r="D77">
            <v>2</v>
          </cell>
          <cell r="E77" t="str">
            <v>14</v>
          </cell>
          <cell r="F77" t="str">
            <v>14TR</v>
          </cell>
          <cell r="G77"/>
          <cell r="H77"/>
          <cell r="J77" t="str">
            <v>Trials</v>
          </cell>
          <cell r="M77">
            <v>4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C78" t="str">
            <v>14TR01</v>
          </cell>
          <cell r="D78">
            <v>3</v>
          </cell>
          <cell r="E78"/>
          <cell r="F78" t="str">
            <v>14TR</v>
          </cell>
          <cell r="G78" t="str">
            <v>14TR01</v>
          </cell>
          <cell r="H78" t="str">
            <v>01</v>
          </cell>
          <cell r="J78" t="str">
            <v>Ink Trial</v>
          </cell>
          <cell r="M78">
            <v>1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X78">
            <v>0</v>
          </cell>
        </row>
        <row r="79">
          <cell r="C79" t="str">
            <v>14TR02</v>
          </cell>
          <cell r="D79">
            <v>3</v>
          </cell>
          <cell r="E79"/>
          <cell r="F79" t="str">
            <v>14TR</v>
          </cell>
          <cell r="G79" t="str">
            <v>14TR02</v>
          </cell>
          <cell r="H79" t="str">
            <v>02</v>
          </cell>
          <cell r="J79" t="str">
            <v>Production Trial</v>
          </cell>
          <cell r="M79">
            <v>1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X79">
            <v>0</v>
          </cell>
        </row>
        <row r="80">
          <cell r="C80" t="str">
            <v>14TR03</v>
          </cell>
          <cell r="D80">
            <v>3</v>
          </cell>
          <cell r="E80"/>
          <cell r="F80" t="str">
            <v>14TR</v>
          </cell>
          <cell r="G80" t="str">
            <v>14TR03</v>
          </cell>
          <cell r="H80" t="str">
            <v>03</v>
          </cell>
          <cell r="J80" t="str">
            <v>Basic Adjustment Trial</v>
          </cell>
          <cell r="M80">
            <v>1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X80">
            <v>0</v>
          </cell>
        </row>
        <row r="81">
          <cell r="C81" t="str">
            <v>14UW</v>
          </cell>
          <cell r="D81">
            <v>2</v>
          </cell>
          <cell r="E81" t="str">
            <v>14</v>
          </cell>
          <cell r="F81" t="str">
            <v>14UW</v>
          </cell>
          <cell r="G81"/>
          <cell r="H81"/>
          <cell r="J81" t="str">
            <v>Unwind</v>
          </cell>
          <cell r="M81">
            <v>10</v>
          </cell>
          <cell r="AL81">
            <v>1</v>
          </cell>
          <cell r="AM81">
            <v>2</v>
          </cell>
          <cell r="AN81">
            <v>1</v>
          </cell>
          <cell r="AO81">
            <v>1</v>
          </cell>
          <cell r="AP81">
            <v>2</v>
          </cell>
          <cell r="AQ81">
            <v>1</v>
          </cell>
          <cell r="AR81">
            <v>2</v>
          </cell>
          <cell r="AS81">
            <v>5</v>
          </cell>
          <cell r="AT81">
            <v>4</v>
          </cell>
          <cell r="AU81">
            <v>1</v>
          </cell>
          <cell r="AV81">
            <v>7</v>
          </cell>
          <cell r="AW81">
            <v>0</v>
          </cell>
          <cell r="AX81">
            <v>27</v>
          </cell>
        </row>
        <row r="82">
          <cell r="C82" t="str">
            <v>14UW01</v>
          </cell>
          <cell r="D82">
            <v>3</v>
          </cell>
          <cell r="E82"/>
          <cell r="F82" t="str">
            <v>14UW</v>
          </cell>
          <cell r="G82" t="str">
            <v>14UW01</v>
          </cell>
          <cell r="H82" t="str">
            <v>01</v>
          </cell>
          <cell r="J82" t="str">
            <v>Replace Unwind Roll</v>
          </cell>
          <cell r="M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1</v>
          </cell>
          <cell r="AT82">
            <v>0</v>
          </cell>
          <cell r="AU82">
            <v>0</v>
          </cell>
          <cell r="AX82">
            <v>2</v>
          </cell>
        </row>
        <row r="83">
          <cell r="C83" t="str">
            <v>14UW02</v>
          </cell>
          <cell r="D83">
            <v>3</v>
          </cell>
          <cell r="E83"/>
          <cell r="F83" t="str">
            <v>14UW</v>
          </cell>
          <cell r="G83" t="str">
            <v>14UW02</v>
          </cell>
          <cell r="H83" t="str">
            <v>02</v>
          </cell>
          <cell r="J83" t="str">
            <v>Missed Unwind Splice Arm A</v>
          </cell>
          <cell r="M83">
            <v>1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1</v>
          </cell>
          <cell r="AQ83">
            <v>0</v>
          </cell>
          <cell r="AR83">
            <v>0</v>
          </cell>
          <cell r="AS83">
            <v>0</v>
          </cell>
          <cell r="AT83">
            <v>1</v>
          </cell>
          <cell r="AU83">
            <v>0</v>
          </cell>
          <cell r="AX83">
            <v>2</v>
          </cell>
        </row>
        <row r="84">
          <cell r="C84" t="str">
            <v>14UW03</v>
          </cell>
          <cell r="D84">
            <v>3</v>
          </cell>
          <cell r="E84"/>
          <cell r="F84" t="str">
            <v>14UW</v>
          </cell>
          <cell r="G84" t="str">
            <v>14UW03</v>
          </cell>
          <cell r="H84" t="str">
            <v>03</v>
          </cell>
          <cell r="J84" t="str">
            <v>Missed Unwind Splice Arm B</v>
          </cell>
          <cell r="M84">
            <v>1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X84">
            <v>0</v>
          </cell>
        </row>
        <row r="85">
          <cell r="C85" t="str">
            <v>14UW04</v>
          </cell>
          <cell r="D85">
            <v>3</v>
          </cell>
          <cell r="E85"/>
          <cell r="F85" t="str">
            <v>14UW</v>
          </cell>
          <cell r="G85" t="str">
            <v>14UW04</v>
          </cell>
          <cell r="H85" t="str">
            <v>04</v>
          </cell>
          <cell r="J85" t="str">
            <v>Out Of Sequence</v>
          </cell>
          <cell r="M85">
            <v>1</v>
          </cell>
          <cell r="AL85">
            <v>1</v>
          </cell>
          <cell r="AM85">
            <v>1</v>
          </cell>
          <cell r="AN85">
            <v>0</v>
          </cell>
          <cell r="AO85">
            <v>1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X85">
            <v>3</v>
          </cell>
        </row>
        <row r="86">
          <cell r="C86" t="str">
            <v>14UW05</v>
          </cell>
          <cell r="D86">
            <v>3</v>
          </cell>
          <cell r="E86"/>
          <cell r="F86" t="str">
            <v>14UW</v>
          </cell>
          <cell r="G86" t="str">
            <v>14UW05</v>
          </cell>
          <cell r="H86" t="str">
            <v>05</v>
          </cell>
          <cell r="J86" t="str">
            <v>Incorrect Splice Preparation</v>
          </cell>
          <cell r="M86">
            <v>1</v>
          </cell>
          <cell r="AL86">
            <v>0</v>
          </cell>
          <cell r="AM86">
            <v>1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1</v>
          </cell>
          <cell r="AX86">
            <v>2</v>
          </cell>
        </row>
        <row r="87">
          <cell r="C87" t="str">
            <v>14UW06</v>
          </cell>
          <cell r="D87">
            <v>3</v>
          </cell>
          <cell r="E87"/>
          <cell r="F87" t="str">
            <v>14UW</v>
          </cell>
          <cell r="G87" t="str">
            <v>14UW06</v>
          </cell>
          <cell r="H87" t="str">
            <v>06</v>
          </cell>
          <cell r="J87" t="str">
            <v>Splice Parted</v>
          </cell>
          <cell r="M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</v>
          </cell>
          <cell r="AQ87">
            <v>0</v>
          </cell>
          <cell r="AR87">
            <v>0</v>
          </cell>
          <cell r="AS87">
            <v>1</v>
          </cell>
          <cell r="AT87">
            <v>1</v>
          </cell>
          <cell r="AU87">
            <v>0</v>
          </cell>
          <cell r="AX87">
            <v>3</v>
          </cell>
        </row>
        <row r="88">
          <cell r="C88" t="str">
            <v>14UW07</v>
          </cell>
          <cell r="D88">
            <v>3</v>
          </cell>
          <cell r="E88"/>
          <cell r="F88" t="str">
            <v>14UW</v>
          </cell>
          <cell r="G88" t="str">
            <v>14UW07</v>
          </cell>
          <cell r="H88" t="str">
            <v>07</v>
          </cell>
          <cell r="J88" t="str">
            <v>Burning Core Arm A</v>
          </cell>
          <cell r="M88">
            <v>1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1</v>
          </cell>
          <cell r="AR88">
            <v>1</v>
          </cell>
          <cell r="AS88">
            <v>2</v>
          </cell>
          <cell r="AT88">
            <v>1</v>
          </cell>
          <cell r="AU88">
            <v>0</v>
          </cell>
          <cell r="AV88">
            <v>2</v>
          </cell>
          <cell r="AX88">
            <v>7</v>
          </cell>
        </row>
        <row r="89">
          <cell r="C89" t="str">
            <v>14UW08</v>
          </cell>
          <cell r="D89">
            <v>3</v>
          </cell>
          <cell r="E89"/>
          <cell r="F89" t="str">
            <v>14UW</v>
          </cell>
          <cell r="G89" t="str">
            <v>14UW08</v>
          </cell>
          <cell r="H89" t="str">
            <v>08</v>
          </cell>
          <cell r="J89" t="str">
            <v>Burning Core Arm B</v>
          </cell>
          <cell r="M89">
            <v>1</v>
          </cell>
          <cell r="AL89">
            <v>0</v>
          </cell>
          <cell r="AM89">
            <v>0</v>
          </cell>
          <cell r="AN89">
            <v>1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1</v>
          </cell>
          <cell r="AU89">
            <v>0</v>
          </cell>
          <cell r="AV89">
            <v>5</v>
          </cell>
          <cell r="AX89">
            <v>7</v>
          </cell>
        </row>
        <row r="90">
          <cell r="C90" t="str">
            <v>14UW09</v>
          </cell>
          <cell r="D90">
            <v>3</v>
          </cell>
          <cell r="E90"/>
          <cell r="F90" t="str">
            <v>14UW</v>
          </cell>
          <cell r="G90" t="str">
            <v>14UW09</v>
          </cell>
          <cell r="H90">
            <v>99</v>
          </cell>
          <cell r="J90" t="str">
            <v>Unkwnown (Operator Error)</v>
          </cell>
          <cell r="M90">
            <v>1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1</v>
          </cell>
          <cell r="AT90">
            <v>0</v>
          </cell>
          <cell r="AU90">
            <v>0</v>
          </cell>
          <cell r="AX90">
            <v>1</v>
          </cell>
        </row>
        <row r="91">
          <cell r="C91">
            <v>15</v>
          </cell>
          <cell r="D91">
            <v>1</v>
          </cell>
          <cell r="E91" t="str">
            <v>15</v>
          </cell>
          <cell r="J91" t="str">
            <v>15 Month</v>
          </cell>
          <cell r="M91">
            <v>8</v>
          </cell>
          <cell r="AL91">
            <v>62</v>
          </cell>
          <cell r="AM91">
            <v>53</v>
          </cell>
          <cell r="AN91">
            <v>83</v>
          </cell>
          <cell r="AO91">
            <v>65</v>
          </cell>
          <cell r="AP91">
            <v>76</v>
          </cell>
          <cell r="AQ91">
            <v>82</v>
          </cell>
          <cell r="AR91">
            <v>54</v>
          </cell>
          <cell r="AS91">
            <v>82</v>
          </cell>
          <cell r="AT91">
            <v>68</v>
          </cell>
          <cell r="AU91">
            <v>71</v>
          </cell>
          <cell r="AV91">
            <v>83</v>
          </cell>
          <cell r="AW91">
            <v>0</v>
          </cell>
          <cell r="AX91">
            <v>779</v>
          </cell>
        </row>
        <row r="92">
          <cell r="C92" t="str">
            <v>15 Target</v>
          </cell>
          <cell r="J92" t="str">
            <v>15 Month Target</v>
          </cell>
        </row>
        <row r="93">
          <cell r="C93" t="str">
            <v>15 Cum</v>
          </cell>
          <cell r="J93" t="str">
            <v>15 Cum</v>
          </cell>
          <cell r="AL93">
            <v>62</v>
          </cell>
          <cell r="AM93">
            <v>115</v>
          </cell>
          <cell r="AN93">
            <v>198</v>
          </cell>
          <cell r="AO93">
            <v>263</v>
          </cell>
          <cell r="AP93">
            <v>339</v>
          </cell>
          <cell r="AQ93">
            <v>421</v>
          </cell>
          <cell r="AR93">
            <v>475</v>
          </cell>
          <cell r="AS93">
            <v>557</v>
          </cell>
          <cell r="AT93">
            <v>625</v>
          </cell>
          <cell r="AU93">
            <v>696</v>
          </cell>
          <cell r="AV93">
            <v>779</v>
          </cell>
          <cell r="AW93">
            <v>779</v>
          </cell>
        </row>
        <row r="94">
          <cell r="C94" t="str">
            <v>15 Cum Target</v>
          </cell>
          <cell r="J94" t="str">
            <v>15 Cum Target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C95" t="str">
            <v>15AU</v>
          </cell>
          <cell r="D95">
            <v>2</v>
          </cell>
          <cell r="E95" t="str">
            <v>15</v>
          </cell>
          <cell r="F95" t="str">
            <v>15AU</v>
          </cell>
          <cell r="G95"/>
          <cell r="H95"/>
          <cell r="J95" t="str">
            <v>Auxilary</v>
          </cell>
          <cell r="M95">
            <v>8</v>
          </cell>
          <cell r="AL95">
            <v>1</v>
          </cell>
          <cell r="AM95">
            <v>2</v>
          </cell>
          <cell r="AN95">
            <v>1</v>
          </cell>
          <cell r="AO95">
            <v>2</v>
          </cell>
          <cell r="AP95">
            <v>1</v>
          </cell>
          <cell r="AQ95">
            <v>7</v>
          </cell>
          <cell r="AR95">
            <v>3</v>
          </cell>
          <cell r="AS95">
            <v>10</v>
          </cell>
          <cell r="AT95">
            <v>2</v>
          </cell>
          <cell r="AU95">
            <v>6</v>
          </cell>
          <cell r="AV95">
            <v>4</v>
          </cell>
          <cell r="AW95">
            <v>0</v>
          </cell>
          <cell r="AX95">
            <v>39</v>
          </cell>
        </row>
        <row r="96">
          <cell r="C96" t="str">
            <v>15AU01</v>
          </cell>
          <cell r="D96">
            <v>3</v>
          </cell>
          <cell r="E96"/>
          <cell r="F96" t="str">
            <v>15AU</v>
          </cell>
          <cell r="G96" t="str">
            <v>15AU01</v>
          </cell>
          <cell r="H96" t="str">
            <v>01</v>
          </cell>
          <cell r="J96" t="str">
            <v>p2 Related Issues</v>
          </cell>
          <cell r="M96">
            <v>1</v>
          </cell>
          <cell r="AL96">
            <v>1</v>
          </cell>
          <cell r="AM96">
            <v>2</v>
          </cell>
          <cell r="AN96">
            <v>0</v>
          </cell>
          <cell r="AO96">
            <v>0</v>
          </cell>
          <cell r="AP96">
            <v>1</v>
          </cell>
          <cell r="AQ96">
            <v>2</v>
          </cell>
          <cell r="AR96">
            <v>1</v>
          </cell>
          <cell r="AS96">
            <v>3</v>
          </cell>
          <cell r="AT96">
            <v>0</v>
          </cell>
          <cell r="AU96">
            <v>1</v>
          </cell>
          <cell r="AV96">
            <v>1</v>
          </cell>
          <cell r="AX96">
            <v>12</v>
          </cell>
        </row>
        <row r="97">
          <cell r="C97" t="str">
            <v>15AU02</v>
          </cell>
          <cell r="D97">
            <v>3</v>
          </cell>
          <cell r="E97"/>
          <cell r="F97" t="str">
            <v>15AU</v>
          </cell>
          <cell r="G97" t="str">
            <v>15AU02</v>
          </cell>
          <cell r="H97" t="str">
            <v>02</v>
          </cell>
          <cell r="J97" t="str">
            <v>Labeller/Printer Fault</v>
          </cell>
          <cell r="M97">
            <v>1</v>
          </cell>
          <cell r="AL97">
            <v>0</v>
          </cell>
          <cell r="AM97">
            <v>0</v>
          </cell>
          <cell r="AN97">
            <v>0</v>
          </cell>
          <cell r="AO97">
            <v>1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X97">
            <v>1</v>
          </cell>
        </row>
        <row r="98">
          <cell r="C98" t="str">
            <v>15AU03</v>
          </cell>
          <cell r="D98">
            <v>3</v>
          </cell>
          <cell r="E98"/>
          <cell r="F98" t="str">
            <v>15AU</v>
          </cell>
          <cell r="G98" t="str">
            <v>15AU03</v>
          </cell>
          <cell r="H98" t="str">
            <v>03</v>
          </cell>
          <cell r="J98" t="str">
            <v>AVT Inspection Issue</v>
          </cell>
          <cell r="M98">
            <v>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X98">
            <v>0</v>
          </cell>
        </row>
        <row r="99">
          <cell r="C99" t="str">
            <v>15AU04</v>
          </cell>
          <cell r="D99">
            <v>3</v>
          </cell>
          <cell r="E99"/>
          <cell r="F99" t="str">
            <v>15AU</v>
          </cell>
          <cell r="G99" t="str">
            <v>15AU04</v>
          </cell>
          <cell r="H99" t="str">
            <v>04</v>
          </cell>
          <cell r="J99" t="str">
            <v>Empty Kelva Filter</v>
          </cell>
          <cell r="M99">
            <v>1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X99">
            <v>0</v>
          </cell>
        </row>
        <row r="100">
          <cell r="C100" t="str">
            <v>15AU05</v>
          </cell>
          <cell r="D100">
            <v>3</v>
          </cell>
          <cell r="E100"/>
          <cell r="F100" t="str">
            <v>15AU</v>
          </cell>
          <cell r="G100" t="str">
            <v>15AU05</v>
          </cell>
          <cell r="H100" t="str">
            <v>05</v>
          </cell>
          <cell r="J100" t="str">
            <v>Washdown Waste Tanks</v>
          </cell>
          <cell r="M100">
            <v>1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X100">
            <v>0</v>
          </cell>
        </row>
        <row r="101">
          <cell r="C101" t="str">
            <v>15AU06</v>
          </cell>
          <cell r="D101">
            <v>3</v>
          </cell>
          <cell r="E101"/>
          <cell r="F101" t="str">
            <v>15AU</v>
          </cell>
          <cell r="G101" t="str">
            <v>15AU06</v>
          </cell>
          <cell r="H101" t="str">
            <v>06</v>
          </cell>
          <cell r="J101" t="str">
            <v>Safety/Emergency Stop</v>
          </cell>
          <cell r="M101">
            <v>1</v>
          </cell>
          <cell r="AL101">
            <v>0</v>
          </cell>
          <cell r="AM101">
            <v>0</v>
          </cell>
          <cell r="AN101">
            <v>1</v>
          </cell>
          <cell r="AO101">
            <v>0</v>
          </cell>
          <cell r="AP101">
            <v>0</v>
          </cell>
          <cell r="AQ101">
            <v>1</v>
          </cell>
          <cell r="AR101">
            <v>1</v>
          </cell>
          <cell r="AS101">
            <v>2</v>
          </cell>
          <cell r="AT101">
            <v>0</v>
          </cell>
          <cell r="AU101">
            <v>0</v>
          </cell>
          <cell r="AX101">
            <v>5</v>
          </cell>
        </row>
        <row r="102">
          <cell r="C102" t="str">
            <v>15AU07</v>
          </cell>
          <cell r="D102">
            <v>3</v>
          </cell>
          <cell r="E102"/>
          <cell r="F102" t="str">
            <v>15AU</v>
          </cell>
          <cell r="G102" t="str">
            <v>15AU07</v>
          </cell>
          <cell r="H102">
            <v>99</v>
          </cell>
          <cell r="J102" t="str">
            <v>Unkwnown (Operator Error)</v>
          </cell>
          <cell r="M102">
            <v>1</v>
          </cell>
          <cell r="AL102">
            <v>0</v>
          </cell>
          <cell r="AM102">
            <v>0</v>
          </cell>
          <cell r="AN102">
            <v>0</v>
          </cell>
          <cell r="AO102">
            <v>1</v>
          </cell>
          <cell r="AP102">
            <v>0</v>
          </cell>
          <cell r="AQ102">
            <v>4</v>
          </cell>
          <cell r="AR102">
            <v>1</v>
          </cell>
          <cell r="AS102">
            <v>5</v>
          </cell>
          <cell r="AT102">
            <v>2</v>
          </cell>
          <cell r="AU102">
            <v>5</v>
          </cell>
          <cell r="AV102">
            <v>3</v>
          </cell>
          <cell r="AX102">
            <v>21</v>
          </cell>
        </row>
        <row r="103">
          <cell r="C103" t="str">
            <v>15CT</v>
          </cell>
          <cell r="D103">
            <v>2</v>
          </cell>
          <cell r="E103" t="str">
            <v>15</v>
          </cell>
          <cell r="F103" t="str">
            <v>15CT</v>
          </cell>
          <cell r="G103"/>
          <cell r="H103"/>
          <cell r="J103" t="str">
            <v>Crease Tool</v>
          </cell>
          <cell r="M103">
            <v>6</v>
          </cell>
          <cell r="AL103">
            <v>0</v>
          </cell>
          <cell r="AM103">
            <v>0</v>
          </cell>
          <cell r="AN103">
            <v>0</v>
          </cell>
          <cell r="AO103">
            <v>1</v>
          </cell>
          <cell r="AP103">
            <v>0</v>
          </cell>
          <cell r="AQ103">
            <v>0</v>
          </cell>
          <cell r="AR103">
            <v>2</v>
          </cell>
          <cell r="AS103">
            <v>1</v>
          </cell>
          <cell r="AT103">
            <v>2</v>
          </cell>
          <cell r="AU103">
            <v>0</v>
          </cell>
          <cell r="AV103">
            <v>5</v>
          </cell>
          <cell r="AW103">
            <v>0</v>
          </cell>
          <cell r="AX103">
            <v>11</v>
          </cell>
        </row>
        <row r="104">
          <cell r="C104" t="str">
            <v>15CT01</v>
          </cell>
          <cell r="D104">
            <v>3</v>
          </cell>
          <cell r="E104"/>
          <cell r="F104" t="str">
            <v>15CT</v>
          </cell>
          <cell r="G104" t="str">
            <v>15CT01</v>
          </cell>
          <cell r="H104" t="str">
            <v>01</v>
          </cell>
          <cell r="J104" t="str">
            <v>Adjust Perf Settings</v>
          </cell>
          <cell r="M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X104">
            <v>0</v>
          </cell>
        </row>
        <row r="105">
          <cell r="C105" t="str">
            <v>15CT02</v>
          </cell>
          <cell r="D105">
            <v>3</v>
          </cell>
          <cell r="E105"/>
          <cell r="F105" t="str">
            <v>15CT</v>
          </cell>
          <cell r="G105" t="str">
            <v>15CT02</v>
          </cell>
          <cell r="H105" t="str">
            <v>02</v>
          </cell>
          <cell r="J105" t="str">
            <v>Adjust PPH Settings</v>
          </cell>
          <cell r="M105">
            <v>1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1</v>
          </cell>
          <cell r="AU105">
            <v>0</v>
          </cell>
          <cell r="AX105">
            <v>2</v>
          </cell>
        </row>
        <row r="106">
          <cell r="C106" t="str">
            <v>15CT03</v>
          </cell>
          <cell r="D106">
            <v>3</v>
          </cell>
          <cell r="E106"/>
          <cell r="F106" t="str">
            <v>15CT</v>
          </cell>
          <cell r="G106" t="str">
            <v>15CT03</v>
          </cell>
          <cell r="H106" t="str">
            <v>03</v>
          </cell>
          <cell r="J106" t="str">
            <v>Adjust Crease Tool Settings</v>
          </cell>
          <cell r="M106">
            <v>1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1</v>
          </cell>
          <cell r="AU106">
            <v>0</v>
          </cell>
          <cell r="AV106">
            <v>2</v>
          </cell>
          <cell r="AX106">
            <v>3</v>
          </cell>
        </row>
        <row r="107">
          <cell r="C107" t="str">
            <v>15CT04</v>
          </cell>
          <cell r="D107">
            <v>3</v>
          </cell>
          <cell r="E107"/>
          <cell r="F107" t="str">
            <v>15CT</v>
          </cell>
          <cell r="G107" t="str">
            <v>15CT04</v>
          </cell>
          <cell r="H107" t="str">
            <v>04</v>
          </cell>
          <cell r="J107" t="str">
            <v>Clean Crease Tool Roller</v>
          </cell>
          <cell r="M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1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X107">
            <v>1</v>
          </cell>
        </row>
        <row r="108">
          <cell r="C108" t="str">
            <v>15CT05</v>
          </cell>
          <cell r="D108">
            <v>3</v>
          </cell>
          <cell r="E108"/>
          <cell r="F108" t="str">
            <v>15CT</v>
          </cell>
          <cell r="G108" t="str">
            <v>15CT05</v>
          </cell>
          <cell r="H108">
            <v>99</v>
          </cell>
          <cell r="J108" t="str">
            <v>Unkwnown (Operator Error)</v>
          </cell>
          <cell r="M108">
            <v>1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1</v>
          </cell>
          <cell r="AT108">
            <v>0</v>
          </cell>
          <cell r="AU108">
            <v>0</v>
          </cell>
          <cell r="AV108">
            <v>3</v>
          </cell>
          <cell r="AX108">
            <v>5</v>
          </cell>
        </row>
        <row r="109">
          <cell r="C109" t="str">
            <v>15MA</v>
          </cell>
          <cell r="D109">
            <v>2</v>
          </cell>
          <cell r="E109" t="str">
            <v>15</v>
          </cell>
          <cell r="F109" t="str">
            <v>15MA</v>
          </cell>
          <cell r="G109"/>
          <cell r="H109"/>
          <cell r="J109" t="str">
            <v>Material</v>
          </cell>
          <cell r="M109">
            <v>15</v>
          </cell>
          <cell r="AL109">
            <v>6</v>
          </cell>
          <cell r="AM109">
            <v>5</v>
          </cell>
          <cell r="AN109">
            <v>9</v>
          </cell>
          <cell r="AO109">
            <v>8</v>
          </cell>
          <cell r="AP109">
            <v>5</v>
          </cell>
          <cell r="AQ109">
            <v>6</v>
          </cell>
          <cell r="AR109">
            <v>3</v>
          </cell>
          <cell r="AS109">
            <v>3</v>
          </cell>
          <cell r="AT109">
            <v>7</v>
          </cell>
          <cell r="AU109">
            <v>4</v>
          </cell>
          <cell r="AV109">
            <v>4</v>
          </cell>
          <cell r="AW109">
            <v>0</v>
          </cell>
          <cell r="AX109">
            <v>60</v>
          </cell>
        </row>
        <row r="110">
          <cell r="C110" t="str">
            <v>15MA01</v>
          </cell>
          <cell r="D110">
            <v>3</v>
          </cell>
          <cell r="E110"/>
          <cell r="F110" t="str">
            <v>15MA</v>
          </cell>
          <cell r="G110" t="str">
            <v>15MA01</v>
          </cell>
          <cell r="H110" t="str">
            <v>01</v>
          </cell>
          <cell r="J110" t="str">
            <v>Web Break</v>
          </cell>
          <cell r="M110">
            <v>1</v>
          </cell>
          <cell r="AL110">
            <v>3</v>
          </cell>
          <cell r="AM110">
            <v>1</v>
          </cell>
          <cell r="AN110">
            <v>1</v>
          </cell>
          <cell r="AO110">
            <v>7</v>
          </cell>
          <cell r="AP110">
            <v>1</v>
          </cell>
          <cell r="AQ110">
            <v>2</v>
          </cell>
          <cell r="AR110">
            <v>0</v>
          </cell>
          <cell r="AS110">
            <v>0</v>
          </cell>
          <cell r="AT110">
            <v>4</v>
          </cell>
          <cell r="AU110">
            <v>1</v>
          </cell>
          <cell r="AV110">
            <v>2</v>
          </cell>
          <cell r="AX110">
            <v>22</v>
          </cell>
        </row>
        <row r="111">
          <cell r="C111" t="str">
            <v>15MA02</v>
          </cell>
          <cell r="D111">
            <v>3</v>
          </cell>
          <cell r="E111"/>
          <cell r="F111" t="str">
            <v>15MA</v>
          </cell>
          <cell r="G111" t="str">
            <v>15MA02</v>
          </cell>
          <cell r="H111" t="str">
            <v>02</v>
          </cell>
          <cell r="J111" t="str">
            <v>Removing Transport Damage</v>
          </cell>
          <cell r="M111">
            <v>1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X111">
            <v>0</v>
          </cell>
        </row>
        <row r="112">
          <cell r="C112" t="str">
            <v>15MA03</v>
          </cell>
          <cell r="D112">
            <v>3</v>
          </cell>
          <cell r="E112"/>
          <cell r="F112" t="str">
            <v>15MA</v>
          </cell>
          <cell r="G112" t="str">
            <v>15MA03</v>
          </cell>
          <cell r="H112" t="str">
            <v>03</v>
          </cell>
          <cell r="J112" t="str">
            <v>Base Paper Fault</v>
          </cell>
          <cell r="M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1</v>
          </cell>
          <cell r="AP112">
            <v>0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X112">
            <v>2</v>
          </cell>
        </row>
        <row r="113">
          <cell r="C113" t="str">
            <v>15MA04</v>
          </cell>
          <cell r="D113">
            <v>3</v>
          </cell>
          <cell r="E113"/>
          <cell r="F113" t="str">
            <v>15MA</v>
          </cell>
          <cell r="G113" t="str">
            <v>15MA04</v>
          </cell>
          <cell r="H113" t="str">
            <v>04</v>
          </cell>
          <cell r="J113" t="str">
            <v>Fresh Ink Off Shade</v>
          </cell>
          <cell r="M113">
            <v>1</v>
          </cell>
          <cell r="AL113">
            <v>0</v>
          </cell>
          <cell r="AM113">
            <v>2</v>
          </cell>
          <cell r="AN113">
            <v>5</v>
          </cell>
          <cell r="AO113">
            <v>0</v>
          </cell>
          <cell r="AP113">
            <v>0</v>
          </cell>
          <cell r="AQ113">
            <v>2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2</v>
          </cell>
          <cell r="AX113">
            <v>15</v>
          </cell>
        </row>
        <row r="114">
          <cell r="C114" t="str">
            <v>15MA05</v>
          </cell>
          <cell r="D114">
            <v>3</v>
          </cell>
          <cell r="E114"/>
          <cell r="F114" t="str">
            <v>15MA</v>
          </cell>
          <cell r="G114" t="str">
            <v>15MA05</v>
          </cell>
          <cell r="H114" t="str">
            <v>05</v>
          </cell>
          <cell r="J114" t="str">
            <v>Reworked Ink Off Shade</v>
          </cell>
          <cell r="M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0</v>
          </cell>
          <cell r="AP114">
            <v>1</v>
          </cell>
          <cell r="AQ114">
            <v>0</v>
          </cell>
          <cell r="AR114">
            <v>0</v>
          </cell>
          <cell r="AS114">
            <v>1</v>
          </cell>
          <cell r="AT114">
            <v>0</v>
          </cell>
          <cell r="AU114">
            <v>0</v>
          </cell>
          <cell r="AX114">
            <v>5</v>
          </cell>
        </row>
        <row r="115">
          <cell r="C115" t="str">
            <v>15MA06</v>
          </cell>
          <cell r="D115">
            <v>3</v>
          </cell>
          <cell r="E115"/>
          <cell r="F115" t="str">
            <v>15MA</v>
          </cell>
          <cell r="G115" t="str">
            <v>15MA06</v>
          </cell>
          <cell r="H115" t="str">
            <v>06</v>
          </cell>
          <cell r="J115" t="str">
            <v>Ink Watered Down On Press</v>
          </cell>
          <cell r="M115">
            <v>1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3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X115">
            <v>4</v>
          </cell>
        </row>
        <row r="116">
          <cell r="C116" t="str">
            <v>15MA07</v>
          </cell>
          <cell r="D116">
            <v>3</v>
          </cell>
          <cell r="E116"/>
          <cell r="F116" t="str">
            <v>15MA</v>
          </cell>
          <cell r="G116" t="str">
            <v>15MA07</v>
          </cell>
          <cell r="H116" t="str">
            <v>07</v>
          </cell>
          <cell r="J116" t="str">
            <v>Ink Contaminated On Press</v>
          </cell>
          <cell r="M116">
            <v>1</v>
          </cell>
          <cell r="AL116">
            <v>0</v>
          </cell>
          <cell r="AM116">
            <v>0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1</v>
          </cell>
          <cell r="AU116">
            <v>0</v>
          </cell>
          <cell r="AX116">
            <v>2</v>
          </cell>
        </row>
        <row r="117">
          <cell r="C117" t="str">
            <v>15MA08</v>
          </cell>
          <cell r="D117">
            <v>3</v>
          </cell>
          <cell r="E117"/>
          <cell r="F117" t="str">
            <v>15MA</v>
          </cell>
          <cell r="G117" t="str">
            <v>15MA08</v>
          </cell>
          <cell r="H117" t="str">
            <v>08</v>
          </cell>
          <cell r="J117" t="str">
            <v>Adding Toner To Ink</v>
          </cell>
          <cell r="M117">
            <v>1</v>
          </cell>
          <cell r="AL117">
            <v>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1</v>
          </cell>
          <cell r="AU117">
            <v>0</v>
          </cell>
          <cell r="AX117">
            <v>2</v>
          </cell>
        </row>
        <row r="118">
          <cell r="C118" t="str">
            <v>15MA09</v>
          </cell>
          <cell r="D118">
            <v>3</v>
          </cell>
          <cell r="E118"/>
          <cell r="F118" t="str">
            <v>15MA</v>
          </cell>
          <cell r="G118" t="str">
            <v>15MA09</v>
          </cell>
          <cell r="H118" t="str">
            <v>09</v>
          </cell>
          <cell r="J118" t="str">
            <v>Adding Medium To Ink</v>
          </cell>
          <cell r="M118">
            <v>1</v>
          </cell>
          <cell r="AL118">
            <v>1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X118">
            <v>1</v>
          </cell>
        </row>
        <row r="119">
          <cell r="C119" t="str">
            <v>15MA10</v>
          </cell>
          <cell r="D119">
            <v>3</v>
          </cell>
          <cell r="E119"/>
          <cell r="F119" t="str">
            <v>15MA</v>
          </cell>
          <cell r="G119" t="str">
            <v>15MA10</v>
          </cell>
          <cell r="H119" t="str">
            <v>10</v>
          </cell>
          <cell r="J119" t="str">
            <v>Colour Sample Not To Pantone</v>
          </cell>
          <cell r="M119">
            <v>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X119">
            <v>0</v>
          </cell>
        </row>
        <row r="120">
          <cell r="C120" t="str">
            <v>15MA11</v>
          </cell>
          <cell r="D120">
            <v>3</v>
          </cell>
          <cell r="E120"/>
          <cell r="F120" t="str">
            <v>15MA</v>
          </cell>
          <cell r="G120" t="str">
            <v>15MA11</v>
          </cell>
          <cell r="H120" t="str">
            <v>11</v>
          </cell>
          <cell r="J120" t="str">
            <v>Order Information Query</v>
          </cell>
          <cell r="M120">
            <v>1</v>
          </cell>
          <cell r="AL120">
            <v>0</v>
          </cell>
          <cell r="AM120">
            <v>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1</v>
          </cell>
          <cell r="AX120">
            <v>2</v>
          </cell>
        </row>
        <row r="121">
          <cell r="C121" t="str">
            <v>15MA12</v>
          </cell>
          <cell r="D121">
            <v>3</v>
          </cell>
          <cell r="E121"/>
          <cell r="F121" t="str">
            <v>15MA</v>
          </cell>
          <cell r="G121" t="str">
            <v>15MA12</v>
          </cell>
          <cell r="H121" t="str">
            <v>12</v>
          </cell>
          <cell r="J121" t="str">
            <v>Design Sample Query</v>
          </cell>
          <cell r="M121">
            <v>1</v>
          </cell>
          <cell r="AL121">
            <v>0</v>
          </cell>
          <cell r="AM121">
            <v>0</v>
          </cell>
          <cell r="AN121">
            <v>1</v>
          </cell>
          <cell r="AO121">
            <v>0</v>
          </cell>
          <cell r="AP121">
            <v>0</v>
          </cell>
          <cell r="AQ121">
            <v>2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X121">
            <v>3</v>
          </cell>
        </row>
        <row r="122">
          <cell r="C122" t="str">
            <v>15MA13</v>
          </cell>
          <cell r="D122">
            <v>3</v>
          </cell>
          <cell r="E122"/>
          <cell r="F122" t="str">
            <v>15MA</v>
          </cell>
          <cell r="G122" t="str">
            <v>15MA13</v>
          </cell>
          <cell r="H122" t="str">
            <v>13</v>
          </cell>
          <cell r="J122" t="str">
            <v>Production Trials</v>
          </cell>
          <cell r="M122">
            <v>1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X122">
            <v>0</v>
          </cell>
        </row>
        <row r="123">
          <cell r="C123" t="str">
            <v>15MA14</v>
          </cell>
          <cell r="D123">
            <v>3</v>
          </cell>
          <cell r="E123"/>
          <cell r="F123" t="str">
            <v>15MA</v>
          </cell>
          <cell r="G123" t="str">
            <v>15MA14</v>
          </cell>
          <cell r="H123">
            <v>99</v>
          </cell>
          <cell r="J123" t="str">
            <v>Unkwnown (Operator Error)</v>
          </cell>
          <cell r="M123">
            <v>1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1</v>
          </cell>
          <cell r="AX123">
            <v>2</v>
          </cell>
        </row>
        <row r="124">
          <cell r="C124" t="str">
            <v>15RW</v>
          </cell>
          <cell r="D124">
            <v>2</v>
          </cell>
          <cell r="E124" t="str">
            <v>15</v>
          </cell>
          <cell r="F124" t="str">
            <v>15RW</v>
          </cell>
          <cell r="G124"/>
          <cell r="H124"/>
          <cell r="J124" t="str">
            <v>Rewind</v>
          </cell>
          <cell r="M124">
            <v>7</v>
          </cell>
          <cell r="AL124">
            <v>4</v>
          </cell>
          <cell r="AM124">
            <v>8</v>
          </cell>
          <cell r="AN124">
            <v>3</v>
          </cell>
          <cell r="AO124">
            <v>3</v>
          </cell>
          <cell r="AP124">
            <v>4</v>
          </cell>
          <cell r="AQ124">
            <v>7</v>
          </cell>
          <cell r="AR124">
            <v>3</v>
          </cell>
          <cell r="AS124">
            <v>6</v>
          </cell>
          <cell r="AT124">
            <v>4</v>
          </cell>
          <cell r="AU124">
            <v>10</v>
          </cell>
          <cell r="AV124">
            <v>8</v>
          </cell>
          <cell r="AW124">
            <v>0</v>
          </cell>
          <cell r="AX124">
            <v>60</v>
          </cell>
        </row>
        <row r="125">
          <cell r="C125" t="str">
            <v>15RW01</v>
          </cell>
          <cell r="D125">
            <v>3</v>
          </cell>
          <cell r="E125"/>
          <cell r="F125" t="str">
            <v>15RW</v>
          </cell>
          <cell r="G125" t="str">
            <v>15RW01</v>
          </cell>
          <cell r="H125" t="str">
            <v>01</v>
          </cell>
          <cell r="J125" t="str">
            <v>Missed Rewind Splice</v>
          </cell>
          <cell r="M125">
            <v>1</v>
          </cell>
          <cell r="AL125">
            <v>2</v>
          </cell>
          <cell r="AM125">
            <v>5</v>
          </cell>
          <cell r="AN125">
            <v>1</v>
          </cell>
          <cell r="AO125">
            <v>2</v>
          </cell>
          <cell r="AP125">
            <v>4</v>
          </cell>
          <cell r="AQ125">
            <v>2</v>
          </cell>
          <cell r="AR125">
            <v>1</v>
          </cell>
          <cell r="AS125">
            <v>4</v>
          </cell>
          <cell r="AT125">
            <v>4</v>
          </cell>
          <cell r="AU125">
            <v>9</v>
          </cell>
          <cell r="AV125">
            <v>3</v>
          </cell>
          <cell r="AX125">
            <v>37</v>
          </cell>
        </row>
        <row r="126">
          <cell r="C126" t="str">
            <v>15RW02</v>
          </cell>
          <cell r="D126">
            <v>3</v>
          </cell>
          <cell r="E126"/>
          <cell r="F126" t="str">
            <v>15RW</v>
          </cell>
          <cell r="G126" t="str">
            <v>15RW02</v>
          </cell>
          <cell r="H126" t="str">
            <v>02</v>
          </cell>
          <cell r="J126" t="str">
            <v>Out Of Sequence</v>
          </cell>
          <cell r="M126">
            <v>1</v>
          </cell>
          <cell r="AL126">
            <v>2</v>
          </cell>
          <cell r="AM126">
            <v>2</v>
          </cell>
          <cell r="AN126">
            <v>1</v>
          </cell>
          <cell r="AO126">
            <v>1</v>
          </cell>
          <cell r="AP126">
            <v>0</v>
          </cell>
          <cell r="AQ126">
            <v>3</v>
          </cell>
          <cell r="AR126">
            <v>2</v>
          </cell>
          <cell r="AS126">
            <v>2</v>
          </cell>
          <cell r="AT126">
            <v>0</v>
          </cell>
          <cell r="AU126">
            <v>1</v>
          </cell>
          <cell r="AV126">
            <v>1</v>
          </cell>
          <cell r="AX126">
            <v>15</v>
          </cell>
        </row>
        <row r="127">
          <cell r="C127" t="str">
            <v>15RW03</v>
          </cell>
          <cell r="D127">
            <v>3</v>
          </cell>
          <cell r="E127"/>
          <cell r="F127" t="str">
            <v>15RW</v>
          </cell>
          <cell r="G127" t="str">
            <v>15RW03</v>
          </cell>
          <cell r="H127" t="str">
            <v>03</v>
          </cell>
          <cell r="J127" t="str">
            <v>Incorrect Splice Preparation</v>
          </cell>
          <cell r="M127">
            <v>1</v>
          </cell>
          <cell r="AL127">
            <v>0</v>
          </cell>
          <cell r="AM127">
            <v>1</v>
          </cell>
          <cell r="AN127">
            <v>1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X127">
            <v>2</v>
          </cell>
        </row>
        <row r="128">
          <cell r="C128" t="str">
            <v>15RW04</v>
          </cell>
          <cell r="D128">
            <v>3</v>
          </cell>
          <cell r="E128"/>
          <cell r="F128" t="str">
            <v>15RW</v>
          </cell>
          <cell r="G128" t="str">
            <v>15RW04</v>
          </cell>
          <cell r="H128" t="str">
            <v>04</v>
          </cell>
          <cell r="J128" t="str">
            <v>Remove Rewind Roll</v>
          </cell>
          <cell r="M128">
            <v>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</v>
          </cell>
          <cell r="AX128">
            <v>4</v>
          </cell>
        </row>
        <row r="129">
          <cell r="C129" t="str">
            <v>15RW05</v>
          </cell>
          <cell r="D129">
            <v>3</v>
          </cell>
          <cell r="E129"/>
          <cell r="F129" t="str">
            <v>15RW</v>
          </cell>
          <cell r="G129" t="str">
            <v>15RW05</v>
          </cell>
          <cell r="H129" t="str">
            <v>05</v>
          </cell>
          <cell r="J129" t="str">
            <v>Clean Rewind Plough Knife</v>
          </cell>
          <cell r="M129">
            <v>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X129">
            <v>0</v>
          </cell>
        </row>
        <row r="130">
          <cell r="C130" t="str">
            <v>15RW06</v>
          </cell>
          <cell r="D130">
            <v>3</v>
          </cell>
          <cell r="E130"/>
          <cell r="F130" t="str">
            <v>15RW</v>
          </cell>
          <cell r="G130" t="str">
            <v>15RW06</v>
          </cell>
          <cell r="H130">
            <v>99</v>
          </cell>
          <cell r="J130" t="str">
            <v>Unkwnown (Operator Error)</v>
          </cell>
          <cell r="M130">
            <v>1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1</v>
          </cell>
          <cell r="AX130">
            <v>2</v>
          </cell>
        </row>
        <row r="131">
          <cell r="C131" t="str">
            <v>15ST</v>
          </cell>
          <cell r="D131">
            <v>2</v>
          </cell>
          <cell r="E131" t="str">
            <v>15</v>
          </cell>
          <cell r="F131" t="str">
            <v>15ST</v>
          </cell>
          <cell r="G131"/>
          <cell r="H131"/>
          <cell r="J131" t="str">
            <v>Stations</v>
          </cell>
          <cell r="M131">
            <v>34</v>
          </cell>
          <cell r="AL131">
            <v>44</v>
          </cell>
          <cell r="AM131">
            <v>33</v>
          </cell>
          <cell r="AN131">
            <v>63</v>
          </cell>
          <cell r="AO131">
            <v>40</v>
          </cell>
          <cell r="AP131">
            <v>61</v>
          </cell>
          <cell r="AQ131">
            <v>54</v>
          </cell>
          <cell r="AR131">
            <v>38</v>
          </cell>
          <cell r="AS131">
            <v>54</v>
          </cell>
          <cell r="AT131">
            <v>45</v>
          </cell>
          <cell r="AU131">
            <v>46</v>
          </cell>
          <cell r="AV131">
            <v>57</v>
          </cell>
          <cell r="AW131">
            <v>0</v>
          </cell>
          <cell r="AX131">
            <v>535</v>
          </cell>
        </row>
        <row r="132">
          <cell r="C132" t="str">
            <v>15ST01</v>
          </cell>
          <cell r="D132">
            <v>3</v>
          </cell>
          <cell r="E132"/>
          <cell r="F132" t="str">
            <v>15ST</v>
          </cell>
          <cell r="G132" t="str">
            <v>15ST01</v>
          </cell>
          <cell r="H132" t="str">
            <v>01</v>
          </cell>
          <cell r="J132" t="str">
            <v>Change Anilox (Damaged)</v>
          </cell>
          <cell r="M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2</v>
          </cell>
          <cell r="AP132">
            <v>1</v>
          </cell>
          <cell r="AQ132">
            <v>0</v>
          </cell>
          <cell r="AR132">
            <v>0</v>
          </cell>
          <cell r="AS132">
            <v>2</v>
          </cell>
          <cell r="AT132">
            <v>0</v>
          </cell>
          <cell r="AU132">
            <v>0</v>
          </cell>
          <cell r="AX132">
            <v>8</v>
          </cell>
        </row>
        <row r="133">
          <cell r="C133" t="str">
            <v>15ST02</v>
          </cell>
          <cell r="D133">
            <v>3</v>
          </cell>
          <cell r="E133"/>
          <cell r="F133" t="str">
            <v>15ST</v>
          </cell>
          <cell r="G133" t="str">
            <v>15ST02</v>
          </cell>
          <cell r="H133" t="str">
            <v>02</v>
          </cell>
          <cell r="J133" t="str">
            <v>Change Anilox (Low Volume)</v>
          </cell>
          <cell r="M133">
            <v>1</v>
          </cell>
          <cell r="AL133">
            <v>0</v>
          </cell>
          <cell r="AM133">
            <v>1</v>
          </cell>
          <cell r="AN133">
            <v>2</v>
          </cell>
          <cell r="AO133">
            <v>0</v>
          </cell>
          <cell r="AP133">
            <v>2</v>
          </cell>
          <cell r="AQ133">
            <v>3</v>
          </cell>
          <cell r="AR133">
            <v>1</v>
          </cell>
          <cell r="AS133">
            <v>1</v>
          </cell>
          <cell r="AT133">
            <v>1</v>
          </cell>
          <cell r="AU133">
            <v>0</v>
          </cell>
          <cell r="AV133">
            <v>1</v>
          </cell>
          <cell r="AX133">
            <v>12</v>
          </cell>
        </row>
        <row r="134">
          <cell r="C134" t="str">
            <v>15ST03</v>
          </cell>
          <cell r="D134">
            <v>3</v>
          </cell>
          <cell r="E134"/>
          <cell r="F134" t="str">
            <v>15ST</v>
          </cell>
          <cell r="G134" t="str">
            <v>15ST03</v>
          </cell>
          <cell r="H134" t="str">
            <v>03</v>
          </cell>
          <cell r="J134" t="str">
            <v>Change Anilox (Lining)</v>
          </cell>
          <cell r="M134">
            <v>1</v>
          </cell>
          <cell r="AL134">
            <v>2</v>
          </cell>
          <cell r="AM134">
            <v>0</v>
          </cell>
          <cell r="AN134">
            <v>2</v>
          </cell>
          <cell r="AO134">
            <v>0</v>
          </cell>
          <cell r="AP134">
            <v>0</v>
          </cell>
          <cell r="AQ134">
            <v>1</v>
          </cell>
          <cell r="AR134">
            <v>0</v>
          </cell>
          <cell r="AS134">
            <v>4</v>
          </cell>
          <cell r="AT134">
            <v>1</v>
          </cell>
          <cell r="AU134">
            <v>0</v>
          </cell>
          <cell r="AV134">
            <v>2</v>
          </cell>
          <cell r="AX134">
            <v>12</v>
          </cell>
        </row>
        <row r="135">
          <cell r="C135" t="str">
            <v>15ST04</v>
          </cell>
          <cell r="D135">
            <v>3</v>
          </cell>
          <cell r="E135"/>
          <cell r="F135" t="str">
            <v>15ST</v>
          </cell>
          <cell r="G135" t="str">
            <v>15ST04</v>
          </cell>
          <cell r="H135" t="str">
            <v>04</v>
          </cell>
          <cell r="J135" t="str">
            <v>Clean Impression Roller</v>
          </cell>
          <cell r="M135">
            <v>1</v>
          </cell>
          <cell r="AL135">
            <v>0</v>
          </cell>
          <cell r="AM135">
            <v>1</v>
          </cell>
          <cell r="AN135">
            <v>2</v>
          </cell>
          <cell r="AO135">
            <v>6</v>
          </cell>
          <cell r="AP135">
            <v>1</v>
          </cell>
          <cell r="AQ135">
            <v>2</v>
          </cell>
          <cell r="AR135">
            <v>2</v>
          </cell>
          <cell r="AS135">
            <v>2</v>
          </cell>
          <cell r="AT135">
            <v>0</v>
          </cell>
          <cell r="AU135">
            <v>0</v>
          </cell>
          <cell r="AV135">
            <v>3</v>
          </cell>
          <cell r="AX135">
            <v>19</v>
          </cell>
        </row>
        <row r="136">
          <cell r="C136" t="str">
            <v>15ST05</v>
          </cell>
          <cell r="D136">
            <v>3</v>
          </cell>
          <cell r="E136"/>
          <cell r="F136" t="str">
            <v>15ST</v>
          </cell>
          <cell r="G136" t="str">
            <v>15ST05</v>
          </cell>
          <cell r="H136" t="str">
            <v>05</v>
          </cell>
          <cell r="J136" t="str">
            <v>Adjust Scanning Head</v>
          </cell>
          <cell r="M136">
            <v>1</v>
          </cell>
          <cell r="AL136">
            <v>0</v>
          </cell>
          <cell r="AM136">
            <v>1</v>
          </cell>
          <cell r="AN136">
            <v>2</v>
          </cell>
          <cell r="AO136">
            <v>0</v>
          </cell>
          <cell r="AP136">
            <v>1</v>
          </cell>
          <cell r="AQ136">
            <v>1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X136">
            <v>5</v>
          </cell>
        </row>
        <row r="137">
          <cell r="C137" t="str">
            <v>15ST06</v>
          </cell>
          <cell r="D137">
            <v>3</v>
          </cell>
          <cell r="E137"/>
          <cell r="F137" t="str">
            <v>15ST</v>
          </cell>
          <cell r="G137" t="str">
            <v>15ST06</v>
          </cell>
          <cell r="H137" t="str">
            <v>06</v>
          </cell>
          <cell r="J137" t="str">
            <v>Change Top Blade (Worn)</v>
          </cell>
          <cell r="M137">
            <v>1</v>
          </cell>
          <cell r="AL137">
            <v>3</v>
          </cell>
          <cell r="AM137">
            <v>9</v>
          </cell>
          <cell r="AN137">
            <v>9</v>
          </cell>
          <cell r="AO137">
            <v>3</v>
          </cell>
          <cell r="AP137">
            <v>12</v>
          </cell>
          <cell r="AQ137">
            <v>9</v>
          </cell>
          <cell r="AR137">
            <v>9</v>
          </cell>
          <cell r="AS137">
            <v>6</v>
          </cell>
          <cell r="AT137">
            <v>4</v>
          </cell>
          <cell r="AU137">
            <v>2</v>
          </cell>
          <cell r="AV137">
            <v>4</v>
          </cell>
          <cell r="AX137">
            <v>70</v>
          </cell>
        </row>
        <row r="138">
          <cell r="C138" t="str">
            <v>15ST07</v>
          </cell>
          <cell r="D138">
            <v>3</v>
          </cell>
          <cell r="E138"/>
          <cell r="F138" t="str">
            <v>15ST</v>
          </cell>
          <cell r="G138" t="str">
            <v>15ST07</v>
          </cell>
          <cell r="H138" t="str">
            <v>07</v>
          </cell>
          <cell r="J138" t="str">
            <v>Change Bottom Blade (Worn)</v>
          </cell>
          <cell r="M138">
            <v>1</v>
          </cell>
          <cell r="AL138">
            <v>2</v>
          </cell>
          <cell r="AM138">
            <v>0</v>
          </cell>
          <cell r="AN138">
            <v>1</v>
          </cell>
          <cell r="AO138">
            <v>0</v>
          </cell>
          <cell r="AP138">
            <v>1</v>
          </cell>
          <cell r="AQ138">
            <v>1</v>
          </cell>
          <cell r="AR138">
            <v>0</v>
          </cell>
          <cell r="AS138">
            <v>0</v>
          </cell>
          <cell r="AT138">
            <v>0</v>
          </cell>
          <cell r="AU138">
            <v>2</v>
          </cell>
          <cell r="AX138">
            <v>7</v>
          </cell>
        </row>
        <row r="139">
          <cell r="C139" t="str">
            <v>15ST08</v>
          </cell>
          <cell r="D139">
            <v>3</v>
          </cell>
          <cell r="E139"/>
          <cell r="F139" t="str">
            <v>15ST</v>
          </cell>
          <cell r="G139" t="str">
            <v>15ST08</v>
          </cell>
          <cell r="H139" t="str">
            <v>08</v>
          </cell>
          <cell r="J139" t="str">
            <v>Change Blade (Abrasive Ink)</v>
          </cell>
          <cell r="M139">
            <v>1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1</v>
          </cell>
          <cell r="AT139">
            <v>0</v>
          </cell>
          <cell r="AU139">
            <v>1</v>
          </cell>
          <cell r="AX139">
            <v>2</v>
          </cell>
        </row>
        <row r="140">
          <cell r="C140" t="str">
            <v>15ST09</v>
          </cell>
          <cell r="D140">
            <v>3</v>
          </cell>
          <cell r="E140"/>
          <cell r="F140" t="str">
            <v>15ST</v>
          </cell>
          <cell r="G140" t="str">
            <v>15ST09</v>
          </cell>
          <cell r="H140" t="str">
            <v>09</v>
          </cell>
          <cell r="J140" t="str">
            <v>Change/Clean Blade (Ink Build Up)</v>
          </cell>
          <cell r="M140">
            <v>1</v>
          </cell>
          <cell r="AL140">
            <v>2</v>
          </cell>
          <cell r="AM140">
            <v>1</v>
          </cell>
          <cell r="AN140">
            <v>1</v>
          </cell>
          <cell r="AO140">
            <v>0</v>
          </cell>
          <cell r="AP140">
            <v>2</v>
          </cell>
          <cell r="AQ140">
            <v>2</v>
          </cell>
          <cell r="AR140">
            <v>1</v>
          </cell>
          <cell r="AS140">
            <v>1</v>
          </cell>
          <cell r="AT140">
            <v>0</v>
          </cell>
          <cell r="AU140">
            <v>1</v>
          </cell>
          <cell r="AV140">
            <v>4</v>
          </cell>
          <cell r="AX140">
            <v>15</v>
          </cell>
        </row>
        <row r="141">
          <cell r="C141" t="str">
            <v>15ST10</v>
          </cell>
          <cell r="D141">
            <v>3</v>
          </cell>
          <cell r="E141"/>
          <cell r="F141" t="str">
            <v>15ST</v>
          </cell>
          <cell r="G141" t="str">
            <v>15ST10</v>
          </cell>
          <cell r="H141" t="str">
            <v>10</v>
          </cell>
          <cell r="J141" t="str">
            <v>Change/Clean (Leaking Seal)</v>
          </cell>
          <cell r="M141">
            <v>1</v>
          </cell>
          <cell r="AL141">
            <v>1</v>
          </cell>
          <cell r="AM141">
            <v>1</v>
          </cell>
          <cell r="AN141">
            <v>3</v>
          </cell>
          <cell r="AO141">
            <v>3</v>
          </cell>
          <cell r="AP141">
            <v>6</v>
          </cell>
          <cell r="AQ141">
            <v>3</v>
          </cell>
          <cell r="AR141">
            <v>1</v>
          </cell>
          <cell r="AS141">
            <v>3</v>
          </cell>
          <cell r="AT141">
            <v>2</v>
          </cell>
          <cell r="AU141">
            <v>1</v>
          </cell>
          <cell r="AV141">
            <v>1</v>
          </cell>
          <cell r="AX141">
            <v>25</v>
          </cell>
        </row>
        <row r="142">
          <cell r="C142" t="str">
            <v>15ST11</v>
          </cell>
          <cell r="D142">
            <v>3</v>
          </cell>
          <cell r="E142"/>
          <cell r="F142" t="str">
            <v>15ST</v>
          </cell>
          <cell r="G142" t="str">
            <v>15ST11</v>
          </cell>
          <cell r="H142" t="str">
            <v>11</v>
          </cell>
          <cell r="J142" t="str">
            <v>Clean Cliche (Paper Dust)</v>
          </cell>
          <cell r="M142">
            <v>1</v>
          </cell>
          <cell r="AL142">
            <v>5</v>
          </cell>
          <cell r="AM142">
            <v>6</v>
          </cell>
          <cell r="AN142">
            <v>11</v>
          </cell>
          <cell r="AO142">
            <v>4</v>
          </cell>
          <cell r="AP142">
            <v>2</v>
          </cell>
          <cell r="AQ142">
            <v>1</v>
          </cell>
          <cell r="AR142">
            <v>1</v>
          </cell>
          <cell r="AS142">
            <v>2</v>
          </cell>
          <cell r="AT142">
            <v>7</v>
          </cell>
          <cell r="AU142">
            <v>0</v>
          </cell>
          <cell r="AV142">
            <v>1</v>
          </cell>
          <cell r="AX142">
            <v>40</v>
          </cell>
        </row>
        <row r="143">
          <cell r="C143" t="str">
            <v>15ST12</v>
          </cell>
          <cell r="D143">
            <v>3</v>
          </cell>
          <cell r="E143"/>
          <cell r="F143" t="str">
            <v>15ST</v>
          </cell>
          <cell r="G143" t="str">
            <v>15ST12</v>
          </cell>
          <cell r="H143" t="str">
            <v>12</v>
          </cell>
          <cell r="J143" t="str">
            <v>Clean Cliche (Dried Ink)</v>
          </cell>
          <cell r="M143">
            <v>1</v>
          </cell>
          <cell r="AL143">
            <v>8</v>
          </cell>
          <cell r="AM143">
            <v>5</v>
          </cell>
          <cell r="AN143">
            <v>14</v>
          </cell>
          <cell r="AO143">
            <v>6</v>
          </cell>
          <cell r="AP143">
            <v>7</v>
          </cell>
          <cell r="AQ143">
            <v>4</v>
          </cell>
          <cell r="AR143">
            <v>2</v>
          </cell>
          <cell r="AS143">
            <v>3</v>
          </cell>
          <cell r="AT143">
            <v>2</v>
          </cell>
          <cell r="AU143">
            <v>5</v>
          </cell>
          <cell r="AV143">
            <v>16</v>
          </cell>
          <cell r="AX143">
            <v>72</v>
          </cell>
        </row>
        <row r="144">
          <cell r="C144" t="str">
            <v>15ST13</v>
          </cell>
          <cell r="D144">
            <v>3</v>
          </cell>
          <cell r="E144"/>
          <cell r="F144" t="str">
            <v>15ST</v>
          </cell>
          <cell r="G144" t="str">
            <v>15ST13</v>
          </cell>
          <cell r="H144" t="str">
            <v>13</v>
          </cell>
          <cell r="J144" t="str">
            <v>Clean Cliche (Polymer Debris)</v>
          </cell>
          <cell r="M144">
            <v>1</v>
          </cell>
          <cell r="AL144">
            <v>1</v>
          </cell>
          <cell r="AM144">
            <v>0</v>
          </cell>
          <cell r="AN144">
            <v>0</v>
          </cell>
          <cell r="AO144">
            <v>2</v>
          </cell>
          <cell r="AP144">
            <v>1</v>
          </cell>
          <cell r="AQ144">
            <v>6</v>
          </cell>
          <cell r="AR144">
            <v>0</v>
          </cell>
          <cell r="AS144">
            <v>0</v>
          </cell>
          <cell r="AT144">
            <v>0</v>
          </cell>
          <cell r="AU144">
            <v>1</v>
          </cell>
          <cell r="AX144">
            <v>11</v>
          </cell>
        </row>
        <row r="145">
          <cell r="C145" t="str">
            <v>15ST14</v>
          </cell>
          <cell r="D145">
            <v>3</v>
          </cell>
          <cell r="E145"/>
          <cell r="F145" t="str">
            <v>15ST</v>
          </cell>
          <cell r="G145" t="str">
            <v>15ST14</v>
          </cell>
          <cell r="H145" t="str">
            <v>14</v>
          </cell>
          <cell r="J145" t="str">
            <v>Clean Cliche (Cliche Cut-Off)</v>
          </cell>
          <cell r="M145">
            <v>1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</v>
          </cell>
          <cell r="AQ145">
            <v>0</v>
          </cell>
          <cell r="AR145">
            <v>0</v>
          </cell>
          <cell r="AS145">
            <v>0</v>
          </cell>
          <cell r="AT145">
            <v>1</v>
          </cell>
          <cell r="AU145">
            <v>0</v>
          </cell>
          <cell r="AX145">
            <v>3</v>
          </cell>
        </row>
        <row r="146">
          <cell r="C146" t="str">
            <v>15ST15</v>
          </cell>
          <cell r="D146">
            <v>3</v>
          </cell>
          <cell r="E146"/>
          <cell r="F146" t="str">
            <v>15ST</v>
          </cell>
          <cell r="G146" t="str">
            <v>15ST15</v>
          </cell>
          <cell r="H146" t="str">
            <v>15</v>
          </cell>
          <cell r="J146" t="str">
            <v>Clean Cliche (Foreign Body)</v>
          </cell>
          <cell r="M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3</v>
          </cell>
          <cell r="AP146">
            <v>2</v>
          </cell>
          <cell r="AQ146">
            <v>5</v>
          </cell>
          <cell r="AR146">
            <v>0</v>
          </cell>
          <cell r="AS146">
            <v>4</v>
          </cell>
          <cell r="AT146">
            <v>4</v>
          </cell>
          <cell r="AU146">
            <v>3</v>
          </cell>
          <cell r="AV146">
            <v>1</v>
          </cell>
          <cell r="AX146">
            <v>25</v>
          </cell>
        </row>
        <row r="147">
          <cell r="C147" t="str">
            <v>15ST16</v>
          </cell>
          <cell r="D147">
            <v>3</v>
          </cell>
          <cell r="E147"/>
          <cell r="F147" t="str">
            <v>15ST</v>
          </cell>
          <cell r="G147" t="str">
            <v>15ST16</v>
          </cell>
          <cell r="H147" t="str">
            <v>16</v>
          </cell>
          <cell r="J147" t="str">
            <v>Add/Remove Lane No</v>
          </cell>
          <cell r="M147">
            <v>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2</v>
          </cell>
          <cell r="AT147">
            <v>0</v>
          </cell>
          <cell r="AU147">
            <v>1</v>
          </cell>
          <cell r="AX147">
            <v>4</v>
          </cell>
        </row>
        <row r="148">
          <cell r="C148" t="str">
            <v>15ST17</v>
          </cell>
          <cell r="D148">
            <v>3</v>
          </cell>
          <cell r="E148"/>
          <cell r="F148" t="str">
            <v>15ST</v>
          </cell>
          <cell r="G148" t="str">
            <v>15ST17</v>
          </cell>
          <cell r="H148" t="str">
            <v>17</v>
          </cell>
          <cell r="J148" t="str">
            <v>Negative Fault</v>
          </cell>
          <cell r="M148">
            <v>1</v>
          </cell>
          <cell r="AL148">
            <v>2</v>
          </cell>
          <cell r="AM148">
            <v>0</v>
          </cell>
          <cell r="AN148">
            <v>1</v>
          </cell>
          <cell r="AO148">
            <v>0</v>
          </cell>
          <cell r="AP148">
            <v>0</v>
          </cell>
          <cell r="AQ148">
            <v>2</v>
          </cell>
          <cell r="AR148">
            <v>2</v>
          </cell>
          <cell r="AS148">
            <v>1</v>
          </cell>
          <cell r="AT148">
            <v>0</v>
          </cell>
          <cell r="AU148">
            <v>0</v>
          </cell>
          <cell r="AV148">
            <v>2</v>
          </cell>
          <cell r="AX148">
            <v>10</v>
          </cell>
        </row>
        <row r="149">
          <cell r="C149" t="str">
            <v>15ST18</v>
          </cell>
          <cell r="D149">
            <v>3</v>
          </cell>
          <cell r="E149"/>
          <cell r="F149" t="str">
            <v>15ST</v>
          </cell>
          <cell r="G149" t="str">
            <v>15ST18</v>
          </cell>
          <cell r="H149" t="str">
            <v>18</v>
          </cell>
          <cell r="J149" t="str">
            <v>Exposure Fault</v>
          </cell>
          <cell r="M149">
            <v>1</v>
          </cell>
          <cell r="AL149">
            <v>1</v>
          </cell>
          <cell r="AM149">
            <v>1</v>
          </cell>
          <cell r="AN149">
            <v>2</v>
          </cell>
          <cell r="AO149">
            <v>2</v>
          </cell>
          <cell r="AP149">
            <v>1</v>
          </cell>
          <cell r="AQ149">
            <v>1</v>
          </cell>
          <cell r="AR149">
            <v>1</v>
          </cell>
          <cell r="AS149">
            <v>3</v>
          </cell>
          <cell r="AT149">
            <v>1</v>
          </cell>
          <cell r="AU149">
            <v>0</v>
          </cell>
          <cell r="AV149">
            <v>1</v>
          </cell>
          <cell r="AX149">
            <v>14</v>
          </cell>
        </row>
        <row r="150">
          <cell r="C150" t="str">
            <v>15ST19</v>
          </cell>
          <cell r="D150">
            <v>3</v>
          </cell>
          <cell r="E150"/>
          <cell r="F150" t="str">
            <v>15ST</v>
          </cell>
          <cell r="G150" t="str">
            <v>15ST19</v>
          </cell>
          <cell r="H150" t="str">
            <v>19</v>
          </cell>
          <cell r="J150" t="str">
            <v>Cliche Damaged</v>
          </cell>
          <cell r="M150">
            <v>1</v>
          </cell>
          <cell r="AL150">
            <v>6</v>
          </cell>
          <cell r="AM150">
            <v>0</v>
          </cell>
          <cell r="AN150">
            <v>4</v>
          </cell>
          <cell r="AO150">
            <v>2</v>
          </cell>
          <cell r="AP150">
            <v>2</v>
          </cell>
          <cell r="AQ150">
            <v>5</v>
          </cell>
          <cell r="AR150">
            <v>2</v>
          </cell>
          <cell r="AS150">
            <v>2</v>
          </cell>
          <cell r="AT150">
            <v>1</v>
          </cell>
          <cell r="AU150">
            <v>1</v>
          </cell>
          <cell r="AX150">
            <v>25</v>
          </cell>
        </row>
        <row r="151">
          <cell r="C151" t="str">
            <v>15ST20</v>
          </cell>
          <cell r="D151">
            <v>3</v>
          </cell>
          <cell r="E151"/>
          <cell r="F151" t="str">
            <v>15ST</v>
          </cell>
          <cell r="G151" t="str">
            <v>15ST20</v>
          </cell>
          <cell r="H151" t="str">
            <v>20</v>
          </cell>
          <cell r="J151" t="str">
            <v>High Spot</v>
          </cell>
          <cell r="M151">
            <v>1</v>
          </cell>
          <cell r="AL151">
            <v>2</v>
          </cell>
          <cell r="AM151">
            <v>1</v>
          </cell>
          <cell r="AN151">
            <v>2</v>
          </cell>
          <cell r="AO151">
            <v>2</v>
          </cell>
          <cell r="AP151">
            <v>5</v>
          </cell>
          <cell r="AQ151">
            <v>0</v>
          </cell>
          <cell r="AR151">
            <v>1</v>
          </cell>
          <cell r="AS151">
            <v>2</v>
          </cell>
          <cell r="AT151">
            <v>0</v>
          </cell>
          <cell r="AU151">
            <v>2</v>
          </cell>
          <cell r="AV151">
            <v>2</v>
          </cell>
          <cell r="AX151">
            <v>19</v>
          </cell>
        </row>
        <row r="152">
          <cell r="C152" t="str">
            <v>15ST21</v>
          </cell>
          <cell r="D152">
            <v>3</v>
          </cell>
          <cell r="E152"/>
          <cell r="F152" t="str">
            <v>15ST</v>
          </cell>
          <cell r="G152" t="str">
            <v>15ST21</v>
          </cell>
          <cell r="H152" t="str">
            <v>21</v>
          </cell>
          <cell r="J152" t="str">
            <v>Low Spot</v>
          </cell>
          <cell r="M152">
            <v>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</v>
          </cell>
          <cell r="AR152">
            <v>0</v>
          </cell>
          <cell r="AS152">
            <v>0</v>
          </cell>
          <cell r="AT152">
            <v>0</v>
          </cell>
          <cell r="AU152">
            <v>1</v>
          </cell>
          <cell r="AX152">
            <v>3</v>
          </cell>
        </row>
        <row r="153">
          <cell r="C153" t="str">
            <v>15ST22</v>
          </cell>
          <cell r="D153">
            <v>3</v>
          </cell>
          <cell r="E153"/>
          <cell r="F153" t="str">
            <v>15ST</v>
          </cell>
          <cell r="G153" t="str">
            <v>15ST22</v>
          </cell>
          <cell r="H153" t="str">
            <v>22</v>
          </cell>
          <cell r="J153" t="str">
            <v>Cliches Lifting</v>
          </cell>
          <cell r="M153">
            <v>1</v>
          </cell>
          <cell r="AL153">
            <v>2</v>
          </cell>
          <cell r="AM153">
            <v>0</v>
          </cell>
          <cell r="AN153">
            <v>1</v>
          </cell>
          <cell r="AO153">
            <v>0</v>
          </cell>
          <cell r="AP153">
            <v>3</v>
          </cell>
          <cell r="AQ153">
            <v>3</v>
          </cell>
          <cell r="AR153">
            <v>1</v>
          </cell>
          <cell r="AS153">
            <v>0</v>
          </cell>
          <cell r="AT153">
            <v>8</v>
          </cell>
          <cell r="AU153">
            <v>7</v>
          </cell>
          <cell r="AV153">
            <v>5</v>
          </cell>
          <cell r="AX153">
            <v>30</v>
          </cell>
        </row>
        <row r="154">
          <cell r="C154" t="str">
            <v>15ST23</v>
          </cell>
          <cell r="D154">
            <v>3</v>
          </cell>
          <cell r="E154"/>
          <cell r="F154" t="str">
            <v>15ST</v>
          </cell>
          <cell r="G154" t="str">
            <v>15ST23</v>
          </cell>
          <cell r="H154" t="str">
            <v>23</v>
          </cell>
          <cell r="J154" t="str">
            <v>Excessive Sealant</v>
          </cell>
          <cell r="M154">
            <v>1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X154">
            <v>0</v>
          </cell>
        </row>
        <row r="155">
          <cell r="C155" t="str">
            <v>15ST24</v>
          </cell>
          <cell r="D155">
            <v>3</v>
          </cell>
          <cell r="E155"/>
          <cell r="F155" t="str">
            <v>15ST</v>
          </cell>
          <cell r="G155" t="str">
            <v>15ST24</v>
          </cell>
          <cell r="H155" t="str">
            <v>24</v>
          </cell>
          <cell r="J155" t="str">
            <v>Reposition Sleeve (Damaged Pin)</v>
          </cell>
          <cell r="M155">
            <v>1</v>
          </cell>
          <cell r="AL155">
            <v>0</v>
          </cell>
          <cell r="AM155">
            <v>0</v>
          </cell>
          <cell r="AN155">
            <v>1</v>
          </cell>
          <cell r="AO155">
            <v>0</v>
          </cell>
          <cell r="AP155">
            <v>0</v>
          </cell>
          <cell r="AQ155">
            <v>0</v>
          </cell>
          <cell r="AR155">
            <v>2</v>
          </cell>
          <cell r="AS155">
            <v>0</v>
          </cell>
          <cell r="AT155">
            <v>0</v>
          </cell>
          <cell r="AU155">
            <v>0</v>
          </cell>
          <cell r="AX155">
            <v>3</v>
          </cell>
        </row>
        <row r="156">
          <cell r="C156" t="str">
            <v>15ST25</v>
          </cell>
          <cell r="D156">
            <v>3</v>
          </cell>
          <cell r="E156"/>
          <cell r="F156" t="str">
            <v>15ST</v>
          </cell>
          <cell r="G156" t="str">
            <v>15ST25</v>
          </cell>
          <cell r="H156" t="str">
            <v>25</v>
          </cell>
          <cell r="J156" t="str">
            <v>Reposition Sleeve (Damaged Keyway)</v>
          </cell>
          <cell r="M156">
            <v>1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X156">
            <v>0</v>
          </cell>
        </row>
        <row r="157">
          <cell r="C157" t="str">
            <v>15ST26</v>
          </cell>
          <cell r="D157">
            <v>3</v>
          </cell>
          <cell r="E157"/>
          <cell r="F157" t="str">
            <v>15ST</v>
          </cell>
          <cell r="G157" t="str">
            <v>15ST26</v>
          </cell>
          <cell r="H157" t="str">
            <v>26</v>
          </cell>
          <cell r="J157" t="str">
            <v>Reposition Sleeve (Operator Error)</v>
          </cell>
          <cell r="M157">
            <v>1</v>
          </cell>
          <cell r="AL157">
            <v>1</v>
          </cell>
          <cell r="AM157">
            <v>0</v>
          </cell>
          <cell r="AN157">
            <v>0</v>
          </cell>
          <cell r="AO157">
            <v>1</v>
          </cell>
          <cell r="AP157">
            <v>1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X157">
            <v>3</v>
          </cell>
        </row>
        <row r="158">
          <cell r="C158" t="str">
            <v>15ST27</v>
          </cell>
          <cell r="D158">
            <v>3</v>
          </cell>
          <cell r="E158"/>
          <cell r="F158" t="str">
            <v>15ST</v>
          </cell>
          <cell r="G158" t="str">
            <v>15ST27</v>
          </cell>
          <cell r="H158" t="str">
            <v>27</v>
          </cell>
          <cell r="J158" t="str">
            <v>Remount Cliche (Wrong Plates)</v>
          </cell>
          <cell r="M158">
            <v>1</v>
          </cell>
          <cell r="AL158">
            <v>1</v>
          </cell>
          <cell r="AM158">
            <v>0</v>
          </cell>
          <cell r="AN158">
            <v>0</v>
          </cell>
          <cell r="AO158">
            <v>2</v>
          </cell>
          <cell r="AP158">
            <v>3</v>
          </cell>
          <cell r="AQ158">
            <v>1</v>
          </cell>
          <cell r="AR158">
            <v>2</v>
          </cell>
          <cell r="AS158">
            <v>0</v>
          </cell>
          <cell r="AT158">
            <v>2</v>
          </cell>
          <cell r="AU158">
            <v>2</v>
          </cell>
          <cell r="AV158">
            <v>1</v>
          </cell>
          <cell r="AX158">
            <v>14</v>
          </cell>
        </row>
        <row r="159">
          <cell r="C159" t="str">
            <v>15ST28</v>
          </cell>
          <cell r="D159">
            <v>3</v>
          </cell>
          <cell r="E159"/>
          <cell r="F159" t="str">
            <v>15ST</v>
          </cell>
          <cell r="G159" t="str">
            <v>15ST28</v>
          </cell>
          <cell r="H159" t="str">
            <v>28</v>
          </cell>
          <cell r="J159" t="str">
            <v>Remount Cliche (Split Plates)</v>
          </cell>
          <cell r="M159">
            <v>1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1</v>
          </cell>
          <cell r="AT159">
            <v>0</v>
          </cell>
          <cell r="AU159">
            <v>0</v>
          </cell>
          <cell r="AX159">
            <v>2</v>
          </cell>
        </row>
        <row r="160">
          <cell r="C160" t="str">
            <v>15ST29</v>
          </cell>
          <cell r="D160">
            <v>3</v>
          </cell>
          <cell r="E160"/>
          <cell r="F160" t="str">
            <v>15ST</v>
          </cell>
          <cell r="G160" t="str">
            <v>15ST29</v>
          </cell>
          <cell r="H160" t="str">
            <v>29</v>
          </cell>
          <cell r="J160" t="str">
            <v>Remount Cliche (Poor Register)</v>
          </cell>
          <cell r="M160">
            <v>1</v>
          </cell>
          <cell r="AL160">
            <v>1</v>
          </cell>
          <cell r="AM160">
            <v>3</v>
          </cell>
          <cell r="AN160">
            <v>1</v>
          </cell>
          <cell r="AO160">
            <v>1</v>
          </cell>
          <cell r="AP160">
            <v>5</v>
          </cell>
          <cell r="AQ160">
            <v>1</v>
          </cell>
          <cell r="AR160">
            <v>3</v>
          </cell>
          <cell r="AS160">
            <v>2</v>
          </cell>
          <cell r="AT160">
            <v>2</v>
          </cell>
          <cell r="AU160">
            <v>1</v>
          </cell>
          <cell r="AV160">
            <v>1</v>
          </cell>
          <cell r="AX160">
            <v>21</v>
          </cell>
        </row>
        <row r="161">
          <cell r="C161" t="str">
            <v>15ST30</v>
          </cell>
          <cell r="D161">
            <v>3</v>
          </cell>
          <cell r="E161"/>
          <cell r="F161" t="str">
            <v>15ST</v>
          </cell>
          <cell r="G161" t="str">
            <v>15ST30</v>
          </cell>
          <cell r="H161" t="str">
            <v>30</v>
          </cell>
          <cell r="J161" t="str">
            <v>Remount Cliche (Deformed Sleeve)</v>
          </cell>
          <cell r="M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0</v>
          </cell>
          <cell r="AQ161">
            <v>0</v>
          </cell>
          <cell r="AR161">
            <v>2</v>
          </cell>
          <cell r="AS161">
            <v>4</v>
          </cell>
          <cell r="AT161">
            <v>2</v>
          </cell>
          <cell r="AU161">
            <v>1</v>
          </cell>
          <cell r="AX161">
            <v>13</v>
          </cell>
        </row>
        <row r="162">
          <cell r="C162" t="str">
            <v>15ST31</v>
          </cell>
          <cell r="D162">
            <v>3</v>
          </cell>
          <cell r="E162"/>
          <cell r="F162" t="str">
            <v>15ST</v>
          </cell>
          <cell r="G162" t="str">
            <v>15ST31</v>
          </cell>
          <cell r="H162" t="str">
            <v>31</v>
          </cell>
          <cell r="J162" t="str">
            <v>Remount Cliche (Wrong Step)</v>
          </cell>
          <cell r="M162">
            <v>1</v>
          </cell>
          <cell r="AL162">
            <v>1</v>
          </cell>
          <cell r="AM162">
            <v>0</v>
          </cell>
          <cell r="AN162">
            <v>1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1</v>
          </cell>
          <cell r="AT162">
            <v>2</v>
          </cell>
          <cell r="AU162">
            <v>0</v>
          </cell>
          <cell r="AV162">
            <v>3</v>
          </cell>
          <cell r="AX162">
            <v>8</v>
          </cell>
        </row>
        <row r="163">
          <cell r="C163" t="str">
            <v>15ST32</v>
          </cell>
          <cell r="D163">
            <v>3</v>
          </cell>
          <cell r="E163"/>
          <cell r="F163" t="str">
            <v>15ST</v>
          </cell>
          <cell r="G163" t="str">
            <v>15ST32</v>
          </cell>
          <cell r="H163" t="str">
            <v>32</v>
          </cell>
          <cell r="J163" t="str">
            <v>Cliche Cut Short</v>
          </cell>
          <cell r="M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X163">
            <v>1</v>
          </cell>
        </row>
        <row r="164">
          <cell r="C164" t="str">
            <v>15ST33</v>
          </cell>
          <cell r="D164">
            <v>3</v>
          </cell>
          <cell r="E164"/>
          <cell r="F164" t="str">
            <v>15ST</v>
          </cell>
          <cell r="G164" t="str">
            <v>15ST33</v>
          </cell>
          <cell r="H164">
            <v>99</v>
          </cell>
          <cell r="J164" t="str">
            <v>Unkwnown (Operator Error)</v>
          </cell>
          <cell r="M164">
            <v>1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3</v>
          </cell>
          <cell r="AS164">
            <v>7</v>
          </cell>
          <cell r="AT164">
            <v>5</v>
          </cell>
          <cell r="AU164">
            <v>14</v>
          </cell>
          <cell r="AV164">
            <v>9</v>
          </cell>
          <cell r="AX164">
            <v>39</v>
          </cell>
        </row>
        <row r="165">
          <cell r="C165" t="str">
            <v>15TR</v>
          </cell>
          <cell r="D165">
            <v>2</v>
          </cell>
          <cell r="E165" t="str">
            <v>15</v>
          </cell>
          <cell r="F165" t="str">
            <v>15TR</v>
          </cell>
          <cell r="G165"/>
          <cell r="H165"/>
          <cell r="J165" t="str">
            <v>Trials</v>
          </cell>
          <cell r="M165">
            <v>4</v>
          </cell>
          <cell r="AL165">
            <v>0</v>
          </cell>
          <cell r="AM165">
            <v>0</v>
          </cell>
          <cell r="AN165">
            <v>0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2</v>
          </cell>
          <cell r="AU165">
            <v>1</v>
          </cell>
          <cell r="AV165">
            <v>0</v>
          </cell>
          <cell r="AW165">
            <v>0</v>
          </cell>
          <cell r="AX165">
            <v>4</v>
          </cell>
        </row>
        <row r="166">
          <cell r="C166" t="str">
            <v>15TR01</v>
          </cell>
          <cell r="D166">
            <v>3</v>
          </cell>
          <cell r="E166"/>
          <cell r="F166" t="str">
            <v>15TR</v>
          </cell>
          <cell r="G166" t="str">
            <v>15TR01</v>
          </cell>
          <cell r="H166" t="str">
            <v>01</v>
          </cell>
          <cell r="J166" t="str">
            <v>Ink Trial</v>
          </cell>
          <cell r="M166">
            <v>1</v>
          </cell>
          <cell r="AL166">
            <v>0</v>
          </cell>
          <cell r="AM166">
            <v>0</v>
          </cell>
          <cell r="AN166">
            <v>0</v>
          </cell>
          <cell r="AO166">
            <v>1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2</v>
          </cell>
          <cell r="AU166">
            <v>1</v>
          </cell>
          <cell r="AX166">
            <v>4</v>
          </cell>
        </row>
        <row r="167">
          <cell r="C167" t="str">
            <v>15TR02</v>
          </cell>
          <cell r="D167">
            <v>3</v>
          </cell>
          <cell r="E167"/>
          <cell r="F167" t="str">
            <v>15TR</v>
          </cell>
          <cell r="G167" t="str">
            <v>15TR02</v>
          </cell>
          <cell r="H167" t="str">
            <v>02</v>
          </cell>
          <cell r="J167" t="str">
            <v>Production Trial</v>
          </cell>
          <cell r="M167">
            <v>1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X167">
            <v>0</v>
          </cell>
        </row>
        <row r="168">
          <cell r="C168" t="str">
            <v>15TR03</v>
          </cell>
          <cell r="D168">
            <v>3</v>
          </cell>
          <cell r="E168"/>
          <cell r="F168" t="str">
            <v>15TR</v>
          </cell>
          <cell r="G168" t="str">
            <v>15TR03</v>
          </cell>
          <cell r="H168" t="str">
            <v>03</v>
          </cell>
          <cell r="J168" t="str">
            <v>Basic Adjustment Trial</v>
          </cell>
          <cell r="M168">
            <v>1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X168">
            <v>0</v>
          </cell>
        </row>
        <row r="169">
          <cell r="C169" t="str">
            <v>15UW</v>
          </cell>
          <cell r="D169">
            <v>2</v>
          </cell>
          <cell r="E169" t="str">
            <v>15</v>
          </cell>
          <cell r="F169" t="str">
            <v>15UW</v>
          </cell>
          <cell r="G169"/>
          <cell r="H169"/>
          <cell r="J169" t="str">
            <v>Unwind</v>
          </cell>
          <cell r="M169">
            <v>11</v>
          </cell>
          <cell r="AL169">
            <v>7</v>
          </cell>
          <cell r="AM169">
            <v>5</v>
          </cell>
          <cell r="AN169">
            <v>7</v>
          </cell>
          <cell r="AO169">
            <v>10</v>
          </cell>
          <cell r="AP169">
            <v>5</v>
          </cell>
          <cell r="AQ169">
            <v>8</v>
          </cell>
          <cell r="AR169">
            <v>5</v>
          </cell>
          <cell r="AS169">
            <v>8</v>
          </cell>
          <cell r="AT169">
            <v>6</v>
          </cell>
          <cell r="AU169">
            <v>4</v>
          </cell>
          <cell r="AV169">
            <v>5</v>
          </cell>
          <cell r="AW169">
            <v>0</v>
          </cell>
          <cell r="AX169">
            <v>70</v>
          </cell>
        </row>
        <row r="170">
          <cell r="C170" t="str">
            <v>15UW01</v>
          </cell>
          <cell r="D170">
            <v>3</v>
          </cell>
          <cell r="E170"/>
          <cell r="F170" t="str">
            <v>15UW</v>
          </cell>
          <cell r="G170" t="str">
            <v>15UW01</v>
          </cell>
          <cell r="H170" t="str">
            <v>01</v>
          </cell>
          <cell r="J170" t="str">
            <v>Replace Unwind Roll</v>
          </cell>
          <cell r="M170">
            <v>1</v>
          </cell>
          <cell r="AL170">
            <v>0</v>
          </cell>
          <cell r="AM170">
            <v>0</v>
          </cell>
          <cell r="AN170">
            <v>1</v>
          </cell>
          <cell r="AO170">
            <v>0</v>
          </cell>
          <cell r="AP170">
            <v>0</v>
          </cell>
          <cell r="AQ170">
            <v>1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X170">
            <v>2</v>
          </cell>
        </row>
        <row r="171">
          <cell r="C171" t="str">
            <v>15UW02</v>
          </cell>
          <cell r="D171">
            <v>3</v>
          </cell>
          <cell r="E171"/>
          <cell r="F171" t="str">
            <v>15UW</v>
          </cell>
          <cell r="G171" t="str">
            <v>15UW02</v>
          </cell>
          <cell r="H171" t="str">
            <v>02</v>
          </cell>
          <cell r="J171" t="str">
            <v>Burning Core Arm A</v>
          </cell>
          <cell r="M171">
            <v>1</v>
          </cell>
          <cell r="AL171">
            <v>1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X171">
            <v>1</v>
          </cell>
        </row>
        <row r="172">
          <cell r="C172" t="str">
            <v>15UW03</v>
          </cell>
          <cell r="D172">
            <v>3</v>
          </cell>
          <cell r="E172"/>
          <cell r="F172" t="str">
            <v>15UW</v>
          </cell>
          <cell r="G172" t="str">
            <v>15UW03</v>
          </cell>
          <cell r="H172" t="str">
            <v>03</v>
          </cell>
          <cell r="J172" t="str">
            <v>Burning Core Arm B</v>
          </cell>
          <cell r="M172">
            <v>1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X172">
            <v>0</v>
          </cell>
        </row>
        <row r="173">
          <cell r="C173" t="str">
            <v>15UW04</v>
          </cell>
          <cell r="D173">
            <v>3</v>
          </cell>
          <cell r="E173"/>
          <cell r="F173" t="str">
            <v>15UW</v>
          </cell>
          <cell r="G173" t="str">
            <v>15UW04</v>
          </cell>
          <cell r="H173" t="str">
            <v>04</v>
          </cell>
          <cell r="J173" t="str">
            <v>Out Of Sequence</v>
          </cell>
          <cell r="M173">
            <v>1</v>
          </cell>
          <cell r="AL173">
            <v>4</v>
          </cell>
          <cell r="AM173">
            <v>2</v>
          </cell>
          <cell r="AN173">
            <v>2</v>
          </cell>
          <cell r="AO173">
            <v>3</v>
          </cell>
          <cell r="AP173">
            <v>0</v>
          </cell>
          <cell r="AQ173">
            <v>2</v>
          </cell>
          <cell r="AR173">
            <v>0</v>
          </cell>
          <cell r="AS173">
            <v>1</v>
          </cell>
          <cell r="AT173">
            <v>1</v>
          </cell>
          <cell r="AU173">
            <v>0</v>
          </cell>
          <cell r="AX173">
            <v>15</v>
          </cell>
        </row>
        <row r="174">
          <cell r="C174" t="str">
            <v>15UW05</v>
          </cell>
          <cell r="D174">
            <v>3</v>
          </cell>
          <cell r="E174"/>
          <cell r="F174" t="str">
            <v>15UW</v>
          </cell>
          <cell r="G174" t="str">
            <v>15UW05</v>
          </cell>
          <cell r="H174" t="str">
            <v>05</v>
          </cell>
          <cell r="J174" t="str">
            <v>Missed Unwind Splice Arm A</v>
          </cell>
          <cell r="M174">
            <v>1</v>
          </cell>
          <cell r="AL174">
            <v>1</v>
          </cell>
          <cell r="AM174">
            <v>0</v>
          </cell>
          <cell r="AN174">
            <v>1</v>
          </cell>
          <cell r="AO174">
            <v>3</v>
          </cell>
          <cell r="AP174">
            <v>0</v>
          </cell>
          <cell r="AQ174">
            <v>3</v>
          </cell>
          <cell r="AR174">
            <v>2</v>
          </cell>
          <cell r="AS174">
            <v>1</v>
          </cell>
          <cell r="AT174">
            <v>3</v>
          </cell>
          <cell r="AU174">
            <v>2</v>
          </cell>
          <cell r="AV174">
            <v>2</v>
          </cell>
          <cell r="AX174">
            <v>18</v>
          </cell>
        </row>
        <row r="175">
          <cell r="C175" t="str">
            <v>15UW06</v>
          </cell>
          <cell r="D175">
            <v>3</v>
          </cell>
          <cell r="E175"/>
          <cell r="F175" t="str">
            <v>15UW</v>
          </cell>
          <cell r="G175" t="str">
            <v>15UW06</v>
          </cell>
          <cell r="H175" t="str">
            <v>06</v>
          </cell>
          <cell r="J175" t="str">
            <v>Missed Unwind Splice Arm B</v>
          </cell>
          <cell r="M175">
            <v>1</v>
          </cell>
          <cell r="AL175">
            <v>1</v>
          </cell>
          <cell r="AM175">
            <v>0</v>
          </cell>
          <cell r="AN175">
            <v>1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X175">
            <v>2</v>
          </cell>
        </row>
        <row r="176">
          <cell r="C176" t="str">
            <v>15UW07</v>
          </cell>
          <cell r="D176">
            <v>3</v>
          </cell>
          <cell r="E176"/>
          <cell r="F176" t="str">
            <v>15UW</v>
          </cell>
          <cell r="G176" t="str">
            <v>15UW07</v>
          </cell>
          <cell r="H176" t="str">
            <v>07</v>
          </cell>
          <cell r="J176" t="str">
            <v>Incorrect Splice Preparation</v>
          </cell>
          <cell r="M176">
            <v>1</v>
          </cell>
          <cell r="AL176">
            <v>0</v>
          </cell>
          <cell r="AM176">
            <v>2</v>
          </cell>
          <cell r="AN176">
            <v>2</v>
          </cell>
          <cell r="AO176">
            <v>2</v>
          </cell>
          <cell r="AP176">
            <v>1</v>
          </cell>
          <cell r="AQ176">
            <v>0</v>
          </cell>
          <cell r="AR176">
            <v>1</v>
          </cell>
          <cell r="AS176">
            <v>3</v>
          </cell>
          <cell r="AT176">
            <v>1</v>
          </cell>
          <cell r="AU176">
            <v>0</v>
          </cell>
          <cell r="AV176">
            <v>1</v>
          </cell>
          <cell r="AX176">
            <v>13</v>
          </cell>
        </row>
        <row r="177">
          <cell r="C177" t="str">
            <v>15UW08</v>
          </cell>
          <cell r="D177">
            <v>3</v>
          </cell>
          <cell r="E177"/>
          <cell r="F177" t="str">
            <v>15UW</v>
          </cell>
          <cell r="G177" t="str">
            <v>15UW08</v>
          </cell>
          <cell r="H177" t="str">
            <v>08</v>
          </cell>
          <cell r="J177" t="str">
            <v>Splice Parted</v>
          </cell>
          <cell r="M177">
            <v>1</v>
          </cell>
          <cell r="AL177">
            <v>0</v>
          </cell>
          <cell r="AM177">
            <v>1</v>
          </cell>
          <cell r="AN177">
            <v>0</v>
          </cell>
          <cell r="AO177">
            <v>2</v>
          </cell>
          <cell r="AP177">
            <v>4</v>
          </cell>
          <cell r="AQ177">
            <v>1</v>
          </cell>
          <cell r="AR177">
            <v>2</v>
          </cell>
          <cell r="AS177">
            <v>0</v>
          </cell>
          <cell r="AT177">
            <v>1</v>
          </cell>
          <cell r="AU177">
            <v>0</v>
          </cell>
          <cell r="AV177">
            <v>1</v>
          </cell>
          <cell r="AX177">
            <v>12</v>
          </cell>
        </row>
        <row r="178">
          <cell r="C178" t="str">
            <v>15UW09</v>
          </cell>
          <cell r="D178">
            <v>3</v>
          </cell>
          <cell r="E178"/>
          <cell r="F178" t="str">
            <v>15UW</v>
          </cell>
          <cell r="G178" t="str">
            <v>15UW09</v>
          </cell>
          <cell r="H178" t="str">
            <v>09</v>
          </cell>
          <cell r="J178" t="str">
            <v>Splice Folded Over</v>
          </cell>
          <cell r="M178">
            <v>1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</v>
          </cell>
          <cell r="AR178">
            <v>0</v>
          </cell>
          <cell r="AS178">
            <v>0</v>
          </cell>
          <cell r="AT178">
            <v>0</v>
          </cell>
          <cell r="AU178">
            <v>1</v>
          </cell>
          <cell r="AX178">
            <v>2</v>
          </cell>
        </row>
        <row r="179">
          <cell r="C179" t="str">
            <v>15UW10</v>
          </cell>
          <cell r="D179">
            <v>3</v>
          </cell>
          <cell r="E179"/>
          <cell r="F179" t="str">
            <v>15UW</v>
          </cell>
          <cell r="G179" t="str">
            <v>15UW10</v>
          </cell>
          <cell r="H179">
            <v>99</v>
          </cell>
          <cell r="J179" t="str">
            <v>Unkwnown (Operator Error)</v>
          </cell>
          <cell r="M179">
            <v>1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</v>
          </cell>
          <cell r="AT179">
            <v>0</v>
          </cell>
          <cell r="AU179">
            <v>1</v>
          </cell>
          <cell r="AV179">
            <v>1</v>
          </cell>
          <cell r="AX179">
            <v>5</v>
          </cell>
        </row>
        <row r="180">
          <cell r="C180">
            <v>21</v>
          </cell>
          <cell r="D180">
            <v>1</v>
          </cell>
          <cell r="E180" t="str">
            <v>21</v>
          </cell>
          <cell r="J180" t="str">
            <v>21 Month</v>
          </cell>
          <cell r="M180">
            <v>10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31.81</v>
          </cell>
          <cell r="AW180">
            <v>0</v>
          </cell>
          <cell r="AX180">
            <v>31.81</v>
          </cell>
        </row>
        <row r="181">
          <cell r="C181" t="str">
            <v>21 Target</v>
          </cell>
          <cell r="J181" t="str">
            <v>21 Month Target</v>
          </cell>
        </row>
        <row r="182">
          <cell r="C182" t="str">
            <v>21 Cum</v>
          </cell>
          <cell r="J182" t="str">
            <v>21 Cum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31.81</v>
          </cell>
          <cell r="AW182">
            <v>31.81</v>
          </cell>
        </row>
        <row r="183">
          <cell r="C183" t="str">
            <v>21 Cum Target</v>
          </cell>
          <cell r="J183" t="str">
            <v>21 Cum Target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C184" t="str">
            <v>21AU</v>
          </cell>
          <cell r="D184">
            <v>2</v>
          </cell>
          <cell r="E184" t="str">
            <v>21</v>
          </cell>
          <cell r="F184" t="str">
            <v>21AU</v>
          </cell>
          <cell r="G184"/>
          <cell r="H184"/>
          <cell r="J184" t="str">
            <v>Auxillary</v>
          </cell>
          <cell r="M184">
            <v>7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8.33</v>
          </cell>
          <cell r="AW184">
            <v>0</v>
          </cell>
          <cell r="AX184">
            <v>8.33</v>
          </cell>
        </row>
        <row r="185">
          <cell r="C185" t="str">
            <v>21AU01</v>
          </cell>
          <cell r="D185">
            <v>3</v>
          </cell>
          <cell r="E185"/>
          <cell r="F185" t="str">
            <v>21AU</v>
          </cell>
          <cell r="G185" t="str">
            <v>21AU01</v>
          </cell>
          <cell r="H185" t="str">
            <v>01</v>
          </cell>
          <cell r="J185" t="str">
            <v>Safety/Emergency Stop</v>
          </cell>
          <cell r="M185">
            <v>1</v>
          </cell>
          <cell r="AX185">
            <v>0</v>
          </cell>
        </row>
        <row r="186">
          <cell r="C186" t="str">
            <v>21AU02</v>
          </cell>
          <cell r="D186">
            <v>3</v>
          </cell>
          <cell r="E186"/>
          <cell r="F186" t="str">
            <v>21AU</v>
          </cell>
          <cell r="G186" t="str">
            <v>21AU02</v>
          </cell>
          <cell r="H186" t="str">
            <v>02</v>
          </cell>
          <cell r="J186" t="str">
            <v>p2 Related Isses</v>
          </cell>
          <cell r="M186">
            <v>1</v>
          </cell>
          <cell r="AV186">
            <v>8.2799999999999994</v>
          </cell>
          <cell r="AX186">
            <v>8.2799999999999994</v>
          </cell>
        </row>
        <row r="187">
          <cell r="C187" t="str">
            <v>21AU03</v>
          </cell>
          <cell r="D187">
            <v>3</v>
          </cell>
          <cell r="E187"/>
          <cell r="F187" t="str">
            <v>21AU</v>
          </cell>
          <cell r="G187" t="str">
            <v>21AU03</v>
          </cell>
          <cell r="H187" t="str">
            <v>03</v>
          </cell>
          <cell r="J187" t="str">
            <v>Labeller/Printer Fault</v>
          </cell>
          <cell r="M187">
            <v>1</v>
          </cell>
          <cell r="AX187">
            <v>0</v>
          </cell>
        </row>
        <row r="188">
          <cell r="C188" t="str">
            <v>21AU04</v>
          </cell>
          <cell r="D188">
            <v>3</v>
          </cell>
          <cell r="E188"/>
          <cell r="F188" t="str">
            <v>21AU</v>
          </cell>
          <cell r="G188" t="str">
            <v>21AU04</v>
          </cell>
          <cell r="H188" t="str">
            <v>04</v>
          </cell>
          <cell r="J188" t="str">
            <v>Laser Inspection Issue</v>
          </cell>
          <cell r="M188">
            <v>1</v>
          </cell>
          <cell r="AX188">
            <v>0</v>
          </cell>
        </row>
        <row r="189">
          <cell r="C189" t="str">
            <v>21AU05</v>
          </cell>
          <cell r="D189">
            <v>3</v>
          </cell>
          <cell r="E189"/>
          <cell r="F189" t="str">
            <v>21AU</v>
          </cell>
          <cell r="G189" t="str">
            <v>21AU05</v>
          </cell>
          <cell r="H189" t="str">
            <v>05</v>
          </cell>
          <cell r="J189" t="str">
            <v>Insert/Remove Lasor Diffuser</v>
          </cell>
          <cell r="M189">
            <v>1</v>
          </cell>
          <cell r="AX189">
            <v>0</v>
          </cell>
        </row>
        <row r="190">
          <cell r="C190" t="str">
            <v>21AU06</v>
          </cell>
          <cell r="D190">
            <v>3</v>
          </cell>
          <cell r="E190"/>
          <cell r="F190" t="str">
            <v>21AU</v>
          </cell>
          <cell r="G190" t="str">
            <v>21AU06</v>
          </cell>
          <cell r="H190">
            <v>99</v>
          </cell>
          <cell r="J190" t="str">
            <v>Unkwnown (Operator Error)</v>
          </cell>
          <cell r="M190">
            <v>1</v>
          </cell>
          <cell r="AV190">
            <v>0.05</v>
          </cell>
          <cell r="AX190">
            <v>0.05</v>
          </cell>
        </row>
        <row r="191">
          <cell r="C191" t="str">
            <v>21EX</v>
          </cell>
          <cell r="D191">
            <v>2</v>
          </cell>
          <cell r="E191" t="str">
            <v>21</v>
          </cell>
          <cell r="F191" t="str">
            <v>21EX</v>
          </cell>
          <cell r="G191"/>
          <cell r="H191"/>
          <cell r="J191" t="str">
            <v>Extruders</v>
          </cell>
          <cell r="M191">
            <v>8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2.86</v>
          </cell>
          <cell r="AW191">
            <v>0</v>
          </cell>
          <cell r="AX191">
            <v>2.86</v>
          </cell>
        </row>
        <row r="192">
          <cell r="C192" t="str">
            <v>21EX01</v>
          </cell>
          <cell r="D192">
            <v>3</v>
          </cell>
          <cell r="E192"/>
          <cell r="F192" t="str">
            <v>21EX</v>
          </cell>
          <cell r="G192" t="str">
            <v>21EX01</v>
          </cell>
          <cell r="H192" t="str">
            <v>01</v>
          </cell>
          <cell r="J192" t="str">
            <v>Streaky PE</v>
          </cell>
          <cell r="M192">
            <v>1</v>
          </cell>
          <cell r="AV192">
            <v>0.1</v>
          </cell>
          <cell r="AX192">
            <v>0.1</v>
          </cell>
        </row>
        <row r="193">
          <cell r="C193" t="str">
            <v>21EX02</v>
          </cell>
          <cell r="D193">
            <v>3</v>
          </cell>
          <cell r="E193"/>
          <cell r="F193" t="str">
            <v>21EX</v>
          </cell>
          <cell r="G193" t="str">
            <v>21EX02</v>
          </cell>
          <cell r="H193" t="str">
            <v>02</v>
          </cell>
          <cell r="J193" t="str">
            <v>Adjust Deckles</v>
          </cell>
          <cell r="M193">
            <v>1</v>
          </cell>
          <cell r="AX193">
            <v>0</v>
          </cell>
        </row>
        <row r="194">
          <cell r="C194" t="str">
            <v>21EX03</v>
          </cell>
          <cell r="D194">
            <v>3</v>
          </cell>
          <cell r="E194"/>
          <cell r="F194" t="str">
            <v>21EX</v>
          </cell>
          <cell r="G194" t="str">
            <v>21EX03</v>
          </cell>
          <cell r="H194" t="str">
            <v>03</v>
          </cell>
          <cell r="J194" t="str">
            <v>Poor Adhesion</v>
          </cell>
          <cell r="M194">
            <v>1</v>
          </cell>
          <cell r="AX194">
            <v>0</v>
          </cell>
        </row>
        <row r="195">
          <cell r="C195" t="str">
            <v>21EX04</v>
          </cell>
          <cell r="D195">
            <v>3</v>
          </cell>
          <cell r="E195"/>
          <cell r="F195" t="str">
            <v>21EX</v>
          </cell>
          <cell r="G195" t="str">
            <v>21EX04</v>
          </cell>
          <cell r="H195" t="str">
            <v>04</v>
          </cell>
          <cell r="J195" t="str">
            <v>Change Screenpack</v>
          </cell>
          <cell r="M195">
            <v>1</v>
          </cell>
          <cell r="AX195">
            <v>0</v>
          </cell>
        </row>
        <row r="196">
          <cell r="C196" t="str">
            <v>21EX05</v>
          </cell>
          <cell r="D196">
            <v>3</v>
          </cell>
          <cell r="E196"/>
          <cell r="F196" t="str">
            <v>21EX</v>
          </cell>
          <cell r="G196" t="str">
            <v>21EX05</v>
          </cell>
          <cell r="H196" t="str">
            <v>05</v>
          </cell>
          <cell r="J196" t="str">
            <v>Adjust Die-Bolts</v>
          </cell>
          <cell r="M196">
            <v>1</v>
          </cell>
          <cell r="AX196">
            <v>0</v>
          </cell>
        </row>
        <row r="197">
          <cell r="C197" t="str">
            <v>21EX06</v>
          </cell>
          <cell r="D197">
            <v>3</v>
          </cell>
          <cell r="E197"/>
          <cell r="F197" t="str">
            <v>21EX</v>
          </cell>
          <cell r="G197" t="str">
            <v>21EX06</v>
          </cell>
          <cell r="H197" t="str">
            <v>06</v>
          </cell>
          <cell r="J197" t="str">
            <v>Low Amps</v>
          </cell>
          <cell r="M197">
            <v>1</v>
          </cell>
          <cell r="AV197">
            <v>2.5099999999999998</v>
          </cell>
          <cell r="AX197">
            <v>2.5099999999999998</v>
          </cell>
        </row>
        <row r="198">
          <cell r="C198" t="str">
            <v>21EX07</v>
          </cell>
          <cell r="D198">
            <v>3</v>
          </cell>
          <cell r="E198"/>
          <cell r="F198" t="str">
            <v>21EX</v>
          </cell>
          <cell r="G198" t="str">
            <v>21EX07</v>
          </cell>
          <cell r="H198">
            <v>99</v>
          </cell>
          <cell r="J198" t="str">
            <v>Unkwnown (Operator Error)</v>
          </cell>
          <cell r="M198">
            <v>1</v>
          </cell>
          <cell r="AV198">
            <v>0.25</v>
          </cell>
          <cell r="AX198">
            <v>0.25</v>
          </cell>
        </row>
        <row r="199">
          <cell r="C199" t="str">
            <v>21FO</v>
          </cell>
          <cell r="D199">
            <v>2</v>
          </cell>
          <cell r="E199" t="str">
            <v>21</v>
          </cell>
          <cell r="F199" t="str">
            <v>21FO</v>
          </cell>
          <cell r="G199"/>
          <cell r="H199"/>
          <cell r="J199" t="str">
            <v>Foil Stand</v>
          </cell>
          <cell r="M199">
            <v>7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0.65</v>
          </cell>
          <cell r="AW199">
            <v>0</v>
          </cell>
          <cell r="AX199">
            <v>0.65</v>
          </cell>
        </row>
        <row r="200">
          <cell r="C200" t="str">
            <v>21FO01</v>
          </cell>
          <cell r="D200">
            <v>3</v>
          </cell>
          <cell r="E200"/>
          <cell r="F200" t="str">
            <v>21FO</v>
          </cell>
          <cell r="G200" t="str">
            <v>21FO01</v>
          </cell>
          <cell r="H200" t="str">
            <v>01</v>
          </cell>
          <cell r="J200" t="str">
            <v>Missed Foil Splice B-Y</v>
          </cell>
          <cell r="M200">
            <v>1</v>
          </cell>
          <cell r="AX200">
            <v>0</v>
          </cell>
        </row>
        <row r="201">
          <cell r="C201" t="str">
            <v>21FO02</v>
          </cell>
          <cell r="D201">
            <v>3</v>
          </cell>
          <cell r="E201"/>
          <cell r="F201" t="str">
            <v>21FO</v>
          </cell>
          <cell r="G201" t="str">
            <v>21FO02</v>
          </cell>
          <cell r="H201" t="str">
            <v>02</v>
          </cell>
          <cell r="J201" t="str">
            <v>Missed Foil Splice Y-B</v>
          </cell>
          <cell r="M201">
            <v>1</v>
          </cell>
          <cell r="AV201">
            <v>0.12</v>
          </cell>
          <cell r="AX201">
            <v>0.12</v>
          </cell>
        </row>
        <row r="202">
          <cell r="C202" t="str">
            <v>21FO03</v>
          </cell>
          <cell r="D202">
            <v>3</v>
          </cell>
          <cell r="E202"/>
          <cell r="F202" t="str">
            <v>21FO</v>
          </cell>
          <cell r="G202" t="str">
            <v>21FO03</v>
          </cell>
          <cell r="H202" t="str">
            <v>03</v>
          </cell>
          <cell r="J202" t="str">
            <v>Foil Break</v>
          </cell>
          <cell r="M202">
            <v>1</v>
          </cell>
          <cell r="AV202">
            <v>0.53</v>
          </cell>
          <cell r="AX202">
            <v>0.53</v>
          </cell>
        </row>
        <row r="203">
          <cell r="C203" t="str">
            <v>21FO04</v>
          </cell>
          <cell r="D203">
            <v>3</v>
          </cell>
          <cell r="E203"/>
          <cell r="F203" t="str">
            <v>21FO</v>
          </cell>
          <cell r="G203" t="str">
            <v>21FO04</v>
          </cell>
          <cell r="H203" t="str">
            <v>04</v>
          </cell>
          <cell r="J203" t="str">
            <v>Foil Tearing On Edge</v>
          </cell>
          <cell r="M203">
            <v>1</v>
          </cell>
          <cell r="AX203">
            <v>0</v>
          </cell>
        </row>
        <row r="204">
          <cell r="C204" t="str">
            <v>21FO05</v>
          </cell>
          <cell r="D204">
            <v>3</v>
          </cell>
          <cell r="E204"/>
          <cell r="F204" t="str">
            <v>21FO</v>
          </cell>
          <cell r="G204" t="str">
            <v>21FO05</v>
          </cell>
          <cell r="H204" t="str">
            <v>05</v>
          </cell>
          <cell r="J204" t="str">
            <v>Hole In Foil</v>
          </cell>
          <cell r="M204">
            <v>1</v>
          </cell>
          <cell r="AX204">
            <v>0</v>
          </cell>
        </row>
        <row r="205">
          <cell r="C205" t="str">
            <v>21FO06</v>
          </cell>
          <cell r="D205">
            <v>3</v>
          </cell>
          <cell r="E205"/>
          <cell r="F205" t="str">
            <v>21FO</v>
          </cell>
          <cell r="G205" t="str">
            <v>21FO06</v>
          </cell>
          <cell r="H205">
            <v>99</v>
          </cell>
          <cell r="J205" t="str">
            <v>Unkwnown (Operator Error)</v>
          </cell>
          <cell r="M205">
            <v>1</v>
          </cell>
          <cell r="AX205">
            <v>0</v>
          </cell>
        </row>
        <row r="206">
          <cell r="C206" t="str">
            <v>21FI</v>
          </cell>
          <cell r="D206">
            <v>2</v>
          </cell>
          <cell r="E206" t="str">
            <v>21</v>
          </cell>
          <cell r="F206" t="str">
            <v>21FI</v>
          </cell>
          <cell r="G206"/>
          <cell r="H206"/>
          <cell r="J206" t="str">
            <v>Film Stand</v>
          </cell>
          <cell r="M206">
            <v>7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0.6</v>
          </cell>
          <cell r="AW206">
            <v>0</v>
          </cell>
          <cell r="AX206">
            <v>0.6</v>
          </cell>
        </row>
        <row r="207">
          <cell r="C207" t="str">
            <v>21FI01</v>
          </cell>
          <cell r="D207">
            <v>3</v>
          </cell>
          <cell r="E207"/>
          <cell r="F207" t="str">
            <v>21FI</v>
          </cell>
          <cell r="G207" t="str">
            <v>21FI01</v>
          </cell>
          <cell r="H207" t="str">
            <v>01</v>
          </cell>
          <cell r="J207" t="str">
            <v>Missed Film Splice B-Y</v>
          </cell>
          <cell r="M207">
            <v>1</v>
          </cell>
          <cell r="AV207">
            <v>0.35</v>
          </cell>
          <cell r="AX207">
            <v>0.35</v>
          </cell>
        </row>
        <row r="208">
          <cell r="C208" t="str">
            <v>21FI02</v>
          </cell>
          <cell r="D208">
            <v>3</v>
          </cell>
          <cell r="E208"/>
          <cell r="F208" t="str">
            <v>21FI</v>
          </cell>
          <cell r="G208" t="str">
            <v>21FI02</v>
          </cell>
          <cell r="H208" t="str">
            <v>02</v>
          </cell>
          <cell r="J208" t="str">
            <v>Missed Film Splice Y-B</v>
          </cell>
          <cell r="M208">
            <v>1</v>
          </cell>
          <cell r="AV208">
            <v>0.25</v>
          </cell>
          <cell r="AX208">
            <v>0.25</v>
          </cell>
        </row>
        <row r="209">
          <cell r="C209" t="str">
            <v>21FI03</v>
          </cell>
          <cell r="D209">
            <v>3</v>
          </cell>
          <cell r="E209"/>
          <cell r="F209" t="str">
            <v>21FI</v>
          </cell>
          <cell r="G209" t="str">
            <v>21FI03</v>
          </cell>
          <cell r="H209" t="str">
            <v>03</v>
          </cell>
          <cell r="J209" t="str">
            <v>Manual Film Splice</v>
          </cell>
          <cell r="M209">
            <v>1</v>
          </cell>
          <cell r="AX209">
            <v>0</v>
          </cell>
        </row>
        <row r="210">
          <cell r="C210" t="str">
            <v>21FI04</v>
          </cell>
          <cell r="D210">
            <v>3</v>
          </cell>
          <cell r="E210"/>
          <cell r="F210" t="str">
            <v>21FI</v>
          </cell>
          <cell r="G210" t="str">
            <v>21FI04</v>
          </cell>
          <cell r="H210" t="str">
            <v>04</v>
          </cell>
          <cell r="J210" t="str">
            <v>Film Break</v>
          </cell>
          <cell r="M210">
            <v>1</v>
          </cell>
          <cell r="AX210">
            <v>0</v>
          </cell>
        </row>
        <row r="211">
          <cell r="C211" t="str">
            <v>21FI05</v>
          </cell>
          <cell r="D211">
            <v>3</v>
          </cell>
          <cell r="E211"/>
          <cell r="F211" t="str">
            <v>21FI</v>
          </cell>
          <cell r="G211" t="str">
            <v>21FI05</v>
          </cell>
          <cell r="H211" t="str">
            <v>05</v>
          </cell>
          <cell r="J211" t="str">
            <v>Hole In Film</v>
          </cell>
          <cell r="M211">
            <v>1</v>
          </cell>
          <cell r="AX211">
            <v>0</v>
          </cell>
        </row>
        <row r="212">
          <cell r="C212" t="str">
            <v>21FI06</v>
          </cell>
          <cell r="D212">
            <v>3</v>
          </cell>
          <cell r="E212"/>
          <cell r="F212" t="str">
            <v>21FI</v>
          </cell>
          <cell r="G212" t="str">
            <v>21FI06</v>
          </cell>
          <cell r="H212">
            <v>99</v>
          </cell>
          <cell r="J212" t="str">
            <v>Unkwnown (Operator Error)</v>
          </cell>
          <cell r="M212">
            <v>1</v>
          </cell>
          <cell r="AX212">
            <v>0</v>
          </cell>
        </row>
        <row r="213">
          <cell r="C213" t="str">
            <v>21MA</v>
          </cell>
          <cell r="D213">
            <v>2</v>
          </cell>
          <cell r="E213" t="str">
            <v>21</v>
          </cell>
          <cell r="F213" t="str">
            <v>21MA</v>
          </cell>
          <cell r="G213"/>
          <cell r="H213"/>
          <cell r="J213" t="str">
            <v>Material</v>
          </cell>
          <cell r="M213">
            <v>8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0.3</v>
          </cell>
          <cell r="AW213">
            <v>0</v>
          </cell>
          <cell r="AX213">
            <v>0.3</v>
          </cell>
        </row>
        <row r="214">
          <cell r="C214" t="str">
            <v>21MA01</v>
          </cell>
          <cell r="D214">
            <v>3</v>
          </cell>
          <cell r="E214"/>
          <cell r="F214" t="str">
            <v>21MA</v>
          </cell>
          <cell r="G214" t="str">
            <v>21MA01</v>
          </cell>
          <cell r="H214" t="str">
            <v>01</v>
          </cell>
          <cell r="J214" t="str">
            <v>Remove Transport Damage</v>
          </cell>
          <cell r="M214">
            <v>1</v>
          </cell>
          <cell r="AX214">
            <v>0</v>
          </cell>
        </row>
        <row r="215">
          <cell r="C215" t="str">
            <v>21MA02</v>
          </cell>
          <cell r="D215">
            <v>3</v>
          </cell>
          <cell r="E215"/>
          <cell r="F215" t="str">
            <v>21MA</v>
          </cell>
          <cell r="G215" t="str">
            <v>21MA02</v>
          </cell>
          <cell r="H215" t="str">
            <v>02</v>
          </cell>
          <cell r="J215" t="str">
            <v>Cut Out In Webs</v>
          </cell>
          <cell r="M215">
            <v>1</v>
          </cell>
          <cell r="AX215">
            <v>0</v>
          </cell>
        </row>
        <row r="216">
          <cell r="C216" t="str">
            <v>21MA03</v>
          </cell>
          <cell r="D216">
            <v>3</v>
          </cell>
          <cell r="E216"/>
          <cell r="F216" t="str">
            <v>21MA</v>
          </cell>
          <cell r="G216" t="str">
            <v>21MA03</v>
          </cell>
          <cell r="H216" t="str">
            <v>03</v>
          </cell>
          <cell r="J216" t="str">
            <v>Burst Perfs</v>
          </cell>
          <cell r="M216">
            <v>1</v>
          </cell>
          <cell r="AV216">
            <v>0.3</v>
          </cell>
          <cell r="AX216">
            <v>0.3</v>
          </cell>
        </row>
        <row r="217">
          <cell r="C217" t="str">
            <v>21MA04</v>
          </cell>
          <cell r="D217">
            <v>3</v>
          </cell>
          <cell r="E217"/>
          <cell r="F217" t="str">
            <v>21MA</v>
          </cell>
          <cell r="G217" t="str">
            <v>21MA04</v>
          </cell>
          <cell r="H217" t="str">
            <v>04</v>
          </cell>
          <cell r="J217" t="str">
            <v>Web Break</v>
          </cell>
          <cell r="M217">
            <v>1</v>
          </cell>
          <cell r="AX217">
            <v>0</v>
          </cell>
        </row>
        <row r="218">
          <cell r="C218" t="str">
            <v>21MA05</v>
          </cell>
          <cell r="D218">
            <v>3</v>
          </cell>
          <cell r="E218"/>
          <cell r="F218" t="str">
            <v>21MA</v>
          </cell>
          <cell r="G218" t="str">
            <v>21MA05</v>
          </cell>
          <cell r="H218" t="str">
            <v>05</v>
          </cell>
          <cell r="J218" t="str">
            <v>Order Information Query</v>
          </cell>
          <cell r="M218">
            <v>1</v>
          </cell>
          <cell r="AX218">
            <v>0</v>
          </cell>
        </row>
        <row r="219">
          <cell r="C219" t="str">
            <v>21MA06</v>
          </cell>
          <cell r="D219">
            <v>3</v>
          </cell>
          <cell r="E219"/>
          <cell r="F219" t="str">
            <v>21MA</v>
          </cell>
          <cell r="G219" t="str">
            <v>21MA06</v>
          </cell>
          <cell r="H219" t="str">
            <v>06</v>
          </cell>
          <cell r="J219" t="str">
            <v>Production Trials</v>
          </cell>
          <cell r="M219">
            <v>1</v>
          </cell>
          <cell r="AX219">
            <v>0</v>
          </cell>
        </row>
        <row r="220">
          <cell r="C220" t="str">
            <v>21MA07</v>
          </cell>
          <cell r="D220">
            <v>3</v>
          </cell>
          <cell r="E220"/>
          <cell r="F220" t="str">
            <v>21MA</v>
          </cell>
          <cell r="G220" t="str">
            <v>21MA07</v>
          </cell>
          <cell r="H220">
            <v>99</v>
          </cell>
          <cell r="J220" t="str">
            <v>Unkwnown (Operator Error)</v>
          </cell>
          <cell r="M220">
            <v>1</v>
          </cell>
          <cell r="AX220">
            <v>0</v>
          </cell>
        </row>
        <row r="221">
          <cell r="C221" t="str">
            <v>21PE</v>
          </cell>
          <cell r="D221">
            <v>2</v>
          </cell>
          <cell r="E221" t="str">
            <v>21</v>
          </cell>
          <cell r="F221" t="str">
            <v>21PE</v>
          </cell>
          <cell r="G221"/>
          <cell r="H221"/>
          <cell r="J221" t="str">
            <v>PE Supply</v>
          </cell>
          <cell r="M221">
            <v>9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0.55000000000000004</v>
          </cell>
          <cell r="AW221">
            <v>0</v>
          </cell>
          <cell r="AX221">
            <v>0.55000000000000004</v>
          </cell>
        </row>
        <row r="222">
          <cell r="C222" t="str">
            <v>21PE01</v>
          </cell>
          <cell r="D222">
            <v>3</v>
          </cell>
          <cell r="E222"/>
          <cell r="F222" t="str">
            <v>21PE</v>
          </cell>
          <cell r="G222" t="str">
            <v>21PE01</v>
          </cell>
          <cell r="H222" t="str">
            <v>01</v>
          </cell>
          <cell r="J222" t="str">
            <v>Changing Silos</v>
          </cell>
          <cell r="M222">
            <v>1</v>
          </cell>
          <cell r="AX222">
            <v>0</v>
          </cell>
        </row>
        <row r="223">
          <cell r="C223" t="str">
            <v>21PE02</v>
          </cell>
          <cell r="D223">
            <v>3</v>
          </cell>
          <cell r="E223"/>
          <cell r="F223" t="str">
            <v>21PE</v>
          </cell>
          <cell r="G223" t="str">
            <v>21PE02</v>
          </cell>
          <cell r="H223" t="str">
            <v>02</v>
          </cell>
          <cell r="J223" t="str">
            <v>Changing Hoppers</v>
          </cell>
          <cell r="M223">
            <v>1</v>
          </cell>
          <cell r="AX223">
            <v>0</v>
          </cell>
        </row>
        <row r="224">
          <cell r="C224" t="str">
            <v>21PE03</v>
          </cell>
          <cell r="D224">
            <v>3</v>
          </cell>
          <cell r="E224"/>
          <cell r="F224" t="str">
            <v>21PE</v>
          </cell>
          <cell r="G224" t="str">
            <v>21PE03</v>
          </cell>
          <cell r="H224" t="str">
            <v>03</v>
          </cell>
          <cell r="J224" t="str">
            <v>Hopper A Filters</v>
          </cell>
          <cell r="M224">
            <v>1</v>
          </cell>
          <cell r="AX224">
            <v>0</v>
          </cell>
        </row>
        <row r="225">
          <cell r="C225" t="str">
            <v>21PE04</v>
          </cell>
          <cell r="D225">
            <v>3</v>
          </cell>
          <cell r="E225"/>
          <cell r="F225" t="str">
            <v>21PE</v>
          </cell>
          <cell r="G225" t="str">
            <v>21PE04</v>
          </cell>
          <cell r="H225" t="str">
            <v>04</v>
          </cell>
          <cell r="J225" t="str">
            <v>Hopper B Filters</v>
          </cell>
          <cell r="M225">
            <v>1</v>
          </cell>
          <cell r="AX225">
            <v>0</v>
          </cell>
        </row>
        <row r="226">
          <cell r="C226" t="str">
            <v>21PE05</v>
          </cell>
          <cell r="D226">
            <v>3</v>
          </cell>
          <cell r="E226"/>
          <cell r="F226" t="str">
            <v>21PE</v>
          </cell>
          <cell r="G226" t="str">
            <v>21PE05</v>
          </cell>
          <cell r="H226" t="str">
            <v>05</v>
          </cell>
          <cell r="J226" t="str">
            <v>Hopper C Filters</v>
          </cell>
          <cell r="M226">
            <v>1</v>
          </cell>
          <cell r="AV226">
            <v>0.55000000000000004</v>
          </cell>
          <cell r="AX226">
            <v>0.55000000000000004</v>
          </cell>
        </row>
        <row r="227">
          <cell r="C227" t="str">
            <v>21PE06</v>
          </cell>
          <cell r="D227">
            <v>3</v>
          </cell>
          <cell r="E227"/>
          <cell r="F227" t="str">
            <v>21PE</v>
          </cell>
          <cell r="G227" t="str">
            <v>21PE06</v>
          </cell>
          <cell r="H227" t="str">
            <v>06</v>
          </cell>
          <cell r="J227" t="str">
            <v>Hopper D Filters</v>
          </cell>
          <cell r="M227">
            <v>1</v>
          </cell>
          <cell r="AX227">
            <v>0</v>
          </cell>
        </row>
        <row r="228">
          <cell r="C228" t="str">
            <v>21PE07</v>
          </cell>
          <cell r="D228">
            <v>3</v>
          </cell>
          <cell r="E228"/>
          <cell r="F228" t="str">
            <v>21PE</v>
          </cell>
          <cell r="G228" t="str">
            <v>21PE07</v>
          </cell>
          <cell r="H228" t="str">
            <v>07</v>
          </cell>
          <cell r="J228" t="str">
            <v>Emptying Elutriator</v>
          </cell>
          <cell r="M228">
            <v>1</v>
          </cell>
          <cell r="AX228">
            <v>0</v>
          </cell>
        </row>
        <row r="229">
          <cell r="C229" t="str">
            <v>21PE08</v>
          </cell>
          <cell r="D229">
            <v>3</v>
          </cell>
          <cell r="E229"/>
          <cell r="F229" t="str">
            <v>21PE</v>
          </cell>
          <cell r="G229" t="str">
            <v>21PE08</v>
          </cell>
          <cell r="H229">
            <v>99</v>
          </cell>
          <cell r="J229" t="str">
            <v>Unkwnown (Operator Error)</v>
          </cell>
          <cell r="M229">
            <v>1</v>
          </cell>
          <cell r="AX229">
            <v>0</v>
          </cell>
        </row>
        <row r="230">
          <cell r="C230" t="str">
            <v>21RW</v>
          </cell>
          <cell r="D230">
            <v>2</v>
          </cell>
          <cell r="E230" t="str">
            <v>21</v>
          </cell>
          <cell r="F230" t="str">
            <v>21RW</v>
          </cell>
          <cell r="G230"/>
          <cell r="H230"/>
          <cell r="J230" t="str">
            <v>Rewind</v>
          </cell>
          <cell r="M230">
            <v>8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</row>
        <row r="231">
          <cell r="C231" t="str">
            <v>21RW01</v>
          </cell>
          <cell r="D231">
            <v>3</v>
          </cell>
          <cell r="E231"/>
          <cell r="F231" t="str">
            <v>21RW</v>
          </cell>
          <cell r="G231" t="str">
            <v>21RW01</v>
          </cell>
          <cell r="H231" t="str">
            <v>01</v>
          </cell>
          <cell r="J231" t="str">
            <v>Missed Rewind Splice</v>
          </cell>
          <cell r="M231">
            <v>1</v>
          </cell>
          <cell r="AX231">
            <v>0</v>
          </cell>
        </row>
        <row r="232">
          <cell r="C232" t="str">
            <v>21RW02</v>
          </cell>
          <cell r="D232">
            <v>3</v>
          </cell>
          <cell r="E232"/>
          <cell r="F232" t="str">
            <v>21RW</v>
          </cell>
          <cell r="G232" t="str">
            <v>21RW02</v>
          </cell>
          <cell r="H232" t="str">
            <v>02</v>
          </cell>
          <cell r="J232" t="str">
            <v>Sequence</v>
          </cell>
          <cell r="M232">
            <v>1</v>
          </cell>
          <cell r="AX232">
            <v>0</v>
          </cell>
        </row>
        <row r="233">
          <cell r="C233" t="str">
            <v>21RW03</v>
          </cell>
          <cell r="D233">
            <v>3</v>
          </cell>
          <cell r="E233"/>
          <cell r="F233" t="str">
            <v>21RW</v>
          </cell>
          <cell r="G233" t="str">
            <v>21RW03</v>
          </cell>
          <cell r="H233" t="str">
            <v>03</v>
          </cell>
          <cell r="J233" t="str">
            <v>Strip Exaust Blocked</v>
          </cell>
          <cell r="M233">
            <v>1</v>
          </cell>
          <cell r="AX233">
            <v>0</v>
          </cell>
        </row>
        <row r="234">
          <cell r="C234" t="str">
            <v>21RW04</v>
          </cell>
          <cell r="D234">
            <v>3</v>
          </cell>
          <cell r="E234"/>
          <cell r="F234" t="str">
            <v>21RW</v>
          </cell>
          <cell r="G234" t="str">
            <v>21RW04</v>
          </cell>
          <cell r="H234" t="str">
            <v>04</v>
          </cell>
          <cell r="J234" t="str">
            <v>Replace Strip Knife</v>
          </cell>
          <cell r="M234">
            <v>1</v>
          </cell>
          <cell r="AX234">
            <v>0</v>
          </cell>
        </row>
        <row r="235">
          <cell r="C235" t="str">
            <v>21RW05</v>
          </cell>
          <cell r="D235">
            <v>3</v>
          </cell>
          <cell r="E235"/>
          <cell r="F235" t="str">
            <v>21RW</v>
          </cell>
          <cell r="G235" t="str">
            <v>21RW05</v>
          </cell>
          <cell r="H235" t="str">
            <v>05</v>
          </cell>
          <cell r="J235" t="str">
            <v>Strips Wrapped Around Anvil</v>
          </cell>
          <cell r="M235">
            <v>1</v>
          </cell>
          <cell r="AX235">
            <v>0</v>
          </cell>
        </row>
        <row r="236">
          <cell r="C236" t="str">
            <v>21RW06</v>
          </cell>
          <cell r="D236">
            <v>3</v>
          </cell>
          <cell r="E236"/>
          <cell r="F236" t="str">
            <v>21RW</v>
          </cell>
          <cell r="G236" t="str">
            <v>21RW06</v>
          </cell>
          <cell r="H236" t="str">
            <v>06</v>
          </cell>
          <cell r="J236" t="str">
            <v>Clean Rewind Plough Knife</v>
          </cell>
          <cell r="M236">
            <v>1</v>
          </cell>
          <cell r="AX236">
            <v>0</v>
          </cell>
        </row>
        <row r="237">
          <cell r="C237" t="str">
            <v>21RW07</v>
          </cell>
          <cell r="D237">
            <v>3</v>
          </cell>
          <cell r="E237"/>
          <cell r="F237" t="str">
            <v>21RW</v>
          </cell>
          <cell r="G237" t="str">
            <v>21RW07</v>
          </cell>
          <cell r="H237">
            <v>99</v>
          </cell>
          <cell r="J237" t="str">
            <v>Unkwnown (Operator Error)</v>
          </cell>
          <cell r="M237">
            <v>1</v>
          </cell>
          <cell r="AX237">
            <v>0</v>
          </cell>
        </row>
        <row r="238">
          <cell r="C238" t="str">
            <v>21ST</v>
          </cell>
          <cell r="D238">
            <v>2</v>
          </cell>
          <cell r="E238" t="str">
            <v>21</v>
          </cell>
          <cell r="F238" t="str">
            <v>21ST</v>
          </cell>
          <cell r="G238"/>
          <cell r="H238"/>
          <cell r="J238" t="str">
            <v>Stations</v>
          </cell>
          <cell r="M238">
            <v>14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18.52</v>
          </cell>
          <cell r="AW238">
            <v>0</v>
          </cell>
          <cell r="AX238">
            <v>18.52</v>
          </cell>
        </row>
        <row r="239">
          <cell r="C239" t="str">
            <v>21ST01</v>
          </cell>
          <cell r="D239">
            <v>3</v>
          </cell>
          <cell r="E239"/>
          <cell r="F239" t="str">
            <v>21ST</v>
          </cell>
          <cell r="G239" t="str">
            <v>21ST01</v>
          </cell>
          <cell r="H239" t="str">
            <v>01</v>
          </cell>
          <cell r="J239" t="str">
            <v>PE Stuck To Ozone Bars</v>
          </cell>
          <cell r="M239">
            <v>1</v>
          </cell>
          <cell r="AV239">
            <v>0.38</v>
          </cell>
          <cell r="AX239">
            <v>0.38</v>
          </cell>
        </row>
        <row r="240">
          <cell r="C240" t="str">
            <v>21ST02</v>
          </cell>
          <cell r="D240">
            <v>3</v>
          </cell>
          <cell r="E240"/>
          <cell r="F240" t="str">
            <v>21ST</v>
          </cell>
          <cell r="G240" t="str">
            <v>21ST02</v>
          </cell>
          <cell r="H240" t="str">
            <v>02</v>
          </cell>
          <cell r="J240" t="str">
            <v>Adjust Chilled Roller Temp</v>
          </cell>
          <cell r="M240">
            <v>1</v>
          </cell>
          <cell r="AV240">
            <v>0.02</v>
          </cell>
          <cell r="AX240">
            <v>0.02</v>
          </cell>
        </row>
        <row r="241">
          <cell r="C241" t="str">
            <v>21ST03</v>
          </cell>
          <cell r="D241">
            <v>3</v>
          </cell>
          <cell r="E241"/>
          <cell r="F241" t="str">
            <v>21ST</v>
          </cell>
          <cell r="G241" t="str">
            <v>21ST03</v>
          </cell>
          <cell r="H241" t="str">
            <v>03</v>
          </cell>
          <cell r="J241" t="str">
            <v>Adjust Teflon Belts</v>
          </cell>
          <cell r="M241">
            <v>1</v>
          </cell>
          <cell r="AX241">
            <v>0</v>
          </cell>
        </row>
        <row r="242">
          <cell r="C242" t="str">
            <v>21ST04</v>
          </cell>
          <cell r="D242">
            <v>3</v>
          </cell>
          <cell r="E242"/>
          <cell r="F242" t="str">
            <v>21ST</v>
          </cell>
          <cell r="G242" t="str">
            <v>21ST04</v>
          </cell>
          <cell r="H242" t="str">
            <v>04</v>
          </cell>
          <cell r="J242" t="str">
            <v>Change Teflon Belts (Broke)</v>
          </cell>
          <cell r="M242">
            <v>1</v>
          </cell>
          <cell r="AV242">
            <v>1.79</v>
          </cell>
          <cell r="AX242">
            <v>1.79</v>
          </cell>
        </row>
        <row r="243">
          <cell r="C243" t="str">
            <v>21ST05</v>
          </cell>
          <cell r="D243">
            <v>3</v>
          </cell>
          <cell r="E243"/>
          <cell r="F243" t="str">
            <v>21ST</v>
          </cell>
          <cell r="G243" t="str">
            <v>21ST05</v>
          </cell>
          <cell r="H243" t="str">
            <v>05</v>
          </cell>
          <cell r="J243" t="str">
            <v>Change Teflon Belts (Worn)</v>
          </cell>
          <cell r="M243">
            <v>1</v>
          </cell>
          <cell r="AV243">
            <v>6.58</v>
          </cell>
          <cell r="AX243">
            <v>6.58</v>
          </cell>
        </row>
        <row r="244">
          <cell r="C244" t="str">
            <v>21ST06</v>
          </cell>
          <cell r="D244">
            <v>3</v>
          </cell>
          <cell r="E244"/>
          <cell r="F244" t="str">
            <v>21ST</v>
          </cell>
          <cell r="G244" t="str">
            <v>21ST06</v>
          </cell>
          <cell r="H244" t="str">
            <v>06</v>
          </cell>
          <cell r="J244" t="str">
            <v>Wraparound (Strip Problem)</v>
          </cell>
          <cell r="M244">
            <v>1</v>
          </cell>
          <cell r="AV244">
            <v>3.86</v>
          </cell>
          <cell r="AX244">
            <v>3.86</v>
          </cell>
        </row>
        <row r="245">
          <cell r="C245" t="str">
            <v>21ST07</v>
          </cell>
          <cell r="D245">
            <v>3</v>
          </cell>
          <cell r="E245"/>
          <cell r="F245" t="str">
            <v>21ST</v>
          </cell>
          <cell r="G245" t="str">
            <v>21ST07</v>
          </cell>
          <cell r="H245" t="str">
            <v>07</v>
          </cell>
          <cell r="J245" t="str">
            <v>Wraparound (Web Moved Over)</v>
          </cell>
          <cell r="M245">
            <v>1</v>
          </cell>
          <cell r="AV245">
            <v>0.93</v>
          </cell>
          <cell r="AX245">
            <v>0.93</v>
          </cell>
        </row>
        <row r="246">
          <cell r="C246" t="str">
            <v>21ST08</v>
          </cell>
          <cell r="D246">
            <v>3</v>
          </cell>
          <cell r="E246"/>
          <cell r="F246" t="str">
            <v>21ST</v>
          </cell>
          <cell r="G246" t="str">
            <v>21ST08</v>
          </cell>
          <cell r="H246" t="str">
            <v>08</v>
          </cell>
          <cell r="J246" t="str">
            <v>Replace Chilled Roller (Damaged)</v>
          </cell>
          <cell r="M246">
            <v>1</v>
          </cell>
          <cell r="AV246">
            <v>0.95</v>
          </cell>
          <cell r="AX246">
            <v>0.95</v>
          </cell>
        </row>
        <row r="247">
          <cell r="C247" t="str">
            <v>21ST09</v>
          </cell>
          <cell r="D247">
            <v>3</v>
          </cell>
          <cell r="E247"/>
          <cell r="F247" t="str">
            <v>21ST</v>
          </cell>
          <cell r="G247" t="str">
            <v>21ST09</v>
          </cell>
          <cell r="H247" t="str">
            <v>09</v>
          </cell>
          <cell r="J247" t="str">
            <v>Replace Nip Roller (Damaged)</v>
          </cell>
          <cell r="M247">
            <v>1</v>
          </cell>
          <cell r="AV247">
            <v>0.88</v>
          </cell>
          <cell r="AX247">
            <v>0.88</v>
          </cell>
        </row>
        <row r="248">
          <cell r="C248" t="str">
            <v>21ST10</v>
          </cell>
          <cell r="D248">
            <v>3</v>
          </cell>
          <cell r="E248"/>
          <cell r="F248" t="str">
            <v>21ST</v>
          </cell>
          <cell r="G248" t="str">
            <v>21ST10</v>
          </cell>
          <cell r="H248" t="str">
            <v>10</v>
          </cell>
          <cell r="J248" t="str">
            <v>Claycoat Lifting</v>
          </cell>
          <cell r="M248">
            <v>1</v>
          </cell>
          <cell r="AV248">
            <v>0.65</v>
          </cell>
          <cell r="AX248">
            <v>0.65</v>
          </cell>
        </row>
        <row r="249">
          <cell r="C249" t="str">
            <v>21ST11</v>
          </cell>
          <cell r="D249">
            <v>3</v>
          </cell>
          <cell r="E249"/>
          <cell r="F249" t="str">
            <v>21ST</v>
          </cell>
          <cell r="G249" t="str">
            <v>21ST11</v>
          </cell>
          <cell r="H249" t="str">
            <v>11</v>
          </cell>
          <cell r="J249" t="str">
            <v>Change Exaust Hoods</v>
          </cell>
          <cell r="M249">
            <v>1</v>
          </cell>
          <cell r="AX249">
            <v>0</v>
          </cell>
        </row>
        <row r="250">
          <cell r="C250" t="str">
            <v>21ST12</v>
          </cell>
          <cell r="D250">
            <v>3</v>
          </cell>
          <cell r="E250"/>
          <cell r="F250" t="str">
            <v>21ST</v>
          </cell>
          <cell r="G250" t="str">
            <v>21ST12</v>
          </cell>
          <cell r="H250" t="str">
            <v>12</v>
          </cell>
          <cell r="J250" t="str">
            <v>Change Teflon Tapes (Worn)</v>
          </cell>
          <cell r="M250">
            <v>1</v>
          </cell>
          <cell r="AV250">
            <v>2.48</v>
          </cell>
          <cell r="AX250">
            <v>2.48</v>
          </cell>
        </row>
        <row r="251">
          <cell r="C251" t="str">
            <v>21ST13</v>
          </cell>
          <cell r="D251">
            <v>3</v>
          </cell>
          <cell r="E251"/>
          <cell r="F251" t="str">
            <v>21ST</v>
          </cell>
          <cell r="G251" t="str">
            <v>21ST13</v>
          </cell>
          <cell r="H251">
            <v>99</v>
          </cell>
          <cell r="J251" t="str">
            <v>Unkwnown (Operator Error)</v>
          </cell>
          <cell r="M251">
            <v>1</v>
          </cell>
          <cell r="AX251">
            <v>0</v>
          </cell>
        </row>
        <row r="252">
          <cell r="C252" t="str">
            <v>21UW</v>
          </cell>
          <cell r="D252">
            <v>2</v>
          </cell>
          <cell r="E252" t="str">
            <v>21</v>
          </cell>
          <cell r="F252" t="str">
            <v>21UW</v>
          </cell>
          <cell r="G252"/>
          <cell r="H252"/>
          <cell r="J252" t="str">
            <v>Unwind</v>
          </cell>
          <cell r="M252">
            <v>9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</row>
        <row r="253">
          <cell r="C253" t="str">
            <v>21UW01</v>
          </cell>
          <cell r="D253">
            <v>3</v>
          </cell>
          <cell r="E253"/>
          <cell r="F253" t="str">
            <v>21UW</v>
          </cell>
          <cell r="G253" t="str">
            <v>21UW01</v>
          </cell>
          <cell r="H253" t="str">
            <v>01</v>
          </cell>
          <cell r="J253" t="str">
            <v>Missed Unwind Splice</v>
          </cell>
          <cell r="M253">
            <v>1</v>
          </cell>
          <cell r="AX253">
            <v>0</v>
          </cell>
        </row>
        <row r="254">
          <cell r="C254" t="str">
            <v>21UW02</v>
          </cell>
          <cell r="D254">
            <v>3</v>
          </cell>
          <cell r="E254"/>
          <cell r="F254" t="str">
            <v>21UW</v>
          </cell>
          <cell r="G254" t="str">
            <v>21UW02</v>
          </cell>
          <cell r="H254" t="str">
            <v>02</v>
          </cell>
          <cell r="J254" t="str">
            <v>Splice Parted</v>
          </cell>
          <cell r="M254">
            <v>1</v>
          </cell>
          <cell r="AX254">
            <v>0</v>
          </cell>
        </row>
        <row r="255">
          <cell r="C255" t="str">
            <v>21UW03</v>
          </cell>
          <cell r="D255">
            <v>3</v>
          </cell>
          <cell r="E255"/>
          <cell r="F255" t="str">
            <v>21UW</v>
          </cell>
          <cell r="G255" t="str">
            <v>21UW03</v>
          </cell>
          <cell r="H255" t="str">
            <v>03</v>
          </cell>
          <cell r="J255" t="str">
            <v>Sequence</v>
          </cell>
          <cell r="M255">
            <v>1</v>
          </cell>
          <cell r="AX255">
            <v>0</v>
          </cell>
        </row>
        <row r="256">
          <cell r="C256" t="str">
            <v>21UW04</v>
          </cell>
          <cell r="D256">
            <v>3</v>
          </cell>
          <cell r="E256"/>
          <cell r="F256" t="str">
            <v>21UW</v>
          </cell>
          <cell r="G256" t="str">
            <v>21UW04</v>
          </cell>
          <cell r="H256" t="str">
            <v>04</v>
          </cell>
          <cell r="J256" t="str">
            <v>Replace Unwind Roll</v>
          </cell>
          <cell r="M256">
            <v>1</v>
          </cell>
          <cell r="AX256">
            <v>0</v>
          </cell>
        </row>
        <row r="257">
          <cell r="C257" t="str">
            <v>21UW05</v>
          </cell>
          <cell r="D257">
            <v>3</v>
          </cell>
          <cell r="E257"/>
          <cell r="F257" t="str">
            <v>21UW</v>
          </cell>
          <cell r="G257" t="str">
            <v>21UW05</v>
          </cell>
          <cell r="H257" t="str">
            <v>05</v>
          </cell>
          <cell r="J257" t="str">
            <v>Incorrect Splice Diameter</v>
          </cell>
          <cell r="M257">
            <v>1</v>
          </cell>
          <cell r="AX257">
            <v>0</v>
          </cell>
        </row>
        <row r="258">
          <cell r="C258" t="str">
            <v>21UW06</v>
          </cell>
          <cell r="D258">
            <v>3</v>
          </cell>
          <cell r="E258"/>
          <cell r="F258" t="str">
            <v>21UW</v>
          </cell>
          <cell r="G258" t="str">
            <v>21UW06</v>
          </cell>
          <cell r="H258" t="str">
            <v>06</v>
          </cell>
          <cell r="J258" t="str">
            <v>Burning Core Arm 1</v>
          </cell>
          <cell r="M258">
            <v>1</v>
          </cell>
          <cell r="AX258">
            <v>0</v>
          </cell>
        </row>
        <row r="259">
          <cell r="C259" t="str">
            <v>21UW07</v>
          </cell>
          <cell r="D259">
            <v>3</v>
          </cell>
          <cell r="E259"/>
          <cell r="F259" t="str">
            <v>21UW</v>
          </cell>
          <cell r="G259" t="str">
            <v>21UW07</v>
          </cell>
          <cell r="H259" t="str">
            <v>07</v>
          </cell>
          <cell r="J259" t="str">
            <v>Burning Core Arm 2</v>
          </cell>
          <cell r="M259">
            <v>1</v>
          </cell>
          <cell r="AX259">
            <v>0</v>
          </cell>
        </row>
        <row r="260">
          <cell r="C260" t="str">
            <v>21UW08</v>
          </cell>
          <cell r="D260">
            <v>3</v>
          </cell>
          <cell r="E260"/>
          <cell r="F260" t="str">
            <v>21UW</v>
          </cell>
          <cell r="G260" t="str">
            <v>21UW08</v>
          </cell>
          <cell r="H260">
            <v>99</v>
          </cell>
          <cell r="J260" t="str">
            <v>Unkwnown (Operator Error)</v>
          </cell>
          <cell r="M260">
            <v>1</v>
          </cell>
          <cell r="AX260">
            <v>0</v>
          </cell>
        </row>
        <row r="261">
          <cell r="C261">
            <v>55</v>
          </cell>
          <cell r="D261">
            <v>1</v>
          </cell>
          <cell r="E261" t="str">
            <v>55</v>
          </cell>
          <cell r="J261" t="str">
            <v>55 Month</v>
          </cell>
          <cell r="M261">
            <v>7</v>
          </cell>
          <cell r="AL261">
            <v>21</v>
          </cell>
          <cell r="AM261">
            <v>68</v>
          </cell>
          <cell r="AN261">
            <v>111</v>
          </cell>
          <cell r="AO261">
            <v>97</v>
          </cell>
          <cell r="AP261">
            <v>116</v>
          </cell>
          <cell r="AQ261">
            <v>108</v>
          </cell>
          <cell r="AR261">
            <v>97</v>
          </cell>
          <cell r="AS261">
            <v>80</v>
          </cell>
          <cell r="AT261">
            <v>85</v>
          </cell>
          <cell r="AU261">
            <v>61</v>
          </cell>
          <cell r="AV261">
            <v>69</v>
          </cell>
          <cell r="AW261">
            <v>0</v>
          </cell>
          <cell r="AX261">
            <v>913</v>
          </cell>
        </row>
        <row r="262">
          <cell r="C262" t="str">
            <v>55 Target</v>
          </cell>
          <cell r="J262" t="str">
            <v>55 Month Target</v>
          </cell>
        </row>
        <row r="263">
          <cell r="C263" t="str">
            <v>55 Cum</v>
          </cell>
          <cell r="J263" t="str">
            <v>55 Cum</v>
          </cell>
          <cell r="AL263">
            <v>21</v>
          </cell>
          <cell r="AM263">
            <v>89</v>
          </cell>
          <cell r="AN263">
            <v>200</v>
          </cell>
          <cell r="AO263">
            <v>297</v>
          </cell>
          <cell r="AP263">
            <v>413</v>
          </cell>
          <cell r="AQ263">
            <v>521</v>
          </cell>
          <cell r="AR263">
            <v>618</v>
          </cell>
          <cell r="AS263">
            <v>698</v>
          </cell>
          <cell r="AT263">
            <v>783</v>
          </cell>
          <cell r="AU263">
            <v>844</v>
          </cell>
          <cell r="AV263">
            <v>913</v>
          </cell>
          <cell r="AW263">
            <v>913</v>
          </cell>
        </row>
        <row r="264">
          <cell r="C264" t="str">
            <v>55 Cum Target</v>
          </cell>
          <cell r="J264" t="str">
            <v>55 Cum Target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C265" t="str">
            <v>55AU</v>
          </cell>
          <cell r="D265">
            <v>2</v>
          </cell>
          <cell r="E265" t="str">
            <v>55</v>
          </cell>
          <cell r="F265" t="str">
            <v>55AU</v>
          </cell>
          <cell r="G265"/>
          <cell r="H265"/>
          <cell r="J265" t="str">
            <v>Auxillary</v>
          </cell>
          <cell r="M265">
            <v>6</v>
          </cell>
          <cell r="AL265">
            <v>5</v>
          </cell>
          <cell r="AM265">
            <v>1</v>
          </cell>
          <cell r="AN265">
            <v>3</v>
          </cell>
          <cell r="AO265">
            <v>3</v>
          </cell>
          <cell r="AP265">
            <v>1</v>
          </cell>
          <cell r="AQ265">
            <v>12</v>
          </cell>
          <cell r="AR265">
            <v>15</v>
          </cell>
          <cell r="AS265">
            <v>11</v>
          </cell>
          <cell r="AT265">
            <v>18</v>
          </cell>
          <cell r="AU265">
            <v>2</v>
          </cell>
          <cell r="AV265">
            <v>11</v>
          </cell>
          <cell r="AW265">
            <v>0</v>
          </cell>
          <cell r="AX265">
            <v>82</v>
          </cell>
        </row>
        <row r="266">
          <cell r="C266" t="str">
            <v>55AU01</v>
          </cell>
          <cell r="D266">
            <v>3</v>
          </cell>
          <cell r="E266"/>
          <cell r="F266" t="str">
            <v>55AU</v>
          </cell>
          <cell r="G266" t="str">
            <v>55AU01</v>
          </cell>
          <cell r="H266" t="str">
            <v>01</v>
          </cell>
          <cell r="J266" t="str">
            <v>p2 Related Issues</v>
          </cell>
          <cell r="M266">
            <v>1</v>
          </cell>
          <cell r="AL266">
            <v>3</v>
          </cell>
          <cell r="AM266">
            <v>1</v>
          </cell>
          <cell r="AN266">
            <v>0</v>
          </cell>
          <cell r="AO266">
            <v>2</v>
          </cell>
          <cell r="AP266">
            <v>1</v>
          </cell>
          <cell r="AQ266">
            <v>9</v>
          </cell>
          <cell r="AR266">
            <v>15</v>
          </cell>
          <cell r="AS266">
            <v>11</v>
          </cell>
          <cell r="AT266">
            <v>17</v>
          </cell>
          <cell r="AU266">
            <v>2</v>
          </cell>
          <cell r="AV266">
            <v>9</v>
          </cell>
          <cell r="AX266">
            <v>70</v>
          </cell>
        </row>
        <row r="267">
          <cell r="C267" t="str">
            <v>55AU02</v>
          </cell>
          <cell r="D267">
            <v>3</v>
          </cell>
          <cell r="E267"/>
          <cell r="F267" t="str">
            <v>55AU</v>
          </cell>
          <cell r="G267" t="str">
            <v>55AU02</v>
          </cell>
          <cell r="H267" t="str">
            <v>02</v>
          </cell>
          <cell r="J267" t="str">
            <v>Labeller/Printer Fault</v>
          </cell>
          <cell r="M267">
            <v>1</v>
          </cell>
          <cell r="AL267">
            <v>2</v>
          </cell>
          <cell r="AM267">
            <v>0</v>
          </cell>
          <cell r="AN267">
            <v>2</v>
          </cell>
          <cell r="AO267">
            <v>0</v>
          </cell>
          <cell r="AP267">
            <v>0</v>
          </cell>
          <cell r="AQ267">
            <v>1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2</v>
          </cell>
          <cell r="AX267">
            <v>7</v>
          </cell>
        </row>
        <row r="268">
          <cell r="C268" t="str">
            <v>55AU03</v>
          </cell>
          <cell r="D268">
            <v>3</v>
          </cell>
          <cell r="E268"/>
          <cell r="F268" t="str">
            <v>55AU</v>
          </cell>
          <cell r="G268" t="str">
            <v>55AU03</v>
          </cell>
          <cell r="H268" t="str">
            <v>03</v>
          </cell>
          <cell r="J268" t="str">
            <v>Safety/Emegency Stop</v>
          </cell>
          <cell r="M268">
            <v>1</v>
          </cell>
          <cell r="AL268">
            <v>0</v>
          </cell>
          <cell r="AM268">
            <v>0</v>
          </cell>
          <cell r="AN268">
            <v>1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X268">
            <v>1</v>
          </cell>
        </row>
        <row r="269">
          <cell r="C269" t="str">
            <v>55AU04</v>
          </cell>
          <cell r="D269">
            <v>3</v>
          </cell>
          <cell r="E269"/>
          <cell r="F269" t="str">
            <v>55AU</v>
          </cell>
          <cell r="G269" t="str">
            <v>55AU04</v>
          </cell>
          <cell r="H269" t="str">
            <v>04</v>
          </cell>
          <cell r="J269" t="str">
            <v>Operator Error</v>
          </cell>
          <cell r="M269">
            <v>1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X269">
            <v>0</v>
          </cell>
        </row>
        <row r="270">
          <cell r="C270" t="str">
            <v>55AU05</v>
          </cell>
          <cell r="D270">
            <v>3</v>
          </cell>
          <cell r="E270"/>
          <cell r="F270" t="str">
            <v>55AU</v>
          </cell>
          <cell r="G270" t="str">
            <v>55AU05</v>
          </cell>
          <cell r="H270">
            <v>99</v>
          </cell>
          <cell r="J270" t="str">
            <v>Unkwnown (Operator Error)</v>
          </cell>
          <cell r="M270">
            <v>1</v>
          </cell>
          <cell r="AL270">
            <v>0</v>
          </cell>
          <cell r="AM270">
            <v>0</v>
          </cell>
          <cell r="AN270">
            <v>0</v>
          </cell>
          <cell r="AO270">
            <v>1</v>
          </cell>
          <cell r="AP270">
            <v>0</v>
          </cell>
          <cell r="AQ270">
            <v>2</v>
          </cell>
          <cell r="AR270">
            <v>0</v>
          </cell>
          <cell r="AS270">
            <v>0</v>
          </cell>
          <cell r="AT270">
            <v>1</v>
          </cell>
          <cell r="AU270">
            <v>0</v>
          </cell>
          <cell r="AX270">
            <v>4</v>
          </cell>
        </row>
        <row r="271">
          <cell r="C271" t="str">
            <v>55KN</v>
          </cell>
          <cell r="D271">
            <v>2</v>
          </cell>
          <cell r="E271" t="str">
            <v>55</v>
          </cell>
          <cell r="F271" t="str">
            <v>55KN</v>
          </cell>
          <cell r="G271"/>
          <cell r="H271"/>
          <cell r="J271" t="str">
            <v>Knives</v>
          </cell>
          <cell r="M271">
            <v>8</v>
          </cell>
          <cell r="AL271">
            <v>0</v>
          </cell>
          <cell r="AM271">
            <v>7</v>
          </cell>
          <cell r="AN271">
            <v>9</v>
          </cell>
          <cell r="AO271">
            <v>8</v>
          </cell>
          <cell r="AP271">
            <v>4</v>
          </cell>
          <cell r="AQ271">
            <v>1</v>
          </cell>
          <cell r="AR271">
            <v>1</v>
          </cell>
          <cell r="AS271">
            <v>3</v>
          </cell>
          <cell r="AT271">
            <v>0</v>
          </cell>
          <cell r="AU271">
            <v>0</v>
          </cell>
          <cell r="AV271">
            <v>5</v>
          </cell>
          <cell r="AW271">
            <v>0</v>
          </cell>
          <cell r="AX271">
            <v>38</v>
          </cell>
        </row>
        <row r="272">
          <cell r="C272" t="str">
            <v>55KN01</v>
          </cell>
          <cell r="D272">
            <v>3</v>
          </cell>
          <cell r="E272"/>
          <cell r="F272" t="str">
            <v>55KN</v>
          </cell>
          <cell r="G272" t="str">
            <v>55KN01</v>
          </cell>
          <cell r="H272" t="str">
            <v>01</v>
          </cell>
          <cell r="J272" t="str">
            <v>Change Blade (Blunt)</v>
          </cell>
          <cell r="M272">
            <v>1</v>
          </cell>
          <cell r="AL272">
            <v>0</v>
          </cell>
          <cell r="AM272">
            <v>4</v>
          </cell>
          <cell r="AN272">
            <v>7</v>
          </cell>
          <cell r="AO272">
            <v>4</v>
          </cell>
          <cell r="AP272">
            <v>1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1</v>
          </cell>
          <cell r="AX272">
            <v>18</v>
          </cell>
        </row>
        <row r="273">
          <cell r="C273" t="str">
            <v>55KN02</v>
          </cell>
          <cell r="D273">
            <v>3</v>
          </cell>
          <cell r="E273"/>
          <cell r="F273" t="str">
            <v>55KN</v>
          </cell>
          <cell r="G273" t="str">
            <v>55KN02</v>
          </cell>
          <cell r="H273" t="str">
            <v>02</v>
          </cell>
          <cell r="J273" t="str">
            <v>Change Blade (Damaged)</v>
          </cell>
          <cell r="M273">
            <v>1</v>
          </cell>
          <cell r="AL273">
            <v>0</v>
          </cell>
          <cell r="AM273">
            <v>0</v>
          </cell>
          <cell r="AN273">
            <v>1</v>
          </cell>
          <cell r="AO273">
            <v>1</v>
          </cell>
          <cell r="AP273">
            <v>1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X273">
            <v>3</v>
          </cell>
        </row>
        <row r="274">
          <cell r="C274" t="str">
            <v>55KN03</v>
          </cell>
          <cell r="D274">
            <v>3</v>
          </cell>
          <cell r="E274"/>
          <cell r="F274" t="str">
            <v>55KN</v>
          </cell>
          <cell r="G274" t="str">
            <v>55KN03</v>
          </cell>
          <cell r="H274" t="str">
            <v>03</v>
          </cell>
          <cell r="J274" t="str">
            <v>Change Blade (Welded PE)</v>
          </cell>
          <cell r="M274">
            <v>1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X274">
            <v>0</v>
          </cell>
        </row>
        <row r="275">
          <cell r="C275" t="str">
            <v>55KN04</v>
          </cell>
          <cell r="D275">
            <v>3</v>
          </cell>
          <cell r="E275"/>
          <cell r="F275" t="str">
            <v>55KN</v>
          </cell>
          <cell r="G275" t="str">
            <v>55KN04</v>
          </cell>
          <cell r="H275" t="str">
            <v>04</v>
          </cell>
          <cell r="J275" t="str">
            <v>Knife Jumped Out</v>
          </cell>
          <cell r="M275">
            <v>1</v>
          </cell>
          <cell r="AL275">
            <v>0</v>
          </cell>
          <cell r="AM275">
            <v>3</v>
          </cell>
          <cell r="AN275">
            <v>0</v>
          </cell>
          <cell r="AO275">
            <v>2</v>
          </cell>
          <cell r="AP275">
            <v>1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X275">
            <v>6</v>
          </cell>
        </row>
        <row r="276">
          <cell r="C276" t="str">
            <v>55KN05</v>
          </cell>
          <cell r="D276">
            <v>3</v>
          </cell>
          <cell r="E276"/>
          <cell r="F276" t="str">
            <v>55KN</v>
          </cell>
          <cell r="G276" t="str">
            <v>55KN05</v>
          </cell>
          <cell r="H276" t="str">
            <v>05</v>
          </cell>
          <cell r="J276" t="str">
            <v>Adjust Lateral Knife Position</v>
          </cell>
          <cell r="M276">
            <v>1</v>
          </cell>
          <cell r="AL276">
            <v>0</v>
          </cell>
          <cell r="AM276">
            <v>0</v>
          </cell>
          <cell r="AN276">
            <v>1</v>
          </cell>
          <cell r="AO276">
            <v>0</v>
          </cell>
          <cell r="AP276">
            <v>1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X276">
            <v>2</v>
          </cell>
        </row>
        <row r="277">
          <cell r="C277" t="str">
            <v>55KN06</v>
          </cell>
          <cell r="D277">
            <v>3</v>
          </cell>
          <cell r="E277"/>
          <cell r="F277" t="str">
            <v>55KN</v>
          </cell>
          <cell r="G277" t="str">
            <v>55KN06</v>
          </cell>
          <cell r="H277" t="str">
            <v>06</v>
          </cell>
          <cell r="J277" t="str">
            <v>Reset Knife Position</v>
          </cell>
          <cell r="M277">
            <v>1</v>
          </cell>
          <cell r="AL277">
            <v>0</v>
          </cell>
          <cell r="AM277">
            <v>0</v>
          </cell>
          <cell r="AN277">
            <v>0</v>
          </cell>
          <cell r="AO277">
            <v>1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1</v>
          </cell>
          <cell r="AX277">
            <v>2</v>
          </cell>
        </row>
        <row r="278">
          <cell r="C278" t="str">
            <v>55KN07</v>
          </cell>
          <cell r="D278">
            <v>3</v>
          </cell>
          <cell r="E278"/>
          <cell r="F278" t="str">
            <v>55KN</v>
          </cell>
          <cell r="G278" t="str">
            <v>55KN07</v>
          </cell>
          <cell r="H278">
            <v>99</v>
          </cell>
          <cell r="J278" t="str">
            <v>Unkwnown (Operator Error)</v>
          </cell>
          <cell r="M278">
            <v>1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1</v>
          </cell>
          <cell r="AR278">
            <v>0</v>
          </cell>
          <cell r="AS278">
            <v>3</v>
          </cell>
          <cell r="AT278">
            <v>0</v>
          </cell>
          <cell r="AU278">
            <v>0</v>
          </cell>
          <cell r="AV278">
            <v>3</v>
          </cell>
          <cell r="AX278">
            <v>7</v>
          </cell>
        </row>
        <row r="279">
          <cell r="C279" t="str">
            <v>55MA</v>
          </cell>
          <cell r="D279">
            <v>2</v>
          </cell>
          <cell r="E279" t="str">
            <v>55</v>
          </cell>
          <cell r="F279" t="str">
            <v>55MA</v>
          </cell>
          <cell r="G279"/>
          <cell r="H279"/>
          <cell r="J279" t="str">
            <v>Material</v>
          </cell>
          <cell r="M279">
            <v>9</v>
          </cell>
          <cell r="AL279">
            <v>13</v>
          </cell>
          <cell r="AM279">
            <v>54</v>
          </cell>
          <cell r="AN279">
            <v>93</v>
          </cell>
          <cell r="AO279">
            <v>82</v>
          </cell>
          <cell r="AP279">
            <v>91</v>
          </cell>
          <cell r="AQ279">
            <v>79</v>
          </cell>
          <cell r="AR279">
            <v>68</v>
          </cell>
          <cell r="AS279">
            <v>51</v>
          </cell>
          <cell r="AT279">
            <v>60</v>
          </cell>
          <cell r="AU279">
            <v>53</v>
          </cell>
          <cell r="AV279">
            <v>52</v>
          </cell>
          <cell r="AW279">
            <v>0</v>
          </cell>
          <cell r="AX279">
            <v>696</v>
          </cell>
        </row>
        <row r="280">
          <cell r="C280" t="str">
            <v>55MA01</v>
          </cell>
          <cell r="D280">
            <v>3</v>
          </cell>
          <cell r="E280"/>
          <cell r="F280" t="str">
            <v>55MA</v>
          </cell>
          <cell r="G280" t="str">
            <v>55MA01</v>
          </cell>
          <cell r="H280" t="str">
            <v>01</v>
          </cell>
          <cell r="J280" t="str">
            <v>Remove Transport Damage</v>
          </cell>
          <cell r="M280">
            <v>1</v>
          </cell>
          <cell r="AL280">
            <v>0</v>
          </cell>
          <cell r="AM280">
            <v>0</v>
          </cell>
          <cell r="AN280">
            <v>0</v>
          </cell>
          <cell r="AO280">
            <v>1</v>
          </cell>
          <cell r="AP280">
            <v>1</v>
          </cell>
          <cell r="AQ280">
            <v>2</v>
          </cell>
          <cell r="AR280">
            <v>1</v>
          </cell>
          <cell r="AS280">
            <v>0</v>
          </cell>
          <cell r="AT280">
            <v>2</v>
          </cell>
          <cell r="AU280">
            <v>0</v>
          </cell>
          <cell r="AV280">
            <v>1</v>
          </cell>
          <cell r="AX280">
            <v>8</v>
          </cell>
        </row>
        <row r="281">
          <cell r="C281" t="str">
            <v>55MA02</v>
          </cell>
          <cell r="D281">
            <v>3</v>
          </cell>
          <cell r="E281"/>
          <cell r="F281" t="str">
            <v>55MA</v>
          </cell>
          <cell r="G281" t="str">
            <v>55MA02</v>
          </cell>
          <cell r="H281" t="str">
            <v>02</v>
          </cell>
          <cell r="J281" t="str">
            <v>Remove Laminator Waste</v>
          </cell>
          <cell r="M281">
            <v>1</v>
          </cell>
          <cell r="AL281">
            <v>6</v>
          </cell>
          <cell r="AM281">
            <v>22</v>
          </cell>
          <cell r="AN281">
            <v>40</v>
          </cell>
          <cell r="AO281">
            <v>31</v>
          </cell>
          <cell r="AP281">
            <v>36</v>
          </cell>
          <cell r="AQ281">
            <v>30</v>
          </cell>
          <cell r="AR281">
            <v>23</v>
          </cell>
          <cell r="AS281">
            <v>22</v>
          </cell>
          <cell r="AT281">
            <v>21</v>
          </cell>
          <cell r="AU281">
            <v>22</v>
          </cell>
          <cell r="AV281">
            <v>26</v>
          </cell>
          <cell r="AX281">
            <v>279</v>
          </cell>
        </row>
        <row r="282">
          <cell r="C282" t="str">
            <v>55MA03</v>
          </cell>
          <cell r="D282">
            <v>3</v>
          </cell>
          <cell r="E282"/>
          <cell r="F282" t="str">
            <v>55MA</v>
          </cell>
          <cell r="G282" t="str">
            <v>55MA03</v>
          </cell>
          <cell r="H282" t="str">
            <v>03</v>
          </cell>
          <cell r="J282" t="str">
            <v>Remove Printer Waste</v>
          </cell>
          <cell r="M282">
            <v>1</v>
          </cell>
          <cell r="AL282">
            <v>7</v>
          </cell>
          <cell r="AM282">
            <v>29</v>
          </cell>
          <cell r="AN282">
            <v>44</v>
          </cell>
          <cell r="AO282">
            <v>46</v>
          </cell>
          <cell r="AP282">
            <v>51</v>
          </cell>
          <cell r="AQ282">
            <v>43</v>
          </cell>
          <cell r="AR282">
            <v>43</v>
          </cell>
          <cell r="AS282">
            <v>25</v>
          </cell>
          <cell r="AT282">
            <v>31</v>
          </cell>
          <cell r="AU282">
            <v>29</v>
          </cell>
          <cell r="AV282">
            <v>24</v>
          </cell>
          <cell r="AX282">
            <v>372</v>
          </cell>
        </row>
        <row r="283">
          <cell r="C283" t="str">
            <v>55MA04</v>
          </cell>
          <cell r="D283">
            <v>3</v>
          </cell>
          <cell r="E283"/>
          <cell r="F283" t="str">
            <v>55MA</v>
          </cell>
          <cell r="G283" t="str">
            <v>55MA04</v>
          </cell>
          <cell r="H283" t="str">
            <v>04</v>
          </cell>
          <cell r="J283" t="str">
            <v>Web Break</v>
          </cell>
          <cell r="M283">
            <v>1</v>
          </cell>
          <cell r="AL283">
            <v>0</v>
          </cell>
          <cell r="AM283">
            <v>3</v>
          </cell>
          <cell r="AN283">
            <v>9</v>
          </cell>
          <cell r="AO283">
            <v>4</v>
          </cell>
          <cell r="AP283">
            <v>3</v>
          </cell>
          <cell r="AQ283">
            <v>4</v>
          </cell>
          <cell r="AR283">
            <v>1</v>
          </cell>
          <cell r="AS283">
            <v>2</v>
          </cell>
          <cell r="AT283">
            <v>6</v>
          </cell>
          <cell r="AU283">
            <v>2</v>
          </cell>
          <cell r="AX283">
            <v>34</v>
          </cell>
        </row>
        <row r="284">
          <cell r="C284" t="str">
            <v>55MA05</v>
          </cell>
          <cell r="D284">
            <v>3</v>
          </cell>
          <cell r="E284"/>
          <cell r="F284" t="str">
            <v>55MA</v>
          </cell>
          <cell r="G284" t="str">
            <v>55MA05</v>
          </cell>
          <cell r="H284" t="str">
            <v>05</v>
          </cell>
          <cell r="J284" t="str">
            <v>Order Information Query</v>
          </cell>
          <cell r="M284">
            <v>1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1</v>
          </cell>
          <cell r="AT284">
            <v>0</v>
          </cell>
          <cell r="AU284">
            <v>0</v>
          </cell>
          <cell r="AV284">
            <v>1</v>
          </cell>
          <cell r="AX284">
            <v>2</v>
          </cell>
        </row>
        <row r="285">
          <cell r="C285" t="str">
            <v>55MA06</v>
          </cell>
          <cell r="D285">
            <v>3</v>
          </cell>
          <cell r="E285"/>
          <cell r="F285" t="str">
            <v>55MA</v>
          </cell>
          <cell r="G285" t="str">
            <v>55MA06</v>
          </cell>
          <cell r="H285" t="str">
            <v>06</v>
          </cell>
          <cell r="J285" t="str">
            <v>Print Sample Query</v>
          </cell>
          <cell r="M285">
            <v>1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X285">
            <v>0</v>
          </cell>
        </row>
        <row r="286">
          <cell r="C286" t="str">
            <v>55MA07</v>
          </cell>
          <cell r="D286">
            <v>3</v>
          </cell>
          <cell r="E286"/>
          <cell r="F286" t="str">
            <v>55MA</v>
          </cell>
          <cell r="G286" t="str">
            <v>55MA07</v>
          </cell>
          <cell r="H286" t="str">
            <v>07</v>
          </cell>
          <cell r="J286" t="str">
            <v>Production Trials</v>
          </cell>
          <cell r="M286">
            <v>1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1</v>
          </cell>
          <cell r="AT286">
            <v>0</v>
          </cell>
          <cell r="AU286">
            <v>0</v>
          </cell>
          <cell r="AX286">
            <v>1</v>
          </cell>
        </row>
        <row r="287">
          <cell r="C287" t="str">
            <v>55MA08</v>
          </cell>
          <cell r="D287">
            <v>3</v>
          </cell>
          <cell r="E287"/>
          <cell r="F287" t="str">
            <v>55MA</v>
          </cell>
          <cell r="G287" t="str">
            <v>55MA08</v>
          </cell>
          <cell r="H287">
            <v>99</v>
          </cell>
          <cell r="J287" t="str">
            <v>Unkwnown (Operator Error)</v>
          </cell>
          <cell r="M287">
            <v>1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X287">
            <v>0</v>
          </cell>
        </row>
        <row r="288">
          <cell r="C288" t="str">
            <v>55RW</v>
          </cell>
          <cell r="D288">
            <v>2</v>
          </cell>
          <cell r="E288" t="str">
            <v>55</v>
          </cell>
          <cell r="F288" t="str">
            <v>55RW</v>
          </cell>
          <cell r="G288"/>
          <cell r="H288"/>
          <cell r="J288" t="str">
            <v>Rewind</v>
          </cell>
          <cell r="M288">
            <v>8</v>
          </cell>
          <cell r="AL288">
            <v>1</v>
          </cell>
          <cell r="AM288">
            <v>2</v>
          </cell>
          <cell r="AN288">
            <v>3</v>
          </cell>
          <cell r="AO288">
            <v>4</v>
          </cell>
          <cell r="AP288">
            <v>20</v>
          </cell>
          <cell r="AQ288">
            <v>13</v>
          </cell>
          <cell r="AR288">
            <v>6</v>
          </cell>
          <cell r="AS288">
            <v>6</v>
          </cell>
          <cell r="AT288">
            <v>2</v>
          </cell>
          <cell r="AU288">
            <v>3</v>
          </cell>
          <cell r="AV288">
            <v>0</v>
          </cell>
          <cell r="AW288">
            <v>0</v>
          </cell>
          <cell r="AX288">
            <v>60</v>
          </cell>
        </row>
        <row r="289">
          <cell r="C289" t="str">
            <v>55RW01</v>
          </cell>
          <cell r="D289">
            <v>3</v>
          </cell>
          <cell r="E289"/>
          <cell r="F289" t="str">
            <v>55RW</v>
          </cell>
          <cell r="G289" t="str">
            <v>55RW01</v>
          </cell>
          <cell r="H289" t="str">
            <v>01</v>
          </cell>
          <cell r="J289" t="str">
            <v>Pick Up Problem</v>
          </cell>
          <cell r="M289">
            <v>1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X289">
            <v>0</v>
          </cell>
        </row>
        <row r="290">
          <cell r="C290" t="str">
            <v>55RW02</v>
          </cell>
          <cell r="D290">
            <v>3</v>
          </cell>
          <cell r="E290"/>
          <cell r="F290" t="str">
            <v>55RW</v>
          </cell>
          <cell r="G290" t="str">
            <v>55RW02</v>
          </cell>
          <cell r="H290" t="str">
            <v>02</v>
          </cell>
          <cell r="J290" t="str">
            <v>Adjust Guide Eye</v>
          </cell>
          <cell r="M290">
            <v>1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1</v>
          </cell>
          <cell r="AX290">
            <v>1</v>
          </cell>
        </row>
        <row r="291">
          <cell r="C291" t="str">
            <v>55RW03</v>
          </cell>
          <cell r="D291">
            <v>3</v>
          </cell>
          <cell r="E291"/>
          <cell r="F291" t="str">
            <v>55RW</v>
          </cell>
          <cell r="G291" t="str">
            <v>55RW03</v>
          </cell>
          <cell r="H291" t="str">
            <v>03</v>
          </cell>
          <cell r="J291" t="str">
            <v>Adjust Strip Exaust</v>
          </cell>
          <cell r="M291">
            <v>1</v>
          </cell>
          <cell r="AL291">
            <v>0</v>
          </cell>
          <cell r="AM291">
            <v>0</v>
          </cell>
          <cell r="AN291">
            <v>0</v>
          </cell>
          <cell r="AO291">
            <v>1</v>
          </cell>
          <cell r="AP291">
            <v>1</v>
          </cell>
          <cell r="AQ291">
            <v>1</v>
          </cell>
          <cell r="AR291">
            <v>0</v>
          </cell>
          <cell r="AS291">
            <v>1</v>
          </cell>
          <cell r="AT291">
            <v>0</v>
          </cell>
          <cell r="AU291">
            <v>0</v>
          </cell>
          <cell r="AX291">
            <v>4</v>
          </cell>
        </row>
        <row r="292">
          <cell r="C292" t="str">
            <v>55RW04</v>
          </cell>
          <cell r="D292">
            <v>3</v>
          </cell>
          <cell r="E292"/>
          <cell r="F292" t="str">
            <v>55RW</v>
          </cell>
          <cell r="G292" t="str">
            <v>55RW04</v>
          </cell>
          <cell r="H292" t="str">
            <v>04</v>
          </cell>
          <cell r="J292" t="str">
            <v>Strips Jumped Out</v>
          </cell>
          <cell r="M292">
            <v>1</v>
          </cell>
          <cell r="AL292">
            <v>1</v>
          </cell>
          <cell r="AM292">
            <v>2</v>
          </cell>
          <cell r="AN292">
            <v>3</v>
          </cell>
          <cell r="AO292">
            <v>3</v>
          </cell>
          <cell r="AP292">
            <v>18</v>
          </cell>
          <cell r="AQ292">
            <v>12</v>
          </cell>
          <cell r="AR292">
            <v>5</v>
          </cell>
          <cell r="AS292">
            <v>4</v>
          </cell>
          <cell r="AT292">
            <v>1</v>
          </cell>
          <cell r="AU292">
            <v>2</v>
          </cell>
          <cell r="AX292">
            <v>51</v>
          </cell>
        </row>
        <row r="293">
          <cell r="C293" t="str">
            <v>55RW05</v>
          </cell>
          <cell r="D293">
            <v>3</v>
          </cell>
          <cell r="E293"/>
          <cell r="F293" t="str">
            <v>55RW</v>
          </cell>
          <cell r="G293" t="str">
            <v>55RW05</v>
          </cell>
          <cell r="H293" t="str">
            <v>05</v>
          </cell>
          <cell r="J293" t="str">
            <v>Replace Tail Cutter Blade</v>
          </cell>
          <cell r="M293">
            <v>1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X293">
            <v>0</v>
          </cell>
        </row>
        <row r="294">
          <cell r="C294" t="str">
            <v>55RW06</v>
          </cell>
          <cell r="D294">
            <v>3</v>
          </cell>
          <cell r="E294"/>
          <cell r="F294" t="str">
            <v>55RW</v>
          </cell>
          <cell r="G294" t="str">
            <v>55RW06</v>
          </cell>
          <cell r="H294" t="str">
            <v>06</v>
          </cell>
          <cell r="J294" t="str">
            <v>Clean Rewind Chuck</v>
          </cell>
          <cell r="M294">
            <v>1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1</v>
          </cell>
          <cell r="AQ294">
            <v>0</v>
          </cell>
          <cell r="AR294">
            <v>1</v>
          </cell>
          <cell r="AS294">
            <v>1</v>
          </cell>
          <cell r="AT294">
            <v>1</v>
          </cell>
          <cell r="AU294">
            <v>0</v>
          </cell>
          <cell r="AX294">
            <v>4</v>
          </cell>
        </row>
        <row r="295">
          <cell r="C295" t="str">
            <v>55RW07</v>
          </cell>
          <cell r="D295">
            <v>3</v>
          </cell>
          <cell r="E295"/>
          <cell r="F295" t="str">
            <v>55RW</v>
          </cell>
          <cell r="G295" t="str">
            <v>55RW07</v>
          </cell>
          <cell r="H295">
            <v>99</v>
          </cell>
          <cell r="J295" t="str">
            <v>Unkwnown (Operator Error)</v>
          </cell>
          <cell r="M295">
            <v>1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X295">
            <v>0</v>
          </cell>
        </row>
        <row r="296">
          <cell r="C296" t="str">
            <v>55RD</v>
          </cell>
          <cell r="D296">
            <v>2</v>
          </cell>
          <cell r="E296" t="str">
            <v>55</v>
          </cell>
          <cell r="F296" t="str">
            <v>55RD</v>
          </cell>
          <cell r="G296"/>
          <cell r="H296"/>
          <cell r="J296" t="str">
            <v>Reel Discharge</v>
          </cell>
          <cell r="M296">
            <v>5</v>
          </cell>
          <cell r="AL296">
            <v>2</v>
          </cell>
          <cell r="AM296">
            <v>1</v>
          </cell>
          <cell r="AN296">
            <v>3</v>
          </cell>
          <cell r="AO296">
            <v>0</v>
          </cell>
          <cell r="AP296">
            <v>0</v>
          </cell>
          <cell r="AQ296">
            <v>2</v>
          </cell>
          <cell r="AR296">
            <v>1</v>
          </cell>
          <cell r="AS296">
            <v>5</v>
          </cell>
          <cell r="AT296">
            <v>2</v>
          </cell>
          <cell r="AU296">
            <v>2</v>
          </cell>
          <cell r="AV296">
            <v>0</v>
          </cell>
          <cell r="AW296">
            <v>0</v>
          </cell>
          <cell r="AX296">
            <v>18</v>
          </cell>
        </row>
        <row r="297">
          <cell r="C297" t="str">
            <v>55RD01</v>
          </cell>
          <cell r="D297">
            <v>3</v>
          </cell>
          <cell r="E297"/>
          <cell r="F297" t="str">
            <v>55RD</v>
          </cell>
          <cell r="G297" t="str">
            <v>55RD01</v>
          </cell>
          <cell r="H297" t="str">
            <v>01</v>
          </cell>
          <cell r="J297" t="str">
            <v>Change Shrink Film</v>
          </cell>
          <cell r="M297">
            <v>1</v>
          </cell>
          <cell r="AL297">
            <v>1</v>
          </cell>
          <cell r="AM297">
            <v>1</v>
          </cell>
          <cell r="AN297">
            <v>1</v>
          </cell>
          <cell r="AO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2</v>
          </cell>
          <cell r="AT297">
            <v>2</v>
          </cell>
          <cell r="AU297">
            <v>1</v>
          </cell>
          <cell r="AX297">
            <v>9</v>
          </cell>
        </row>
        <row r="298">
          <cell r="C298" t="str">
            <v>55RD02</v>
          </cell>
          <cell r="D298">
            <v>3</v>
          </cell>
          <cell r="E298"/>
          <cell r="F298" t="str">
            <v>55RD</v>
          </cell>
          <cell r="G298" t="str">
            <v>55RD02</v>
          </cell>
          <cell r="H298" t="str">
            <v>02</v>
          </cell>
          <cell r="J298" t="str">
            <v>Change Side Wrapper Film</v>
          </cell>
          <cell r="M298">
            <v>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1</v>
          </cell>
          <cell r="AT298">
            <v>0</v>
          </cell>
          <cell r="AU298">
            <v>0</v>
          </cell>
          <cell r="AX298">
            <v>1</v>
          </cell>
        </row>
        <row r="299">
          <cell r="C299" t="str">
            <v>55RD03</v>
          </cell>
          <cell r="D299">
            <v>3</v>
          </cell>
          <cell r="E299"/>
          <cell r="F299" t="str">
            <v>55RD</v>
          </cell>
          <cell r="G299" t="str">
            <v>55RD03</v>
          </cell>
          <cell r="H299" t="str">
            <v>03</v>
          </cell>
          <cell r="J299" t="str">
            <v>Sorting Reels</v>
          </cell>
          <cell r="M299">
            <v>1</v>
          </cell>
          <cell r="AL299">
            <v>1</v>
          </cell>
          <cell r="AM299">
            <v>0</v>
          </cell>
          <cell r="AN299">
            <v>2</v>
          </cell>
          <cell r="AO299">
            <v>0</v>
          </cell>
          <cell r="AP299">
            <v>0</v>
          </cell>
          <cell r="AQ299">
            <v>2</v>
          </cell>
          <cell r="AR299">
            <v>0</v>
          </cell>
          <cell r="AS299">
            <v>2</v>
          </cell>
          <cell r="AT299">
            <v>0</v>
          </cell>
          <cell r="AU299">
            <v>1</v>
          </cell>
          <cell r="AX299">
            <v>8</v>
          </cell>
        </row>
        <row r="300">
          <cell r="C300" t="str">
            <v>55RD04</v>
          </cell>
          <cell r="D300">
            <v>3</v>
          </cell>
          <cell r="E300"/>
          <cell r="F300" t="str">
            <v>55RD</v>
          </cell>
          <cell r="G300" t="str">
            <v>55RD04</v>
          </cell>
          <cell r="H300">
            <v>99</v>
          </cell>
          <cell r="J300" t="str">
            <v>Unkwnown (Operator Error)</v>
          </cell>
          <cell r="M300">
            <v>1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X300">
            <v>0</v>
          </cell>
        </row>
        <row r="301">
          <cell r="C301" t="str">
            <v>55UW</v>
          </cell>
          <cell r="D301">
            <v>2</v>
          </cell>
          <cell r="E301" t="str">
            <v>55</v>
          </cell>
          <cell r="F301" t="str">
            <v>55UW</v>
          </cell>
          <cell r="G301"/>
          <cell r="H301"/>
          <cell r="J301" t="str">
            <v>Unwind</v>
          </cell>
          <cell r="M301">
            <v>5</v>
          </cell>
          <cell r="AL301">
            <v>0</v>
          </cell>
          <cell r="AM301">
            <v>3</v>
          </cell>
          <cell r="AN301">
            <v>0</v>
          </cell>
          <cell r="AO301">
            <v>0</v>
          </cell>
          <cell r="AP301">
            <v>0</v>
          </cell>
          <cell r="AQ301">
            <v>1</v>
          </cell>
          <cell r="AR301">
            <v>6</v>
          </cell>
          <cell r="AS301">
            <v>4</v>
          </cell>
          <cell r="AT301">
            <v>3</v>
          </cell>
          <cell r="AU301">
            <v>1</v>
          </cell>
          <cell r="AV301">
            <v>1</v>
          </cell>
          <cell r="AW301">
            <v>0</v>
          </cell>
          <cell r="AX301">
            <v>19</v>
          </cell>
        </row>
        <row r="302">
          <cell r="C302" t="str">
            <v>55UW01</v>
          </cell>
          <cell r="D302">
            <v>3</v>
          </cell>
          <cell r="E302"/>
          <cell r="F302" t="str">
            <v>55UW</v>
          </cell>
          <cell r="G302" t="str">
            <v>55UW01</v>
          </cell>
          <cell r="H302" t="str">
            <v>01</v>
          </cell>
          <cell r="J302" t="str">
            <v>Adjust Guide Eye</v>
          </cell>
          <cell r="M302">
            <v>1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X302">
            <v>1</v>
          </cell>
        </row>
        <row r="303">
          <cell r="C303" t="str">
            <v>55UW02</v>
          </cell>
          <cell r="D303">
            <v>3</v>
          </cell>
          <cell r="E303"/>
          <cell r="F303" t="str">
            <v>55UW</v>
          </cell>
          <cell r="G303" t="str">
            <v>55UW02</v>
          </cell>
          <cell r="H303" t="str">
            <v>02</v>
          </cell>
          <cell r="J303" t="str">
            <v>Remove Unwind Roll</v>
          </cell>
          <cell r="M303">
            <v>1</v>
          </cell>
          <cell r="AL303">
            <v>0</v>
          </cell>
          <cell r="AM303">
            <v>3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X303">
            <v>4</v>
          </cell>
        </row>
        <row r="304">
          <cell r="C304" t="str">
            <v>55UW03</v>
          </cell>
          <cell r="D304">
            <v>3</v>
          </cell>
          <cell r="E304"/>
          <cell r="F304" t="str">
            <v>55UW</v>
          </cell>
          <cell r="G304" t="str">
            <v>55UW03</v>
          </cell>
          <cell r="H304" t="str">
            <v>03</v>
          </cell>
          <cell r="J304" t="str">
            <v>Burning Core</v>
          </cell>
          <cell r="M304">
            <v>1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5</v>
          </cell>
          <cell r="AS304">
            <v>4</v>
          </cell>
          <cell r="AT304">
            <v>2</v>
          </cell>
          <cell r="AU304">
            <v>1</v>
          </cell>
          <cell r="AV304">
            <v>1</v>
          </cell>
          <cell r="AX304">
            <v>13</v>
          </cell>
        </row>
        <row r="305">
          <cell r="C305" t="str">
            <v>55UW04</v>
          </cell>
          <cell r="D305">
            <v>3</v>
          </cell>
          <cell r="E305"/>
          <cell r="F305" t="str">
            <v>55UW</v>
          </cell>
          <cell r="G305" t="str">
            <v>55UW04</v>
          </cell>
          <cell r="H305">
            <v>99</v>
          </cell>
          <cell r="J305" t="str">
            <v>Unkwnown (Operator Error)</v>
          </cell>
          <cell r="M305">
            <v>1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1</v>
          </cell>
          <cell r="AU305">
            <v>0</v>
          </cell>
          <cell r="AX305">
            <v>1</v>
          </cell>
        </row>
        <row r="306">
          <cell r="C306">
            <v>56</v>
          </cell>
          <cell r="D306">
            <v>1</v>
          </cell>
          <cell r="E306" t="str">
            <v>56</v>
          </cell>
          <cell r="J306" t="str">
            <v>56 Month</v>
          </cell>
          <cell r="M306">
            <v>7</v>
          </cell>
          <cell r="AL306">
            <v>89</v>
          </cell>
          <cell r="AM306">
            <v>83</v>
          </cell>
          <cell r="AN306">
            <v>97</v>
          </cell>
          <cell r="AO306">
            <v>83</v>
          </cell>
          <cell r="AP306">
            <v>90</v>
          </cell>
          <cell r="AQ306">
            <v>135</v>
          </cell>
          <cell r="AR306">
            <v>108</v>
          </cell>
          <cell r="AS306">
            <v>80</v>
          </cell>
          <cell r="AT306">
            <v>88</v>
          </cell>
          <cell r="AU306">
            <v>89</v>
          </cell>
          <cell r="AV306">
            <v>110</v>
          </cell>
          <cell r="AW306">
            <v>0</v>
          </cell>
          <cell r="AX306">
            <v>1052</v>
          </cell>
        </row>
        <row r="307">
          <cell r="C307" t="str">
            <v>56 Target</v>
          </cell>
          <cell r="J307" t="str">
            <v>56 Month Target</v>
          </cell>
        </row>
        <row r="308">
          <cell r="C308" t="str">
            <v>56 Cum</v>
          </cell>
          <cell r="J308" t="str">
            <v>56 Cum</v>
          </cell>
          <cell r="AL308">
            <v>89</v>
          </cell>
          <cell r="AM308">
            <v>172</v>
          </cell>
          <cell r="AN308">
            <v>269</v>
          </cell>
          <cell r="AO308">
            <v>352</v>
          </cell>
          <cell r="AP308">
            <v>442</v>
          </cell>
          <cell r="AQ308">
            <v>577</v>
          </cell>
          <cell r="AR308">
            <v>685</v>
          </cell>
          <cell r="AS308">
            <v>765</v>
          </cell>
          <cell r="AT308">
            <v>853</v>
          </cell>
          <cell r="AU308">
            <v>942</v>
          </cell>
          <cell r="AV308">
            <v>1052</v>
          </cell>
          <cell r="AW308">
            <v>1052</v>
          </cell>
        </row>
        <row r="309">
          <cell r="C309" t="str">
            <v>56 Cum Target</v>
          </cell>
          <cell r="J309" t="str">
            <v>56 Cum Target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</row>
        <row r="310">
          <cell r="C310" t="str">
            <v>56AU</v>
          </cell>
          <cell r="D310">
            <v>2</v>
          </cell>
          <cell r="E310" t="str">
            <v>56</v>
          </cell>
          <cell r="F310" t="str">
            <v>56AU</v>
          </cell>
          <cell r="G310"/>
          <cell r="H310"/>
          <cell r="J310" t="str">
            <v>Auxillary</v>
          </cell>
          <cell r="M310">
            <v>6</v>
          </cell>
          <cell r="AL310">
            <v>6</v>
          </cell>
          <cell r="AM310">
            <v>6</v>
          </cell>
          <cell r="AN310">
            <v>2</v>
          </cell>
          <cell r="AO310">
            <v>5</v>
          </cell>
          <cell r="AP310">
            <v>4</v>
          </cell>
          <cell r="AQ310">
            <v>36</v>
          </cell>
          <cell r="AR310">
            <v>18</v>
          </cell>
          <cell r="AS310">
            <v>9</v>
          </cell>
          <cell r="AT310">
            <v>11</v>
          </cell>
          <cell r="AU310">
            <v>18</v>
          </cell>
          <cell r="AV310">
            <v>15</v>
          </cell>
          <cell r="AW310">
            <v>0</v>
          </cell>
          <cell r="AX310">
            <v>130</v>
          </cell>
        </row>
        <row r="311">
          <cell r="C311" t="str">
            <v>56AU01</v>
          </cell>
          <cell r="D311">
            <v>3</v>
          </cell>
          <cell r="E311"/>
          <cell r="F311" t="str">
            <v>56AU</v>
          </cell>
          <cell r="G311" t="str">
            <v>56AU01</v>
          </cell>
          <cell r="H311" t="str">
            <v>01</v>
          </cell>
          <cell r="J311" t="str">
            <v>p2 Related Issues</v>
          </cell>
          <cell r="M311">
            <v>1</v>
          </cell>
          <cell r="AL311">
            <v>5</v>
          </cell>
          <cell r="AM311">
            <v>3</v>
          </cell>
          <cell r="AN311">
            <v>0</v>
          </cell>
          <cell r="AO311">
            <v>2</v>
          </cell>
          <cell r="AP311">
            <v>2</v>
          </cell>
          <cell r="AQ311">
            <v>31</v>
          </cell>
          <cell r="AR311">
            <v>12</v>
          </cell>
          <cell r="AS311">
            <v>3</v>
          </cell>
          <cell r="AT311">
            <v>6</v>
          </cell>
          <cell r="AU311">
            <v>5</v>
          </cell>
          <cell r="AV311">
            <v>11</v>
          </cell>
          <cell r="AX311">
            <v>80</v>
          </cell>
        </row>
        <row r="312">
          <cell r="C312" t="str">
            <v>56AU02</v>
          </cell>
          <cell r="D312">
            <v>3</v>
          </cell>
          <cell r="E312"/>
          <cell r="F312" t="str">
            <v>56AU</v>
          </cell>
          <cell r="G312" t="str">
            <v>56AU02</v>
          </cell>
          <cell r="H312" t="str">
            <v>02</v>
          </cell>
          <cell r="J312" t="str">
            <v>Labeller Related Issue</v>
          </cell>
          <cell r="M312">
            <v>1</v>
          </cell>
          <cell r="AL312">
            <v>0</v>
          </cell>
          <cell r="AM312">
            <v>3</v>
          </cell>
          <cell r="AN312">
            <v>1</v>
          </cell>
          <cell r="AO312">
            <v>2</v>
          </cell>
          <cell r="AP312">
            <v>2</v>
          </cell>
          <cell r="AQ312">
            <v>3</v>
          </cell>
          <cell r="AR312">
            <v>6</v>
          </cell>
          <cell r="AS312">
            <v>5</v>
          </cell>
          <cell r="AT312">
            <v>4</v>
          </cell>
          <cell r="AU312">
            <v>11</v>
          </cell>
          <cell r="AV312">
            <v>3</v>
          </cell>
          <cell r="AX312">
            <v>40</v>
          </cell>
        </row>
        <row r="313">
          <cell r="C313" t="str">
            <v>56AU03</v>
          </cell>
          <cell r="D313">
            <v>3</v>
          </cell>
          <cell r="E313"/>
          <cell r="F313" t="str">
            <v>56AU</v>
          </cell>
          <cell r="G313" t="str">
            <v>56AU03</v>
          </cell>
          <cell r="H313" t="str">
            <v>03</v>
          </cell>
          <cell r="J313" t="str">
            <v>Safety/Emergency Stop</v>
          </cell>
          <cell r="M313">
            <v>1</v>
          </cell>
          <cell r="AL313">
            <v>0</v>
          </cell>
          <cell r="AM313">
            <v>0</v>
          </cell>
          <cell r="AN313">
            <v>1</v>
          </cell>
          <cell r="AO313">
            <v>1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X313">
            <v>2</v>
          </cell>
        </row>
        <row r="314">
          <cell r="C314" t="str">
            <v>56AU04</v>
          </cell>
          <cell r="D314">
            <v>3</v>
          </cell>
          <cell r="E314"/>
          <cell r="F314" t="str">
            <v>56AU</v>
          </cell>
          <cell r="G314" t="str">
            <v>56AU04</v>
          </cell>
          <cell r="H314" t="str">
            <v>04</v>
          </cell>
          <cell r="J314" t="str">
            <v>Operator Error</v>
          </cell>
          <cell r="M314">
            <v>1</v>
          </cell>
          <cell r="AL314">
            <v>1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1</v>
          </cell>
          <cell r="AT314">
            <v>1</v>
          </cell>
          <cell r="AU314">
            <v>1</v>
          </cell>
          <cell r="AV314">
            <v>1</v>
          </cell>
          <cell r="AX314">
            <v>5</v>
          </cell>
        </row>
        <row r="315">
          <cell r="C315" t="str">
            <v>56AU05</v>
          </cell>
          <cell r="D315">
            <v>3</v>
          </cell>
          <cell r="E315"/>
          <cell r="F315" t="str">
            <v>56AU</v>
          </cell>
          <cell r="G315" t="str">
            <v>56AU05</v>
          </cell>
          <cell r="H315">
            <v>99</v>
          </cell>
          <cell r="J315" t="str">
            <v>Unkwnown (Operator Error)</v>
          </cell>
          <cell r="M315">
            <v>1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</v>
          </cell>
          <cell r="AR315">
            <v>0</v>
          </cell>
          <cell r="AS315">
            <v>0</v>
          </cell>
          <cell r="AT315">
            <v>0</v>
          </cell>
          <cell r="AU315">
            <v>1</v>
          </cell>
          <cell r="AX315">
            <v>3</v>
          </cell>
        </row>
        <row r="316">
          <cell r="C316" t="str">
            <v>56KN</v>
          </cell>
          <cell r="D316">
            <v>2</v>
          </cell>
          <cell r="E316" t="str">
            <v>56</v>
          </cell>
          <cell r="F316" t="str">
            <v>56KN</v>
          </cell>
          <cell r="G316"/>
          <cell r="H316"/>
          <cell r="J316" t="str">
            <v>Knives</v>
          </cell>
          <cell r="M316">
            <v>8</v>
          </cell>
          <cell r="AL316">
            <v>4</v>
          </cell>
          <cell r="AM316">
            <v>1</v>
          </cell>
          <cell r="AN316">
            <v>3</v>
          </cell>
          <cell r="AO316">
            <v>2</v>
          </cell>
          <cell r="AP316">
            <v>6</v>
          </cell>
          <cell r="AQ316">
            <v>9</v>
          </cell>
          <cell r="AR316">
            <v>7</v>
          </cell>
          <cell r="AS316">
            <v>2</v>
          </cell>
          <cell r="AT316">
            <v>5</v>
          </cell>
          <cell r="AU316">
            <v>2</v>
          </cell>
          <cell r="AV316">
            <v>5</v>
          </cell>
          <cell r="AW316">
            <v>0</v>
          </cell>
          <cell r="AX316">
            <v>46</v>
          </cell>
        </row>
        <row r="317">
          <cell r="C317" t="str">
            <v>56KN01</v>
          </cell>
          <cell r="D317">
            <v>3</v>
          </cell>
          <cell r="E317"/>
          <cell r="F317" t="str">
            <v>56KN</v>
          </cell>
          <cell r="G317" t="str">
            <v>56KN01</v>
          </cell>
          <cell r="H317" t="str">
            <v>01</v>
          </cell>
          <cell r="J317" t="str">
            <v>Change Blade (Blunt)</v>
          </cell>
          <cell r="M317">
            <v>1</v>
          </cell>
          <cell r="AL317">
            <v>4</v>
          </cell>
          <cell r="AM317">
            <v>1</v>
          </cell>
          <cell r="AN317">
            <v>1</v>
          </cell>
          <cell r="AO317">
            <v>1</v>
          </cell>
          <cell r="AP317">
            <v>2</v>
          </cell>
          <cell r="AQ317">
            <v>6</v>
          </cell>
          <cell r="AR317">
            <v>3</v>
          </cell>
          <cell r="AS317">
            <v>1</v>
          </cell>
          <cell r="AT317">
            <v>0</v>
          </cell>
          <cell r="AU317">
            <v>0</v>
          </cell>
          <cell r="AX317">
            <v>19</v>
          </cell>
        </row>
        <row r="318">
          <cell r="C318" t="str">
            <v>56KN02</v>
          </cell>
          <cell r="D318">
            <v>3</v>
          </cell>
          <cell r="E318"/>
          <cell r="F318" t="str">
            <v>56KN</v>
          </cell>
          <cell r="G318" t="str">
            <v>56KN02</v>
          </cell>
          <cell r="H318" t="str">
            <v>02</v>
          </cell>
          <cell r="J318" t="str">
            <v>Change Blade (Damaged)</v>
          </cell>
          <cell r="M318">
            <v>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1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3</v>
          </cell>
          <cell r="AX318">
            <v>5</v>
          </cell>
        </row>
        <row r="319">
          <cell r="C319" t="str">
            <v>56KN03</v>
          </cell>
          <cell r="D319">
            <v>3</v>
          </cell>
          <cell r="E319"/>
          <cell r="F319" t="str">
            <v>56KN</v>
          </cell>
          <cell r="G319" t="str">
            <v>56KN03</v>
          </cell>
          <cell r="H319" t="str">
            <v>03</v>
          </cell>
          <cell r="J319" t="str">
            <v>Change Blade (Welded PE)</v>
          </cell>
          <cell r="M319">
            <v>1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1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2</v>
          </cell>
          <cell r="AV319">
            <v>1</v>
          </cell>
          <cell r="AX319">
            <v>5</v>
          </cell>
        </row>
        <row r="320">
          <cell r="C320" t="str">
            <v>56KN04</v>
          </cell>
          <cell r="D320">
            <v>3</v>
          </cell>
          <cell r="E320"/>
          <cell r="F320" t="str">
            <v>56KN</v>
          </cell>
          <cell r="G320" t="str">
            <v>56KN04</v>
          </cell>
          <cell r="H320" t="str">
            <v>04</v>
          </cell>
          <cell r="J320" t="str">
            <v>Knife Jumped Out</v>
          </cell>
          <cell r="M320">
            <v>1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1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X320">
            <v>2</v>
          </cell>
        </row>
        <row r="321">
          <cell r="C321" t="str">
            <v>56KN05</v>
          </cell>
          <cell r="D321">
            <v>3</v>
          </cell>
          <cell r="E321"/>
          <cell r="F321" t="str">
            <v>56KN</v>
          </cell>
          <cell r="G321" t="str">
            <v>56KN05</v>
          </cell>
          <cell r="H321" t="str">
            <v>05</v>
          </cell>
          <cell r="J321" t="str">
            <v>Adjust Knife Depth</v>
          </cell>
          <cell r="M321">
            <v>1</v>
          </cell>
          <cell r="AL321">
            <v>0</v>
          </cell>
          <cell r="AM321">
            <v>0</v>
          </cell>
          <cell r="AN321">
            <v>0</v>
          </cell>
          <cell r="AO321">
            <v>1</v>
          </cell>
          <cell r="AP321">
            <v>0</v>
          </cell>
          <cell r="AQ321">
            <v>1</v>
          </cell>
          <cell r="AR321">
            <v>0</v>
          </cell>
          <cell r="AS321">
            <v>1</v>
          </cell>
          <cell r="AT321">
            <v>0</v>
          </cell>
          <cell r="AU321">
            <v>0</v>
          </cell>
          <cell r="AV321">
            <v>1</v>
          </cell>
          <cell r="AX321">
            <v>4</v>
          </cell>
        </row>
        <row r="322">
          <cell r="C322" t="str">
            <v>56KN06</v>
          </cell>
          <cell r="D322">
            <v>3</v>
          </cell>
          <cell r="E322"/>
          <cell r="F322" t="str">
            <v>56KN</v>
          </cell>
          <cell r="G322" t="str">
            <v>56KN06</v>
          </cell>
          <cell r="H322" t="str">
            <v>06</v>
          </cell>
          <cell r="J322" t="str">
            <v>Adjust Lateral Knife Position</v>
          </cell>
          <cell r="M322">
            <v>1</v>
          </cell>
          <cell r="AL322">
            <v>0</v>
          </cell>
          <cell r="AM322">
            <v>0</v>
          </cell>
          <cell r="AN322">
            <v>2</v>
          </cell>
          <cell r="AO322">
            <v>0</v>
          </cell>
          <cell r="AP322">
            <v>2</v>
          </cell>
          <cell r="AQ322">
            <v>0</v>
          </cell>
          <cell r="AR322">
            <v>0</v>
          </cell>
          <cell r="AS322">
            <v>0</v>
          </cell>
          <cell r="AT322">
            <v>1</v>
          </cell>
          <cell r="AU322">
            <v>0</v>
          </cell>
          <cell r="AX322">
            <v>5</v>
          </cell>
        </row>
        <row r="323">
          <cell r="C323" t="str">
            <v>56KN07</v>
          </cell>
          <cell r="D323">
            <v>3</v>
          </cell>
          <cell r="E323"/>
          <cell r="F323" t="str">
            <v>56KN</v>
          </cell>
          <cell r="G323" t="str">
            <v>56KN07</v>
          </cell>
          <cell r="H323">
            <v>99</v>
          </cell>
          <cell r="J323" t="str">
            <v>Unkwnown (Operator Error)</v>
          </cell>
          <cell r="M323">
            <v>1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1</v>
          </cell>
          <cell r="AQ323">
            <v>0</v>
          </cell>
          <cell r="AR323">
            <v>1</v>
          </cell>
          <cell r="AS323">
            <v>0</v>
          </cell>
          <cell r="AT323">
            <v>4</v>
          </cell>
          <cell r="AU323">
            <v>0</v>
          </cell>
          <cell r="AX323">
            <v>6</v>
          </cell>
        </row>
        <row r="324">
          <cell r="C324" t="str">
            <v>56MA</v>
          </cell>
          <cell r="D324">
            <v>2</v>
          </cell>
          <cell r="E324" t="str">
            <v>56</v>
          </cell>
          <cell r="F324" t="str">
            <v>56MA</v>
          </cell>
          <cell r="G324"/>
          <cell r="H324"/>
          <cell r="J324" t="str">
            <v>Material</v>
          </cell>
          <cell r="M324">
            <v>9</v>
          </cell>
          <cell r="AL324">
            <v>79</v>
          </cell>
          <cell r="AM324">
            <v>69</v>
          </cell>
          <cell r="AN324">
            <v>89</v>
          </cell>
          <cell r="AO324">
            <v>75</v>
          </cell>
          <cell r="AP324">
            <v>73</v>
          </cell>
          <cell r="AQ324">
            <v>79</v>
          </cell>
          <cell r="AR324">
            <v>79</v>
          </cell>
          <cell r="AS324">
            <v>67</v>
          </cell>
          <cell r="AT324">
            <v>66</v>
          </cell>
          <cell r="AU324">
            <v>62</v>
          </cell>
          <cell r="AV324">
            <v>87</v>
          </cell>
          <cell r="AW324">
            <v>0</v>
          </cell>
          <cell r="AX324">
            <v>825</v>
          </cell>
        </row>
        <row r="325">
          <cell r="C325" t="str">
            <v>56MA01</v>
          </cell>
          <cell r="D325">
            <v>3</v>
          </cell>
          <cell r="E325"/>
          <cell r="F325" t="str">
            <v>56MA</v>
          </cell>
          <cell r="G325" t="str">
            <v>56MA01</v>
          </cell>
          <cell r="H325" t="str">
            <v>01</v>
          </cell>
          <cell r="J325" t="str">
            <v>Remove Transport Damage</v>
          </cell>
          <cell r="M325">
            <v>1</v>
          </cell>
          <cell r="AL325">
            <v>0</v>
          </cell>
          <cell r="AM325">
            <v>0</v>
          </cell>
          <cell r="AN325">
            <v>0</v>
          </cell>
          <cell r="AO325">
            <v>1</v>
          </cell>
          <cell r="AP325">
            <v>1</v>
          </cell>
          <cell r="AQ325">
            <v>1</v>
          </cell>
          <cell r="AR325">
            <v>0</v>
          </cell>
          <cell r="AS325">
            <v>1</v>
          </cell>
          <cell r="AT325">
            <v>0</v>
          </cell>
          <cell r="AU325">
            <v>0</v>
          </cell>
          <cell r="AX325">
            <v>4</v>
          </cell>
        </row>
        <row r="326">
          <cell r="C326" t="str">
            <v>56MA02</v>
          </cell>
          <cell r="D326">
            <v>3</v>
          </cell>
          <cell r="E326"/>
          <cell r="F326" t="str">
            <v>56MA</v>
          </cell>
          <cell r="G326" t="str">
            <v>56MA02</v>
          </cell>
          <cell r="H326" t="str">
            <v>02</v>
          </cell>
          <cell r="J326" t="str">
            <v>Remove Laminator Waste</v>
          </cell>
          <cell r="M326">
            <v>1</v>
          </cell>
          <cell r="AL326">
            <v>34</v>
          </cell>
          <cell r="AM326">
            <v>18</v>
          </cell>
          <cell r="AN326">
            <v>28</v>
          </cell>
          <cell r="AO326">
            <v>29</v>
          </cell>
          <cell r="AP326">
            <v>29</v>
          </cell>
          <cell r="AQ326">
            <v>32</v>
          </cell>
          <cell r="AR326">
            <v>29</v>
          </cell>
          <cell r="AS326">
            <v>24</v>
          </cell>
          <cell r="AT326">
            <v>33</v>
          </cell>
          <cell r="AU326">
            <v>26</v>
          </cell>
          <cell r="AV326">
            <v>36</v>
          </cell>
          <cell r="AX326">
            <v>318</v>
          </cell>
        </row>
        <row r="327">
          <cell r="C327" t="str">
            <v>56MA03</v>
          </cell>
          <cell r="D327">
            <v>3</v>
          </cell>
          <cell r="E327"/>
          <cell r="F327" t="str">
            <v>56MA</v>
          </cell>
          <cell r="G327" t="str">
            <v>56MA03</v>
          </cell>
          <cell r="H327" t="str">
            <v>03</v>
          </cell>
          <cell r="J327" t="str">
            <v>Remove Printer Waste</v>
          </cell>
          <cell r="M327">
            <v>1</v>
          </cell>
          <cell r="AL327">
            <v>36</v>
          </cell>
          <cell r="AM327">
            <v>38</v>
          </cell>
          <cell r="AN327">
            <v>49</v>
          </cell>
          <cell r="AO327">
            <v>39</v>
          </cell>
          <cell r="AP327">
            <v>36</v>
          </cell>
          <cell r="AQ327">
            <v>37</v>
          </cell>
          <cell r="AR327">
            <v>37</v>
          </cell>
          <cell r="AS327">
            <v>40</v>
          </cell>
          <cell r="AT327">
            <v>30</v>
          </cell>
          <cell r="AU327">
            <v>29</v>
          </cell>
          <cell r="AV327">
            <v>41</v>
          </cell>
          <cell r="AX327">
            <v>412</v>
          </cell>
        </row>
        <row r="328">
          <cell r="C328" t="str">
            <v>56MA04</v>
          </cell>
          <cell r="D328">
            <v>3</v>
          </cell>
          <cell r="E328"/>
          <cell r="F328" t="str">
            <v>56MA</v>
          </cell>
          <cell r="G328" t="str">
            <v>56MA04</v>
          </cell>
          <cell r="H328" t="str">
            <v>04</v>
          </cell>
          <cell r="J328" t="str">
            <v>Web Break</v>
          </cell>
          <cell r="M328">
            <v>1</v>
          </cell>
          <cell r="AL328">
            <v>9</v>
          </cell>
          <cell r="AM328">
            <v>13</v>
          </cell>
          <cell r="AN328">
            <v>12</v>
          </cell>
          <cell r="AO328">
            <v>6</v>
          </cell>
          <cell r="AP328">
            <v>7</v>
          </cell>
          <cell r="AQ328">
            <v>7</v>
          </cell>
          <cell r="AR328">
            <v>11</v>
          </cell>
          <cell r="AS328">
            <v>1</v>
          </cell>
          <cell r="AT328">
            <v>3</v>
          </cell>
          <cell r="AU328">
            <v>6</v>
          </cell>
          <cell r="AV328">
            <v>9</v>
          </cell>
          <cell r="AX328">
            <v>84</v>
          </cell>
        </row>
        <row r="329">
          <cell r="C329" t="str">
            <v>56MA05</v>
          </cell>
          <cell r="D329">
            <v>3</v>
          </cell>
          <cell r="E329"/>
          <cell r="F329" t="str">
            <v>56MA</v>
          </cell>
          <cell r="G329" t="str">
            <v>56MA05</v>
          </cell>
          <cell r="H329" t="str">
            <v>05</v>
          </cell>
          <cell r="J329" t="str">
            <v>Order Information Query</v>
          </cell>
          <cell r="M329">
            <v>1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2</v>
          </cell>
          <cell r="AS329">
            <v>0</v>
          </cell>
          <cell r="AT329">
            <v>0</v>
          </cell>
          <cell r="AU329">
            <v>0</v>
          </cell>
          <cell r="AV329">
            <v>1</v>
          </cell>
          <cell r="AX329">
            <v>3</v>
          </cell>
        </row>
        <row r="330">
          <cell r="C330" t="str">
            <v>56MA06</v>
          </cell>
          <cell r="D330">
            <v>3</v>
          </cell>
          <cell r="E330"/>
          <cell r="F330" t="str">
            <v>56MA</v>
          </cell>
          <cell r="G330" t="str">
            <v>56MA06</v>
          </cell>
          <cell r="H330" t="str">
            <v>06</v>
          </cell>
          <cell r="J330" t="str">
            <v>Print Sample Query</v>
          </cell>
          <cell r="M330">
            <v>1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X330">
            <v>0</v>
          </cell>
        </row>
        <row r="331">
          <cell r="C331" t="str">
            <v>56MA07</v>
          </cell>
          <cell r="D331">
            <v>3</v>
          </cell>
          <cell r="E331"/>
          <cell r="F331" t="str">
            <v>56MA</v>
          </cell>
          <cell r="G331" t="str">
            <v>56MA07</v>
          </cell>
          <cell r="H331" t="str">
            <v>07</v>
          </cell>
          <cell r="J331" t="str">
            <v>Production Trials</v>
          </cell>
          <cell r="M331">
            <v>1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X331">
            <v>0</v>
          </cell>
        </row>
        <row r="332">
          <cell r="C332" t="str">
            <v>56MA08</v>
          </cell>
          <cell r="D332">
            <v>3</v>
          </cell>
          <cell r="E332"/>
          <cell r="F332" t="str">
            <v>56MA</v>
          </cell>
          <cell r="G332" t="str">
            <v>56MA08</v>
          </cell>
          <cell r="H332">
            <v>99</v>
          </cell>
          <cell r="J332" t="str">
            <v>Unkwnown (Operator Error)</v>
          </cell>
          <cell r="M332">
            <v>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1</v>
          </cell>
          <cell r="AX332">
            <v>4</v>
          </cell>
        </row>
        <row r="333">
          <cell r="C333" t="str">
            <v>56RW</v>
          </cell>
          <cell r="D333">
            <v>2</v>
          </cell>
          <cell r="E333" t="str">
            <v>56</v>
          </cell>
          <cell r="F333" t="str">
            <v>56RW</v>
          </cell>
          <cell r="G333"/>
          <cell r="H333"/>
          <cell r="J333" t="str">
            <v>Rewind</v>
          </cell>
          <cell r="M333">
            <v>8</v>
          </cell>
          <cell r="AL333">
            <v>0</v>
          </cell>
          <cell r="AM333">
            <v>0</v>
          </cell>
          <cell r="AN333">
            <v>1</v>
          </cell>
          <cell r="AO333">
            <v>0</v>
          </cell>
          <cell r="AP333">
            <v>2</v>
          </cell>
          <cell r="AQ333">
            <v>2</v>
          </cell>
          <cell r="AR333">
            <v>1</v>
          </cell>
          <cell r="AS333">
            <v>1</v>
          </cell>
          <cell r="AT333">
            <v>2</v>
          </cell>
          <cell r="AU333">
            <v>1</v>
          </cell>
          <cell r="AV333">
            <v>1</v>
          </cell>
          <cell r="AW333">
            <v>0</v>
          </cell>
          <cell r="AX333">
            <v>11</v>
          </cell>
        </row>
        <row r="334">
          <cell r="C334" t="str">
            <v>56RW01</v>
          </cell>
          <cell r="D334">
            <v>3</v>
          </cell>
          <cell r="E334"/>
          <cell r="F334" t="str">
            <v>56RW</v>
          </cell>
          <cell r="G334" t="str">
            <v>56RW01</v>
          </cell>
          <cell r="H334" t="str">
            <v>01</v>
          </cell>
          <cell r="J334" t="str">
            <v>Pick-Up Problem</v>
          </cell>
          <cell r="M334">
            <v>1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X334">
            <v>0</v>
          </cell>
        </row>
        <row r="335">
          <cell r="C335" t="str">
            <v>56RW02</v>
          </cell>
          <cell r="D335">
            <v>3</v>
          </cell>
          <cell r="E335"/>
          <cell r="F335" t="str">
            <v>56RW</v>
          </cell>
          <cell r="G335" t="str">
            <v>56RW02</v>
          </cell>
          <cell r="H335" t="str">
            <v>02</v>
          </cell>
          <cell r="J335" t="str">
            <v>Adjjust Guide Eye</v>
          </cell>
          <cell r="M335">
            <v>1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2</v>
          </cell>
          <cell r="AQ335">
            <v>0</v>
          </cell>
          <cell r="AR335">
            <v>0</v>
          </cell>
          <cell r="AS335">
            <v>0</v>
          </cell>
          <cell r="AT335">
            <v>1</v>
          </cell>
          <cell r="AU335">
            <v>1</v>
          </cell>
          <cell r="AX335">
            <v>4</v>
          </cell>
        </row>
        <row r="336">
          <cell r="C336" t="str">
            <v>56RW03</v>
          </cell>
          <cell r="D336">
            <v>3</v>
          </cell>
          <cell r="E336"/>
          <cell r="F336" t="str">
            <v>56RW</v>
          </cell>
          <cell r="G336" t="str">
            <v>56RW03</v>
          </cell>
          <cell r="H336" t="str">
            <v>03</v>
          </cell>
          <cell r="J336" t="str">
            <v>Adjust Strip Exaust</v>
          </cell>
          <cell r="M336">
            <v>1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X336">
            <v>1</v>
          </cell>
        </row>
        <row r="337">
          <cell r="C337" t="str">
            <v>56RW04</v>
          </cell>
          <cell r="D337">
            <v>3</v>
          </cell>
          <cell r="E337"/>
          <cell r="F337" t="str">
            <v>56RW</v>
          </cell>
          <cell r="G337" t="str">
            <v>56RW04</v>
          </cell>
          <cell r="H337" t="str">
            <v>04</v>
          </cell>
          <cell r="J337" t="str">
            <v>Strips Jumped Out</v>
          </cell>
          <cell r="M337">
            <v>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2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1</v>
          </cell>
          <cell r="AX337">
            <v>3</v>
          </cell>
        </row>
        <row r="338">
          <cell r="C338" t="str">
            <v>56RW05</v>
          </cell>
          <cell r="D338">
            <v>3</v>
          </cell>
          <cell r="E338"/>
          <cell r="F338" t="str">
            <v>56RW</v>
          </cell>
          <cell r="G338" t="str">
            <v>56RW05</v>
          </cell>
          <cell r="H338" t="str">
            <v>05</v>
          </cell>
          <cell r="J338" t="str">
            <v>Replace Tail Cutter Blade</v>
          </cell>
          <cell r="M338">
            <v>1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X338">
            <v>0</v>
          </cell>
        </row>
        <row r="339">
          <cell r="C339" t="str">
            <v>56RW06</v>
          </cell>
          <cell r="D339">
            <v>3</v>
          </cell>
          <cell r="E339"/>
          <cell r="F339" t="str">
            <v>56RW</v>
          </cell>
          <cell r="G339" t="str">
            <v>56RW06</v>
          </cell>
          <cell r="H339" t="str">
            <v>06</v>
          </cell>
          <cell r="J339" t="str">
            <v>Clean Rewind Chuck</v>
          </cell>
          <cell r="M339">
            <v>1</v>
          </cell>
          <cell r="AL339">
            <v>0</v>
          </cell>
          <cell r="AM339">
            <v>0</v>
          </cell>
          <cell r="AN339">
            <v>1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1</v>
          </cell>
          <cell r="AT339">
            <v>0</v>
          </cell>
          <cell r="AU339">
            <v>0</v>
          </cell>
          <cell r="AX339">
            <v>2</v>
          </cell>
        </row>
        <row r="340">
          <cell r="C340" t="str">
            <v>56RW07</v>
          </cell>
          <cell r="D340">
            <v>3</v>
          </cell>
          <cell r="E340"/>
          <cell r="F340" t="str">
            <v>56RW</v>
          </cell>
          <cell r="G340" t="str">
            <v>56RW07</v>
          </cell>
          <cell r="H340">
            <v>99</v>
          </cell>
          <cell r="J340" t="str">
            <v>Unkwnown (Operator Error)</v>
          </cell>
          <cell r="M340">
            <v>1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1</v>
          </cell>
          <cell r="AU340">
            <v>0</v>
          </cell>
          <cell r="AX340">
            <v>1</v>
          </cell>
        </row>
        <row r="341">
          <cell r="C341" t="str">
            <v>56RD</v>
          </cell>
          <cell r="D341">
            <v>2</v>
          </cell>
          <cell r="E341" t="str">
            <v>56</v>
          </cell>
          <cell r="F341" t="str">
            <v>56RD</v>
          </cell>
          <cell r="G341"/>
          <cell r="H341"/>
          <cell r="J341" t="str">
            <v>Reel Discharge</v>
          </cell>
          <cell r="M341">
            <v>5</v>
          </cell>
          <cell r="AL341">
            <v>0</v>
          </cell>
          <cell r="AM341">
            <v>3</v>
          </cell>
          <cell r="AN341">
            <v>1</v>
          </cell>
          <cell r="AO341">
            <v>1</v>
          </cell>
          <cell r="AP341">
            <v>4</v>
          </cell>
          <cell r="AQ341">
            <v>7</v>
          </cell>
          <cell r="AR341">
            <v>3</v>
          </cell>
          <cell r="AS341">
            <v>1</v>
          </cell>
          <cell r="AT341">
            <v>3</v>
          </cell>
          <cell r="AU341">
            <v>4</v>
          </cell>
          <cell r="AV341">
            <v>0</v>
          </cell>
          <cell r="AW341">
            <v>0</v>
          </cell>
          <cell r="AX341">
            <v>27</v>
          </cell>
        </row>
        <row r="342">
          <cell r="C342" t="str">
            <v>56RD01</v>
          </cell>
          <cell r="D342">
            <v>3</v>
          </cell>
          <cell r="E342"/>
          <cell r="F342" t="str">
            <v>56RD</v>
          </cell>
          <cell r="G342" t="str">
            <v>56RD01</v>
          </cell>
          <cell r="H342" t="str">
            <v>01</v>
          </cell>
          <cell r="J342" t="str">
            <v>Change Shrink Film</v>
          </cell>
          <cell r="M342">
            <v>1</v>
          </cell>
          <cell r="AL342">
            <v>0</v>
          </cell>
          <cell r="AM342">
            <v>2</v>
          </cell>
          <cell r="AN342">
            <v>0</v>
          </cell>
          <cell r="AO342">
            <v>0</v>
          </cell>
          <cell r="AP342">
            <v>3</v>
          </cell>
          <cell r="AQ342">
            <v>0</v>
          </cell>
          <cell r="AR342">
            <v>1</v>
          </cell>
          <cell r="AS342">
            <v>1</v>
          </cell>
          <cell r="AT342">
            <v>1</v>
          </cell>
          <cell r="AU342">
            <v>1</v>
          </cell>
          <cell r="AX342">
            <v>9</v>
          </cell>
        </row>
        <row r="343">
          <cell r="C343" t="str">
            <v>56RD02</v>
          </cell>
          <cell r="D343">
            <v>3</v>
          </cell>
          <cell r="E343"/>
          <cell r="F343" t="str">
            <v>56RD</v>
          </cell>
          <cell r="G343" t="str">
            <v>56RD02</v>
          </cell>
          <cell r="H343" t="str">
            <v>02</v>
          </cell>
          <cell r="J343" t="str">
            <v>Change Side Wrapper Film</v>
          </cell>
          <cell r="M343">
            <v>1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1</v>
          </cell>
          <cell r="AQ343">
            <v>1</v>
          </cell>
          <cell r="AR343">
            <v>1</v>
          </cell>
          <cell r="AS343">
            <v>0</v>
          </cell>
          <cell r="AT343">
            <v>1</v>
          </cell>
          <cell r="AU343">
            <v>0</v>
          </cell>
          <cell r="AX343">
            <v>4</v>
          </cell>
        </row>
        <row r="344">
          <cell r="C344" t="str">
            <v>56RD03</v>
          </cell>
          <cell r="D344">
            <v>3</v>
          </cell>
          <cell r="E344"/>
          <cell r="F344" t="str">
            <v>56RD</v>
          </cell>
          <cell r="G344" t="str">
            <v>56RD03</v>
          </cell>
          <cell r="H344" t="str">
            <v>03</v>
          </cell>
          <cell r="J344" t="str">
            <v>Sorting Reels</v>
          </cell>
          <cell r="M344">
            <v>1</v>
          </cell>
          <cell r="AL344">
            <v>0</v>
          </cell>
          <cell r="AM344">
            <v>1</v>
          </cell>
          <cell r="AN344">
            <v>1</v>
          </cell>
          <cell r="AO344">
            <v>1</v>
          </cell>
          <cell r="AP344">
            <v>0</v>
          </cell>
          <cell r="AQ344">
            <v>3</v>
          </cell>
          <cell r="AR344">
            <v>1</v>
          </cell>
          <cell r="AS344">
            <v>0</v>
          </cell>
          <cell r="AT344">
            <v>0</v>
          </cell>
          <cell r="AU344">
            <v>1</v>
          </cell>
          <cell r="AX344">
            <v>8</v>
          </cell>
        </row>
        <row r="345">
          <cell r="C345" t="str">
            <v>56RD04</v>
          </cell>
          <cell r="D345">
            <v>3</v>
          </cell>
          <cell r="E345"/>
          <cell r="F345" t="str">
            <v>56RD</v>
          </cell>
          <cell r="G345" t="str">
            <v>56RD04</v>
          </cell>
          <cell r="H345">
            <v>99</v>
          </cell>
          <cell r="J345" t="str">
            <v>Unkwnown (Operator Error)</v>
          </cell>
          <cell r="M345">
            <v>1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3</v>
          </cell>
          <cell r="AR345">
            <v>0</v>
          </cell>
          <cell r="AS345">
            <v>0</v>
          </cell>
          <cell r="AT345">
            <v>1</v>
          </cell>
          <cell r="AU345">
            <v>2</v>
          </cell>
          <cell r="AX345">
            <v>6</v>
          </cell>
        </row>
        <row r="346">
          <cell r="C346" t="str">
            <v>56UW</v>
          </cell>
          <cell r="D346">
            <v>2</v>
          </cell>
          <cell r="E346" t="str">
            <v>56</v>
          </cell>
          <cell r="F346" t="str">
            <v>56UW</v>
          </cell>
          <cell r="G346"/>
          <cell r="H346"/>
          <cell r="J346" t="str">
            <v>Unwind</v>
          </cell>
          <cell r="M346">
            <v>6</v>
          </cell>
          <cell r="AL346">
            <v>0</v>
          </cell>
          <cell r="AM346">
            <v>4</v>
          </cell>
          <cell r="AN346">
            <v>1</v>
          </cell>
          <cell r="AO346">
            <v>0</v>
          </cell>
          <cell r="AP346">
            <v>1</v>
          </cell>
          <cell r="AQ346">
            <v>2</v>
          </cell>
          <cell r="AR346">
            <v>0</v>
          </cell>
          <cell r="AS346">
            <v>0</v>
          </cell>
          <cell r="AT346">
            <v>1</v>
          </cell>
          <cell r="AU346">
            <v>2</v>
          </cell>
          <cell r="AV346">
            <v>2</v>
          </cell>
          <cell r="AW346">
            <v>0</v>
          </cell>
          <cell r="AX346">
            <v>13</v>
          </cell>
        </row>
        <row r="347">
          <cell r="C347" t="str">
            <v>56UW01</v>
          </cell>
          <cell r="D347">
            <v>3</v>
          </cell>
          <cell r="E347"/>
          <cell r="F347" t="str">
            <v>56UW</v>
          </cell>
          <cell r="G347" t="str">
            <v>56UW01</v>
          </cell>
          <cell r="H347" t="str">
            <v>01</v>
          </cell>
          <cell r="J347" t="str">
            <v>Adjust Guide Eye</v>
          </cell>
          <cell r="M347">
            <v>1</v>
          </cell>
          <cell r="AL347">
            <v>0</v>
          </cell>
          <cell r="AM347">
            <v>4</v>
          </cell>
          <cell r="AN347">
            <v>0</v>
          </cell>
          <cell r="AO347">
            <v>0</v>
          </cell>
          <cell r="AP347">
            <v>1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1</v>
          </cell>
          <cell r="AV347">
            <v>1</v>
          </cell>
          <cell r="AX347">
            <v>7</v>
          </cell>
        </row>
        <row r="348">
          <cell r="C348" t="str">
            <v>56UW02</v>
          </cell>
          <cell r="D348">
            <v>3</v>
          </cell>
          <cell r="E348"/>
          <cell r="F348" t="str">
            <v>56UW</v>
          </cell>
          <cell r="G348" t="str">
            <v>56UW02</v>
          </cell>
          <cell r="H348" t="str">
            <v>02</v>
          </cell>
          <cell r="J348" t="str">
            <v>Remove Unwind Roll</v>
          </cell>
          <cell r="M348">
            <v>1</v>
          </cell>
          <cell r="AL348">
            <v>0</v>
          </cell>
          <cell r="AM348">
            <v>0</v>
          </cell>
          <cell r="AN348">
            <v>1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1</v>
          </cell>
          <cell r="AX348">
            <v>2</v>
          </cell>
        </row>
        <row r="349">
          <cell r="C349" t="str">
            <v>56UW03</v>
          </cell>
          <cell r="D349">
            <v>3</v>
          </cell>
          <cell r="E349"/>
          <cell r="F349" t="str">
            <v>56UW</v>
          </cell>
          <cell r="G349" t="str">
            <v>56UW03</v>
          </cell>
          <cell r="H349" t="str">
            <v>03</v>
          </cell>
          <cell r="J349" t="str">
            <v>Web Ran Off The Core</v>
          </cell>
          <cell r="M349">
            <v>1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1</v>
          </cell>
          <cell r="AR349">
            <v>0</v>
          </cell>
          <cell r="AS349">
            <v>0</v>
          </cell>
          <cell r="AT349">
            <v>1</v>
          </cell>
          <cell r="AU349">
            <v>0</v>
          </cell>
          <cell r="AX349">
            <v>2</v>
          </cell>
        </row>
        <row r="350">
          <cell r="C350" t="str">
            <v>56UW04</v>
          </cell>
          <cell r="D350">
            <v>3</v>
          </cell>
          <cell r="E350"/>
          <cell r="F350" t="str">
            <v>56UW</v>
          </cell>
          <cell r="G350" t="str">
            <v>56UW04</v>
          </cell>
          <cell r="H350" t="str">
            <v>04</v>
          </cell>
          <cell r="J350" t="str">
            <v>Burning Core</v>
          </cell>
          <cell r="M350">
            <v>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X350">
            <v>0</v>
          </cell>
        </row>
        <row r="351">
          <cell r="C351" t="str">
            <v>56UW05</v>
          </cell>
          <cell r="D351">
            <v>3</v>
          </cell>
          <cell r="E351"/>
          <cell r="F351" t="str">
            <v>56UW</v>
          </cell>
          <cell r="G351" t="str">
            <v>56UW05</v>
          </cell>
          <cell r="H351">
            <v>99</v>
          </cell>
          <cell r="J351" t="str">
            <v>Unkwnown (Operator Error)</v>
          </cell>
          <cell r="M351">
            <v>1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1</v>
          </cell>
          <cell r="AR351">
            <v>0</v>
          </cell>
          <cell r="AS351">
            <v>0</v>
          </cell>
          <cell r="AT351">
            <v>0</v>
          </cell>
          <cell r="AU351">
            <v>1</v>
          </cell>
          <cell r="AX351">
            <v>2</v>
          </cell>
        </row>
        <row r="352">
          <cell r="C352" t="str">
            <v>Factory</v>
          </cell>
          <cell r="J352" t="str">
            <v>Factory</v>
          </cell>
          <cell r="AL352">
            <v>204</v>
          </cell>
          <cell r="AM352">
            <v>225</v>
          </cell>
          <cell r="AN352">
            <v>303</v>
          </cell>
          <cell r="AO352">
            <v>275</v>
          </cell>
          <cell r="AP352">
            <v>318</v>
          </cell>
          <cell r="AQ352">
            <v>370</v>
          </cell>
          <cell r="AR352">
            <v>292</v>
          </cell>
          <cell r="AS352">
            <v>292</v>
          </cell>
          <cell r="AT352">
            <v>292</v>
          </cell>
          <cell r="AU352">
            <v>253</v>
          </cell>
          <cell r="AV352">
            <v>342.81</v>
          </cell>
          <cell r="AW352">
            <v>0</v>
          </cell>
          <cell r="AX352">
            <v>3166.81</v>
          </cell>
        </row>
        <row r="353">
          <cell r="C353" t="str">
            <v>Factory Target</v>
          </cell>
          <cell r="J353" t="str">
            <v>Factory Target</v>
          </cell>
        </row>
        <row r="354">
          <cell r="C354" t="str">
            <v>Factory Cum</v>
          </cell>
          <cell r="J354" t="str">
            <v>Factory Cum</v>
          </cell>
          <cell r="AL354">
            <v>204</v>
          </cell>
          <cell r="AM354">
            <v>429</v>
          </cell>
          <cell r="AN354">
            <v>732</v>
          </cell>
          <cell r="AO354">
            <v>1007</v>
          </cell>
          <cell r="AP354">
            <v>1325</v>
          </cell>
          <cell r="AQ354">
            <v>1695</v>
          </cell>
          <cell r="AR354">
            <v>1987</v>
          </cell>
          <cell r="AS354">
            <v>2279</v>
          </cell>
          <cell r="AT354">
            <v>2571</v>
          </cell>
          <cell r="AU354">
            <v>2824</v>
          </cell>
          <cell r="AV354">
            <v>3166.81</v>
          </cell>
          <cell r="AW354">
            <v>3166.81</v>
          </cell>
        </row>
        <row r="355">
          <cell r="C355" t="str">
            <v>Factory Cum Target</v>
          </cell>
          <cell r="J355" t="str">
            <v>Factory Cum Target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</sheetData>
      <sheetData sheetId="2"/>
      <sheetData sheetId="3">
        <row r="24">
          <cell r="A24" t="str">
            <v>Events</v>
          </cell>
          <cell r="B24">
            <v>12</v>
          </cell>
          <cell r="C24" t="str">
            <v>December</v>
          </cell>
        </row>
        <row r="25">
          <cell r="A25" t="str">
            <v>Hours</v>
          </cell>
          <cell r="B25">
            <v>12</v>
          </cell>
          <cell r="C25" t="str">
            <v>December</v>
          </cell>
        </row>
      </sheetData>
      <sheetData sheetId="4">
        <row r="4">
          <cell r="B4" t="str">
            <v>14_Events</v>
          </cell>
          <cell r="C4">
            <v>1</v>
          </cell>
          <cell r="D4">
            <v>14</v>
          </cell>
          <cell r="E4" t="str">
            <v>Events</v>
          </cell>
        </row>
        <row r="5">
          <cell r="B5" t="str">
            <v>14_Hours</v>
          </cell>
          <cell r="C5">
            <v>1</v>
          </cell>
          <cell r="D5">
            <v>14</v>
          </cell>
          <cell r="E5" t="str">
            <v>Hours</v>
          </cell>
        </row>
        <row r="6">
          <cell r="B6" t="str">
            <v>14_MTBF</v>
          </cell>
          <cell r="C6">
            <v>1</v>
          </cell>
          <cell r="D6">
            <v>14</v>
          </cell>
          <cell r="E6" t="str">
            <v>MTBF</v>
          </cell>
        </row>
        <row r="7">
          <cell r="B7" t="str">
            <v>15_Events</v>
          </cell>
          <cell r="C7">
            <v>1</v>
          </cell>
          <cell r="D7">
            <v>15</v>
          </cell>
          <cell r="E7" t="str">
            <v>Events</v>
          </cell>
        </row>
        <row r="8">
          <cell r="B8" t="str">
            <v>15_Hours</v>
          </cell>
          <cell r="C8">
            <v>1</v>
          </cell>
          <cell r="D8">
            <v>15</v>
          </cell>
          <cell r="E8" t="str">
            <v>Hours</v>
          </cell>
        </row>
        <row r="9">
          <cell r="B9" t="str">
            <v>15_MTBF</v>
          </cell>
          <cell r="C9">
            <v>1</v>
          </cell>
          <cell r="D9">
            <v>15</v>
          </cell>
          <cell r="E9" t="str">
            <v>MTBF</v>
          </cell>
        </row>
        <row r="10">
          <cell r="B10" t="str">
            <v>21_Events</v>
          </cell>
          <cell r="C10">
            <v>1</v>
          </cell>
          <cell r="D10">
            <v>21</v>
          </cell>
          <cell r="E10" t="str">
            <v>Events</v>
          </cell>
        </row>
        <row r="11">
          <cell r="B11" t="str">
            <v>21_Hours</v>
          </cell>
          <cell r="C11">
            <v>1</v>
          </cell>
          <cell r="D11">
            <v>21</v>
          </cell>
          <cell r="E11" t="str">
            <v>Hours</v>
          </cell>
        </row>
        <row r="12">
          <cell r="B12" t="str">
            <v>21_MTBF</v>
          </cell>
          <cell r="C12">
            <v>1</v>
          </cell>
          <cell r="D12">
            <v>21</v>
          </cell>
          <cell r="E12" t="str">
            <v>MTBF</v>
          </cell>
        </row>
        <row r="13">
          <cell r="B13" t="str">
            <v>55_Events</v>
          </cell>
          <cell r="C13">
            <v>1</v>
          </cell>
          <cell r="D13">
            <v>55</v>
          </cell>
          <cell r="E13" t="str">
            <v>Events</v>
          </cell>
        </row>
        <row r="14">
          <cell r="B14" t="str">
            <v>55_Hours</v>
          </cell>
          <cell r="C14">
            <v>1</v>
          </cell>
          <cell r="D14">
            <v>55</v>
          </cell>
          <cell r="E14" t="str">
            <v>Hours</v>
          </cell>
        </row>
        <row r="15">
          <cell r="B15" t="str">
            <v>55_MTBF</v>
          </cell>
          <cell r="C15">
            <v>1</v>
          </cell>
          <cell r="D15">
            <v>55</v>
          </cell>
          <cell r="E15" t="str">
            <v>MTBF</v>
          </cell>
        </row>
        <row r="16">
          <cell r="B16" t="str">
            <v>56_Events</v>
          </cell>
          <cell r="C16">
            <v>1</v>
          </cell>
          <cell r="D16">
            <v>56</v>
          </cell>
          <cell r="E16" t="str">
            <v>Events</v>
          </cell>
        </row>
        <row r="17">
          <cell r="B17" t="str">
            <v>56_Hours</v>
          </cell>
          <cell r="C17">
            <v>1</v>
          </cell>
          <cell r="D17">
            <v>56</v>
          </cell>
          <cell r="E17" t="str">
            <v>Hours</v>
          </cell>
        </row>
        <row r="18">
          <cell r="B18" t="str">
            <v>56_MTBF</v>
          </cell>
          <cell r="C18">
            <v>1</v>
          </cell>
          <cell r="D18">
            <v>56</v>
          </cell>
          <cell r="E18" t="str">
            <v>MTBF</v>
          </cell>
        </row>
        <row r="19">
          <cell r="B19" t="str">
            <v>Factory_Events</v>
          </cell>
          <cell r="D19" t="str">
            <v>Factory</v>
          </cell>
          <cell r="E19" t="str">
            <v>Events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</row>
        <row r="20">
          <cell r="B20" t="str">
            <v>Factory_Hours</v>
          </cell>
          <cell r="D20" t="str">
            <v>Factory</v>
          </cell>
          <cell r="E20" t="str">
            <v>Hours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</row>
        <row r="21">
          <cell r="B21" t="str">
            <v>Factory_MTBF</v>
          </cell>
          <cell r="D21" t="str">
            <v>Factory</v>
          </cell>
          <cell r="E21" t="str">
            <v>MTBF</v>
          </cell>
          <cell r="AK21">
            <v>19.8</v>
          </cell>
          <cell r="AL21">
            <v>20.249363636363601</v>
          </cell>
          <cell r="AM21">
            <v>20.6987272727273</v>
          </cell>
          <cell r="AN21">
            <v>21.1480909090909</v>
          </cell>
          <cell r="AO21">
            <v>21.5974545454545</v>
          </cell>
          <cell r="AP21">
            <v>22.0468181818182</v>
          </cell>
          <cell r="AQ21">
            <v>22.4961818181818</v>
          </cell>
          <cell r="AR21">
            <v>22.945545454545499</v>
          </cell>
          <cell r="AS21">
            <v>23.394909090909099</v>
          </cell>
          <cell r="AT21">
            <v>23.844272727272699</v>
          </cell>
          <cell r="AU21">
            <v>24.293636363636399</v>
          </cell>
          <cell r="AV21">
            <v>24.742999999999999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Board"/>
      <sheetName val="Charter"/>
      <sheetName val="LinkToBusiness"/>
      <sheetName val="Role Definitions"/>
      <sheetName val="Defect Route &amp; Tools"/>
      <sheetName val="Defect Master Plan"/>
      <sheetName val="Performance Indicator"/>
      <sheetName val="Defect Audit"/>
      <sheetName val="Step 1 Title"/>
      <sheetName val="Waste Pareto"/>
      <sheetName val="Defect Modes"/>
      <sheetName val="Step 2 Title"/>
      <sheetName val="Critical Areas (2)"/>
      <sheetName val="Tag Register"/>
      <sheetName val="Tag Chart"/>
      <sheetName val="New Operating Standards"/>
      <sheetName val="Insp Checklist"/>
      <sheetName val="Step 3 Title"/>
      <sheetName val="Cause Effect"/>
      <sheetName val="4 M Relationship"/>
      <sheetName val="5 Why Analysis "/>
      <sheetName val="Step 4 Title"/>
      <sheetName val="Follow-up Table"/>
      <sheetName val="Step 5 Title"/>
      <sheetName val="Who Does What"/>
      <sheetName val="Step 6 Title"/>
      <sheetName val="QX Matrix"/>
      <sheetName val="QM Matrix"/>
      <sheetName val="Attendance"/>
      <sheetName val="Set Machine Board"/>
      <sheetName val="Initial QA Matrix"/>
      <sheetName val="Initial QA Chart"/>
      <sheetName val="Final QA Matrix"/>
      <sheetName val="Final QA Chart"/>
      <sheetName val="DAS_Backside"/>
      <sheetName val="CAS_Backside"/>
      <sheetName val="DCAS "/>
      <sheetName val="Shift Training Matrix"/>
      <sheetName val="DRTeamTrainingMatrix"/>
      <sheetName val="OpenActions"/>
      <sheetName val="Dashboard v2"/>
      <sheetName val="Single Traffic Light"/>
      <sheetName val="Single Traffic Light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4">
          <cell r="D24" t="str">
            <v>P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en"/>
      <sheetName val="OEE-Daten"/>
      <sheetName val="DMU50V"/>
      <sheetName val="DMU70V"/>
      <sheetName val="CTX500"/>
      <sheetName val="STAR SV32"/>
      <sheetName val="STAR SR3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2 Month Period"/>
      <sheetName val="Charts For Pillar Board"/>
      <sheetName val="Data 2005"/>
    </sheetNames>
    <sheetDataSet>
      <sheetData sheetId="0">
        <row r="7">
          <cell r="B7">
            <v>1</v>
          </cell>
          <cell r="C7">
            <v>38353</v>
          </cell>
          <cell r="Q7">
            <v>2</v>
          </cell>
          <cell r="AI7">
            <v>1</v>
          </cell>
          <cell r="AV7">
            <v>1</v>
          </cell>
          <cell r="BV7">
            <v>4</v>
          </cell>
          <cell r="BW7">
            <v>19</v>
          </cell>
          <cell r="BX7">
            <v>0</v>
          </cell>
          <cell r="BY7">
            <v>0</v>
          </cell>
          <cell r="BZ7">
            <v>1</v>
          </cell>
          <cell r="CA7">
            <v>1</v>
          </cell>
          <cell r="CB7">
            <v>0</v>
          </cell>
          <cell r="CC7">
            <v>0</v>
          </cell>
          <cell r="CD7">
            <v>2</v>
          </cell>
          <cell r="CE7">
            <v>0</v>
          </cell>
          <cell r="CF7">
            <v>2</v>
          </cell>
          <cell r="CG7">
            <v>0</v>
          </cell>
          <cell r="CH7">
            <v>0</v>
          </cell>
          <cell r="CI7">
            <v>1</v>
          </cell>
          <cell r="CJ7">
            <v>0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 t="str">
            <v>January</v>
          </cell>
          <cell r="CP7">
            <v>2005</v>
          </cell>
          <cell r="CR7">
            <v>38353</v>
          </cell>
          <cell r="CS7">
            <v>3</v>
          </cell>
          <cell r="CT7">
            <v>1</v>
          </cell>
          <cell r="CV7">
            <v>4</v>
          </cell>
        </row>
        <row r="8">
          <cell r="B8">
            <v>2</v>
          </cell>
          <cell r="C8">
            <v>38384</v>
          </cell>
          <cell r="U8">
            <v>1</v>
          </cell>
          <cell r="BV8">
            <v>1</v>
          </cell>
          <cell r="BX8">
            <v>0</v>
          </cell>
          <cell r="BY8">
            <v>0</v>
          </cell>
          <cell r="BZ8">
            <v>0</v>
          </cell>
          <cell r="CA8">
            <v>1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1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 t="str">
            <v>February</v>
          </cell>
          <cell r="CP8">
            <v>2006</v>
          </cell>
          <cell r="CR8">
            <v>38384</v>
          </cell>
          <cell r="CS8">
            <v>1</v>
          </cell>
          <cell r="CV8">
            <v>1</v>
          </cell>
        </row>
        <row r="9">
          <cell r="B9">
            <v>3</v>
          </cell>
          <cell r="C9">
            <v>38412</v>
          </cell>
          <cell r="AT9">
            <v>1</v>
          </cell>
          <cell r="BV9">
            <v>1</v>
          </cell>
          <cell r="BX9">
            <v>1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1</v>
          </cell>
          <cell r="CL9">
            <v>0</v>
          </cell>
          <cell r="CM9">
            <v>0</v>
          </cell>
          <cell r="CN9">
            <v>0</v>
          </cell>
          <cell r="CO9" t="str">
            <v>March</v>
          </cell>
          <cell r="CP9">
            <v>2007</v>
          </cell>
          <cell r="CR9">
            <v>38412</v>
          </cell>
          <cell r="CS9">
            <v>1</v>
          </cell>
          <cell r="CV9">
            <v>1</v>
          </cell>
        </row>
        <row r="10">
          <cell r="B10">
            <v>4</v>
          </cell>
          <cell r="C10">
            <v>38443</v>
          </cell>
          <cell r="AW10">
            <v>1</v>
          </cell>
          <cell r="BV10">
            <v>1</v>
          </cell>
          <cell r="BX10">
            <v>0</v>
          </cell>
          <cell r="BY10">
            <v>0</v>
          </cell>
          <cell r="BZ10">
            <v>0</v>
          </cell>
          <cell r="CA10">
            <v>1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1</v>
          </cell>
          <cell r="CL10">
            <v>0</v>
          </cell>
          <cell r="CM10">
            <v>0</v>
          </cell>
          <cell r="CN10">
            <v>0</v>
          </cell>
          <cell r="CO10" t="str">
            <v>April</v>
          </cell>
          <cell r="CP10">
            <v>2008</v>
          </cell>
          <cell r="CR10">
            <v>38443</v>
          </cell>
          <cell r="CS10">
            <v>1</v>
          </cell>
          <cell r="CV10">
            <v>1</v>
          </cell>
        </row>
        <row r="11">
          <cell r="B11">
            <v>5</v>
          </cell>
          <cell r="C11">
            <v>38473</v>
          </cell>
          <cell r="BV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 t="str">
            <v>May</v>
          </cell>
          <cell r="CR11">
            <v>38473</v>
          </cell>
          <cell r="CV11">
            <v>0</v>
          </cell>
        </row>
        <row r="12">
          <cell r="B12">
            <v>6</v>
          </cell>
          <cell r="C12">
            <v>38504</v>
          </cell>
          <cell r="AT12">
            <v>1</v>
          </cell>
          <cell r="BN12">
            <v>1</v>
          </cell>
          <cell r="BV12">
            <v>2</v>
          </cell>
          <cell r="BX12">
            <v>1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1</v>
          </cell>
          <cell r="CL12">
            <v>0</v>
          </cell>
          <cell r="CM12">
            <v>1</v>
          </cell>
          <cell r="CN12">
            <v>0</v>
          </cell>
          <cell r="CO12" t="str">
            <v>June</v>
          </cell>
          <cell r="CR12">
            <v>38504</v>
          </cell>
          <cell r="CS12">
            <v>2</v>
          </cell>
          <cell r="CV12">
            <v>2</v>
          </cell>
        </row>
        <row r="13">
          <cell r="B13">
            <v>7</v>
          </cell>
          <cell r="C13">
            <v>38534</v>
          </cell>
          <cell r="U13">
            <v>1</v>
          </cell>
          <cell r="BV13">
            <v>1</v>
          </cell>
          <cell r="BX13">
            <v>0</v>
          </cell>
          <cell r="BY13">
            <v>0</v>
          </cell>
          <cell r="BZ13">
            <v>0</v>
          </cell>
          <cell r="CA13">
            <v>1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 t="str">
            <v>July</v>
          </cell>
          <cell r="CR13">
            <v>38534</v>
          </cell>
          <cell r="CS13">
            <v>1</v>
          </cell>
          <cell r="CV13">
            <v>1</v>
          </cell>
        </row>
        <row r="14">
          <cell r="B14">
            <v>8</v>
          </cell>
          <cell r="C14">
            <v>38565</v>
          </cell>
          <cell r="N14">
            <v>1</v>
          </cell>
          <cell r="BV14">
            <v>1</v>
          </cell>
          <cell r="BX14">
            <v>0</v>
          </cell>
          <cell r="BY14">
            <v>0</v>
          </cell>
          <cell r="BZ14">
            <v>0</v>
          </cell>
          <cell r="CA14">
            <v>1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1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 t="str">
            <v>August</v>
          </cell>
          <cell r="CR14">
            <v>38565</v>
          </cell>
          <cell r="CS14">
            <v>1</v>
          </cell>
          <cell r="CV14">
            <v>1</v>
          </cell>
        </row>
        <row r="15">
          <cell r="B15">
            <v>9</v>
          </cell>
          <cell r="C15">
            <v>38596</v>
          </cell>
          <cell r="M15">
            <v>1</v>
          </cell>
          <cell r="U15">
            <v>1</v>
          </cell>
          <cell r="AO15">
            <v>1</v>
          </cell>
          <cell r="BV15">
            <v>3</v>
          </cell>
          <cell r="BX15">
            <v>0</v>
          </cell>
          <cell r="BY15">
            <v>0</v>
          </cell>
          <cell r="BZ15">
            <v>2</v>
          </cell>
          <cell r="CA15">
            <v>1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</v>
          </cell>
          <cell r="CG15">
            <v>1</v>
          </cell>
          <cell r="CH15">
            <v>0</v>
          </cell>
          <cell r="CI15">
            <v>0</v>
          </cell>
          <cell r="CJ15">
            <v>1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 t="str">
            <v>September</v>
          </cell>
          <cell r="CR15">
            <v>38596</v>
          </cell>
          <cell r="CS15">
            <v>2</v>
          </cell>
          <cell r="CT15">
            <v>1</v>
          </cell>
          <cell r="CV15">
            <v>3</v>
          </cell>
        </row>
        <row r="16">
          <cell r="B16">
            <v>10</v>
          </cell>
          <cell r="C16">
            <v>38626</v>
          </cell>
          <cell r="AG16">
            <v>1</v>
          </cell>
          <cell r="AZ16">
            <v>1</v>
          </cell>
          <cell r="BV16">
            <v>2</v>
          </cell>
          <cell r="BX16">
            <v>0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1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1</v>
          </cell>
          <cell r="CJ16">
            <v>0</v>
          </cell>
          <cell r="CK16">
            <v>1</v>
          </cell>
          <cell r="CL16">
            <v>0</v>
          </cell>
          <cell r="CM16">
            <v>0</v>
          </cell>
          <cell r="CN16">
            <v>0</v>
          </cell>
          <cell r="CO16" t="str">
            <v>October</v>
          </cell>
          <cell r="CR16">
            <v>38626</v>
          </cell>
          <cell r="CS16">
            <v>1</v>
          </cell>
          <cell r="CT16">
            <v>1</v>
          </cell>
          <cell r="CV16">
            <v>2</v>
          </cell>
        </row>
        <row r="17">
          <cell r="B17">
            <v>11</v>
          </cell>
          <cell r="C17">
            <v>38657</v>
          </cell>
          <cell r="BV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 t="str">
            <v>November</v>
          </cell>
          <cell r="CR17">
            <v>38657</v>
          </cell>
          <cell r="CV17">
            <v>0</v>
          </cell>
        </row>
        <row r="18">
          <cell r="B18">
            <v>12</v>
          </cell>
          <cell r="C18">
            <v>38687</v>
          </cell>
          <cell r="AB18">
            <v>1</v>
          </cell>
          <cell r="AO18">
            <v>1</v>
          </cell>
          <cell r="AS18">
            <v>1</v>
          </cell>
          <cell r="BV18">
            <v>3</v>
          </cell>
          <cell r="BX18">
            <v>0</v>
          </cell>
          <cell r="BY18">
            <v>0</v>
          </cell>
          <cell r="BZ18">
            <v>1</v>
          </cell>
          <cell r="CA18">
            <v>1</v>
          </cell>
          <cell r="CB18">
            <v>0</v>
          </cell>
          <cell r="CC18">
            <v>0</v>
          </cell>
          <cell r="CD18">
            <v>1</v>
          </cell>
          <cell r="CE18">
            <v>0</v>
          </cell>
          <cell r="CF18">
            <v>0</v>
          </cell>
          <cell r="CG18">
            <v>0</v>
          </cell>
          <cell r="CH18">
            <v>1</v>
          </cell>
          <cell r="CI18">
            <v>0</v>
          </cell>
          <cell r="CJ18">
            <v>2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 t="str">
            <v>December</v>
          </cell>
          <cell r="CR18">
            <v>38687</v>
          </cell>
          <cell r="CS18">
            <v>1</v>
          </cell>
          <cell r="CT18">
            <v>2</v>
          </cell>
          <cell r="CV18">
            <v>3</v>
          </cell>
        </row>
        <row r="19">
          <cell r="B19">
            <v>13</v>
          </cell>
          <cell r="C19">
            <v>38718</v>
          </cell>
          <cell r="BV19">
            <v>0</v>
          </cell>
          <cell r="BW19">
            <v>1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R19">
            <v>38718</v>
          </cell>
          <cell r="CV19">
            <v>0</v>
          </cell>
        </row>
        <row r="20">
          <cell r="B20">
            <v>14</v>
          </cell>
          <cell r="C20">
            <v>38749</v>
          </cell>
          <cell r="BV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 t="str">
            <v>Month From:</v>
          </cell>
          <cell r="CP20">
            <v>3</v>
          </cell>
          <cell r="CR20">
            <v>38749</v>
          </cell>
          <cell r="CV20">
            <v>0</v>
          </cell>
        </row>
        <row r="21">
          <cell r="B21">
            <v>15</v>
          </cell>
          <cell r="C21">
            <v>38777</v>
          </cell>
          <cell r="BJ21">
            <v>1</v>
          </cell>
          <cell r="BV21">
            <v>1</v>
          </cell>
          <cell r="BX21">
            <v>0</v>
          </cell>
          <cell r="BY21">
            <v>0</v>
          </cell>
          <cell r="BZ21">
            <v>1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  <cell r="CN21">
            <v>0</v>
          </cell>
          <cell r="CO21" t="str">
            <v>Year:</v>
          </cell>
          <cell r="CP21">
            <v>1</v>
          </cell>
          <cell r="CR21">
            <v>38777</v>
          </cell>
          <cell r="CV21">
            <v>1</v>
          </cell>
        </row>
        <row r="22">
          <cell r="B22">
            <v>16</v>
          </cell>
          <cell r="C22">
            <v>38808</v>
          </cell>
          <cell r="BV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 t="str">
            <v>Year Offset:</v>
          </cell>
          <cell r="CP22">
            <v>0</v>
          </cell>
          <cell r="CR22">
            <v>38808</v>
          </cell>
          <cell r="CV22">
            <v>0</v>
          </cell>
        </row>
        <row r="23">
          <cell r="B23">
            <v>17</v>
          </cell>
          <cell r="C23">
            <v>38838</v>
          </cell>
          <cell r="BV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 t="str">
            <v>Month Index From:</v>
          </cell>
          <cell r="CP23">
            <v>3</v>
          </cell>
          <cell r="CR23">
            <v>38838</v>
          </cell>
          <cell r="CV23">
            <v>0</v>
          </cell>
        </row>
        <row r="24">
          <cell r="B24">
            <v>18</v>
          </cell>
          <cell r="C24">
            <v>38869</v>
          </cell>
          <cell r="BV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P24">
            <v>4</v>
          </cell>
          <cell r="CR24">
            <v>38869</v>
          </cell>
          <cell r="CV24">
            <v>0</v>
          </cell>
        </row>
        <row r="25">
          <cell r="B25">
            <v>19</v>
          </cell>
          <cell r="C25">
            <v>38899</v>
          </cell>
          <cell r="BV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P25">
            <v>5</v>
          </cell>
          <cell r="CR25">
            <v>38899</v>
          </cell>
          <cell r="CV25">
            <v>0</v>
          </cell>
        </row>
        <row r="26">
          <cell r="B26">
            <v>20</v>
          </cell>
          <cell r="C26">
            <v>38930</v>
          </cell>
          <cell r="BV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P26">
            <v>6</v>
          </cell>
          <cell r="CR26">
            <v>38930</v>
          </cell>
          <cell r="CV26">
            <v>0</v>
          </cell>
        </row>
        <row r="27">
          <cell r="B27">
            <v>21</v>
          </cell>
          <cell r="C27">
            <v>38961</v>
          </cell>
          <cell r="BV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P27">
            <v>7</v>
          </cell>
          <cell r="CR27">
            <v>38961</v>
          </cell>
          <cell r="CV27">
            <v>0</v>
          </cell>
        </row>
        <row r="28">
          <cell r="B28">
            <v>22</v>
          </cell>
          <cell r="C28">
            <v>38991</v>
          </cell>
          <cell r="BV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8</v>
          </cell>
          <cell r="CR28">
            <v>38991</v>
          </cell>
          <cell r="CV28">
            <v>0</v>
          </cell>
        </row>
        <row r="29">
          <cell r="B29">
            <v>23</v>
          </cell>
          <cell r="C29">
            <v>39022</v>
          </cell>
          <cell r="BV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P29">
            <v>9</v>
          </cell>
          <cell r="CR29">
            <v>39022</v>
          </cell>
          <cell r="CV29">
            <v>0</v>
          </cell>
        </row>
        <row r="30">
          <cell r="B30">
            <v>24</v>
          </cell>
          <cell r="C30">
            <v>39052</v>
          </cell>
          <cell r="BV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P30">
            <v>10</v>
          </cell>
          <cell r="CR30">
            <v>39052</v>
          </cell>
          <cell r="CV30">
            <v>0</v>
          </cell>
        </row>
        <row r="31">
          <cell r="B31">
            <v>25</v>
          </cell>
          <cell r="C31">
            <v>39083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P31">
            <v>11</v>
          </cell>
          <cell r="CR31">
            <v>39083</v>
          </cell>
          <cell r="CV31">
            <v>0</v>
          </cell>
        </row>
        <row r="32">
          <cell r="B32">
            <v>26</v>
          </cell>
          <cell r="C32">
            <v>39114</v>
          </cell>
          <cell r="BV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P32">
            <v>12</v>
          </cell>
          <cell r="CR32">
            <v>39114</v>
          </cell>
          <cell r="CV32">
            <v>0</v>
          </cell>
        </row>
        <row r="33">
          <cell r="B33">
            <v>27</v>
          </cell>
          <cell r="C33">
            <v>39142</v>
          </cell>
          <cell r="BV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P33">
            <v>13</v>
          </cell>
          <cell r="CR33">
            <v>39142</v>
          </cell>
          <cell r="CV33">
            <v>0</v>
          </cell>
        </row>
        <row r="34">
          <cell r="B34">
            <v>28</v>
          </cell>
          <cell r="C34">
            <v>39173</v>
          </cell>
          <cell r="BV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P34">
            <v>14</v>
          </cell>
          <cell r="CR34">
            <v>39173</v>
          </cell>
          <cell r="CV34">
            <v>0</v>
          </cell>
        </row>
        <row r="35">
          <cell r="B35">
            <v>29</v>
          </cell>
          <cell r="C35">
            <v>39203</v>
          </cell>
          <cell r="BV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 t="str">
            <v>Month Index To:</v>
          </cell>
          <cell r="CP35">
            <v>15</v>
          </cell>
          <cell r="CR35">
            <v>39203</v>
          </cell>
          <cell r="CV35">
            <v>0</v>
          </cell>
        </row>
        <row r="36">
          <cell r="B36">
            <v>30</v>
          </cell>
          <cell r="C36">
            <v>39234</v>
          </cell>
          <cell r="BV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R36">
            <v>39234</v>
          </cell>
          <cell r="CV36">
            <v>0</v>
          </cell>
        </row>
        <row r="37">
          <cell r="B37">
            <v>31</v>
          </cell>
          <cell r="C37">
            <v>39264</v>
          </cell>
          <cell r="BV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R37">
            <v>39264</v>
          </cell>
          <cell r="CV37">
            <v>0</v>
          </cell>
        </row>
        <row r="38">
          <cell r="B38">
            <v>32</v>
          </cell>
          <cell r="C38">
            <v>39295</v>
          </cell>
          <cell r="BV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R38">
            <v>39295</v>
          </cell>
          <cell r="CV38">
            <v>0</v>
          </cell>
        </row>
        <row r="39">
          <cell r="B39">
            <v>33</v>
          </cell>
          <cell r="C39">
            <v>39326</v>
          </cell>
          <cell r="BV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R39">
            <v>39326</v>
          </cell>
          <cell r="CV39">
            <v>0</v>
          </cell>
        </row>
        <row r="40">
          <cell r="B40">
            <v>34</v>
          </cell>
          <cell r="C40">
            <v>39356</v>
          </cell>
          <cell r="BV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R40">
            <v>39356</v>
          </cell>
          <cell r="CV40">
            <v>0</v>
          </cell>
        </row>
        <row r="41">
          <cell r="B41">
            <v>35</v>
          </cell>
          <cell r="C41">
            <v>39387</v>
          </cell>
          <cell r="BV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R41">
            <v>39387</v>
          </cell>
          <cell r="CV41">
            <v>0</v>
          </cell>
        </row>
        <row r="42">
          <cell r="B42">
            <v>36</v>
          </cell>
          <cell r="C42">
            <v>39417</v>
          </cell>
          <cell r="BV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R42">
            <v>39417</v>
          </cell>
          <cell r="CV42">
            <v>0</v>
          </cell>
        </row>
        <row r="43">
          <cell r="B43">
            <v>37</v>
          </cell>
          <cell r="C43">
            <v>39448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R43">
            <v>39448</v>
          </cell>
          <cell r="CV43">
            <v>0</v>
          </cell>
        </row>
        <row r="44">
          <cell r="B44">
            <v>38</v>
          </cell>
          <cell r="C44">
            <v>39479</v>
          </cell>
          <cell r="BV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R44">
            <v>39479</v>
          </cell>
          <cell r="CV44">
            <v>0</v>
          </cell>
        </row>
        <row r="45">
          <cell r="B45">
            <v>39</v>
          </cell>
          <cell r="C45">
            <v>39508</v>
          </cell>
          <cell r="BV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R45">
            <v>39508</v>
          </cell>
          <cell r="CV45">
            <v>0</v>
          </cell>
        </row>
        <row r="46">
          <cell r="B46">
            <v>40</v>
          </cell>
          <cell r="C46">
            <v>39539</v>
          </cell>
          <cell r="BV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R46">
            <v>39539</v>
          </cell>
          <cell r="CV46">
            <v>0</v>
          </cell>
        </row>
        <row r="47">
          <cell r="B47">
            <v>41</v>
          </cell>
          <cell r="C47">
            <v>39569</v>
          </cell>
          <cell r="BV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R47">
            <v>39569</v>
          </cell>
          <cell r="CV47">
            <v>0</v>
          </cell>
        </row>
        <row r="48">
          <cell r="B48">
            <v>42</v>
          </cell>
          <cell r="C48">
            <v>39600</v>
          </cell>
          <cell r="BV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R48">
            <v>39600</v>
          </cell>
          <cell r="CV48">
            <v>0</v>
          </cell>
        </row>
        <row r="49">
          <cell r="B49">
            <v>43</v>
          </cell>
          <cell r="C49">
            <v>39630</v>
          </cell>
          <cell r="BV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R49">
            <v>39630</v>
          </cell>
          <cell r="CV49">
            <v>0</v>
          </cell>
        </row>
        <row r="50">
          <cell r="B50">
            <v>44</v>
          </cell>
          <cell r="C50">
            <v>39661</v>
          </cell>
          <cell r="BV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R50">
            <v>39661</v>
          </cell>
          <cell r="CV50">
            <v>0</v>
          </cell>
        </row>
        <row r="51">
          <cell r="B51">
            <v>45</v>
          </cell>
          <cell r="C51">
            <v>39692</v>
          </cell>
          <cell r="BV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R51">
            <v>39692</v>
          </cell>
          <cell r="CV51">
            <v>0</v>
          </cell>
        </row>
        <row r="52">
          <cell r="B52">
            <v>46</v>
          </cell>
          <cell r="C52">
            <v>39722</v>
          </cell>
          <cell r="BV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R52">
            <v>39722</v>
          </cell>
          <cell r="CV52">
            <v>0</v>
          </cell>
        </row>
        <row r="53">
          <cell r="B53">
            <v>47</v>
          </cell>
          <cell r="C53">
            <v>39753</v>
          </cell>
          <cell r="BV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R53">
            <v>39753</v>
          </cell>
          <cell r="CV53">
            <v>0</v>
          </cell>
        </row>
        <row r="54">
          <cell r="B54">
            <v>48</v>
          </cell>
          <cell r="C54">
            <v>39783</v>
          </cell>
          <cell r="BV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R54">
            <v>39783</v>
          </cell>
          <cell r="CV54">
            <v>0</v>
          </cell>
        </row>
      </sheetData>
      <sheetData sheetId="1"/>
      <sheetData sheetId="2" refreshError="1"/>
      <sheetData sheetId="3">
        <row r="6">
          <cell r="A6" t="str">
            <v>Accident Deployment by month</v>
          </cell>
        </row>
        <row r="189">
          <cell r="B189">
            <v>7</v>
          </cell>
          <cell r="C189" t="str">
            <v>Office</v>
          </cell>
          <cell r="D189">
            <v>3</v>
          </cell>
        </row>
        <row r="190">
          <cell r="B190">
            <v>4</v>
          </cell>
          <cell r="C190" t="str">
            <v>Laminating</v>
          </cell>
          <cell r="D190">
            <v>5</v>
          </cell>
        </row>
        <row r="191">
          <cell r="B191">
            <v>3</v>
          </cell>
          <cell r="C191" t="str">
            <v>Printing</v>
          </cell>
          <cell r="D191">
            <v>7</v>
          </cell>
        </row>
        <row r="192">
          <cell r="B192">
            <v>5</v>
          </cell>
          <cell r="C192" t="str">
            <v>Pre press</v>
          </cell>
          <cell r="D192">
            <v>4</v>
          </cell>
        </row>
        <row r="193">
          <cell r="B193">
            <v>2</v>
          </cell>
          <cell r="C193" t="str">
            <v>Slit/Doc</v>
          </cell>
          <cell r="D193">
            <v>9</v>
          </cell>
        </row>
        <row r="194">
          <cell r="B194">
            <v>6</v>
          </cell>
          <cell r="C194" t="str">
            <v>Maint/QC</v>
          </cell>
          <cell r="D194">
            <v>3</v>
          </cell>
        </row>
        <row r="195">
          <cell r="B195">
            <v>1</v>
          </cell>
          <cell r="C195" t="str">
            <v>TBF/WH</v>
          </cell>
          <cell r="D195">
            <v>13</v>
          </cell>
        </row>
        <row r="310">
          <cell r="B310">
            <v>10</v>
          </cell>
          <cell r="C310" t="str">
            <v>Pre press</v>
          </cell>
          <cell r="D310">
            <v>0</v>
          </cell>
        </row>
        <row r="311">
          <cell r="B311">
            <v>4</v>
          </cell>
          <cell r="C311" t="str">
            <v>M/C 15</v>
          </cell>
          <cell r="D311">
            <v>2</v>
          </cell>
        </row>
        <row r="312">
          <cell r="B312">
            <v>3</v>
          </cell>
          <cell r="C312" t="str">
            <v>M/C 14</v>
          </cell>
          <cell r="D312">
            <v>2</v>
          </cell>
        </row>
        <row r="313">
          <cell r="B313">
            <v>7</v>
          </cell>
          <cell r="C313" t="str">
            <v>TBF/WH</v>
          </cell>
          <cell r="D313">
            <v>1</v>
          </cell>
        </row>
        <row r="314">
          <cell r="B314">
            <v>6</v>
          </cell>
          <cell r="C314" t="str">
            <v>M/C 21</v>
          </cell>
          <cell r="D314">
            <v>1</v>
          </cell>
        </row>
        <row r="315">
          <cell r="B315">
            <v>1</v>
          </cell>
          <cell r="C315" t="str">
            <v>M/C 56</v>
          </cell>
          <cell r="D315">
            <v>4</v>
          </cell>
        </row>
        <row r="316">
          <cell r="B316">
            <v>2</v>
          </cell>
          <cell r="C316" t="str">
            <v>M/C 55</v>
          </cell>
          <cell r="D316">
            <v>3</v>
          </cell>
        </row>
        <row r="317">
          <cell r="B317">
            <v>9</v>
          </cell>
          <cell r="C317" t="str">
            <v>Docs</v>
          </cell>
          <cell r="D317">
            <v>0</v>
          </cell>
        </row>
        <row r="318">
          <cell r="B318">
            <v>5</v>
          </cell>
          <cell r="C318" t="str">
            <v>QC/Maint</v>
          </cell>
          <cell r="D318">
            <v>1</v>
          </cell>
        </row>
        <row r="319">
          <cell r="B319">
            <v>8</v>
          </cell>
          <cell r="C319" t="str">
            <v>Office</v>
          </cell>
          <cell r="D319">
            <v>0</v>
          </cell>
        </row>
        <row r="327">
          <cell r="D327">
            <v>7</v>
          </cell>
          <cell r="E327" t="str">
            <v>Bump</v>
          </cell>
          <cell r="F327">
            <v>0</v>
          </cell>
        </row>
        <row r="328">
          <cell r="D328">
            <v>6</v>
          </cell>
          <cell r="E328" t="str">
            <v>Burn</v>
          </cell>
          <cell r="F328">
            <v>0</v>
          </cell>
        </row>
        <row r="329">
          <cell r="D329">
            <v>5</v>
          </cell>
          <cell r="E329" t="str">
            <v>Crush</v>
          </cell>
          <cell r="F329">
            <v>0</v>
          </cell>
        </row>
        <row r="330">
          <cell r="D330">
            <v>4</v>
          </cell>
          <cell r="E330" t="str">
            <v>Cut</v>
          </cell>
          <cell r="F330">
            <v>0</v>
          </cell>
        </row>
        <row r="331">
          <cell r="D331">
            <v>3</v>
          </cell>
          <cell r="E331" t="str">
            <v>Shock</v>
          </cell>
          <cell r="F331">
            <v>0</v>
          </cell>
        </row>
        <row r="332">
          <cell r="D332">
            <v>2</v>
          </cell>
          <cell r="E332" t="str">
            <v>Splash</v>
          </cell>
          <cell r="F332">
            <v>0</v>
          </cell>
        </row>
        <row r="333">
          <cell r="D333">
            <v>1</v>
          </cell>
          <cell r="E333" t="str">
            <v>Strain</v>
          </cell>
          <cell r="F333">
            <v>0</v>
          </cell>
        </row>
        <row r="341">
          <cell r="D341">
            <v>7</v>
          </cell>
          <cell r="E341" t="str">
            <v>Bump</v>
          </cell>
          <cell r="F341">
            <v>0</v>
          </cell>
        </row>
        <row r="342">
          <cell r="D342">
            <v>6</v>
          </cell>
          <cell r="E342" t="str">
            <v>Burn</v>
          </cell>
          <cell r="F342">
            <v>0</v>
          </cell>
        </row>
        <row r="343">
          <cell r="D343">
            <v>2</v>
          </cell>
          <cell r="E343" t="str">
            <v>Crush</v>
          </cell>
          <cell r="F343">
            <v>1</v>
          </cell>
        </row>
        <row r="344">
          <cell r="D344">
            <v>1</v>
          </cell>
          <cell r="E344" t="str">
            <v>Cut</v>
          </cell>
          <cell r="F344">
            <v>1</v>
          </cell>
        </row>
        <row r="345">
          <cell r="D345">
            <v>5</v>
          </cell>
          <cell r="E345" t="str">
            <v>Shock</v>
          </cell>
          <cell r="F345">
            <v>0</v>
          </cell>
        </row>
        <row r="346">
          <cell r="D346">
            <v>4</v>
          </cell>
          <cell r="E346" t="str">
            <v>Splash</v>
          </cell>
          <cell r="F346">
            <v>0</v>
          </cell>
        </row>
        <row r="347">
          <cell r="D347">
            <v>3</v>
          </cell>
          <cell r="E347" t="str">
            <v>Strain</v>
          </cell>
          <cell r="F347">
            <v>0</v>
          </cell>
        </row>
        <row r="355">
          <cell r="D355">
            <v>7</v>
          </cell>
          <cell r="E355" t="str">
            <v>Bump</v>
          </cell>
          <cell r="F355">
            <v>0</v>
          </cell>
        </row>
        <row r="356">
          <cell r="D356">
            <v>6</v>
          </cell>
          <cell r="E356" t="str">
            <v>Burn</v>
          </cell>
          <cell r="F356">
            <v>0</v>
          </cell>
        </row>
        <row r="357">
          <cell r="D357">
            <v>5</v>
          </cell>
          <cell r="E357" t="str">
            <v>Crush</v>
          </cell>
          <cell r="F357">
            <v>0</v>
          </cell>
        </row>
        <row r="358">
          <cell r="D358">
            <v>1</v>
          </cell>
          <cell r="E358" t="str">
            <v>Cut</v>
          </cell>
          <cell r="F358">
            <v>2</v>
          </cell>
        </row>
        <row r="359">
          <cell r="D359">
            <v>4</v>
          </cell>
          <cell r="E359" t="str">
            <v>Shock</v>
          </cell>
          <cell r="F359">
            <v>0</v>
          </cell>
        </row>
        <row r="360">
          <cell r="D360">
            <v>3</v>
          </cell>
          <cell r="E360" t="str">
            <v>Splash</v>
          </cell>
          <cell r="F360">
            <v>0</v>
          </cell>
        </row>
        <row r="361">
          <cell r="D361">
            <v>2</v>
          </cell>
          <cell r="E361" t="str">
            <v>Strain</v>
          </cell>
          <cell r="F361">
            <v>0</v>
          </cell>
        </row>
        <row r="369">
          <cell r="D369">
            <v>7</v>
          </cell>
          <cell r="E369" t="str">
            <v>Bump</v>
          </cell>
          <cell r="F369">
            <v>0</v>
          </cell>
        </row>
        <row r="370">
          <cell r="D370">
            <v>1</v>
          </cell>
          <cell r="E370" t="str">
            <v>Burn</v>
          </cell>
          <cell r="F370">
            <v>1</v>
          </cell>
        </row>
        <row r="371">
          <cell r="D371">
            <v>6</v>
          </cell>
          <cell r="E371" t="str">
            <v>Crush</v>
          </cell>
          <cell r="F371">
            <v>0</v>
          </cell>
        </row>
        <row r="372">
          <cell r="D372">
            <v>5</v>
          </cell>
          <cell r="E372" t="str">
            <v>Cut</v>
          </cell>
          <cell r="F372">
            <v>0</v>
          </cell>
        </row>
        <row r="373">
          <cell r="D373">
            <v>4</v>
          </cell>
          <cell r="E373" t="str">
            <v>Shock</v>
          </cell>
          <cell r="F373">
            <v>0</v>
          </cell>
        </row>
        <row r="374">
          <cell r="D374">
            <v>3</v>
          </cell>
          <cell r="E374" t="str">
            <v>Splash</v>
          </cell>
          <cell r="F374">
            <v>0</v>
          </cell>
        </row>
        <row r="375">
          <cell r="D375">
            <v>2</v>
          </cell>
          <cell r="E375" t="str">
            <v>Strain</v>
          </cell>
          <cell r="F375">
            <v>0</v>
          </cell>
        </row>
        <row r="383">
          <cell r="D383">
            <v>7</v>
          </cell>
          <cell r="E383" t="str">
            <v>Bump</v>
          </cell>
          <cell r="F383">
            <v>0</v>
          </cell>
        </row>
        <row r="384">
          <cell r="D384">
            <v>6</v>
          </cell>
          <cell r="E384" t="str">
            <v>Burn</v>
          </cell>
          <cell r="F384">
            <v>0</v>
          </cell>
        </row>
        <row r="385">
          <cell r="D385">
            <v>1</v>
          </cell>
          <cell r="E385" t="str">
            <v>Crush</v>
          </cell>
          <cell r="F385">
            <v>2</v>
          </cell>
        </row>
        <row r="386">
          <cell r="D386">
            <v>5</v>
          </cell>
          <cell r="E386" t="str">
            <v>Cut</v>
          </cell>
          <cell r="F386">
            <v>0</v>
          </cell>
        </row>
        <row r="387">
          <cell r="D387">
            <v>4</v>
          </cell>
          <cell r="E387" t="str">
            <v>Shock</v>
          </cell>
          <cell r="F387">
            <v>0</v>
          </cell>
        </row>
        <row r="388">
          <cell r="D388">
            <v>3</v>
          </cell>
          <cell r="E388" t="str">
            <v>Splash</v>
          </cell>
          <cell r="F388">
            <v>0</v>
          </cell>
        </row>
        <row r="389">
          <cell r="D389">
            <v>2</v>
          </cell>
          <cell r="E389" t="str">
            <v>Strain</v>
          </cell>
          <cell r="F389">
            <v>1</v>
          </cell>
        </row>
        <row r="397">
          <cell r="D397">
            <v>1</v>
          </cell>
          <cell r="E397" t="str">
            <v>Bump</v>
          </cell>
          <cell r="F397">
            <v>2</v>
          </cell>
        </row>
        <row r="398">
          <cell r="D398">
            <v>7</v>
          </cell>
          <cell r="E398" t="str">
            <v>Burn</v>
          </cell>
          <cell r="F398">
            <v>0</v>
          </cell>
        </row>
        <row r="399">
          <cell r="D399">
            <v>6</v>
          </cell>
          <cell r="E399" t="str">
            <v>Crush</v>
          </cell>
          <cell r="F399">
            <v>0</v>
          </cell>
        </row>
        <row r="400">
          <cell r="D400">
            <v>3</v>
          </cell>
          <cell r="E400" t="str">
            <v>Cut</v>
          </cell>
          <cell r="F400">
            <v>1</v>
          </cell>
        </row>
        <row r="401">
          <cell r="D401">
            <v>5</v>
          </cell>
          <cell r="E401" t="str">
            <v>Shock</v>
          </cell>
          <cell r="F401">
            <v>0</v>
          </cell>
        </row>
        <row r="402">
          <cell r="D402">
            <v>4</v>
          </cell>
          <cell r="E402" t="str">
            <v>Splash</v>
          </cell>
          <cell r="F402">
            <v>0</v>
          </cell>
        </row>
        <row r="403">
          <cell r="D403">
            <v>2</v>
          </cell>
          <cell r="E403" t="str">
            <v>Strain</v>
          </cell>
          <cell r="F403">
            <v>1</v>
          </cell>
        </row>
        <row r="411">
          <cell r="D411">
            <v>7</v>
          </cell>
          <cell r="E411" t="str">
            <v>Bump</v>
          </cell>
          <cell r="F411">
            <v>0</v>
          </cell>
        </row>
        <row r="412">
          <cell r="D412">
            <v>6</v>
          </cell>
          <cell r="E412" t="str">
            <v>Burn</v>
          </cell>
          <cell r="F412">
            <v>0</v>
          </cell>
        </row>
        <row r="413">
          <cell r="D413">
            <v>5</v>
          </cell>
          <cell r="E413" t="str">
            <v>Crush</v>
          </cell>
          <cell r="F413">
            <v>0</v>
          </cell>
        </row>
        <row r="414">
          <cell r="D414">
            <v>4</v>
          </cell>
          <cell r="E414" t="str">
            <v>Cut</v>
          </cell>
          <cell r="F414">
            <v>0</v>
          </cell>
        </row>
        <row r="415">
          <cell r="D415">
            <v>3</v>
          </cell>
          <cell r="E415" t="str">
            <v>Shock</v>
          </cell>
          <cell r="F415">
            <v>0</v>
          </cell>
        </row>
        <row r="416">
          <cell r="D416">
            <v>2</v>
          </cell>
          <cell r="E416" t="str">
            <v>Splash</v>
          </cell>
          <cell r="F416">
            <v>0</v>
          </cell>
        </row>
        <row r="417">
          <cell r="D417">
            <v>1</v>
          </cell>
          <cell r="E417" t="str">
            <v>Strain</v>
          </cell>
          <cell r="F417">
            <v>0</v>
          </cell>
        </row>
        <row r="425">
          <cell r="D425">
            <v>7</v>
          </cell>
          <cell r="E425" t="str">
            <v>Bump</v>
          </cell>
          <cell r="F425">
            <v>0</v>
          </cell>
        </row>
        <row r="426">
          <cell r="D426">
            <v>6</v>
          </cell>
          <cell r="E426" t="str">
            <v>Burn</v>
          </cell>
          <cell r="F426">
            <v>0</v>
          </cell>
        </row>
        <row r="427">
          <cell r="D427">
            <v>5</v>
          </cell>
          <cell r="E427" t="str">
            <v>Crush</v>
          </cell>
          <cell r="F427">
            <v>0</v>
          </cell>
        </row>
        <row r="428">
          <cell r="D428">
            <v>1</v>
          </cell>
          <cell r="E428" t="str">
            <v>Cut</v>
          </cell>
          <cell r="F428">
            <v>1</v>
          </cell>
        </row>
        <row r="429">
          <cell r="D429">
            <v>4</v>
          </cell>
          <cell r="E429" t="str">
            <v>Shock</v>
          </cell>
          <cell r="F429">
            <v>0</v>
          </cell>
        </row>
        <row r="430">
          <cell r="D430">
            <v>3</v>
          </cell>
          <cell r="E430" t="str">
            <v>Splash</v>
          </cell>
          <cell r="F430">
            <v>0</v>
          </cell>
        </row>
        <row r="431">
          <cell r="D431">
            <v>2</v>
          </cell>
          <cell r="E431" t="str">
            <v>Strain</v>
          </cell>
          <cell r="F431">
            <v>0</v>
          </cell>
        </row>
        <row r="439">
          <cell r="D439">
            <v>7</v>
          </cell>
          <cell r="E439" t="str">
            <v>Bump</v>
          </cell>
          <cell r="F439">
            <v>0</v>
          </cell>
        </row>
        <row r="440">
          <cell r="D440">
            <v>6</v>
          </cell>
          <cell r="E440" t="str">
            <v>Burn</v>
          </cell>
          <cell r="F440">
            <v>0</v>
          </cell>
        </row>
        <row r="441">
          <cell r="D441">
            <v>5</v>
          </cell>
          <cell r="E441" t="str">
            <v>Crush</v>
          </cell>
          <cell r="F441">
            <v>0</v>
          </cell>
        </row>
        <row r="442">
          <cell r="D442">
            <v>4</v>
          </cell>
          <cell r="E442" t="str">
            <v>Cut</v>
          </cell>
          <cell r="F442">
            <v>0</v>
          </cell>
        </row>
        <row r="443">
          <cell r="D443">
            <v>3</v>
          </cell>
          <cell r="E443" t="str">
            <v>Shock</v>
          </cell>
          <cell r="F443">
            <v>0</v>
          </cell>
        </row>
        <row r="444">
          <cell r="D444">
            <v>2</v>
          </cell>
          <cell r="E444" t="str">
            <v>Splash</v>
          </cell>
          <cell r="F444">
            <v>0</v>
          </cell>
        </row>
        <row r="445">
          <cell r="D445">
            <v>1</v>
          </cell>
          <cell r="E445" t="str">
            <v>Strain</v>
          </cell>
          <cell r="F445">
            <v>1</v>
          </cell>
        </row>
        <row r="453">
          <cell r="D453">
            <v>7</v>
          </cell>
          <cell r="E453" t="str">
            <v>Bump</v>
          </cell>
          <cell r="F453">
            <v>0</v>
          </cell>
        </row>
        <row r="454">
          <cell r="D454">
            <v>6</v>
          </cell>
          <cell r="E454" t="str">
            <v>Burn</v>
          </cell>
          <cell r="F454">
            <v>0</v>
          </cell>
        </row>
        <row r="455">
          <cell r="D455">
            <v>5</v>
          </cell>
          <cell r="E455" t="str">
            <v>Crush</v>
          </cell>
          <cell r="F455">
            <v>0</v>
          </cell>
        </row>
        <row r="456">
          <cell r="D456">
            <v>4</v>
          </cell>
          <cell r="E456" t="str">
            <v>Cut</v>
          </cell>
          <cell r="F456">
            <v>0</v>
          </cell>
        </row>
        <row r="457">
          <cell r="D457">
            <v>3</v>
          </cell>
          <cell r="E457" t="str">
            <v>Shock</v>
          </cell>
          <cell r="F457">
            <v>0</v>
          </cell>
        </row>
        <row r="458">
          <cell r="D458">
            <v>2</v>
          </cell>
          <cell r="E458" t="str">
            <v>Splash</v>
          </cell>
          <cell r="F458">
            <v>0</v>
          </cell>
        </row>
        <row r="459">
          <cell r="D459">
            <v>1</v>
          </cell>
          <cell r="E459" t="str">
            <v>Strain</v>
          </cell>
          <cell r="F459">
            <v>0</v>
          </cell>
        </row>
        <row r="466">
          <cell r="D466">
            <v>4</v>
          </cell>
          <cell r="E466" t="str">
            <v>Bump</v>
          </cell>
          <cell r="F466">
            <v>2</v>
          </cell>
        </row>
        <row r="467">
          <cell r="D467">
            <v>5</v>
          </cell>
          <cell r="E467" t="str">
            <v>Burn</v>
          </cell>
          <cell r="F467">
            <v>1</v>
          </cell>
        </row>
        <row r="468">
          <cell r="D468">
            <v>3</v>
          </cell>
          <cell r="E468" t="str">
            <v>Crush</v>
          </cell>
          <cell r="F468">
            <v>3</v>
          </cell>
        </row>
        <row r="469">
          <cell r="D469">
            <v>1</v>
          </cell>
          <cell r="E469" t="str">
            <v>Cut</v>
          </cell>
          <cell r="F469">
            <v>5</v>
          </cell>
        </row>
        <row r="470">
          <cell r="D470">
            <v>7</v>
          </cell>
          <cell r="E470" t="str">
            <v>Shock</v>
          </cell>
          <cell r="F470">
            <v>0</v>
          </cell>
        </row>
        <row r="471">
          <cell r="D471">
            <v>6</v>
          </cell>
          <cell r="E471" t="str">
            <v>Splash</v>
          </cell>
          <cell r="F471">
            <v>0</v>
          </cell>
        </row>
        <row r="472">
          <cell r="D472">
            <v>2</v>
          </cell>
          <cell r="E472" t="str">
            <v>Strain</v>
          </cell>
          <cell r="F472">
            <v>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arameters"/>
      <sheetName val="TimeUoM"/>
      <sheetName val="Product list-4"/>
      <sheetName val="PdtFamily"/>
      <sheetName val="KPFV"/>
      <sheetName val="KeyPdtFamVolume"/>
      <sheetName val="Organization"/>
      <sheetName val="Machine list"/>
    </sheetNames>
    <sheetDataSet>
      <sheetData sheetId="0"/>
      <sheetData sheetId="1">
        <row r="4">
          <cell r="C4" t="str">
            <v>SEK</v>
          </cell>
        </row>
        <row r="9">
          <cell r="D9">
            <v>2005</v>
          </cell>
          <cell r="E9">
            <v>2006</v>
          </cell>
          <cell r="F9">
            <v>2008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ram"/>
      <sheetName val="Närvaro"/>
      <sheetName val="Aktivitetsplan"/>
      <sheetName val="Åtgärdslista "/>
      <sheetName val="Mötesutv"/>
      <sheetName val="Beslutspunkter"/>
      <sheetName val="Mätetalstabell 2019"/>
      <sheetName val="Månadsrapport"/>
      <sheetName val="Vecko &amp; månadsrapport ARKIV"/>
      <sheetName val="Mötesplanering"/>
    </sheetNames>
    <sheetDataSet>
      <sheetData sheetId="0"/>
      <sheetData sheetId="1"/>
      <sheetData sheetId="2"/>
      <sheetData sheetId="3"/>
      <sheetData sheetId="4"/>
      <sheetData sheetId="5">
        <row r="5">
          <cell r="K5" t="str">
            <v>Identifierad</v>
          </cell>
        </row>
        <row r="6">
          <cell r="K6" t="str">
            <v>Analyseras/ utreds</v>
          </cell>
        </row>
        <row r="7">
          <cell r="K7" t="str">
            <v>Beslutad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by area"/>
      <sheetName val="data"/>
    </sheetNames>
    <sheetDataSet>
      <sheetData sheetId="0">
        <row r="3">
          <cell r="DA3" t="str">
            <v>Minutes</v>
          </cell>
        </row>
        <row r="4">
          <cell r="DA4" t="str">
            <v>4 Enemies</v>
          </cell>
        </row>
        <row r="5">
          <cell r="DA5" t="str">
            <v>Walking</v>
          </cell>
        </row>
        <row r="7">
          <cell r="DA7">
            <v>80</v>
          </cell>
        </row>
        <row r="12">
          <cell r="DA12">
            <v>80</v>
          </cell>
        </row>
        <row r="17">
          <cell r="DA17">
            <v>40</v>
          </cell>
        </row>
        <row r="22">
          <cell r="DA22">
            <v>180</v>
          </cell>
        </row>
        <row r="35">
          <cell r="DA35" t="str">
            <v>Minutes</v>
          </cell>
        </row>
        <row r="36">
          <cell r="DA36" t="str">
            <v>4 Enemies</v>
          </cell>
        </row>
        <row r="37">
          <cell r="DA37" t="str">
            <v>Walking</v>
          </cell>
        </row>
        <row r="67">
          <cell r="DA6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teams.billerudkorsnas.com/QualityAndProcIssues/SitePages/Produktincident.aspx" TargetMode="External"/><Relationship Id="rId1" Type="http://schemas.openxmlformats.org/officeDocument/2006/relationships/hyperlink" Target="http://kompassen/Document/Document?DocumentNumber=30076" TargetMode="External"/><Relationship Id="rId4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1">
    <tabColor rgb="FF40A020"/>
    <pageSetUpPr fitToPage="1"/>
  </sheetPr>
  <dimension ref="A1:AF63"/>
  <sheetViews>
    <sheetView showGridLines="0" tabSelected="1" topLeftCell="A28" zoomScale="90" zoomScaleNormal="90" workbookViewId="0">
      <selection activeCell="B57" sqref="B57:D57"/>
    </sheetView>
  </sheetViews>
  <sheetFormatPr defaultColWidth="8.85546875" defaultRowHeight="15"/>
  <cols>
    <col min="1" max="1" width="4.28515625" style="1" customWidth="1"/>
    <col min="2" max="2" width="16.7109375" style="1" bestFit="1" customWidth="1"/>
    <col min="3" max="4" width="8.85546875" style="1" customWidth="1"/>
    <col min="5" max="7" width="8.85546875" style="1"/>
    <col min="8" max="8" width="10.7109375" style="1" customWidth="1"/>
    <col min="9" max="9" width="10.42578125" style="1" customWidth="1"/>
    <col min="10" max="10" width="11.5703125" style="1" customWidth="1"/>
    <col min="11" max="11" width="13" style="1" customWidth="1"/>
    <col min="12" max="12" width="14.140625" style="1" customWidth="1"/>
    <col min="13" max="13" width="13.28515625" style="1" customWidth="1"/>
    <col min="14" max="14" width="4.42578125" style="1" customWidth="1"/>
    <col min="15" max="27" width="11.42578125" style="1" customWidth="1"/>
    <col min="28" max="28" width="16.7109375" style="1" bestFit="1" customWidth="1"/>
    <col min="29" max="31" width="11.42578125" style="1" customWidth="1"/>
    <col min="32" max="16384" width="8.85546875" style="1"/>
  </cols>
  <sheetData>
    <row r="1" spans="1:28" ht="69.95" customHeight="1" thickBot="1">
      <c r="A1" s="286" t="s">
        <v>142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82"/>
      <c r="M1" s="182"/>
      <c r="N1" s="183"/>
    </row>
    <row r="2" spans="1:28" ht="15" customHeight="1">
      <c r="A2" s="184"/>
      <c r="B2" s="6"/>
      <c r="C2" s="6"/>
      <c r="D2" s="6"/>
      <c r="E2" s="7"/>
      <c r="F2" s="6"/>
      <c r="G2" s="44"/>
      <c r="H2" s="44"/>
      <c r="I2" s="44"/>
      <c r="J2" s="44"/>
      <c r="K2" s="44"/>
      <c r="L2" s="44"/>
      <c r="M2" s="44"/>
      <c r="N2" s="185"/>
      <c r="O2" s="21"/>
      <c r="R2" s="10"/>
      <c r="S2" s="2"/>
      <c r="T2" s="2" t="s">
        <v>2</v>
      </c>
      <c r="U2" s="2" t="s">
        <v>2</v>
      </c>
      <c r="V2" s="2"/>
      <c r="W2" s="2"/>
      <c r="X2" s="2" t="s">
        <v>2</v>
      </c>
    </row>
    <row r="3" spans="1:28" ht="15" customHeight="1">
      <c r="A3" s="184"/>
      <c r="B3" s="290" t="s">
        <v>20</v>
      </c>
      <c r="C3" s="311"/>
      <c r="D3" s="291"/>
      <c r="E3" s="290" t="s">
        <v>0</v>
      </c>
      <c r="F3" s="291"/>
      <c r="G3" s="290" t="s">
        <v>1</v>
      </c>
      <c r="H3" s="311"/>
      <c r="I3" s="311"/>
      <c r="J3" s="311"/>
      <c r="K3" s="291"/>
      <c r="L3" s="290" t="s">
        <v>28</v>
      </c>
      <c r="M3" s="291"/>
      <c r="N3" s="185"/>
      <c r="O3" s="19"/>
      <c r="R3" s="2"/>
      <c r="S3" s="2"/>
      <c r="T3" s="2">
        <v>0</v>
      </c>
      <c r="U3" s="2" t="s">
        <v>21</v>
      </c>
      <c r="V3" s="2"/>
      <c r="W3" s="2" t="s">
        <v>14</v>
      </c>
      <c r="X3" s="2">
        <v>2</v>
      </c>
    </row>
    <row r="4" spans="1:28" ht="15" customHeight="1">
      <c r="A4" s="184"/>
      <c r="B4" s="312">
        <v>44428</v>
      </c>
      <c r="C4" s="313"/>
      <c r="D4" s="314"/>
      <c r="E4" s="288" t="s">
        <v>178</v>
      </c>
      <c r="F4" s="289"/>
      <c r="G4" s="282" t="s">
        <v>179</v>
      </c>
      <c r="H4" s="283"/>
      <c r="I4" s="283"/>
      <c r="J4" s="283"/>
      <c r="K4" s="284"/>
      <c r="L4" s="328" t="s">
        <v>180</v>
      </c>
      <c r="M4" s="328"/>
      <c r="N4" s="185"/>
      <c r="O4" s="19"/>
      <c r="R4" s="2"/>
      <c r="S4" s="2"/>
      <c r="T4" s="2">
        <v>1</v>
      </c>
      <c r="U4" s="2" t="s">
        <v>22</v>
      </c>
      <c r="V4" s="2"/>
      <c r="W4" s="2" t="s">
        <v>15</v>
      </c>
      <c r="X4" s="2">
        <v>3</v>
      </c>
    </row>
    <row r="5" spans="1:28" ht="15" customHeight="1">
      <c r="A5" s="184"/>
      <c r="B5" s="315" t="s">
        <v>43</v>
      </c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291"/>
      <c r="N5" s="185"/>
      <c r="O5" s="19"/>
      <c r="R5" s="2"/>
      <c r="S5" s="2"/>
      <c r="T5" s="2">
        <v>2</v>
      </c>
      <c r="U5" s="2"/>
      <c r="V5" s="2"/>
      <c r="W5" s="2" t="s">
        <v>8</v>
      </c>
      <c r="X5" s="2">
        <v>4</v>
      </c>
    </row>
    <row r="6" spans="1:28" ht="130.5" customHeight="1">
      <c r="A6" s="184"/>
      <c r="B6" s="322" t="s">
        <v>185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4"/>
      <c r="N6" s="185"/>
      <c r="O6" s="20"/>
      <c r="R6" s="2"/>
      <c r="S6" s="2"/>
      <c r="T6" s="2"/>
      <c r="U6" s="2"/>
      <c r="V6" s="2"/>
      <c r="W6" s="2"/>
    </row>
    <row r="7" spans="1:28" ht="15.75">
      <c r="A7" s="184"/>
      <c r="B7" s="300" t="s">
        <v>9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185"/>
      <c r="O7" s="20"/>
      <c r="R7" s="2"/>
      <c r="S7" s="2"/>
      <c r="T7" s="2"/>
      <c r="U7" s="2"/>
      <c r="V7" s="2"/>
      <c r="W7" s="2"/>
    </row>
    <row r="8" spans="1:28">
      <c r="A8" s="184"/>
      <c r="B8" s="26" t="s">
        <v>34</v>
      </c>
      <c r="C8" s="325" t="s">
        <v>40</v>
      </c>
      <c r="D8" s="326"/>
      <c r="E8" s="326"/>
      <c r="F8" s="326"/>
      <c r="G8" s="326"/>
      <c r="H8" s="326"/>
      <c r="I8" s="326"/>
      <c r="J8" s="326"/>
      <c r="K8" s="326"/>
      <c r="L8" s="327"/>
      <c r="M8" s="24" t="s">
        <v>35</v>
      </c>
      <c r="N8" s="185"/>
      <c r="O8" s="20"/>
      <c r="R8" s="2"/>
      <c r="S8" s="2"/>
      <c r="T8" s="2"/>
      <c r="U8" s="2"/>
      <c r="V8" s="2"/>
      <c r="W8" s="2"/>
      <c r="AA8" s="28"/>
    </row>
    <row r="9" spans="1:28">
      <c r="A9" s="184"/>
      <c r="B9" s="25">
        <v>44428</v>
      </c>
      <c r="C9" s="35" t="s">
        <v>181</v>
      </c>
      <c r="D9" s="36"/>
      <c r="E9" s="36"/>
      <c r="F9" s="36"/>
      <c r="G9" s="36"/>
      <c r="H9" s="36"/>
      <c r="I9" s="36"/>
      <c r="J9" s="36"/>
      <c r="K9" s="36"/>
      <c r="L9" s="37"/>
      <c r="M9" s="23">
        <v>90</v>
      </c>
      <c r="N9" s="186">
        <v>0</v>
      </c>
      <c r="O9" s="20"/>
      <c r="R9" s="2"/>
      <c r="S9" s="2"/>
      <c r="T9" s="2"/>
      <c r="U9" s="2"/>
      <c r="V9" s="2"/>
      <c r="W9" s="2"/>
      <c r="AA9" s="27"/>
      <c r="AB9" s="32"/>
    </row>
    <row r="10" spans="1:28">
      <c r="A10" s="184"/>
      <c r="B10" s="25">
        <v>44428</v>
      </c>
      <c r="C10" s="35" t="s">
        <v>182</v>
      </c>
      <c r="D10" s="36"/>
      <c r="E10" s="36"/>
      <c r="F10" s="36"/>
      <c r="G10" s="36"/>
      <c r="H10" s="36"/>
      <c r="I10" s="36"/>
      <c r="J10" s="36"/>
      <c r="K10" s="36"/>
      <c r="L10" s="37"/>
      <c r="M10" s="23">
        <v>70</v>
      </c>
      <c r="N10" s="186">
        <v>0</v>
      </c>
      <c r="O10" s="20"/>
      <c r="R10" s="2"/>
      <c r="S10" s="2"/>
      <c r="T10" s="2"/>
      <c r="U10" s="2"/>
      <c r="V10" s="2"/>
      <c r="W10" s="2"/>
      <c r="AA10" s="27"/>
      <c r="AB10" s="32"/>
    </row>
    <row r="11" spans="1:28">
      <c r="A11" s="184"/>
      <c r="B11" s="25"/>
      <c r="C11" s="35"/>
      <c r="D11" s="36"/>
      <c r="E11" s="36"/>
      <c r="F11" s="36"/>
      <c r="G11" s="36"/>
      <c r="H11" s="36"/>
      <c r="I11" s="36"/>
      <c r="J11" s="36"/>
      <c r="K11" s="36"/>
      <c r="L11" s="37"/>
      <c r="M11" s="23"/>
      <c r="N11" s="186">
        <v>0</v>
      </c>
      <c r="O11" s="20"/>
      <c r="R11" s="2"/>
      <c r="S11" s="2"/>
      <c r="T11" s="2"/>
      <c r="U11" s="2"/>
      <c r="V11" s="2"/>
      <c r="W11" s="2"/>
      <c r="AA11" s="27"/>
      <c r="AB11" s="32"/>
    </row>
    <row r="12" spans="1:28">
      <c r="A12" s="184"/>
      <c r="B12" s="25"/>
      <c r="C12" s="35"/>
      <c r="D12" s="36"/>
      <c r="E12" s="36"/>
      <c r="F12" s="36"/>
      <c r="G12" s="36"/>
      <c r="H12" s="36"/>
      <c r="I12" s="36"/>
      <c r="J12" s="36"/>
      <c r="K12" s="36"/>
      <c r="L12" s="37"/>
      <c r="M12" s="23"/>
      <c r="N12" s="186">
        <v>0</v>
      </c>
      <c r="O12" s="20"/>
      <c r="R12" s="2"/>
      <c r="S12" s="2"/>
      <c r="T12" s="2"/>
      <c r="U12" s="2"/>
      <c r="V12" s="2"/>
      <c r="W12" s="2"/>
      <c r="AA12" s="27"/>
      <c r="AB12" s="32"/>
    </row>
    <row r="13" spans="1:28">
      <c r="A13" s="184"/>
      <c r="B13" s="25"/>
      <c r="C13" s="35"/>
      <c r="D13" s="36"/>
      <c r="E13" s="36"/>
      <c r="F13" s="36"/>
      <c r="G13" s="36"/>
      <c r="H13" s="36"/>
      <c r="I13" s="36"/>
      <c r="J13" s="36"/>
      <c r="K13" s="36"/>
      <c r="L13" s="37"/>
      <c r="M13" s="23"/>
      <c r="N13" s="186">
        <v>0</v>
      </c>
      <c r="O13" s="20"/>
      <c r="R13" s="2"/>
      <c r="S13" s="2"/>
      <c r="T13" s="2"/>
      <c r="U13" s="2"/>
      <c r="V13" s="2"/>
      <c r="W13" s="2"/>
      <c r="AA13" s="27"/>
      <c r="AB13" s="32"/>
    </row>
    <row r="14" spans="1:28">
      <c r="A14" s="184"/>
      <c r="B14" s="25"/>
      <c r="C14" s="35"/>
      <c r="D14" s="36"/>
      <c r="E14" s="36"/>
      <c r="F14" s="36"/>
      <c r="G14" s="36"/>
      <c r="H14" s="36"/>
      <c r="I14" s="36"/>
      <c r="J14" s="36"/>
      <c r="K14" s="36"/>
      <c r="L14" s="37"/>
      <c r="M14" s="23"/>
      <c r="N14" s="186">
        <v>0</v>
      </c>
      <c r="O14" s="20"/>
      <c r="R14" s="2"/>
      <c r="S14" s="2"/>
      <c r="T14" s="2"/>
      <c r="U14" s="2"/>
      <c r="V14" s="2"/>
      <c r="W14" s="2"/>
      <c r="AA14" s="27"/>
      <c r="AB14" s="32"/>
    </row>
    <row r="15" spans="1:28">
      <c r="A15" s="184"/>
      <c r="B15" s="25"/>
      <c r="C15" s="35"/>
      <c r="D15" s="36"/>
      <c r="E15" s="36"/>
      <c r="F15" s="36"/>
      <c r="G15" s="36"/>
      <c r="H15" s="36"/>
      <c r="I15" s="36"/>
      <c r="J15" s="36"/>
      <c r="K15" s="36"/>
      <c r="L15" s="37"/>
      <c r="M15" s="23"/>
      <c r="N15" s="186">
        <v>0</v>
      </c>
      <c r="O15" s="20"/>
      <c r="R15" s="2"/>
      <c r="S15" s="2"/>
      <c r="T15" s="2"/>
      <c r="U15" s="2"/>
      <c r="V15" s="2"/>
      <c r="W15" s="2"/>
      <c r="AA15" s="27"/>
      <c r="AB15" s="32"/>
    </row>
    <row r="16" spans="1:28">
      <c r="A16" s="184"/>
      <c r="B16" s="25"/>
      <c r="C16" s="35"/>
      <c r="D16" s="36"/>
      <c r="E16" s="36"/>
      <c r="F16" s="36"/>
      <c r="G16" s="36"/>
      <c r="H16" s="36"/>
      <c r="I16" s="36"/>
      <c r="J16" s="36"/>
      <c r="K16" s="36"/>
      <c r="L16" s="37"/>
      <c r="M16" s="23"/>
      <c r="N16" s="186">
        <v>0</v>
      </c>
      <c r="O16" s="20"/>
      <c r="R16" s="2"/>
      <c r="S16" s="2"/>
      <c r="T16" s="2"/>
      <c r="U16" s="2"/>
      <c r="V16" s="2"/>
      <c r="W16" s="2"/>
      <c r="AA16" s="27"/>
      <c r="AB16" s="32"/>
    </row>
    <row r="17" spans="1:32">
      <c r="A17" s="184"/>
      <c r="B17" s="25"/>
      <c r="C17" s="35"/>
      <c r="D17" s="36"/>
      <c r="E17" s="36"/>
      <c r="F17" s="36"/>
      <c r="G17" s="36"/>
      <c r="H17" s="36"/>
      <c r="I17" s="36"/>
      <c r="J17" s="36"/>
      <c r="K17" s="36"/>
      <c r="L17" s="37"/>
      <c r="M17" s="23"/>
      <c r="N17" s="186">
        <v>0</v>
      </c>
      <c r="O17" s="20"/>
      <c r="R17" s="2"/>
      <c r="S17" s="2"/>
      <c r="T17" s="2"/>
      <c r="U17" s="2"/>
      <c r="V17" s="2"/>
      <c r="W17" s="2"/>
      <c r="AA17" s="27"/>
      <c r="AB17" s="32"/>
    </row>
    <row r="18" spans="1:32">
      <c r="A18" s="184"/>
      <c r="B18" s="25"/>
      <c r="C18" s="35"/>
      <c r="D18" s="36"/>
      <c r="E18" s="36"/>
      <c r="F18" s="36"/>
      <c r="G18" s="36"/>
      <c r="H18" s="36"/>
      <c r="I18" s="36"/>
      <c r="J18" s="36"/>
      <c r="K18" s="36"/>
      <c r="L18" s="37"/>
      <c r="M18" s="23"/>
      <c r="N18" s="186">
        <v>0</v>
      </c>
      <c r="O18" s="20"/>
      <c r="R18" s="2"/>
      <c r="S18" s="2"/>
      <c r="T18" s="2"/>
      <c r="U18" s="2"/>
      <c r="V18" s="2"/>
      <c r="W18" s="2"/>
      <c r="AA18" s="27"/>
      <c r="AB18" s="32"/>
    </row>
    <row r="19" spans="1:32">
      <c r="A19" s="184"/>
      <c r="B19" s="25"/>
      <c r="C19" s="35"/>
      <c r="D19" s="36"/>
      <c r="E19" s="36"/>
      <c r="F19" s="36"/>
      <c r="G19" s="36"/>
      <c r="H19" s="36"/>
      <c r="I19" s="36"/>
      <c r="J19" s="36"/>
      <c r="K19" s="36"/>
      <c r="L19" s="37"/>
      <c r="M19" s="23"/>
      <c r="N19" s="186">
        <v>0</v>
      </c>
      <c r="O19" s="20"/>
      <c r="R19" s="2"/>
      <c r="S19" s="2"/>
      <c r="T19" s="2"/>
      <c r="U19" s="2"/>
      <c r="V19" s="2"/>
      <c r="W19" s="2"/>
      <c r="AA19" s="27"/>
      <c r="AB19" s="32"/>
    </row>
    <row r="20" spans="1:32">
      <c r="A20" s="184"/>
      <c r="B20" s="25"/>
      <c r="C20" s="35"/>
      <c r="D20" s="36"/>
      <c r="E20" s="36"/>
      <c r="F20" s="36"/>
      <c r="G20" s="36"/>
      <c r="H20" s="36"/>
      <c r="I20" s="36"/>
      <c r="J20" s="36"/>
      <c r="K20" s="36"/>
      <c r="L20" s="37"/>
      <c r="M20" s="23"/>
      <c r="N20" s="186">
        <v>0</v>
      </c>
      <c r="O20" s="20"/>
      <c r="R20" s="2"/>
      <c r="S20" s="2"/>
      <c r="T20" s="2"/>
      <c r="U20" s="2"/>
      <c r="V20" s="2"/>
      <c r="W20" s="2"/>
      <c r="AA20" s="27"/>
      <c r="AB20" s="32"/>
    </row>
    <row r="21" spans="1:32" ht="15" customHeight="1">
      <c r="A21" s="184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185"/>
      <c r="R21" s="2"/>
      <c r="V21" s="12"/>
      <c r="W21" s="12"/>
      <c r="AA21" s="2"/>
      <c r="AB21" s="32"/>
      <c r="AD21" s="2"/>
      <c r="AE21" s="2"/>
      <c r="AF21" s="2"/>
    </row>
    <row r="22" spans="1:32" ht="130.5" customHeight="1">
      <c r="A22" s="184"/>
      <c r="B22" s="316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8"/>
      <c r="N22" s="185"/>
      <c r="R22" s="2"/>
      <c r="V22" s="12"/>
      <c r="W22" s="12"/>
      <c r="AA22" s="2"/>
      <c r="AB22" s="32"/>
      <c r="AD22" s="2"/>
      <c r="AE22" s="2"/>
      <c r="AF22" s="2"/>
    </row>
    <row r="23" spans="1:32" ht="15" customHeight="1">
      <c r="A23" s="184"/>
      <c r="B23" s="319" t="s">
        <v>37</v>
      </c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185"/>
      <c r="R23" s="2"/>
      <c r="AB23" s="32"/>
    </row>
    <row r="24" spans="1:32" ht="15" customHeight="1">
      <c r="A24" s="184"/>
      <c r="B24" s="300" t="s">
        <v>41</v>
      </c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185"/>
      <c r="R24" s="2"/>
      <c r="AB24" s="32"/>
    </row>
    <row r="25" spans="1:32" ht="15" customHeight="1">
      <c r="A25" s="184"/>
      <c r="B25" s="38" t="s">
        <v>25</v>
      </c>
      <c r="C25" s="39"/>
      <c r="D25" s="39"/>
      <c r="E25" s="39"/>
      <c r="F25" s="9" t="s">
        <v>22</v>
      </c>
      <c r="G25" s="39"/>
      <c r="H25" s="39" t="s">
        <v>24</v>
      </c>
      <c r="I25" s="39"/>
      <c r="J25" s="39"/>
      <c r="K25" s="310"/>
      <c r="L25" s="310"/>
      <c r="M25" s="40"/>
      <c r="N25" s="185"/>
      <c r="R25" s="2"/>
      <c r="AB25" s="32"/>
    </row>
    <row r="26" spans="1:32" ht="15" customHeight="1">
      <c r="A26" s="184"/>
      <c r="B26" s="292" t="s">
        <v>32</v>
      </c>
      <c r="C26" s="293"/>
      <c r="D26" s="293"/>
      <c r="E26" s="294"/>
      <c r="F26" s="8">
        <v>72</v>
      </c>
      <c r="G26" s="39" t="s">
        <v>30</v>
      </c>
      <c r="H26" s="16">
        <f>F26*3000</f>
        <v>216000</v>
      </c>
      <c r="I26" s="39" t="s">
        <v>6</v>
      </c>
      <c r="J26" s="39"/>
      <c r="K26" s="39"/>
      <c r="L26" s="39"/>
      <c r="M26" s="40"/>
      <c r="N26" s="185"/>
      <c r="R26" s="2"/>
      <c r="AB26" s="32"/>
    </row>
    <row r="27" spans="1:32" ht="15" customHeight="1">
      <c r="A27" s="184"/>
      <c r="B27" s="38" t="s">
        <v>29</v>
      </c>
      <c r="C27" s="39"/>
      <c r="D27" s="39"/>
      <c r="E27" s="13" t="s">
        <v>33</v>
      </c>
      <c r="F27" s="8">
        <v>0</v>
      </c>
      <c r="G27" s="39" t="s">
        <v>30</v>
      </c>
      <c r="H27" s="16">
        <f>F27*3000</f>
        <v>0</v>
      </c>
      <c r="I27" s="39" t="s">
        <v>6</v>
      </c>
      <c r="J27" s="39"/>
      <c r="K27" s="39"/>
      <c r="L27" s="39"/>
      <c r="M27" s="40"/>
      <c r="N27" s="185"/>
      <c r="R27" s="2"/>
      <c r="AB27" s="32"/>
    </row>
    <row r="28" spans="1:32" ht="15" customHeight="1">
      <c r="A28" s="184"/>
      <c r="B28" s="38" t="s">
        <v>31</v>
      </c>
      <c r="C28" s="39"/>
      <c r="D28" s="39"/>
      <c r="E28" s="13" t="s">
        <v>33</v>
      </c>
      <c r="F28" s="8">
        <v>0</v>
      </c>
      <c r="G28" s="39" t="s">
        <v>30</v>
      </c>
      <c r="H28" s="16">
        <f>F28*3000</f>
        <v>0</v>
      </c>
      <c r="I28" s="39" t="s">
        <v>6</v>
      </c>
      <c r="J28" s="39"/>
      <c r="K28" s="39"/>
      <c r="L28" s="39"/>
      <c r="M28" s="40"/>
      <c r="N28" s="185"/>
      <c r="R28" s="2"/>
      <c r="AB28" s="32"/>
    </row>
    <row r="29" spans="1:32" ht="15" customHeight="1">
      <c r="A29" s="184"/>
      <c r="B29" s="38" t="s">
        <v>10</v>
      </c>
      <c r="C29" s="39"/>
      <c r="D29" s="39"/>
      <c r="E29" s="13" t="s">
        <v>33</v>
      </c>
      <c r="F29" s="11">
        <v>8</v>
      </c>
      <c r="G29" s="39" t="s">
        <v>5</v>
      </c>
      <c r="H29" s="17">
        <f>F29*800</f>
        <v>6400</v>
      </c>
      <c r="I29" s="39" t="s">
        <v>6</v>
      </c>
      <c r="J29" s="39"/>
      <c r="K29" s="39"/>
      <c r="L29" s="3"/>
      <c r="M29" s="40"/>
      <c r="N29" s="185"/>
      <c r="R29" s="2"/>
    </row>
    <row r="30" spans="1:32" ht="15" customHeight="1">
      <c r="A30" s="184"/>
      <c r="B30" s="38" t="s">
        <v>18</v>
      </c>
      <c r="C30" s="39"/>
      <c r="D30" s="39"/>
      <c r="E30" s="13" t="s">
        <v>33</v>
      </c>
      <c r="F30" s="11">
        <v>0</v>
      </c>
      <c r="G30" s="39" t="s">
        <v>5</v>
      </c>
      <c r="H30" s="17">
        <f>F30*800</f>
        <v>0</v>
      </c>
      <c r="I30" s="39" t="s">
        <v>6</v>
      </c>
      <c r="J30" s="39"/>
      <c r="K30" s="39"/>
      <c r="L30" s="3"/>
      <c r="M30" s="40"/>
      <c r="N30" s="185"/>
      <c r="R30" s="2"/>
    </row>
    <row r="31" spans="1:32" ht="15" customHeight="1">
      <c r="A31" s="184"/>
      <c r="B31" s="38" t="s">
        <v>3</v>
      </c>
      <c r="C31" s="39"/>
      <c r="D31" s="39"/>
      <c r="E31" s="39"/>
      <c r="F31" s="39"/>
      <c r="G31" s="40"/>
      <c r="H31" s="18">
        <v>0</v>
      </c>
      <c r="I31" s="39" t="s">
        <v>6</v>
      </c>
      <c r="J31" s="39"/>
      <c r="K31" s="39"/>
      <c r="L31" s="39"/>
      <c r="M31" s="40"/>
      <c r="N31" s="185"/>
      <c r="R31" s="2"/>
    </row>
    <row r="32" spans="1:32" ht="15" customHeight="1">
      <c r="A32" s="184"/>
      <c r="B32" s="38" t="s">
        <v>4</v>
      </c>
      <c r="C32" s="39"/>
      <c r="D32" s="39"/>
      <c r="E32" s="39"/>
      <c r="F32" s="39"/>
      <c r="G32" s="39"/>
      <c r="H32" s="16">
        <f>SUM(H26:H31)</f>
        <v>222400</v>
      </c>
      <c r="I32" s="39" t="s">
        <v>6</v>
      </c>
      <c r="J32" s="39"/>
      <c r="K32" s="39"/>
      <c r="L32" s="39"/>
      <c r="M32" s="40"/>
      <c r="N32" s="185"/>
      <c r="R32" s="10"/>
    </row>
    <row r="33" spans="1:24" ht="15" customHeight="1">
      <c r="A33" s="184"/>
      <c r="B33" s="38" t="s">
        <v>11</v>
      </c>
      <c r="C33" s="39"/>
      <c r="D33" s="39"/>
      <c r="E33" s="39"/>
      <c r="F33" s="39"/>
      <c r="G33" s="39"/>
      <c r="H33" s="11">
        <v>0</v>
      </c>
      <c r="I33" s="39" t="s">
        <v>12</v>
      </c>
      <c r="J33" s="39"/>
      <c r="K33" s="39"/>
      <c r="L33" s="39"/>
      <c r="M33" s="40"/>
      <c r="N33" s="185"/>
      <c r="R33" s="10"/>
    </row>
    <row r="34" spans="1:24" ht="15" customHeight="1">
      <c r="A34" s="184"/>
      <c r="B34" s="38" t="s">
        <v>23</v>
      </c>
      <c r="C34" s="39"/>
      <c r="D34" s="15"/>
      <c r="E34" s="39"/>
      <c r="F34" s="39"/>
      <c r="G34" s="39"/>
      <c r="H34" s="39"/>
      <c r="I34" s="39"/>
      <c r="J34" s="39"/>
      <c r="K34" s="39"/>
      <c r="L34" s="39"/>
      <c r="M34" s="40"/>
      <c r="N34" s="185"/>
      <c r="R34" s="10"/>
    </row>
    <row r="35" spans="1:24" ht="15" customHeight="1">
      <c r="A35" s="184"/>
      <c r="B35" s="300" t="s">
        <v>42</v>
      </c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185"/>
      <c r="O35" s="12"/>
    </row>
    <row r="36" spans="1:24" ht="15" customHeight="1">
      <c r="A36" s="184"/>
      <c r="B36" s="301" t="s">
        <v>186</v>
      </c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3"/>
      <c r="N36" s="185"/>
      <c r="O36" s="12"/>
    </row>
    <row r="37" spans="1:24" ht="15" customHeight="1">
      <c r="A37" s="184"/>
      <c r="B37" s="304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6"/>
      <c r="N37" s="185"/>
      <c r="O37" s="12"/>
    </row>
    <row r="38" spans="1:24" ht="15" customHeight="1">
      <c r="A38" s="184"/>
      <c r="B38" s="304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6"/>
      <c r="N38" s="185"/>
      <c r="O38" s="12"/>
    </row>
    <row r="39" spans="1:24" ht="15" customHeight="1">
      <c r="A39" s="184"/>
      <c r="B39" s="304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6"/>
      <c r="N39" s="185"/>
      <c r="O39" s="12"/>
    </row>
    <row r="40" spans="1:24" ht="15" customHeight="1">
      <c r="A40" s="184"/>
      <c r="B40" s="304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6"/>
      <c r="N40" s="185"/>
      <c r="O40" s="12"/>
    </row>
    <row r="41" spans="1:24" ht="15" customHeight="1">
      <c r="A41" s="184"/>
      <c r="B41" s="307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9"/>
      <c r="N41" s="185"/>
      <c r="O41" s="12"/>
    </row>
    <row r="42" spans="1:24" s="192" customFormat="1" ht="32.1" customHeight="1">
      <c r="A42" s="190"/>
      <c r="B42" s="299" t="s">
        <v>26</v>
      </c>
      <c r="C42" s="299"/>
      <c r="D42" s="299"/>
      <c r="E42" s="299"/>
      <c r="F42" s="299"/>
      <c r="G42" s="299"/>
      <c r="H42" s="299"/>
      <c r="I42" s="299"/>
      <c r="J42" s="194" t="s">
        <v>7</v>
      </c>
      <c r="K42" s="194" t="s">
        <v>16</v>
      </c>
      <c r="L42" s="194" t="s">
        <v>97</v>
      </c>
      <c r="M42" s="194" t="s">
        <v>13</v>
      </c>
      <c r="N42" s="191"/>
      <c r="P42" s="193"/>
    </row>
    <row r="43" spans="1:24" ht="15" customHeight="1">
      <c r="A43" s="184"/>
      <c r="B43" s="282" t="s">
        <v>183</v>
      </c>
      <c r="C43" s="283"/>
      <c r="D43" s="283"/>
      <c r="E43" s="283"/>
      <c r="F43" s="283"/>
      <c r="G43" s="283"/>
      <c r="H43" s="283"/>
      <c r="I43" s="284"/>
      <c r="J43" s="14" t="s">
        <v>184</v>
      </c>
      <c r="K43" s="4"/>
      <c r="L43" s="14"/>
      <c r="M43" s="5" t="s">
        <v>8</v>
      </c>
      <c r="N43" s="185"/>
    </row>
    <row r="44" spans="1:24" ht="15" customHeight="1">
      <c r="A44" s="184"/>
      <c r="B44" s="41"/>
      <c r="C44" s="42"/>
      <c r="D44" s="42"/>
      <c r="E44" s="42"/>
      <c r="F44" s="42"/>
      <c r="G44" s="42"/>
      <c r="H44" s="42"/>
      <c r="I44" s="43"/>
      <c r="J44" s="14"/>
      <c r="K44" s="4"/>
      <c r="L44" s="14"/>
      <c r="M44" s="5" t="s">
        <v>14</v>
      </c>
      <c r="N44" s="185"/>
    </row>
    <row r="45" spans="1:24" ht="15" customHeight="1">
      <c r="A45" s="184"/>
      <c r="B45" s="41"/>
      <c r="C45" s="42"/>
      <c r="D45" s="42"/>
      <c r="E45" s="42"/>
      <c r="F45" s="42"/>
      <c r="G45" s="42"/>
      <c r="H45" s="42"/>
      <c r="I45" s="43"/>
      <c r="J45" s="14"/>
      <c r="K45" s="4"/>
      <c r="L45" s="14"/>
      <c r="M45" s="5" t="s">
        <v>14</v>
      </c>
      <c r="N45" s="185"/>
    </row>
    <row r="46" spans="1:24" ht="15" customHeight="1">
      <c r="A46" s="184"/>
      <c r="B46" s="285"/>
      <c r="C46" s="285"/>
      <c r="D46" s="285"/>
      <c r="E46" s="285"/>
      <c r="F46" s="285"/>
      <c r="G46" s="285"/>
      <c r="H46" s="285"/>
      <c r="I46" s="285"/>
      <c r="J46" s="14"/>
      <c r="K46" s="4"/>
      <c r="L46" s="14"/>
      <c r="M46" s="5" t="s">
        <v>14</v>
      </c>
      <c r="N46" s="185"/>
    </row>
    <row r="47" spans="1:24" ht="32.1" customHeight="1">
      <c r="A47" s="184"/>
      <c r="B47" s="296" t="s">
        <v>27</v>
      </c>
      <c r="C47" s="297"/>
      <c r="D47" s="297"/>
      <c r="E47" s="297"/>
      <c r="F47" s="297"/>
      <c r="G47" s="297"/>
      <c r="H47" s="297"/>
      <c r="I47" s="298"/>
      <c r="J47" s="195" t="s">
        <v>7</v>
      </c>
      <c r="K47" s="195" t="s">
        <v>16</v>
      </c>
      <c r="L47" s="194" t="s">
        <v>97</v>
      </c>
      <c r="M47" s="195" t="s">
        <v>13</v>
      </c>
      <c r="N47" s="185"/>
      <c r="P47"/>
      <c r="Q47"/>
      <c r="R47"/>
      <c r="S47"/>
      <c r="T47"/>
      <c r="U47"/>
      <c r="V47"/>
      <c r="W47"/>
      <c r="X47"/>
    </row>
    <row r="48" spans="1:24">
      <c r="A48" s="184"/>
      <c r="B48" s="295"/>
      <c r="C48" s="285"/>
      <c r="D48" s="285"/>
      <c r="E48" s="285"/>
      <c r="F48" s="285"/>
      <c r="G48" s="285"/>
      <c r="H48" s="285"/>
      <c r="I48" s="285"/>
      <c r="J48" s="22"/>
      <c r="K48" s="4"/>
      <c r="L48" s="14"/>
      <c r="M48" s="5" t="s">
        <v>14</v>
      </c>
      <c r="N48" s="185"/>
      <c r="P48"/>
      <c r="Q48"/>
      <c r="R48"/>
      <c r="S48"/>
      <c r="T48"/>
      <c r="U48"/>
      <c r="V48"/>
      <c r="W48"/>
      <c r="X48"/>
    </row>
    <row r="49" spans="1:24">
      <c r="A49" s="184"/>
      <c r="B49" s="295"/>
      <c r="C49" s="285"/>
      <c r="D49" s="285"/>
      <c r="E49" s="285"/>
      <c r="F49" s="285"/>
      <c r="G49" s="285"/>
      <c r="H49" s="285"/>
      <c r="I49" s="285"/>
      <c r="J49" s="14"/>
      <c r="K49" s="4"/>
      <c r="L49" s="14"/>
      <c r="M49" s="5" t="s">
        <v>14</v>
      </c>
      <c r="N49" s="185"/>
      <c r="P49"/>
      <c r="Q49"/>
      <c r="R49"/>
      <c r="S49"/>
      <c r="T49"/>
      <c r="U49"/>
      <c r="V49"/>
      <c r="W49"/>
      <c r="X49"/>
    </row>
    <row r="50" spans="1:24">
      <c r="A50" s="184"/>
      <c r="B50" s="295"/>
      <c r="C50" s="285"/>
      <c r="D50" s="285"/>
      <c r="E50" s="285"/>
      <c r="F50" s="285"/>
      <c r="G50" s="285"/>
      <c r="H50" s="285"/>
      <c r="I50" s="285"/>
      <c r="J50" s="14"/>
      <c r="K50" s="4"/>
      <c r="L50" s="14"/>
      <c r="M50" s="5" t="s">
        <v>14</v>
      </c>
      <c r="N50" s="185"/>
      <c r="P50"/>
      <c r="Q50"/>
      <c r="R50"/>
      <c r="S50"/>
      <c r="T50"/>
      <c r="U50"/>
      <c r="V50"/>
      <c r="W50"/>
      <c r="X50"/>
    </row>
    <row r="51" spans="1:24">
      <c r="A51" s="184"/>
      <c r="B51" s="285"/>
      <c r="C51" s="285"/>
      <c r="D51" s="285"/>
      <c r="E51" s="285"/>
      <c r="F51" s="285"/>
      <c r="G51" s="285"/>
      <c r="H51" s="285"/>
      <c r="I51" s="285"/>
      <c r="J51" s="14"/>
      <c r="K51" s="4"/>
      <c r="L51" s="14"/>
      <c r="M51" s="5" t="s">
        <v>14</v>
      </c>
      <c r="N51" s="185"/>
      <c r="P51"/>
      <c r="Q51"/>
      <c r="R51"/>
      <c r="S51"/>
      <c r="T51"/>
      <c r="U51"/>
      <c r="V51"/>
      <c r="W51"/>
      <c r="X51"/>
    </row>
    <row r="52" spans="1:24" ht="32.1" customHeight="1">
      <c r="A52" s="184"/>
      <c r="B52" s="279" t="s">
        <v>46</v>
      </c>
      <c r="C52" s="280"/>
      <c r="D52" s="280"/>
      <c r="E52" s="280"/>
      <c r="F52" s="280"/>
      <c r="G52" s="280"/>
      <c r="H52" s="280"/>
      <c r="I52" s="281"/>
      <c r="J52" s="194" t="s">
        <v>7</v>
      </c>
      <c r="K52" s="194" t="s">
        <v>16</v>
      </c>
      <c r="L52" s="194" t="s">
        <v>143</v>
      </c>
      <c r="M52" s="194" t="s">
        <v>13</v>
      </c>
      <c r="N52" s="185"/>
      <c r="P52"/>
      <c r="Q52"/>
      <c r="R52"/>
      <c r="S52"/>
      <c r="T52"/>
      <c r="U52"/>
      <c r="V52"/>
      <c r="W52"/>
      <c r="X52"/>
    </row>
    <row r="53" spans="1:24">
      <c r="A53" s="184"/>
      <c r="B53" s="282"/>
      <c r="C53" s="283"/>
      <c r="D53" s="283"/>
      <c r="E53" s="283"/>
      <c r="F53" s="283"/>
      <c r="G53" s="283"/>
      <c r="H53" s="283"/>
      <c r="I53" s="284"/>
      <c r="J53" s="14"/>
      <c r="K53" s="4"/>
      <c r="L53" s="14"/>
      <c r="M53" s="5" t="s">
        <v>14</v>
      </c>
      <c r="N53" s="185"/>
      <c r="P53"/>
      <c r="Q53"/>
      <c r="R53"/>
      <c r="S53"/>
      <c r="T53"/>
      <c r="U53"/>
      <c r="V53"/>
      <c r="W53"/>
      <c r="X53"/>
    </row>
    <row r="54" spans="1:24">
      <c r="A54" s="184"/>
      <c r="B54" s="282"/>
      <c r="C54" s="283"/>
      <c r="D54" s="283"/>
      <c r="E54" s="283"/>
      <c r="F54" s="283"/>
      <c r="G54" s="283"/>
      <c r="H54" s="283"/>
      <c r="I54" s="284"/>
      <c r="J54" s="14"/>
      <c r="K54" s="4"/>
      <c r="L54" s="14"/>
      <c r="M54" s="5" t="s">
        <v>14</v>
      </c>
      <c r="N54" s="185"/>
      <c r="P54"/>
      <c r="Q54"/>
      <c r="R54"/>
      <c r="S54"/>
      <c r="T54"/>
      <c r="U54"/>
      <c r="V54"/>
      <c r="W54"/>
      <c r="X54"/>
    </row>
    <row r="55" spans="1:24">
      <c r="A55" s="184"/>
      <c r="B55" s="41"/>
      <c r="C55" s="42"/>
      <c r="D55" s="42"/>
      <c r="E55" s="42"/>
      <c r="F55" s="42"/>
      <c r="G55" s="42"/>
      <c r="H55" s="42"/>
      <c r="I55" s="43"/>
      <c r="J55" s="14"/>
      <c r="K55" s="4"/>
      <c r="L55" s="14"/>
      <c r="M55" s="5" t="s">
        <v>14</v>
      </c>
      <c r="N55" s="185"/>
      <c r="P55"/>
      <c r="Q55"/>
      <c r="R55"/>
      <c r="S55"/>
      <c r="T55"/>
      <c r="U55"/>
      <c r="V55"/>
      <c r="W55"/>
      <c r="X55"/>
    </row>
    <row r="56" spans="1:24" ht="15.75">
      <c r="A56" s="184"/>
      <c r="B56" s="329" t="s">
        <v>19</v>
      </c>
      <c r="C56" s="330"/>
      <c r="D56" s="331"/>
      <c r="E56" s="329" t="s">
        <v>17</v>
      </c>
      <c r="F56" s="330"/>
      <c r="G56" s="330"/>
      <c r="H56" s="330"/>
      <c r="I56" s="330"/>
      <c r="J56" s="330"/>
      <c r="K56" s="330"/>
      <c r="L56" s="330"/>
      <c r="M56" s="331"/>
      <c r="N56" s="185"/>
      <c r="P56"/>
      <c r="Q56"/>
      <c r="R56"/>
      <c r="S56"/>
      <c r="T56"/>
      <c r="U56"/>
      <c r="V56"/>
      <c r="W56"/>
      <c r="X56"/>
    </row>
    <row r="57" spans="1:24">
      <c r="A57" s="184"/>
      <c r="B57" s="285" t="s">
        <v>188</v>
      </c>
      <c r="C57" s="285"/>
      <c r="D57" s="285"/>
      <c r="E57" s="285" t="s">
        <v>187</v>
      </c>
      <c r="F57" s="285"/>
      <c r="G57" s="285"/>
      <c r="H57" s="285"/>
      <c r="I57" s="285"/>
      <c r="J57" s="285"/>
      <c r="K57" s="285"/>
      <c r="L57" s="285"/>
      <c r="M57" s="285"/>
      <c r="N57" s="185"/>
      <c r="P57"/>
      <c r="Q57"/>
      <c r="R57"/>
      <c r="S57"/>
      <c r="T57"/>
      <c r="U57"/>
      <c r="V57"/>
      <c r="W57"/>
      <c r="X57"/>
    </row>
    <row r="58" spans="1:24" ht="15.75">
      <c r="A58" s="184"/>
      <c r="B58" s="329" t="s">
        <v>44</v>
      </c>
      <c r="C58" s="330"/>
      <c r="D58" s="331"/>
      <c r="E58" s="329" t="s">
        <v>45</v>
      </c>
      <c r="F58" s="330"/>
      <c r="G58" s="330"/>
      <c r="H58" s="330"/>
      <c r="I58" s="330"/>
      <c r="J58" s="330"/>
      <c r="K58" s="330"/>
      <c r="L58" s="330"/>
      <c r="M58" s="331"/>
      <c r="N58" s="185"/>
    </row>
    <row r="59" spans="1:24">
      <c r="A59" s="184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185"/>
      <c r="O59" s="29"/>
    </row>
    <row r="60" spans="1:24" ht="15.75" thickBot="1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9"/>
    </row>
    <row r="61" spans="1:24">
      <c r="O61" s="30"/>
    </row>
    <row r="63" spans="1:24">
      <c r="O63" s="31"/>
    </row>
  </sheetData>
  <sheetProtection selectLockedCells="1"/>
  <protectedRanges>
    <protectedRange sqref="B4:J4 H31 B57:M57 F26:F30 H33 B6:M6 B8:M8 B22:M23 B48:M51 B43:M46 C9:M20 B53:M55" name="Område1"/>
    <protectedRange sqref="B59:M59" name="Område1_1"/>
  </protectedRanges>
  <mergeCells count="40">
    <mergeCell ref="B58:D58"/>
    <mergeCell ref="E58:M58"/>
    <mergeCell ref="B59:D59"/>
    <mergeCell ref="E59:M59"/>
    <mergeCell ref="B54:I54"/>
    <mergeCell ref="B57:D57"/>
    <mergeCell ref="E56:M56"/>
    <mergeCell ref="E57:M57"/>
    <mergeCell ref="B56:D56"/>
    <mergeCell ref="K25:L25"/>
    <mergeCell ref="B3:D3"/>
    <mergeCell ref="B4:D4"/>
    <mergeCell ref="B5:M5"/>
    <mergeCell ref="B24:M24"/>
    <mergeCell ref="B22:M22"/>
    <mergeCell ref="B23:M23"/>
    <mergeCell ref="B6:M6"/>
    <mergeCell ref="B7:M7"/>
    <mergeCell ref="C8:L8"/>
    <mergeCell ref="B21:M21"/>
    <mergeCell ref="L3:M3"/>
    <mergeCell ref="L4:M4"/>
    <mergeCell ref="G4:K4"/>
    <mergeCell ref="G3:K3"/>
    <mergeCell ref="B52:I52"/>
    <mergeCell ref="B53:I53"/>
    <mergeCell ref="B51:I51"/>
    <mergeCell ref="A1:K1"/>
    <mergeCell ref="E4:F4"/>
    <mergeCell ref="E3:F3"/>
    <mergeCell ref="B26:E26"/>
    <mergeCell ref="B50:I50"/>
    <mergeCell ref="B47:I47"/>
    <mergeCell ref="B48:I48"/>
    <mergeCell ref="B49:I49"/>
    <mergeCell ref="B43:I43"/>
    <mergeCell ref="B42:I42"/>
    <mergeCell ref="B35:M35"/>
    <mergeCell ref="B36:M41"/>
    <mergeCell ref="B46:I46"/>
  </mergeCells>
  <dataValidations count="3">
    <dataValidation type="list" allowBlank="1" showInputMessage="1" showErrorMessage="1" sqref="M43:M46 M48:M51 M53:M55" xr:uid="{00000000-0002-0000-0000-000000000000}">
      <formula1>$W$3:$W$5</formula1>
    </dataValidation>
    <dataValidation type="date" operator="greaterThanOrEqual" allowBlank="1" showInputMessage="1" showErrorMessage="1" sqref="K43:K45 K53:K55" xr:uid="{00000000-0002-0000-0000-000001000000}">
      <formula1>42370</formula1>
    </dataValidation>
    <dataValidation type="list" allowBlank="1" showInputMessage="1" showErrorMessage="1" sqref="F25" xr:uid="{00000000-0002-0000-0000-000002000000}">
      <formula1>$U$2:$U$4</formula1>
    </dataValidation>
  </dataValidations>
  <printOptions horizontalCentered="1" verticalCentered="1"/>
  <pageMargins left="0.25" right="0.25" top="0.75" bottom="0.75" header="0.3" footer="0.3"/>
  <pageSetup paperSize="9" scale="60" orientation="portrait" r:id="rId1"/>
  <ignoredErrors>
    <ignoredError sqref="H32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6"/>
  <sheetViews>
    <sheetView workbookViewId="0">
      <selection activeCell="R36" sqref="R36"/>
    </sheetView>
  </sheetViews>
  <sheetFormatPr defaultColWidth="9.140625" defaultRowHeight="12.75"/>
  <cols>
    <col min="1" max="1" width="4.140625" style="203" customWidth="1"/>
    <col min="2" max="9" width="11.42578125" style="203" customWidth="1"/>
    <col min="10" max="12" width="7.7109375" style="203" customWidth="1"/>
    <col min="13" max="13" width="41.5703125" style="203" customWidth="1"/>
    <col min="14" max="14" width="3.42578125" style="203" customWidth="1"/>
    <col min="15" max="15" width="9.140625" style="203"/>
    <col min="16" max="16" width="4" style="203" customWidth="1"/>
    <col min="17" max="16384" width="9.140625" style="203"/>
  </cols>
  <sheetData>
    <row r="1" spans="1:15" ht="69.95" customHeight="1" thickBot="1">
      <c r="A1" s="397" t="s">
        <v>144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196"/>
      <c r="N1" s="197"/>
    </row>
    <row r="2" spans="1:15" ht="14.2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  <c r="O2" s="198"/>
    </row>
    <row r="3" spans="1:15" ht="14.25" customHeight="1">
      <c r="A3" s="199"/>
      <c r="B3" s="207" t="s">
        <v>146</v>
      </c>
      <c r="C3" s="207"/>
      <c r="D3" s="207"/>
      <c r="E3" s="207"/>
      <c r="G3" s="207"/>
      <c r="H3" s="207"/>
      <c r="I3" s="209"/>
      <c r="J3" s="208" t="s">
        <v>145</v>
      </c>
      <c r="L3" s="206"/>
      <c r="M3" s="206"/>
      <c r="N3" s="201"/>
      <c r="O3" s="198"/>
    </row>
    <row r="4" spans="1:15" ht="14.25" customHeight="1">
      <c r="A4" s="199"/>
      <c r="B4" s="207"/>
      <c r="C4" s="207"/>
      <c r="D4" s="207"/>
      <c r="E4" s="207"/>
      <c r="G4" s="207"/>
      <c r="H4" s="207"/>
      <c r="I4" s="209"/>
      <c r="J4" s="208"/>
      <c r="L4" s="206"/>
      <c r="M4" s="206"/>
      <c r="N4" s="201"/>
      <c r="O4" s="198"/>
    </row>
    <row r="5" spans="1:15" ht="14.25" customHeight="1">
      <c r="A5" s="199"/>
      <c r="B5" s="207" t="s">
        <v>147</v>
      </c>
      <c r="C5" s="207"/>
      <c r="D5" s="207"/>
      <c r="E5" s="207"/>
      <c r="F5" s="210" t="s">
        <v>148</v>
      </c>
      <c r="G5" s="207"/>
      <c r="H5" s="207"/>
      <c r="I5" s="209"/>
      <c r="J5" s="208"/>
      <c r="L5" s="206"/>
      <c r="M5" s="206"/>
      <c r="N5" s="201"/>
      <c r="O5" s="198"/>
    </row>
    <row r="6" spans="1:15" ht="13.5" thickBot="1">
      <c r="A6" s="202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4"/>
    </row>
  </sheetData>
  <sheetProtection formatCells="0" formatColumns="0" formatRows="0" insertColumns="0" insertRows="0" insertHyperlinks="0" deleteColumns="0" deleteRows="0" sort="0" autoFilter="0" pivotTables="0"/>
  <mergeCells count="1">
    <mergeCell ref="A1:L1"/>
  </mergeCells>
  <hyperlinks>
    <hyperlink ref="J3" r:id="rId1" xr:uid="{00000000-0004-0000-0A00-000000000000}"/>
    <hyperlink ref="F5" r:id="rId2" xr:uid="{00000000-0004-0000-0A00-000001000000}"/>
  </hyperlinks>
  <pageMargins left="0.511811023622047" right="0.511811023622047" top="0.35433070866141703" bottom="0.35433070866141703" header="0.31496062992126" footer="0.31496062992126"/>
  <pageSetup paperSize="9" scale="83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9"/>
  <sheetViews>
    <sheetView zoomScale="90" zoomScaleNormal="90" workbookViewId="0">
      <selection activeCell="U8" sqref="U8"/>
    </sheetView>
  </sheetViews>
  <sheetFormatPr defaultColWidth="10.28515625" defaultRowHeight="14.25"/>
  <cols>
    <col min="1" max="1" width="4" style="47" customWidth="1"/>
    <col min="2" max="2" width="16.7109375" style="68" customWidth="1"/>
    <col min="3" max="7" width="10.28515625" style="68" customWidth="1"/>
    <col min="8" max="8" width="6" style="68" customWidth="1"/>
    <col min="9" max="13" width="10.28515625" style="68" customWidth="1"/>
    <col min="14" max="14" width="6.42578125" style="68" customWidth="1"/>
    <col min="15" max="15" width="6" style="68" customWidth="1"/>
    <col min="16" max="16" width="17.5703125" style="68" customWidth="1"/>
    <col min="17" max="17" width="10.28515625" style="68" customWidth="1"/>
    <col min="18" max="39" width="10.28515625" style="47" customWidth="1"/>
    <col min="40" max="16383" width="10.28515625" style="68"/>
    <col min="16384" max="16384" width="10.42578125" style="68" customWidth="1"/>
  </cols>
  <sheetData>
    <row r="1" spans="1:39" s="47" customFormat="1" ht="69.95" customHeight="1" thickBot="1">
      <c r="A1" s="286" t="s">
        <v>47</v>
      </c>
      <c r="B1" s="287"/>
      <c r="C1" s="287"/>
      <c r="D1" s="287"/>
      <c r="E1" s="287"/>
      <c r="F1" s="287"/>
      <c r="G1" s="287"/>
      <c r="H1" s="287"/>
      <c r="I1" s="287"/>
      <c r="J1" s="287"/>
      <c r="K1" s="45"/>
      <c r="L1" s="45"/>
      <c r="M1" s="45"/>
      <c r="N1" s="45"/>
      <c r="O1" s="46"/>
    </row>
    <row r="2" spans="1:39" s="47" customFormat="1" ht="12.75" customHeight="1">
      <c r="A2" s="48"/>
      <c r="B2" s="49"/>
      <c r="C2" s="50"/>
      <c r="D2" s="50"/>
      <c r="E2" s="50"/>
      <c r="F2" s="50"/>
      <c r="G2" s="50"/>
      <c r="H2" s="50"/>
      <c r="I2" s="50"/>
      <c r="J2" s="50"/>
      <c r="K2" s="51"/>
      <c r="L2" s="51"/>
      <c r="M2" s="51"/>
      <c r="N2" s="51"/>
      <c r="O2" s="52"/>
    </row>
    <row r="3" spans="1:39" s="57" customFormat="1" ht="15.75">
      <c r="A3" s="53"/>
      <c r="B3" s="54"/>
      <c r="C3" s="347" t="s">
        <v>48</v>
      </c>
      <c r="D3" s="348"/>
      <c r="E3" s="348"/>
      <c r="F3" s="348"/>
      <c r="G3" s="348"/>
      <c r="H3" s="349"/>
      <c r="I3" s="350" t="s">
        <v>49</v>
      </c>
      <c r="J3" s="348"/>
      <c r="K3" s="348"/>
      <c r="L3" s="348"/>
      <c r="M3" s="348"/>
      <c r="N3" s="351"/>
      <c r="O3" s="55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39" s="57" customFormat="1" ht="30" customHeight="1">
      <c r="A4" s="53"/>
      <c r="B4" s="332" t="s">
        <v>50</v>
      </c>
      <c r="C4" s="352" t="s">
        <v>51</v>
      </c>
      <c r="D4" s="352"/>
      <c r="E4" s="352"/>
      <c r="F4" s="352"/>
      <c r="G4" s="352"/>
      <c r="H4" s="352"/>
      <c r="I4" s="352" t="s">
        <v>52</v>
      </c>
      <c r="J4" s="353"/>
      <c r="K4" s="353"/>
      <c r="L4" s="353"/>
      <c r="M4" s="353"/>
      <c r="N4" s="354"/>
      <c r="O4" s="55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s="57" customFormat="1" ht="131.44999999999999" customHeight="1">
      <c r="A5" s="53"/>
      <c r="B5" s="332"/>
      <c r="C5" s="355"/>
      <c r="D5" s="356"/>
      <c r="E5" s="356"/>
      <c r="F5" s="356"/>
      <c r="G5" s="356"/>
      <c r="H5" s="357"/>
      <c r="I5" s="339"/>
      <c r="J5" s="339"/>
      <c r="K5" s="339"/>
      <c r="L5" s="339"/>
      <c r="M5" s="339"/>
      <c r="N5" s="345"/>
      <c r="O5" s="55"/>
      <c r="P5" s="56"/>
      <c r="Q5" s="56"/>
      <c r="R5" s="58"/>
      <c r="S5" s="346"/>
      <c r="T5" s="346"/>
      <c r="U5" s="346"/>
      <c r="V5" s="346"/>
      <c r="W5" s="59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</row>
    <row r="6" spans="1:39" s="57" customFormat="1" ht="32.25" customHeight="1">
      <c r="A6" s="53"/>
      <c r="B6" s="332" t="s">
        <v>53</v>
      </c>
      <c r="C6" s="333" t="s">
        <v>54</v>
      </c>
      <c r="D6" s="333"/>
      <c r="E6" s="333"/>
      <c r="F6" s="333"/>
      <c r="G6" s="333"/>
      <c r="H6" s="333"/>
      <c r="I6" s="333" t="s">
        <v>55</v>
      </c>
      <c r="J6" s="342"/>
      <c r="K6" s="342"/>
      <c r="L6" s="342"/>
      <c r="M6" s="342"/>
      <c r="N6" s="343"/>
      <c r="O6" s="55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</row>
    <row r="7" spans="1:39" s="57" customFormat="1" ht="81" customHeight="1">
      <c r="A7" s="53"/>
      <c r="B7" s="332"/>
      <c r="C7" s="339"/>
      <c r="D7" s="344"/>
      <c r="E7" s="344"/>
      <c r="F7" s="344"/>
      <c r="G7" s="344"/>
      <c r="H7" s="344"/>
      <c r="I7" s="339"/>
      <c r="J7" s="339"/>
      <c r="K7" s="339"/>
      <c r="L7" s="339"/>
      <c r="M7" s="339"/>
      <c r="N7" s="345"/>
      <c r="O7" s="55"/>
      <c r="P7" s="346"/>
      <c r="Q7" s="346"/>
      <c r="R7" s="346"/>
      <c r="S7" s="346"/>
      <c r="T7" s="346"/>
      <c r="U7" s="346"/>
      <c r="V7" s="34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</row>
    <row r="8" spans="1:39" s="57" customFormat="1" ht="49.5" customHeight="1">
      <c r="A8" s="53"/>
      <c r="B8" s="332" t="s">
        <v>56</v>
      </c>
      <c r="C8" s="333" t="s">
        <v>57</v>
      </c>
      <c r="D8" s="333"/>
      <c r="E8" s="333"/>
      <c r="F8" s="333"/>
      <c r="G8" s="333"/>
      <c r="H8" s="333"/>
      <c r="I8" s="333" t="s">
        <v>58</v>
      </c>
      <c r="J8" s="333"/>
      <c r="K8" s="333"/>
      <c r="L8" s="333"/>
      <c r="M8" s="333"/>
      <c r="N8" s="334"/>
      <c r="O8" s="55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</row>
    <row r="9" spans="1:39" s="57" customFormat="1" ht="80.25" customHeight="1">
      <c r="A9" s="53"/>
      <c r="B9" s="332"/>
      <c r="C9" s="339"/>
      <c r="D9" s="340"/>
      <c r="E9" s="340"/>
      <c r="F9" s="340"/>
      <c r="G9" s="340"/>
      <c r="H9" s="340"/>
      <c r="I9" s="339"/>
      <c r="J9" s="339"/>
      <c r="K9" s="339"/>
      <c r="L9" s="339"/>
      <c r="M9" s="339"/>
      <c r="N9" s="345"/>
      <c r="O9" s="55"/>
      <c r="P9" s="346"/>
      <c r="Q9" s="346"/>
      <c r="R9" s="346"/>
      <c r="S9" s="346"/>
      <c r="T9" s="346"/>
      <c r="U9" s="346"/>
      <c r="V9" s="346"/>
      <c r="W9" s="346"/>
      <c r="X9" s="34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</row>
    <row r="10" spans="1:39" s="57" customFormat="1" ht="42.75" customHeight="1">
      <c r="A10" s="53"/>
      <c r="B10" s="332" t="s">
        <v>59</v>
      </c>
      <c r="C10" s="333" t="s">
        <v>60</v>
      </c>
      <c r="D10" s="333"/>
      <c r="E10" s="333"/>
      <c r="F10" s="333"/>
      <c r="G10" s="333"/>
      <c r="H10" s="333"/>
      <c r="I10" s="333" t="s">
        <v>61</v>
      </c>
      <c r="J10" s="342"/>
      <c r="K10" s="342"/>
      <c r="L10" s="342"/>
      <c r="M10" s="342"/>
      <c r="N10" s="343"/>
      <c r="O10" s="55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spans="1:39" s="57" customFormat="1" ht="99" customHeight="1">
      <c r="A11" s="53"/>
      <c r="B11" s="332"/>
      <c r="C11" s="339"/>
      <c r="D11" s="340"/>
      <c r="E11" s="340"/>
      <c r="F11" s="340"/>
      <c r="G11" s="340"/>
      <c r="H11" s="340"/>
      <c r="I11" s="339"/>
      <c r="J11" s="339"/>
      <c r="K11" s="339"/>
      <c r="L11" s="339"/>
      <c r="M11" s="339"/>
      <c r="N11" s="345"/>
      <c r="O11" s="55"/>
      <c r="P11" s="346"/>
      <c r="Q11" s="346"/>
      <c r="R11" s="34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39" s="57" customFormat="1" ht="30" customHeight="1">
      <c r="A12" s="53"/>
      <c r="B12" s="332" t="s">
        <v>62</v>
      </c>
      <c r="C12" s="333" t="s">
        <v>63</v>
      </c>
      <c r="D12" s="333"/>
      <c r="E12" s="333"/>
      <c r="F12" s="333"/>
      <c r="G12" s="333"/>
      <c r="H12" s="333"/>
      <c r="I12" s="333" t="s">
        <v>64</v>
      </c>
      <c r="J12" s="333"/>
      <c r="K12" s="333"/>
      <c r="L12" s="333"/>
      <c r="M12" s="333"/>
      <c r="N12" s="334"/>
      <c r="O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</row>
    <row r="13" spans="1:39" s="57" customFormat="1" ht="50.1" customHeight="1">
      <c r="A13" s="53"/>
      <c r="B13" s="332"/>
      <c r="C13" s="339"/>
      <c r="D13" s="340"/>
      <c r="E13" s="340"/>
      <c r="F13" s="340"/>
      <c r="G13" s="340"/>
      <c r="H13" s="340"/>
      <c r="I13" s="339"/>
      <c r="J13" s="340"/>
      <c r="K13" s="340"/>
      <c r="L13" s="340"/>
      <c r="M13" s="340"/>
      <c r="N13" s="341"/>
      <c r="O13" s="60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</row>
    <row r="14" spans="1:39" s="57" customFormat="1" ht="30" customHeight="1">
      <c r="A14" s="53"/>
      <c r="B14" s="332" t="s">
        <v>65</v>
      </c>
      <c r="C14" s="333" t="s">
        <v>66</v>
      </c>
      <c r="D14" s="333"/>
      <c r="E14" s="333"/>
      <c r="F14" s="333"/>
      <c r="G14" s="333"/>
      <c r="H14" s="333"/>
      <c r="I14" s="342" t="s">
        <v>67</v>
      </c>
      <c r="J14" s="342"/>
      <c r="K14" s="342"/>
      <c r="L14" s="342"/>
      <c r="M14" s="342"/>
      <c r="N14" s="343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</row>
    <row r="15" spans="1:39" s="57" customFormat="1" ht="50.1" customHeight="1">
      <c r="A15" s="53"/>
      <c r="B15" s="332"/>
      <c r="C15" s="339"/>
      <c r="D15" s="344"/>
      <c r="E15" s="344"/>
      <c r="F15" s="344"/>
      <c r="G15" s="344"/>
      <c r="H15" s="344"/>
      <c r="I15" s="339"/>
      <c r="J15" s="339"/>
      <c r="K15" s="339"/>
      <c r="L15" s="339"/>
      <c r="M15" s="339"/>
      <c r="N15" s="345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</row>
    <row r="16" spans="1:39" s="57" customFormat="1" ht="39.75" customHeight="1">
      <c r="A16" s="53"/>
      <c r="B16" s="332" t="s">
        <v>68</v>
      </c>
      <c r="C16" s="333" t="s">
        <v>69</v>
      </c>
      <c r="D16" s="333"/>
      <c r="E16" s="333"/>
      <c r="F16" s="333"/>
      <c r="G16" s="333"/>
      <c r="H16" s="333"/>
      <c r="I16" s="333" t="s">
        <v>70</v>
      </c>
      <c r="J16" s="333"/>
      <c r="K16" s="333"/>
      <c r="L16" s="333"/>
      <c r="M16" s="333"/>
      <c r="N16" s="334"/>
      <c r="O16" s="55"/>
      <c r="P16" s="335"/>
      <c r="Q16" s="33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</row>
    <row r="17" spans="1:39" s="57" customFormat="1" ht="74.45" customHeight="1" thickBot="1">
      <c r="A17" s="53"/>
      <c r="B17" s="332"/>
      <c r="C17" s="336"/>
      <c r="D17" s="337"/>
      <c r="E17" s="337"/>
      <c r="F17" s="337"/>
      <c r="G17" s="337"/>
      <c r="H17" s="337"/>
      <c r="I17" s="336"/>
      <c r="J17" s="336"/>
      <c r="K17" s="336"/>
      <c r="L17" s="336"/>
      <c r="M17" s="336"/>
      <c r="N17" s="338"/>
      <c r="O17" s="55"/>
      <c r="P17" s="335"/>
      <c r="Q17" s="33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</row>
    <row r="18" spans="1:39" s="64" customFormat="1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3"/>
    </row>
    <row r="19" spans="1:39" s="64" customFormat="1" ht="15" thickBot="1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1:39" s="64" customFormat="1"/>
    <row r="21" spans="1:39" s="64" customFormat="1"/>
    <row r="22" spans="1:39" s="64" customFormat="1"/>
    <row r="23" spans="1:39" s="64" customFormat="1"/>
    <row r="24" spans="1:39" s="64" customFormat="1"/>
    <row r="25" spans="1:39" s="64" customFormat="1"/>
    <row r="26" spans="1:39" s="64" customFormat="1"/>
    <row r="27" spans="1:39" s="64" customFormat="1"/>
    <row r="28" spans="1:39" s="64" customFormat="1"/>
    <row r="29" spans="1:39" s="64" customFormat="1"/>
    <row r="30" spans="1:39" s="64" customFormat="1"/>
    <row r="31" spans="1:39" s="64" customFormat="1"/>
    <row r="32" spans="1:39" s="64" customFormat="1"/>
    <row r="33" s="64" customFormat="1"/>
    <row r="34" s="64" customFormat="1"/>
    <row r="35" s="64" customFormat="1"/>
    <row r="36" s="64" customFormat="1"/>
    <row r="37" s="64" customFormat="1"/>
    <row r="38" s="64" customFormat="1"/>
    <row r="39" s="64" customFormat="1"/>
    <row r="40" s="64" customFormat="1"/>
    <row r="41" s="64" customFormat="1"/>
    <row r="42" s="47" customFormat="1"/>
    <row r="43" s="47" customFormat="1"/>
    <row r="44" s="47" customFormat="1"/>
    <row r="45" s="47" customFormat="1"/>
    <row r="46" s="47" customFormat="1"/>
    <row r="47" s="47" customFormat="1"/>
    <row r="48" s="47" customFormat="1"/>
    <row r="49" s="47" customFormat="1"/>
  </sheetData>
  <mergeCells count="43">
    <mergeCell ref="A1:J1"/>
    <mergeCell ref="C3:H3"/>
    <mergeCell ref="I3:N3"/>
    <mergeCell ref="B4:B5"/>
    <mergeCell ref="C4:H4"/>
    <mergeCell ref="I4:N4"/>
    <mergeCell ref="C5:H5"/>
    <mergeCell ref="I5:N5"/>
    <mergeCell ref="S5:V5"/>
    <mergeCell ref="B6:B7"/>
    <mergeCell ref="C6:H6"/>
    <mergeCell ref="I6:N6"/>
    <mergeCell ref="C7:H7"/>
    <mergeCell ref="I7:N7"/>
    <mergeCell ref="P7:V7"/>
    <mergeCell ref="P11:R11"/>
    <mergeCell ref="B8:B9"/>
    <mergeCell ref="C8:H8"/>
    <mergeCell ref="I8:N8"/>
    <mergeCell ref="C9:H9"/>
    <mergeCell ref="I9:N9"/>
    <mergeCell ref="P9:X9"/>
    <mergeCell ref="B10:B11"/>
    <mergeCell ref="C10:H10"/>
    <mergeCell ref="I10:N10"/>
    <mergeCell ref="C11:H11"/>
    <mergeCell ref="I11:N11"/>
    <mergeCell ref="B14:B15"/>
    <mergeCell ref="C14:H14"/>
    <mergeCell ref="I14:N14"/>
    <mergeCell ref="C15:H15"/>
    <mergeCell ref="I15:N15"/>
    <mergeCell ref="B12:B13"/>
    <mergeCell ref="C12:H12"/>
    <mergeCell ref="I12:N12"/>
    <mergeCell ref="C13:H13"/>
    <mergeCell ref="I13:N13"/>
    <mergeCell ref="B16:B17"/>
    <mergeCell ref="C16:H16"/>
    <mergeCell ref="I16:N16"/>
    <mergeCell ref="P16:Q17"/>
    <mergeCell ref="C17:H17"/>
    <mergeCell ref="I17:N17"/>
  </mergeCells>
  <pageMargins left="0.70866141732283505" right="0.70866141732283505" top="0.74803149606299202" bottom="0.74803149606299202" header="0.31496062992126" footer="0.31496062992126"/>
  <pageSetup paperSize="8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27"/>
  <sheetViews>
    <sheetView showGridLines="0" zoomScale="90" zoomScaleNormal="90" workbookViewId="0">
      <selection activeCell="F24" sqref="F24:F26"/>
    </sheetView>
  </sheetViews>
  <sheetFormatPr defaultColWidth="9.28515625" defaultRowHeight="11.25"/>
  <cols>
    <col min="1" max="19" width="8.7109375" style="72" customWidth="1"/>
    <col min="20" max="27" width="5.28515625" style="72" customWidth="1"/>
    <col min="28" max="28" width="2.28515625" style="72" customWidth="1"/>
    <col min="29" max="16384" width="9.28515625" style="72"/>
  </cols>
  <sheetData>
    <row r="1" spans="1:28" ht="69.95" customHeight="1" thickBot="1">
      <c r="A1" s="358" t="s">
        <v>71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69"/>
      <c r="P1" s="69"/>
      <c r="Q1" s="69"/>
      <c r="R1" s="69"/>
      <c r="S1" s="70"/>
      <c r="T1" s="71"/>
      <c r="U1" s="71"/>
      <c r="V1" s="71"/>
      <c r="W1" s="71"/>
      <c r="X1" s="71"/>
      <c r="Y1" s="71"/>
      <c r="Z1" s="71"/>
      <c r="AA1" s="71"/>
      <c r="AB1" s="71"/>
    </row>
    <row r="2" spans="1:28" ht="24.9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76"/>
      <c r="U2" s="76"/>
      <c r="V2" s="76"/>
      <c r="W2" s="76"/>
      <c r="X2" s="76"/>
      <c r="Y2" s="76"/>
      <c r="Z2" s="76"/>
      <c r="AA2" s="76"/>
      <c r="AB2" s="76"/>
    </row>
    <row r="3" spans="1:28" ht="24.95" customHeight="1">
      <c r="A3" s="77"/>
      <c r="B3" s="78"/>
      <c r="C3" s="78"/>
      <c r="D3" s="78"/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  <c r="T3" s="76"/>
      <c r="U3" s="76"/>
      <c r="V3" s="76"/>
      <c r="W3" s="76"/>
      <c r="X3" s="76"/>
      <c r="Y3" s="76"/>
      <c r="Z3" s="76"/>
      <c r="AA3" s="76"/>
      <c r="AB3" s="76"/>
    </row>
    <row r="4" spans="1:28" ht="24.95" customHeight="1">
      <c r="A4" s="77"/>
      <c r="B4" s="79"/>
      <c r="C4" s="79"/>
      <c r="D4" s="79"/>
      <c r="E4" s="79"/>
      <c r="F4" s="81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0"/>
      <c r="T4" s="76"/>
      <c r="U4" s="76"/>
      <c r="V4" s="76"/>
      <c r="W4" s="76"/>
      <c r="X4" s="76"/>
      <c r="Y4" s="76"/>
      <c r="Z4" s="76"/>
      <c r="AA4" s="76"/>
      <c r="AB4" s="76"/>
    </row>
    <row r="5" spans="1:28" ht="24.95" customHeight="1">
      <c r="A5" s="77"/>
      <c r="B5" s="78"/>
      <c r="C5" s="78"/>
      <c r="D5" s="78"/>
      <c r="E5" s="78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0"/>
      <c r="T5" s="76"/>
      <c r="U5" s="76"/>
      <c r="V5" s="76"/>
      <c r="W5" s="76"/>
      <c r="X5" s="76"/>
      <c r="Y5" s="76"/>
      <c r="Z5" s="76"/>
      <c r="AA5" s="76"/>
      <c r="AB5" s="76"/>
    </row>
    <row r="6" spans="1:28" ht="24.95" customHeight="1">
      <c r="A6" s="77"/>
      <c r="B6" s="82"/>
      <c r="C6" s="84"/>
      <c r="D6" s="84"/>
      <c r="E6" s="84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80"/>
      <c r="T6" s="76"/>
      <c r="U6" s="76"/>
      <c r="V6" s="76"/>
      <c r="W6" s="76"/>
      <c r="X6" s="76"/>
      <c r="Y6" s="76"/>
      <c r="Z6" s="76"/>
      <c r="AA6" s="76"/>
      <c r="AB6" s="76"/>
    </row>
    <row r="7" spans="1:28" ht="24.95" customHeight="1">
      <c r="A7" s="77"/>
      <c r="B7" s="82"/>
      <c r="C7" s="84"/>
      <c r="D7" s="84"/>
      <c r="E7" s="84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80"/>
      <c r="T7" s="76"/>
      <c r="U7" s="76"/>
      <c r="V7" s="76"/>
      <c r="W7" s="76"/>
      <c r="X7" s="76"/>
      <c r="Y7" s="76"/>
      <c r="Z7" s="76"/>
      <c r="AA7" s="76"/>
      <c r="AB7" s="76"/>
    </row>
    <row r="8" spans="1:28" ht="24.95" customHeight="1">
      <c r="A8" s="77"/>
      <c r="B8" s="82"/>
      <c r="C8" s="84"/>
      <c r="D8" s="84"/>
      <c r="E8" s="84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80"/>
      <c r="T8" s="76"/>
      <c r="U8" s="76"/>
      <c r="V8" s="76"/>
      <c r="W8" s="76"/>
      <c r="X8" s="76"/>
      <c r="Y8" s="76"/>
      <c r="Z8" s="76"/>
      <c r="AA8" s="76"/>
      <c r="AB8" s="76"/>
    </row>
    <row r="9" spans="1:28" ht="24.95" customHeight="1">
      <c r="A9" s="77"/>
      <c r="B9" s="82"/>
      <c r="C9" s="84"/>
      <c r="D9" s="84"/>
      <c r="E9" s="8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80"/>
      <c r="T9" s="85"/>
      <c r="U9" s="85"/>
      <c r="V9" s="85"/>
      <c r="W9" s="85"/>
      <c r="X9" s="85"/>
      <c r="Y9" s="85"/>
      <c r="Z9" s="85"/>
      <c r="AA9" s="85"/>
      <c r="AB9" s="76"/>
    </row>
    <row r="10" spans="1:28" ht="24.95" customHeight="1">
      <c r="A10" s="77"/>
      <c r="B10" s="82"/>
      <c r="C10" s="84"/>
      <c r="D10" s="84"/>
      <c r="E10" s="84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80"/>
      <c r="T10" s="85"/>
      <c r="U10" s="85"/>
      <c r="V10" s="85"/>
      <c r="W10" s="85"/>
      <c r="X10" s="85"/>
      <c r="Y10" s="85"/>
      <c r="Z10" s="85"/>
      <c r="AA10" s="85"/>
      <c r="AB10" s="76"/>
    </row>
    <row r="11" spans="1:28" ht="24.95" customHeight="1">
      <c r="A11" s="77"/>
      <c r="B11" s="82"/>
      <c r="C11" s="84"/>
      <c r="D11" s="84"/>
      <c r="E11" s="84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0"/>
      <c r="T11" s="85"/>
      <c r="U11" s="85"/>
      <c r="V11" s="85"/>
      <c r="W11" s="85"/>
      <c r="X11" s="85"/>
      <c r="Y11" s="85"/>
      <c r="Z11" s="85"/>
      <c r="AA11" s="85"/>
      <c r="AB11" s="76"/>
    </row>
    <row r="12" spans="1:28" ht="24.95" customHeight="1">
      <c r="A12" s="77"/>
      <c r="B12" s="82"/>
      <c r="C12" s="84"/>
      <c r="D12" s="84"/>
      <c r="E12" s="84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80"/>
      <c r="T12" s="85"/>
      <c r="U12" s="85"/>
      <c r="V12" s="85"/>
      <c r="W12" s="85"/>
      <c r="X12" s="85"/>
      <c r="Y12" s="85"/>
      <c r="Z12" s="85"/>
      <c r="AA12" s="85"/>
      <c r="AB12" s="76"/>
    </row>
    <row r="13" spans="1:28" ht="24.95" customHeight="1">
      <c r="A13" s="77"/>
      <c r="B13" s="82"/>
      <c r="C13" s="84"/>
      <c r="D13" s="84"/>
      <c r="E13" s="84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0"/>
      <c r="T13" s="85"/>
      <c r="U13" s="85"/>
      <c r="V13" s="85"/>
      <c r="W13" s="85"/>
      <c r="X13" s="85"/>
      <c r="Y13" s="85"/>
      <c r="Z13" s="85"/>
      <c r="AA13" s="85"/>
      <c r="AB13" s="76"/>
    </row>
    <row r="14" spans="1:28" ht="24.95" customHeight="1">
      <c r="A14" s="77"/>
      <c r="B14" s="82"/>
      <c r="C14" s="84"/>
      <c r="D14" s="84"/>
      <c r="E14" s="84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80"/>
      <c r="T14" s="85"/>
      <c r="U14" s="85"/>
      <c r="V14" s="85"/>
      <c r="W14" s="85"/>
      <c r="X14" s="85"/>
      <c r="Y14" s="85"/>
      <c r="Z14" s="85"/>
      <c r="AA14" s="85"/>
      <c r="AB14" s="76"/>
    </row>
    <row r="15" spans="1:28" ht="24.95" customHeight="1">
      <c r="A15" s="77"/>
      <c r="B15" s="82"/>
      <c r="C15" s="84"/>
      <c r="D15" s="84"/>
      <c r="E15" s="84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0"/>
      <c r="T15" s="85"/>
      <c r="U15" s="85"/>
      <c r="V15" s="85"/>
      <c r="W15" s="85"/>
      <c r="X15" s="85"/>
      <c r="Y15" s="85"/>
      <c r="Z15" s="85"/>
      <c r="AA15" s="85"/>
      <c r="AB15" s="76"/>
    </row>
    <row r="16" spans="1:28" ht="24.95" customHeight="1">
      <c r="A16" s="77"/>
      <c r="B16" s="82"/>
      <c r="C16" s="84"/>
      <c r="D16" s="84"/>
      <c r="E16" s="84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80"/>
      <c r="T16" s="85"/>
      <c r="U16" s="85"/>
      <c r="V16" s="85"/>
      <c r="W16" s="85"/>
      <c r="X16" s="85"/>
      <c r="Y16" s="85"/>
      <c r="Z16" s="85"/>
      <c r="AA16" s="85"/>
      <c r="AB16" s="76"/>
    </row>
    <row r="17" spans="1:28" ht="24.95" customHeight="1">
      <c r="A17" s="77"/>
      <c r="B17" s="82"/>
      <c r="C17" s="84"/>
      <c r="D17" s="84"/>
      <c r="E17" s="84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0"/>
      <c r="T17" s="85"/>
      <c r="U17" s="85"/>
      <c r="V17" s="85"/>
      <c r="W17" s="85"/>
      <c r="X17" s="85"/>
      <c r="Y17" s="85"/>
      <c r="Z17" s="85"/>
      <c r="AA17" s="85"/>
      <c r="AB17" s="76"/>
    </row>
    <row r="18" spans="1:28" ht="24.95" customHeight="1">
      <c r="A18" s="77"/>
      <c r="B18" s="82"/>
      <c r="C18" s="84"/>
      <c r="D18" s="84"/>
      <c r="E18" s="84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80"/>
      <c r="T18" s="85"/>
      <c r="U18" s="85"/>
      <c r="V18" s="85"/>
      <c r="W18" s="85"/>
      <c r="X18" s="85"/>
      <c r="Y18" s="85"/>
      <c r="Z18" s="85"/>
      <c r="AA18" s="85"/>
      <c r="AB18" s="76"/>
    </row>
    <row r="19" spans="1:28" ht="24.95" customHeight="1">
      <c r="A19" s="77"/>
      <c r="B19" s="82"/>
      <c r="C19" s="84"/>
      <c r="D19" s="84"/>
      <c r="E19" s="84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0"/>
      <c r="T19" s="85"/>
      <c r="U19" s="85"/>
      <c r="V19" s="85"/>
      <c r="W19" s="85"/>
      <c r="X19" s="85"/>
      <c r="Y19" s="85"/>
      <c r="Z19" s="85"/>
      <c r="AA19" s="85"/>
      <c r="AB19" s="76"/>
    </row>
    <row r="20" spans="1:28" ht="24.95" customHeight="1">
      <c r="A20" s="77"/>
      <c r="B20" s="82"/>
      <c r="C20" s="82"/>
      <c r="D20" s="86"/>
      <c r="E20" s="86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80"/>
      <c r="T20" s="85"/>
      <c r="U20" s="85"/>
      <c r="V20" s="85"/>
      <c r="W20" s="85"/>
      <c r="X20" s="85"/>
      <c r="Y20" s="85"/>
      <c r="Z20" s="85"/>
      <c r="AA20" s="85"/>
      <c r="AB20" s="76"/>
    </row>
    <row r="21" spans="1:28" ht="24.95" customHeight="1" thickBot="1">
      <c r="A21" s="87"/>
      <c r="B21" s="88"/>
      <c r="C21" s="88"/>
      <c r="D21" s="88"/>
      <c r="E21" s="88"/>
      <c r="F21" s="88"/>
      <c r="G21" s="89"/>
      <c r="H21" s="89"/>
      <c r="I21" s="90"/>
      <c r="J21" s="89"/>
      <c r="K21" s="89"/>
      <c r="L21" s="89"/>
      <c r="M21" s="88"/>
      <c r="N21" s="90"/>
      <c r="O21" s="88"/>
      <c r="P21" s="88"/>
      <c r="Q21" s="88"/>
      <c r="R21" s="88"/>
      <c r="S21" s="91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24.9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spans="1:28" ht="24.95" customHeight="1"/>
    <row r="24" spans="1:28" ht="24.95" customHeight="1"/>
    <row r="25" spans="1:28" ht="24.95" customHeight="1"/>
    <row r="26" spans="1:28" ht="24.95" customHeight="1"/>
    <row r="27" spans="1:28" ht="24.95" customHeight="1"/>
  </sheetData>
  <mergeCells count="1">
    <mergeCell ref="A1:N1"/>
  </mergeCells>
  <printOptions horizontalCentered="1"/>
  <pageMargins left="0.196850393700787" right="0.196850393700787" top="0.39370078740157499" bottom="0.55118110236220497" header="0.70866141732283505" footer="0"/>
  <pageSetup paperSize="9" scale="8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22"/>
  <sheetViews>
    <sheetView showGridLines="0" zoomScale="90" zoomScaleNormal="90" workbookViewId="0">
      <selection activeCell="O4" sqref="O4"/>
    </sheetView>
  </sheetViews>
  <sheetFormatPr defaultColWidth="9.28515625" defaultRowHeight="11.25"/>
  <cols>
    <col min="1" max="19" width="8.7109375" style="72" customWidth="1"/>
    <col min="20" max="27" width="5.28515625" style="72" customWidth="1"/>
    <col min="28" max="28" width="2.28515625" style="72" customWidth="1"/>
    <col min="29" max="16384" width="9.28515625" style="72"/>
  </cols>
  <sheetData>
    <row r="1" spans="1:28" ht="69.75" customHeight="1" thickBot="1">
      <c r="A1" s="358" t="s">
        <v>72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69"/>
      <c r="P1" s="69"/>
      <c r="Q1" s="69"/>
      <c r="R1" s="69"/>
      <c r="S1" s="70"/>
      <c r="T1" s="71"/>
      <c r="U1" s="71"/>
      <c r="V1" s="71"/>
      <c r="W1" s="71"/>
      <c r="X1" s="71"/>
      <c r="Y1" s="71"/>
      <c r="Z1" s="71"/>
      <c r="AA1" s="71"/>
      <c r="AB1" s="71"/>
    </row>
    <row r="2" spans="1:28" ht="24.9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76"/>
      <c r="U2" s="76"/>
      <c r="V2" s="76"/>
      <c r="W2" s="76"/>
      <c r="X2" s="76"/>
      <c r="Y2" s="76"/>
      <c r="Z2" s="76"/>
      <c r="AA2" s="76"/>
      <c r="AB2" s="76"/>
    </row>
    <row r="3" spans="1:28" ht="24.95" customHeight="1">
      <c r="A3" s="77"/>
      <c r="B3" s="78"/>
      <c r="C3" s="78"/>
      <c r="D3" s="78"/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  <c r="T3" s="76"/>
      <c r="U3" s="76"/>
      <c r="V3" s="76"/>
      <c r="W3" s="76"/>
      <c r="X3" s="76"/>
      <c r="Y3" s="76"/>
      <c r="Z3" s="76"/>
      <c r="AA3" s="76"/>
      <c r="AB3" s="76"/>
    </row>
    <row r="4" spans="1:28" ht="24.95" customHeight="1">
      <c r="A4" s="77"/>
      <c r="B4" s="79"/>
      <c r="C4" s="79"/>
      <c r="D4" s="79"/>
      <c r="E4" s="79"/>
      <c r="F4" s="81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0"/>
      <c r="T4" s="76"/>
      <c r="U4" s="76"/>
      <c r="V4" s="76"/>
      <c r="W4" s="76"/>
      <c r="X4" s="76"/>
      <c r="Y4" s="76"/>
      <c r="Z4" s="76"/>
      <c r="AA4" s="76"/>
      <c r="AB4" s="76"/>
    </row>
    <row r="5" spans="1:28" ht="24.95" customHeight="1">
      <c r="A5" s="77"/>
      <c r="B5" s="78"/>
      <c r="C5" s="78"/>
      <c r="D5" s="78"/>
      <c r="E5" s="78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0"/>
      <c r="T5" s="76"/>
      <c r="U5" s="76"/>
      <c r="V5" s="76"/>
      <c r="W5" s="76"/>
      <c r="X5" s="76"/>
      <c r="Y5" s="76"/>
      <c r="Z5" s="76"/>
      <c r="AA5" s="76"/>
      <c r="AB5" s="76"/>
    </row>
    <row r="6" spans="1:28" ht="24.95" customHeight="1">
      <c r="A6" s="77"/>
      <c r="B6" s="82"/>
      <c r="C6" s="84"/>
      <c r="D6" s="84"/>
      <c r="E6" s="84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80"/>
      <c r="T6" s="76"/>
      <c r="U6" s="76"/>
      <c r="V6" s="76"/>
      <c r="W6" s="76"/>
      <c r="X6" s="76"/>
      <c r="Y6" s="76"/>
      <c r="Z6" s="76"/>
      <c r="AA6" s="76"/>
      <c r="AB6" s="76"/>
    </row>
    <row r="7" spans="1:28" ht="24.95" customHeight="1">
      <c r="A7" s="77"/>
      <c r="B7" s="82"/>
      <c r="C7" s="84"/>
      <c r="D7" s="84"/>
      <c r="E7" s="84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80"/>
      <c r="T7" s="76"/>
      <c r="U7" s="76"/>
      <c r="V7" s="76"/>
      <c r="W7" s="76"/>
      <c r="X7" s="76"/>
      <c r="Y7" s="76"/>
      <c r="Z7" s="76"/>
      <c r="AA7" s="76"/>
      <c r="AB7" s="76"/>
    </row>
    <row r="8" spans="1:28" ht="24.95" customHeight="1">
      <c r="A8" s="77"/>
      <c r="B8" s="82"/>
      <c r="C8" s="84"/>
      <c r="D8" s="84"/>
      <c r="E8" s="84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80"/>
      <c r="T8" s="76"/>
      <c r="U8" s="76"/>
      <c r="V8" s="76"/>
      <c r="W8" s="76"/>
      <c r="X8" s="76"/>
      <c r="Y8" s="76"/>
      <c r="Z8" s="76"/>
      <c r="AA8" s="76"/>
      <c r="AB8" s="76"/>
    </row>
    <row r="9" spans="1:28" ht="24.95" customHeight="1">
      <c r="A9" s="77"/>
      <c r="B9" s="82"/>
      <c r="C9" s="84"/>
      <c r="D9" s="84"/>
      <c r="E9" s="8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80"/>
      <c r="T9" s="85"/>
      <c r="U9" s="85"/>
      <c r="V9" s="85"/>
      <c r="W9" s="85"/>
      <c r="X9" s="85"/>
      <c r="Y9" s="85"/>
      <c r="Z9" s="85"/>
      <c r="AA9" s="85"/>
      <c r="AB9" s="76"/>
    </row>
    <row r="10" spans="1:28" ht="24.95" customHeight="1">
      <c r="A10" s="77"/>
      <c r="B10" s="82"/>
      <c r="C10" s="84"/>
      <c r="D10" s="84"/>
      <c r="E10" s="84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80"/>
      <c r="T10" s="85"/>
      <c r="U10" s="85"/>
      <c r="V10" s="85"/>
      <c r="W10" s="85"/>
      <c r="X10" s="85"/>
      <c r="Y10" s="85"/>
      <c r="Z10" s="85"/>
      <c r="AA10" s="85"/>
      <c r="AB10" s="76"/>
    </row>
    <row r="11" spans="1:28" ht="24.95" customHeight="1">
      <c r="A11" s="77"/>
      <c r="B11" s="82"/>
      <c r="C11" s="84"/>
      <c r="D11" s="84"/>
      <c r="E11" s="84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0"/>
      <c r="T11" s="85"/>
      <c r="U11" s="85"/>
      <c r="V11" s="85"/>
      <c r="W11" s="85"/>
      <c r="X11" s="85"/>
      <c r="Y11" s="85"/>
      <c r="Z11" s="85"/>
      <c r="AA11" s="85"/>
      <c r="AB11" s="76"/>
    </row>
    <row r="12" spans="1:28" ht="24.95" customHeight="1">
      <c r="A12" s="77"/>
      <c r="B12" s="82"/>
      <c r="C12" s="84"/>
      <c r="D12" s="84"/>
      <c r="E12" s="84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80"/>
      <c r="T12" s="85"/>
      <c r="U12" s="85"/>
      <c r="V12" s="85"/>
      <c r="W12" s="85"/>
      <c r="X12" s="85"/>
      <c r="Y12" s="85"/>
      <c r="Z12" s="85"/>
      <c r="AA12" s="85"/>
      <c r="AB12" s="76"/>
    </row>
    <row r="13" spans="1:28" ht="24.95" customHeight="1">
      <c r="A13" s="77"/>
      <c r="B13" s="82"/>
      <c r="C13" s="84"/>
      <c r="D13" s="84"/>
      <c r="E13" s="84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0"/>
      <c r="T13" s="85"/>
      <c r="U13" s="85"/>
      <c r="V13" s="85"/>
      <c r="W13" s="85"/>
      <c r="X13" s="85"/>
      <c r="Y13" s="85"/>
      <c r="Z13" s="85"/>
      <c r="AA13" s="85"/>
      <c r="AB13" s="76"/>
    </row>
    <row r="14" spans="1:28" ht="24.95" customHeight="1">
      <c r="A14" s="77"/>
      <c r="B14" s="82"/>
      <c r="C14" s="84"/>
      <c r="D14" s="84"/>
      <c r="E14" s="84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80"/>
      <c r="T14" s="85"/>
      <c r="U14" s="85"/>
      <c r="V14" s="85"/>
      <c r="W14" s="85"/>
      <c r="X14" s="85"/>
      <c r="Y14" s="85"/>
      <c r="Z14" s="85"/>
      <c r="AA14" s="85"/>
      <c r="AB14" s="76"/>
    </row>
    <row r="15" spans="1:28" ht="24.95" customHeight="1">
      <c r="A15" s="77"/>
      <c r="B15" s="82"/>
      <c r="C15" s="84"/>
      <c r="D15" s="84"/>
      <c r="E15" s="84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0"/>
      <c r="T15" s="85"/>
      <c r="U15" s="85"/>
      <c r="V15" s="85"/>
      <c r="W15" s="85"/>
      <c r="X15" s="85"/>
      <c r="Y15" s="85"/>
      <c r="Z15" s="85"/>
      <c r="AA15" s="85"/>
      <c r="AB15" s="76"/>
    </row>
    <row r="16" spans="1:28" ht="24.95" customHeight="1">
      <c r="A16" s="77"/>
      <c r="B16" s="82"/>
      <c r="C16" s="84"/>
      <c r="D16" s="84"/>
      <c r="E16" s="84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80"/>
      <c r="T16" s="85"/>
      <c r="U16" s="85"/>
      <c r="V16" s="85"/>
      <c r="W16" s="85"/>
      <c r="X16" s="85"/>
      <c r="Y16" s="85"/>
      <c r="Z16" s="85"/>
      <c r="AA16" s="85"/>
      <c r="AB16" s="76"/>
    </row>
    <row r="17" spans="1:28" ht="24.95" customHeight="1">
      <c r="A17" s="77"/>
      <c r="B17" s="82"/>
      <c r="C17" s="84"/>
      <c r="D17" s="84"/>
      <c r="E17" s="84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0"/>
      <c r="T17" s="85"/>
      <c r="U17" s="85"/>
      <c r="V17" s="85"/>
      <c r="W17" s="85"/>
      <c r="X17" s="85"/>
      <c r="Y17" s="85"/>
      <c r="Z17" s="85"/>
      <c r="AA17" s="85"/>
      <c r="AB17" s="76"/>
    </row>
    <row r="18" spans="1:28" ht="24.95" customHeight="1">
      <c r="A18" s="77"/>
      <c r="B18" s="82"/>
      <c r="C18" s="84"/>
      <c r="D18" s="84"/>
      <c r="E18" s="84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80"/>
      <c r="T18" s="85"/>
      <c r="U18" s="85"/>
      <c r="V18" s="85"/>
      <c r="W18" s="85"/>
      <c r="X18" s="85"/>
      <c r="Y18" s="85"/>
      <c r="Z18" s="85"/>
      <c r="AA18" s="85"/>
      <c r="AB18" s="76"/>
    </row>
    <row r="19" spans="1:28" ht="24.95" customHeight="1">
      <c r="A19" s="77"/>
      <c r="B19" s="82"/>
      <c r="C19" s="84"/>
      <c r="D19" s="84"/>
      <c r="E19" s="84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0"/>
      <c r="T19" s="85"/>
      <c r="U19" s="85"/>
      <c r="V19" s="85"/>
      <c r="W19" s="85"/>
      <c r="X19" s="85"/>
      <c r="Y19" s="85"/>
      <c r="Z19" s="85"/>
      <c r="AA19" s="85"/>
      <c r="AB19" s="76"/>
    </row>
    <row r="20" spans="1:28" ht="24.95" customHeight="1">
      <c r="A20" s="77"/>
      <c r="B20" s="82"/>
      <c r="C20" s="82"/>
      <c r="D20" s="86"/>
      <c r="E20" s="86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80"/>
      <c r="T20" s="85"/>
      <c r="U20" s="85"/>
      <c r="V20" s="85"/>
      <c r="W20" s="85"/>
      <c r="X20" s="85"/>
      <c r="Y20" s="85"/>
      <c r="Z20" s="85"/>
      <c r="AA20" s="85"/>
      <c r="AB20" s="76"/>
    </row>
    <row r="21" spans="1:28" ht="24.95" customHeight="1" thickBot="1">
      <c r="A21" s="87"/>
      <c r="B21" s="88"/>
      <c r="C21" s="88"/>
      <c r="D21" s="88"/>
      <c r="E21" s="88"/>
      <c r="F21" s="88"/>
      <c r="G21" s="89"/>
      <c r="H21" s="89"/>
      <c r="I21" s="90"/>
      <c r="J21" s="89"/>
      <c r="K21" s="89"/>
      <c r="L21" s="89"/>
      <c r="M21" s="88"/>
      <c r="N21" s="90"/>
      <c r="O21" s="88"/>
      <c r="P21" s="88"/>
      <c r="Q21" s="88"/>
      <c r="R21" s="88"/>
      <c r="S21" s="91"/>
      <c r="T21" s="76"/>
      <c r="U21" s="76"/>
      <c r="V21" s="76"/>
      <c r="W21" s="76"/>
      <c r="X21" s="76"/>
      <c r="Y21" s="76"/>
      <c r="Z21" s="76"/>
      <c r="AA21" s="76"/>
      <c r="AB21" s="76"/>
    </row>
    <row r="22" spans="1:28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</sheetData>
  <mergeCells count="1">
    <mergeCell ref="A1:N1"/>
  </mergeCells>
  <printOptions horizontalCentered="1"/>
  <pageMargins left="0.196850393700787" right="0.196850393700787" top="0.39370078740157499" bottom="0.55118110236220497" header="0.70866141732283505" footer="0"/>
  <pageSetup paperSize="9" scale="8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46"/>
  <sheetViews>
    <sheetView zoomScale="80" zoomScaleNormal="80" workbookViewId="0">
      <selection activeCell="B14" sqref="B14:B17"/>
    </sheetView>
  </sheetViews>
  <sheetFormatPr defaultColWidth="10.28515625" defaultRowHeight="14.25"/>
  <cols>
    <col min="1" max="1" width="5" style="47" customWidth="1"/>
    <col min="2" max="2" width="8.7109375" style="68" customWidth="1"/>
    <col min="3" max="3" width="30.7109375" style="68" customWidth="1"/>
    <col min="4" max="4" width="10.28515625" style="68" customWidth="1"/>
    <col min="5" max="5" width="30.7109375" style="68" customWidth="1"/>
    <col min="6" max="6" width="8.7109375" style="47" customWidth="1"/>
    <col min="7" max="7" width="10.28515625" style="68" customWidth="1"/>
    <col min="8" max="8" width="8.7109375" style="68" customWidth="1"/>
    <col min="9" max="9" width="30.7109375" style="68" customWidth="1"/>
    <col min="10" max="10" width="10.28515625" style="68" customWidth="1"/>
    <col min="11" max="11" width="30.7109375" style="68" customWidth="1"/>
    <col min="12" max="12" width="8.7109375" style="68" customWidth="1"/>
    <col min="13" max="13" width="2" style="68" customWidth="1"/>
    <col min="14" max="14" width="8.7109375" style="68" customWidth="1"/>
    <col min="15" max="15" width="22.42578125" style="68" customWidth="1"/>
    <col min="16" max="19" width="10.28515625" style="92" customWidth="1"/>
    <col min="20" max="36" width="10.28515625" style="47" customWidth="1"/>
    <col min="37" max="42" width="10.28515625" style="68" customWidth="1"/>
    <col min="43" max="16384" width="10.28515625" style="68"/>
  </cols>
  <sheetData>
    <row r="1" spans="1:42" s="47" customFormat="1" ht="69.95" customHeight="1" thickBot="1">
      <c r="A1" s="286" t="s">
        <v>73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45"/>
      <c r="O1" s="45"/>
      <c r="P1" s="46"/>
      <c r="Q1" s="92"/>
      <c r="R1" s="92"/>
      <c r="S1" s="92"/>
    </row>
    <row r="2" spans="1:42" ht="27.7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92"/>
      <c r="P2" s="52"/>
      <c r="AK2" s="47"/>
      <c r="AL2" s="47"/>
      <c r="AM2" s="47"/>
      <c r="AN2" s="47"/>
      <c r="AO2" s="47"/>
      <c r="AP2" s="47"/>
    </row>
    <row r="3" spans="1:42">
      <c r="A3" s="93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2"/>
      <c r="P3" s="52"/>
      <c r="AK3" s="47"/>
      <c r="AL3" s="47"/>
      <c r="AM3" s="47"/>
      <c r="AN3" s="47"/>
      <c r="AO3" s="47"/>
      <c r="AP3" s="47"/>
    </row>
    <row r="4" spans="1:42" ht="15">
      <c r="A4" s="93"/>
      <c r="B4" s="96"/>
      <c r="C4" s="97"/>
      <c r="D4" s="97"/>
      <c r="E4" s="97"/>
      <c r="F4" s="97"/>
      <c r="G4" s="97"/>
      <c r="H4" s="97"/>
      <c r="I4" s="97"/>
      <c r="J4" s="97"/>
      <c r="K4" s="97"/>
      <c r="L4" s="95"/>
      <c r="M4" s="95"/>
      <c r="N4" s="95"/>
      <c r="O4" s="92"/>
      <c r="P4" s="52"/>
      <c r="Y4" s="98"/>
      <c r="AK4" s="47"/>
      <c r="AL4" s="47"/>
      <c r="AM4" s="47"/>
      <c r="AN4" s="47"/>
      <c r="AO4" s="47"/>
      <c r="AP4" s="47"/>
    </row>
    <row r="5" spans="1:42" ht="15.75">
      <c r="A5" s="93"/>
      <c r="B5" s="99" t="s">
        <v>74</v>
      </c>
      <c r="C5" s="92"/>
      <c r="D5" s="100"/>
      <c r="E5" s="92"/>
      <c r="F5" s="99" t="s">
        <v>74</v>
      </c>
      <c r="G5" s="92"/>
      <c r="H5" s="99" t="s">
        <v>74</v>
      </c>
      <c r="I5" s="101"/>
      <c r="J5" s="100"/>
      <c r="K5" s="102"/>
      <c r="L5" s="99" t="s">
        <v>74</v>
      </c>
      <c r="M5" s="103"/>
      <c r="N5" s="92"/>
      <c r="O5" s="92"/>
      <c r="P5" s="104"/>
      <c r="T5" s="92"/>
      <c r="AK5" s="47"/>
      <c r="AL5" s="47"/>
      <c r="AM5" s="47"/>
      <c r="AN5" s="47"/>
      <c r="AO5" s="47"/>
      <c r="AP5" s="47"/>
    </row>
    <row r="6" spans="1:42" ht="50.1" customHeight="1">
      <c r="A6" s="105"/>
      <c r="B6" s="106" t="s">
        <v>75</v>
      </c>
      <c r="C6" s="107"/>
      <c r="D6" s="108"/>
      <c r="E6" s="107"/>
      <c r="F6" s="106" t="s">
        <v>76</v>
      </c>
      <c r="G6" s="109"/>
      <c r="H6" s="106"/>
      <c r="I6" s="107"/>
      <c r="J6" s="108"/>
      <c r="K6" s="110"/>
      <c r="L6" s="106"/>
      <c r="M6" s="103"/>
      <c r="N6" s="361" t="s">
        <v>77</v>
      </c>
      <c r="O6" s="361"/>
      <c r="P6" s="52"/>
      <c r="T6" s="92"/>
      <c r="AK6" s="47"/>
      <c r="AL6" s="47"/>
      <c r="AM6" s="47"/>
      <c r="AN6" s="47"/>
      <c r="AO6" s="47"/>
      <c r="AP6" s="47"/>
    </row>
    <row r="7" spans="1:42" ht="50.1" customHeight="1">
      <c r="A7" s="105"/>
      <c r="B7" s="106" t="s">
        <v>76</v>
      </c>
      <c r="C7" s="107"/>
      <c r="D7" s="108"/>
      <c r="E7" s="107"/>
      <c r="F7" s="106" t="s">
        <v>78</v>
      </c>
      <c r="G7" s="109"/>
      <c r="H7" s="106"/>
      <c r="I7" s="107"/>
      <c r="J7" s="108"/>
      <c r="K7" s="110"/>
      <c r="L7" s="106"/>
      <c r="M7" s="103"/>
      <c r="N7" s="111" t="s">
        <v>79</v>
      </c>
      <c r="O7" s="112" t="s">
        <v>75</v>
      </c>
      <c r="P7" s="52"/>
      <c r="T7" s="92"/>
      <c r="AK7" s="47"/>
      <c r="AL7" s="47"/>
      <c r="AM7" s="47"/>
      <c r="AN7" s="47"/>
      <c r="AO7" s="47"/>
      <c r="AP7" s="47"/>
    </row>
    <row r="8" spans="1:42" ht="50.1" customHeight="1">
      <c r="A8" s="105"/>
      <c r="B8" s="106" t="s">
        <v>78</v>
      </c>
      <c r="C8" s="107"/>
      <c r="D8" s="108"/>
      <c r="E8" s="107"/>
      <c r="F8" s="106"/>
      <c r="G8" s="109"/>
      <c r="H8" s="106"/>
      <c r="I8" s="107"/>
      <c r="J8" s="108"/>
      <c r="K8" s="110"/>
      <c r="L8" s="106"/>
      <c r="M8" s="113"/>
      <c r="N8" s="114" t="s">
        <v>80</v>
      </c>
      <c r="O8" s="115" t="s">
        <v>76</v>
      </c>
      <c r="P8" s="52"/>
      <c r="T8" s="92"/>
      <c r="AK8" s="47"/>
      <c r="AL8" s="47"/>
      <c r="AM8" s="47"/>
      <c r="AN8" s="47"/>
      <c r="AO8" s="47"/>
      <c r="AP8" s="47"/>
    </row>
    <row r="9" spans="1:42" ht="50.1" customHeight="1">
      <c r="A9" s="105"/>
      <c r="B9" s="106"/>
      <c r="C9" s="107"/>
      <c r="D9" s="108"/>
      <c r="E9" s="107"/>
      <c r="F9" s="106"/>
      <c r="G9" s="109"/>
      <c r="H9" s="106"/>
      <c r="I9" s="107"/>
      <c r="J9" s="108"/>
      <c r="K9" s="110"/>
      <c r="L9" s="106"/>
      <c r="M9" s="116"/>
      <c r="N9" s="117" t="s">
        <v>81</v>
      </c>
      <c r="O9" s="112" t="s">
        <v>78</v>
      </c>
      <c r="P9" s="52"/>
      <c r="AK9" s="47"/>
      <c r="AL9" s="47"/>
      <c r="AM9" s="47"/>
      <c r="AN9" s="47"/>
      <c r="AO9" s="47"/>
      <c r="AP9" s="47"/>
    </row>
    <row r="10" spans="1:42" ht="50.1" customHeight="1">
      <c r="A10" s="105"/>
      <c r="B10" s="106"/>
      <c r="C10" s="107"/>
      <c r="D10" s="108"/>
      <c r="E10" s="107"/>
      <c r="F10" s="106"/>
      <c r="G10" s="109"/>
      <c r="H10" s="106"/>
      <c r="I10" s="107"/>
      <c r="J10" s="108"/>
      <c r="K10" s="110"/>
      <c r="L10" s="106"/>
      <c r="M10" s="118"/>
      <c r="N10" s="118"/>
      <c r="O10" s="118"/>
      <c r="P10" s="52"/>
      <c r="AK10" s="47"/>
      <c r="AL10" s="47"/>
      <c r="AM10" s="47"/>
      <c r="AN10" s="47"/>
      <c r="AO10" s="47"/>
      <c r="AP10" s="47"/>
    </row>
    <row r="11" spans="1:42" ht="50.1" customHeight="1">
      <c r="A11" s="93"/>
      <c r="B11" s="119"/>
      <c r="C11" s="107"/>
      <c r="D11" s="120"/>
      <c r="E11" s="110"/>
      <c r="F11" s="119"/>
      <c r="G11" s="109"/>
      <c r="H11" s="119"/>
      <c r="I11" s="121"/>
      <c r="J11" s="120"/>
      <c r="K11" s="110"/>
      <c r="L11" s="119"/>
      <c r="M11" s="118"/>
      <c r="N11" s="118"/>
      <c r="O11" s="118"/>
      <c r="P11" s="52"/>
      <c r="AK11" s="47"/>
      <c r="AL11" s="47"/>
      <c r="AM11" s="47"/>
      <c r="AN11" s="47"/>
      <c r="AO11" s="47"/>
      <c r="AP11" s="47"/>
    </row>
    <row r="12" spans="1:42" ht="20.100000000000001" customHeight="1">
      <c r="A12" s="93"/>
      <c r="B12" s="118"/>
      <c r="C12" s="120"/>
      <c r="D12" s="120"/>
      <c r="E12" s="120"/>
      <c r="F12" s="120"/>
      <c r="G12" s="120"/>
      <c r="H12" s="120"/>
      <c r="I12" s="120"/>
      <c r="J12" s="122"/>
      <c r="K12" s="120"/>
      <c r="L12" s="123"/>
      <c r="M12" s="123"/>
      <c r="N12" s="362"/>
      <c r="O12" s="363"/>
      <c r="P12" s="124"/>
      <c r="Q12" s="125"/>
      <c r="R12" s="125"/>
      <c r="AK12" s="47"/>
      <c r="AL12" s="47"/>
      <c r="AM12" s="47"/>
      <c r="AN12" s="47"/>
      <c r="AO12" s="47"/>
      <c r="AP12" s="47"/>
    </row>
    <row r="13" spans="1:42" ht="20.100000000000001" customHeight="1" thickBot="1">
      <c r="A13" s="93"/>
      <c r="B13" s="118"/>
      <c r="C13" s="120"/>
      <c r="D13" s="120"/>
      <c r="E13" s="120"/>
      <c r="F13" s="120"/>
      <c r="G13" s="120"/>
      <c r="H13" s="120"/>
      <c r="I13" s="120"/>
      <c r="J13" s="122"/>
      <c r="K13" s="120"/>
      <c r="L13" s="123"/>
      <c r="M13" s="123"/>
      <c r="N13" s="364"/>
      <c r="O13" s="365"/>
      <c r="P13" s="126"/>
      <c r="Q13" s="127"/>
      <c r="R13" s="127"/>
      <c r="AK13" s="47"/>
      <c r="AL13" s="47"/>
      <c r="AM13" s="47"/>
      <c r="AN13" s="47"/>
      <c r="AO13" s="47"/>
      <c r="AP13" s="47"/>
    </row>
    <row r="14" spans="1:42" ht="20.100000000000001" customHeight="1" thickBot="1">
      <c r="A14" s="93"/>
      <c r="B14" s="99" t="s">
        <v>74</v>
      </c>
      <c r="C14" s="120"/>
      <c r="D14" s="120"/>
      <c r="E14" s="120"/>
      <c r="F14" s="99" t="s">
        <v>74</v>
      </c>
      <c r="G14" s="120"/>
      <c r="H14" s="99" t="s">
        <v>74</v>
      </c>
      <c r="I14" s="120"/>
      <c r="J14" s="120"/>
      <c r="K14" s="120"/>
      <c r="L14" s="99" t="s">
        <v>74</v>
      </c>
      <c r="M14" s="118"/>
      <c r="N14" s="366"/>
      <c r="O14" s="367"/>
      <c r="P14" s="128"/>
      <c r="Q14" s="127"/>
      <c r="R14" s="127"/>
      <c r="AK14" s="47"/>
      <c r="AL14" s="47"/>
      <c r="AM14" s="47"/>
      <c r="AN14" s="47"/>
      <c r="AO14" s="47"/>
      <c r="AP14" s="47"/>
    </row>
    <row r="15" spans="1:42" ht="50.1" customHeight="1">
      <c r="A15" s="93"/>
      <c r="B15" s="106"/>
      <c r="C15" s="107"/>
      <c r="D15" s="108"/>
      <c r="E15" s="107"/>
      <c r="F15" s="106"/>
      <c r="G15" s="122"/>
      <c r="H15" s="106"/>
      <c r="I15" s="107"/>
      <c r="J15" s="129"/>
      <c r="K15" s="107"/>
      <c r="L15" s="106"/>
      <c r="M15" s="118"/>
      <c r="N15" s="118"/>
      <c r="O15" s="118"/>
      <c r="P15" s="130"/>
      <c r="Q15" s="127"/>
      <c r="R15" s="127"/>
      <c r="AK15" s="47"/>
      <c r="AL15" s="47"/>
      <c r="AM15" s="47"/>
      <c r="AN15" s="47"/>
      <c r="AO15" s="47"/>
      <c r="AP15" s="47"/>
    </row>
    <row r="16" spans="1:42" ht="50.1" customHeight="1">
      <c r="A16" s="93"/>
      <c r="B16" s="106"/>
      <c r="C16" s="107"/>
      <c r="D16" s="131"/>
      <c r="E16" s="107"/>
      <c r="F16" s="106"/>
      <c r="G16" s="132"/>
      <c r="H16" s="106"/>
      <c r="I16" s="107"/>
      <c r="J16" s="129"/>
      <c r="K16" s="107"/>
      <c r="L16" s="106"/>
      <c r="M16" s="118"/>
      <c r="N16" s="118"/>
      <c r="O16" s="118"/>
      <c r="P16" s="133"/>
      <c r="AK16" s="47"/>
      <c r="AL16" s="47"/>
      <c r="AM16" s="47"/>
      <c r="AN16" s="47"/>
      <c r="AO16" s="47"/>
      <c r="AP16" s="47"/>
    </row>
    <row r="17" spans="1:42" ht="50.1" customHeight="1">
      <c r="A17" s="105"/>
      <c r="B17" s="106"/>
      <c r="C17" s="107"/>
      <c r="D17" s="108"/>
      <c r="E17" s="134"/>
      <c r="F17" s="106"/>
      <c r="G17" s="122"/>
      <c r="H17" s="106"/>
      <c r="I17" s="107"/>
      <c r="J17" s="108"/>
      <c r="K17" s="107"/>
      <c r="L17" s="106"/>
      <c r="M17" s="118"/>
      <c r="N17" s="368"/>
      <c r="O17" s="368"/>
      <c r="P17" s="52"/>
      <c r="AK17" s="47"/>
      <c r="AL17" s="47"/>
      <c r="AM17" s="47"/>
      <c r="AN17" s="47"/>
      <c r="AO17" s="47"/>
      <c r="AP17" s="47"/>
    </row>
    <row r="18" spans="1:42" ht="50.1" customHeight="1">
      <c r="A18" s="105"/>
      <c r="B18" s="106"/>
      <c r="C18" s="107"/>
      <c r="D18" s="108"/>
      <c r="E18" s="134"/>
      <c r="F18" s="106"/>
      <c r="G18" s="132"/>
      <c r="H18" s="106"/>
      <c r="I18" s="107"/>
      <c r="J18" s="108"/>
      <c r="K18" s="107"/>
      <c r="L18" s="106"/>
      <c r="M18" s="118"/>
      <c r="N18" s="368"/>
      <c r="O18" s="368"/>
      <c r="P18" s="52"/>
      <c r="AK18" s="47"/>
      <c r="AL18" s="47"/>
      <c r="AM18" s="47"/>
      <c r="AN18" s="47"/>
      <c r="AO18" s="47"/>
      <c r="AP18" s="47"/>
    </row>
    <row r="19" spans="1:42" ht="50.1" customHeight="1">
      <c r="A19" s="93"/>
      <c r="B19" s="106"/>
      <c r="C19" s="107"/>
      <c r="D19" s="108"/>
      <c r="E19" s="134"/>
      <c r="F19" s="106"/>
      <c r="G19" s="129"/>
      <c r="H19" s="106"/>
      <c r="I19" s="107"/>
      <c r="J19" s="135"/>
      <c r="K19" s="107"/>
      <c r="L19" s="106"/>
      <c r="M19" s="118"/>
      <c r="N19" s="118"/>
      <c r="O19" s="118"/>
      <c r="P19" s="52"/>
      <c r="AK19" s="47"/>
      <c r="AL19" s="47"/>
      <c r="AM19" s="47"/>
      <c r="AN19" s="47"/>
      <c r="AO19" s="47"/>
      <c r="AP19" s="47"/>
    </row>
    <row r="20" spans="1:42" ht="50.1" customHeight="1">
      <c r="A20" s="93"/>
      <c r="B20" s="119"/>
      <c r="C20" s="121"/>
      <c r="D20" s="108"/>
      <c r="E20" s="134"/>
      <c r="F20" s="119"/>
      <c r="G20" s="129"/>
      <c r="H20" s="119"/>
      <c r="I20" s="107"/>
      <c r="J20" s="136"/>
      <c r="K20" s="107"/>
      <c r="L20" s="119"/>
      <c r="M20" s="118"/>
      <c r="N20" s="368"/>
      <c r="O20" s="368"/>
      <c r="P20" s="52"/>
      <c r="AK20" s="47"/>
      <c r="AL20" s="47"/>
      <c r="AM20" s="47"/>
      <c r="AN20" s="47"/>
      <c r="AO20" s="47"/>
      <c r="AP20" s="47"/>
    </row>
    <row r="21" spans="1:42">
      <c r="A21" s="93"/>
      <c r="B21" s="118"/>
      <c r="C21" s="97"/>
      <c r="D21" s="97"/>
      <c r="E21" s="97"/>
      <c r="F21" s="97"/>
      <c r="G21" s="97"/>
      <c r="H21" s="97"/>
      <c r="I21" s="97"/>
      <c r="J21" s="97"/>
      <c r="K21" s="97"/>
      <c r="L21" s="118"/>
      <c r="M21" s="118"/>
      <c r="N21" s="368"/>
      <c r="O21" s="368"/>
      <c r="P21" s="52"/>
      <c r="AK21" s="47"/>
      <c r="AL21" s="47"/>
      <c r="AM21" s="47"/>
      <c r="AN21" s="47"/>
      <c r="AO21" s="47"/>
      <c r="AP21" s="47"/>
    </row>
    <row r="22" spans="1:42">
      <c r="A22" s="93"/>
      <c r="B22" s="118"/>
      <c r="C22" s="95"/>
      <c r="D22" s="95"/>
      <c r="E22" s="95"/>
      <c r="F22" s="95"/>
      <c r="G22" s="95"/>
      <c r="H22" s="95"/>
      <c r="I22" s="137"/>
      <c r="J22" s="137"/>
      <c r="K22" s="137"/>
      <c r="L22" s="118"/>
      <c r="M22" s="118"/>
      <c r="N22" s="118"/>
      <c r="O22" s="118"/>
      <c r="P22" s="52"/>
      <c r="AK22" s="47"/>
      <c r="AL22" s="47"/>
      <c r="AM22" s="47"/>
      <c r="AN22" s="47"/>
      <c r="AO22" s="47"/>
      <c r="AP22" s="47"/>
    </row>
    <row r="23" spans="1:42">
      <c r="A23" s="93"/>
      <c r="B23" s="118"/>
      <c r="C23" s="137"/>
      <c r="D23" s="137"/>
      <c r="E23" s="137"/>
      <c r="F23" s="97"/>
      <c r="G23" s="137"/>
      <c r="H23" s="137"/>
      <c r="I23" s="137"/>
      <c r="J23" s="137"/>
      <c r="K23" s="137"/>
      <c r="L23" s="118"/>
      <c r="M23" s="118"/>
      <c r="N23" s="118"/>
      <c r="O23" s="118"/>
      <c r="P23" s="52"/>
      <c r="AK23" s="47"/>
      <c r="AL23" s="47"/>
      <c r="AM23" s="47"/>
      <c r="AN23" s="47"/>
      <c r="AO23" s="47"/>
      <c r="AP23" s="47"/>
    </row>
    <row r="24" spans="1:42">
      <c r="A24" s="93"/>
      <c r="B24" s="118"/>
      <c r="C24" s="137"/>
      <c r="D24" s="137"/>
      <c r="E24" s="137"/>
      <c r="F24" s="97"/>
      <c r="G24" s="137"/>
      <c r="H24" s="137"/>
      <c r="I24" s="137"/>
      <c r="J24" s="137"/>
      <c r="K24" s="137"/>
      <c r="L24" s="118"/>
      <c r="M24" s="118"/>
      <c r="N24" s="118"/>
      <c r="O24" s="118"/>
      <c r="P24" s="52"/>
      <c r="AK24" s="47"/>
      <c r="AL24" s="47"/>
      <c r="AM24" s="47"/>
      <c r="AN24" s="47"/>
      <c r="AO24" s="47"/>
      <c r="AP24" s="47"/>
    </row>
    <row r="25" spans="1:42" s="47" customFormat="1" ht="15" thickBot="1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40"/>
      <c r="Q25" s="92"/>
      <c r="R25" s="92"/>
      <c r="S25" s="92"/>
    </row>
    <row r="26" spans="1:42" s="47" customFormat="1">
      <c r="P26" s="92"/>
      <c r="Q26" s="92"/>
      <c r="R26" s="92"/>
      <c r="S26" s="92"/>
    </row>
    <row r="27" spans="1:42" s="47" customFormat="1">
      <c r="P27" s="92"/>
      <c r="Q27" s="92"/>
      <c r="R27" s="92"/>
      <c r="S27" s="92"/>
    </row>
    <row r="28" spans="1:42" s="47" customFormat="1">
      <c r="P28" s="92"/>
      <c r="Q28" s="92"/>
      <c r="R28" s="92"/>
      <c r="S28" s="92"/>
    </row>
    <row r="29" spans="1:42" s="47" customFormat="1">
      <c r="P29" s="92"/>
      <c r="Q29" s="92"/>
      <c r="R29" s="92"/>
      <c r="S29" s="92"/>
    </row>
    <row r="30" spans="1:42" s="47" customFormat="1">
      <c r="P30" s="92"/>
      <c r="Q30" s="92"/>
      <c r="R30" s="92"/>
      <c r="S30" s="92"/>
    </row>
    <row r="31" spans="1:42" s="47" customFormat="1">
      <c r="P31" s="92"/>
      <c r="Q31" s="92"/>
      <c r="R31" s="92"/>
      <c r="S31" s="92"/>
    </row>
    <row r="32" spans="1:42" s="47" customFormat="1">
      <c r="P32" s="92"/>
      <c r="Q32" s="92"/>
      <c r="R32" s="92"/>
      <c r="S32" s="92"/>
    </row>
    <row r="33" spans="16:19" s="47" customFormat="1">
      <c r="P33" s="92"/>
      <c r="Q33" s="92"/>
      <c r="R33" s="92"/>
      <c r="S33" s="92"/>
    </row>
    <row r="34" spans="16:19" s="47" customFormat="1">
      <c r="P34" s="92"/>
      <c r="Q34" s="92"/>
      <c r="R34" s="92"/>
      <c r="S34" s="92"/>
    </row>
    <row r="35" spans="16:19" s="47" customFormat="1">
      <c r="P35" s="92"/>
      <c r="Q35" s="92"/>
      <c r="R35" s="92"/>
      <c r="S35" s="92"/>
    </row>
    <row r="36" spans="16:19" s="47" customFormat="1">
      <c r="P36" s="92"/>
      <c r="Q36" s="92"/>
      <c r="R36" s="92"/>
      <c r="S36" s="92"/>
    </row>
    <row r="37" spans="16:19" s="47" customFormat="1">
      <c r="P37" s="92"/>
      <c r="Q37" s="92"/>
      <c r="R37" s="92"/>
      <c r="S37" s="92"/>
    </row>
    <row r="38" spans="16:19" s="47" customFormat="1">
      <c r="P38" s="92"/>
      <c r="Q38" s="92"/>
      <c r="R38" s="92"/>
      <c r="S38" s="92"/>
    </row>
    <row r="39" spans="16:19" s="47" customFormat="1">
      <c r="P39" s="92"/>
      <c r="Q39" s="92"/>
      <c r="R39" s="92"/>
      <c r="S39" s="92"/>
    </row>
    <row r="40" spans="16:19" s="47" customFormat="1">
      <c r="P40" s="92"/>
      <c r="Q40" s="92"/>
      <c r="R40" s="92"/>
      <c r="S40" s="92"/>
    </row>
    <row r="41" spans="16:19" s="47" customFormat="1">
      <c r="P41" s="92"/>
      <c r="Q41" s="92"/>
      <c r="R41" s="92"/>
      <c r="S41" s="92"/>
    </row>
    <row r="42" spans="16:19" s="47" customFormat="1">
      <c r="P42" s="92"/>
      <c r="Q42" s="92"/>
      <c r="R42" s="92"/>
      <c r="S42" s="92"/>
    </row>
    <row r="43" spans="16:19" s="47" customFormat="1">
      <c r="P43" s="92"/>
      <c r="Q43" s="92"/>
      <c r="R43" s="92"/>
      <c r="S43" s="92"/>
    </row>
    <row r="44" spans="16:19" s="47" customFormat="1">
      <c r="P44" s="92"/>
      <c r="Q44" s="92"/>
      <c r="R44" s="92"/>
      <c r="S44" s="92"/>
    </row>
    <row r="45" spans="16:19" s="47" customFormat="1">
      <c r="P45" s="92"/>
      <c r="Q45" s="92"/>
      <c r="R45" s="92"/>
      <c r="S45" s="92"/>
    </row>
    <row r="46" spans="16:19" s="47" customFormat="1">
      <c r="P46" s="92"/>
      <c r="Q46" s="92"/>
      <c r="R46" s="92"/>
      <c r="S46" s="92"/>
    </row>
  </sheetData>
  <mergeCells count="5">
    <mergeCell ref="A1:M1"/>
    <mergeCell ref="N6:O6"/>
    <mergeCell ref="N12:O14"/>
    <mergeCell ref="N17:O18"/>
    <mergeCell ref="N20:O21"/>
  </mergeCells>
  <dataValidations count="1">
    <dataValidation type="list" allowBlank="1" showInputMessage="1" showErrorMessage="1" sqref="B6:B11 F6:F11 H6:H11 L6:L11 L15:L20 H15:H20 F15:F20 B15:B20" xr:uid="{00000000-0002-0000-0400-000000000000}">
      <formula1>prioritering</formula1>
    </dataValidation>
  </dataValidations>
  <pageMargins left="0.70866141732283505" right="0.70866141732283505" top="0.74803149606299202" bottom="0.74803149606299202" header="0.31496062992126" footer="0.31496062992126"/>
  <pageSetup paperSize="8" scale="8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10E8F8B-0FF7-466F-AA66-85DC6BD1B4D8}">
            <xm:f>NOT(ISERROR(SEARCH($O$9,B6)))</xm:f>
            <xm:f>$O$9</xm:f>
            <x14:dxf>
              <font>
                <color theme="0" tint="-0.34998626667073579"/>
              </font>
              <fill>
                <patternFill>
                  <bgColor theme="0" tint="-0.34998626667073579"/>
                </patternFill>
              </fill>
            </x14:dxf>
          </x14:cfRule>
          <x14:cfRule type="containsText" priority="2" operator="containsText" id="{3A658CAF-EF44-4BC6-BE8F-154702A46C26}">
            <xm:f>NOT(ISERROR(SEARCH($O$8,B6)))</xm:f>
            <xm:f>$O$8</xm:f>
            <x14:dxf>
              <font>
                <color rgb="FF0070C0"/>
              </font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171C043B-2384-4BEC-B67C-D933D1F635F0}">
            <xm:f>NOT(ISERROR(SEARCH($O$7,B6)))</xm:f>
            <xm:f>$O$7</xm:f>
            <x14:dxf>
              <font>
                <color rgb="FF40A020"/>
              </font>
              <fill>
                <patternFill>
                  <bgColor rgb="FF40A020"/>
                </patternFill>
              </fill>
            </x14:dxf>
          </x14:cfRule>
          <xm:sqref>B6:B11 F6:F11 H6:H11 L6:L11 B15:B20 F15:F20 H15:H20 L15:L20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V306"/>
  <sheetViews>
    <sheetView zoomScale="90" zoomScaleNormal="90" workbookViewId="0">
      <selection activeCell="G3" sqref="G3"/>
    </sheetView>
  </sheetViews>
  <sheetFormatPr defaultColWidth="10.28515625" defaultRowHeight="14.25"/>
  <cols>
    <col min="1" max="1" width="5.140625" style="68" customWidth="1"/>
    <col min="2" max="2" width="21" style="68" customWidth="1"/>
    <col min="3" max="3" width="24.140625" style="68" customWidth="1"/>
    <col min="4" max="4" width="12" style="64" bestFit="1" customWidth="1"/>
    <col min="5" max="5" width="19.7109375" style="68" customWidth="1"/>
    <col min="6" max="6" width="12" style="68" bestFit="1" customWidth="1"/>
    <col min="7" max="7" width="21.5703125" style="68" customWidth="1"/>
    <col min="8" max="8" width="13" style="68" customWidth="1"/>
    <col min="9" max="9" width="17.85546875" style="68" customWidth="1"/>
    <col min="10" max="10" width="12" style="68" bestFit="1" customWidth="1"/>
    <col min="11" max="11" width="17.85546875" style="68" customWidth="1"/>
    <col min="12" max="12" width="12" style="68" customWidth="1"/>
    <col min="13" max="13" width="29.7109375" style="68" customWidth="1"/>
    <col min="14" max="14" width="5.7109375" style="47" customWidth="1"/>
    <col min="15" max="15" width="10.140625" style="164" bestFit="1" customWidth="1"/>
    <col min="16" max="16" width="24" style="164" customWidth="1"/>
    <col min="17" max="17" width="5.7109375" style="47" customWidth="1"/>
    <col min="18" max="44" width="10.28515625" style="47" customWidth="1"/>
    <col min="45" max="48" width="10.28515625" style="68" customWidth="1"/>
    <col min="49" max="16384" width="10.28515625" style="68"/>
  </cols>
  <sheetData>
    <row r="1" spans="1:48" s="47" customFormat="1" ht="69.95" customHeight="1" thickBot="1">
      <c r="A1" s="286" t="s">
        <v>82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141"/>
      <c r="P1" s="141"/>
      <c r="Q1" s="46"/>
    </row>
    <row r="2" spans="1:48" s="47" customFormat="1" ht="21" customHeight="1">
      <c r="A2" s="93"/>
      <c r="B2" s="142"/>
      <c r="C2" s="142"/>
      <c r="D2" s="143"/>
      <c r="E2" s="142"/>
      <c r="F2" s="142"/>
      <c r="G2" s="369"/>
      <c r="H2" s="369"/>
      <c r="I2" s="369"/>
      <c r="J2" s="369"/>
      <c r="K2" s="369"/>
      <c r="L2" s="369"/>
      <c r="M2" s="369"/>
      <c r="N2" s="92"/>
      <c r="O2" s="144"/>
      <c r="P2" s="144"/>
      <c r="Q2" s="52"/>
    </row>
    <row r="3" spans="1:48" s="57" customFormat="1" ht="47.25">
      <c r="A3" s="145"/>
      <c r="B3" s="146" t="s">
        <v>83</v>
      </c>
      <c r="C3" s="146" t="s">
        <v>84</v>
      </c>
      <c r="D3" s="146" t="s">
        <v>85</v>
      </c>
      <c r="E3" s="146" t="s">
        <v>86</v>
      </c>
      <c r="F3" s="146" t="s">
        <v>85</v>
      </c>
      <c r="G3" s="146" t="s">
        <v>87</v>
      </c>
      <c r="H3" s="146" t="s">
        <v>85</v>
      </c>
      <c r="I3" s="146" t="s">
        <v>88</v>
      </c>
      <c r="J3" s="146" t="s">
        <v>85</v>
      </c>
      <c r="K3" s="146" t="s">
        <v>89</v>
      </c>
      <c r="L3" s="146" t="s">
        <v>85</v>
      </c>
      <c r="M3" s="146" t="s">
        <v>90</v>
      </c>
      <c r="N3" s="118"/>
      <c r="O3" s="370" t="s">
        <v>91</v>
      </c>
      <c r="P3" s="370"/>
      <c r="Q3" s="55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48" ht="60" customHeight="1">
      <c r="A4" s="147"/>
      <c r="B4" s="107" t="s">
        <v>92</v>
      </c>
      <c r="C4" s="148"/>
      <c r="D4" s="149" t="s">
        <v>21</v>
      </c>
      <c r="E4" s="150"/>
      <c r="F4" s="149"/>
      <c r="G4" s="150"/>
      <c r="H4" s="149"/>
      <c r="I4" s="150"/>
      <c r="J4" s="149"/>
      <c r="K4" s="150"/>
      <c r="L4" s="149"/>
      <c r="M4" s="150"/>
      <c r="N4" s="92"/>
      <c r="O4" s="151" t="s">
        <v>21</v>
      </c>
      <c r="P4" s="152" t="s">
        <v>93</v>
      </c>
      <c r="Q4" s="52"/>
    </row>
    <row r="5" spans="1:48" ht="60" customHeight="1">
      <c r="A5" s="147"/>
      <c r="B5" s="107" t="s">
        <v>92</v>
      </c>
      <c r="C5" s="148"/>
      <c r="D5" s="149" t="s">
        <v>22</v>
      </c>
      <c r="E5" s="150"/>
      <c r="F5" s="149"/>
      <c r="G5" s="150"/>
      <c r="H5" s="149"/>
      <c r="I5" s="150"/>
      <c r="J5" s="149"/>
      <c r="K5" s="150"/>
      <c r="L5" s="149"/>
      <c r="M5" s="150"/>
      <c r="N5" s="92"/>
      <c r="O5" s="153" t="s">
        <v>22</v>
      </c>
      <c r="P5" s="152" t="s">
        <v>94</v>
      </c>
      <c r="Q5" s="52"/>
    </row>
    <row r="6" spans="1:48" ht="60" customHeight="1">
      <c r="A6" s="147"/>
      <c r="B6" s="107" t="s">
        <v>92</v>
      </c>
      <c r="C6" s="148"/>
      <c r="D6" s="149" t="s">
        <v>95</v>
      </c>
      <c r="E6" s="150"/>
      <c r="F6" s="149"/>
      <c r="G6" s="150"/>
      <c r="H6" s="149"/>
      <c r="I6" s="150"/>
      <c r="J6" s="149"/>
      <c r="K6" s="150"/>
      <c r="L6" s="149"/>
      <c r="M6" s="150"/>
      <c r="N6" s="92"/>
      <c r="O6" s="154" t="s">
        <v>95</v>
      </c>
      <c r="P6" s="152" t="s">
        <v>96</v>
      </c>
      <c r="Q6" s="52"/>
    </row>
    <row r="7" spans="1:48" ht="60" customHeight="1">
      <c r="A7" s="147"/>
      <c r="B7" s="107" t="s">
        <v>92</v>
      </c>
      <c r="C7" s="155"/>
      <c r="D7" s="149"/>
      <c r="E7" s="150"/>
      <c r="F7" s="149"/>
      <c r="G7" s="156"/>
      <c r="H7" s="149"/>
      <c r="I7" s="150"/>
      <c r="J7" s="149"/>
      <c r="K7" s="150"/>
      <c r="L7" s="149"/>
      <c r="M7" s="150"/>
      <c r="N7" s="92"/>
      <c r="O7" s="157"/>
      <c r="P7" s="157"/>
      <c r="Q7" s="52"/>
    </row>
    <row r="8" spans="1:48" ht="60" customHeight="1">
      <c r="A8" s="147"/>
      <c r="B8" s="107" t="s">
        <v>92</v>
      </c>
      <c r="C8" s="150"/>
      <c r="D8" s="149"/>
      <c r="E8" s="150"/>
      <c r="F8" s="149"/>
      <c r="G8" s="150"/>
      <c r="H8" s="149"/>
      <c r="I8" s="150"/>
      <c r="J8" s="149"/>
      <c r="K8" s="150"/>
      <c r="L8" s="149"/>
      <c r="M8" s="150"/>
      <c r="N8" s="92"/>
      <c r="O8" s="158"/>
      <c r="P8" s="158"/>
      <c r="Q8" s="52"/>
    </row>
    <row r="9" spans="1:48" ht="60" customHeight="1">
      <c r="A9" s="147"/>
      <c r="B9" s="107" t="s">
        <v>92</v>
      </c>
      <c r="C9" s="148"/>
      <c r="D9" s="149"/>
      <c r="E9" s="150"/>
      <c r="F9" s="149"/>
      <c r="G9" s="150"/>
      <c r="H9" s="149"/>
      <c r="I9" s="150"/>
      <c r="J9" s="149"/>
      <c r="K9" s="150"/>
      <c r="L9" s="149"/>
      <c r="M9" s="150"/>
      <c r="N9" s="92"/>
      <c r="O9" s="158"/>
      <c r="P9" s="158"/>
      <c r="Q9" s="52"/>
    </row>
    <row r="10" spans="1:48" ht="60" customHeight="1">
      <c r="A10" s="147"/>
      <c r="B10" s="107" t="s">
        <v>92</v>
      </c>
      <c r="C10" s="155"/>
      <c r="D10" s="149"/>
      <c r="E10" s="148"/>
      <c r="F10" s="149"/>
      <c r="G10" s="150"/>
      <c r="H10" s="149"/>
      <c r="I10" s="150"/>
      <c r="J10" s="149"/>
      <c r="K10" s="150"/>
      <c r="L10" s="149"/>
      <c r="M10" s="150"/>
      <c r="N10" s="92"/>
      <c r="O10" s="158"/>
      <c r="P10" s="158"/>
      <c r="Q10" s="52"/>
    </row>
    <row r="11" spans="1:48" ht="60" customHeight="1">
      <c r="A11" s="147"/>
      <c r="B11" s="107" t="s">
        <v>92</v>
      </c>
      <c r="C11" s="148"/>
      <c r="D11" s="149"/>
      <c r="E11" s="150"/>
      <c r="F11" s="149"/>
      <c r="G11" s="150"/>
      <c r="H11" s="149"/>
      <c r="I11" s="150"/>
      <c r="J11" s="149"/>
      <c r="K11" s="150"/>
      <c r="L11" s="149"/>
      <c r="M11" s="150"/>
      <c r="N11" s="92"/>
      <c r="O11" s="158"/>
      <c r="P11" s="158"/>
      <c r="Q11" s="52"/>
    </row>
    <row r="12" spans="1:48" s="47" customFormat="1" ht="60" customHeight="1">
      <c r="A12" s="93"/>
      <c r="B12" s="107" t="s">
        <v>92</v>
      </c>
      <c r="C12" s="150"/>
      <c r="D12" s="149"/>
      <c r="E12" s="159"/>
      <c r="F12" s="149"/>
      <c r="G12" s="150"/>
      <c r="H12" s="149"/>
      <c r="I12" s="150"/>
      <c r="J12" s="149"/>
      <c r="K12" s="150"/>
      <c r="L12" s="149"/>
      <c r="M12" s="150"/>
      <c r="N12" s="92"/>
      <c r="O12" s="158"/>
      <c r="P12" s="158"/>
      <c r="Q12" s="52"/>
      <c r="AS12" s="68"/>
      <c r="AT12" s="68"/>
      <c r="AU12" s="68"/>
      <c r="AV12" s="68"/>
    </row>
    <row r="13" spans="1:48" s="47" customFormat="1" ht="60" customHeight="1">
      <c r="A13" s="93"/>
      <c r="B13" s="107" t="s">
        <v>92</v>
      </c>
      <c r="C13" s="150"/>
      <c r="D13" s="149"/>
      <c r="E13" s="159"/>
      <c r="F13" s="149"/>
      <c r="G13" s="150"/>
      <c r="H13" s="149"/>
      <c r="I13" s="150"/>
      <c r="J13" s="149"/>
      <c r="K13" s="150"/>
      <c r="L13" s="149"/>
      <c r="M13" s="150"/>
      <c r="N13" s="92"/>
      <c r="O13" s="158"/>
      <c r="P13" s="158"/>
      <c r="Q13" s="52"/>
    </row>
    <row r="14" spans="1:48" s="47" customFormat="1" ht="60" customHeight="1">
      <c r="A14" s="93"/>
      <c r="B14" s="107" t="s">
        <v>92</v>
      </c>
      <c r="C14" s="150"/>
      <c r="D14" s="149"/>
      <c r="E14" s="159"/>
      <c r="F14" s="149"/>
      <c r="G14" s="150"/>
      <c r="H14" s="149"/>
      <c r="I14" s="150"/>
      <c r="J14" s="149"/>
      <c r="K14" s="150"/>
      <c r="L14" s="149"/>
      <c r="M14" s="150"/>
      <c r="N14" s="92"/>
      <c r="O14" s="158"/>
      <c r="P14" s="158"/>
      <c r="Q14" s="52"/>
    </row>
    <row r="15" spans="1:48" s="47" customFormat="1" ht="60" customHeight="1">
      <c r="A15" s="93"/>
      <c r="B15" s="107" t="s">
        <v>92</v>
      </c>
      <c r="C15" s="150"/>
      <c r="D15" s="149"/>
      <c r="E15" s="159"/>
      <c r="F15" s="149"/>
      <c r="G15" s="150"/>
      <c r="H15" s="149"/>
      <c r="I15" s="150"/>
      <c r="J15" s="149"/>
      <c r="K15" s="150"/>
      <c r="L15" s="149"/>
      <c r="M15" s="150"/>
      <c r="N15" s="92"/>
      <c r="O15" s="158"/>
      <c r="P15" s="158"/>
      <c r="Q15" s="52"/>
    </row>
    <row r="16" spans="1:48" s="47" customFormat="1" ht="60" customHeight="1">
      <c r="A16" s="93"/>
      <c r="B16" s="107" t="s">
        <v>92</v>
      </c>
      <c r="C16" s="150"/>
      <c r="D16" s="149"/>
      <c r="E16" s="150"/>
      <c r="F16" s="149"/>
      <c r="G16" s="150"/>
      <c r="H16" s="149"/>
      <c r="I16" s="150"/>
      <c r="J16" s="149"/>
      <c r="K16" s="150"/>
      <c r="L16" s="149"/>
      <c r="M16" s="150"/>
      <c r="N16" s="92"/>
      <c r="O16" s="158"/>
      <c r="P16" s="158"/>
      <c r="Q16" s="52"/>
    </row>
    <row r="17" spans="1:17" s="47" customFormat="1" ht="60" customHeight="1">
      <c r="A17" s="93"/>
      <c r="B17" s="107" t="s">
        <v>92</v>
      </c>
      <c r="C17" s="150"/>
      <c r="D17" s="149"/>
      <c r="E17" s="150"/>
      <c r="F17" s="149"/>
      <c r="G17" s="150"/>
      <c r="H17" s="149"/>
      <c r="I17" s="150"/>
      <c r="J17" s="149"/>
      <c r="K17" s="150"/>
      <c r="L17" s="149"/>
      <c r="M17" s="150"/>
      <c r="N17" s="92"/>
      <c r="O17" s="158"/>
      <c r="P17" s="158"/>
      <c r="Q17" s="52"/>
    </row>
    <row r="18" spans="1:17" s="47" customFormat="1" ht="60" customHeight="1">
      <c r="A18" s="93"/>
      <c r="B18" s="107" t="s">
        <v>92</v>
      </c>
      <c r="C18" s="150"/>
      <c r="D18" s="149"/>
      <c r="E18" s="150"/>
      <c r="F18" s="149"/>
      <c r="G18" s="150"/>
      <c r="H18" s="149"/>
      <c r="I18" s="150"/>
      <c r="J18" s="149"/>
      <c r="K18" s="150"/>
      <c r="L18" s="149"/>
      <c r="M18" s="150"/>
      <c r="N18" s="92"/>
      <c r="O18" s="158"/>
      <c r="P18" s="158"/>
      <c r="Q18" s="52"/>
    </row>
    <row r="19" spans="1:17" s="47" customFormat="1" ht="60" customHeight="1">
      <c r="A19" s="93"/>
      <c r="B19" s="160" t="s">
        <v>92</v>
      </c>
      <c r="C19" s="150"/>
      <c r="D19" s="149"/>
      <c r="E19" s="150"/>
      <c r="F19" s="149"/>
      <c r="G19" s="150"/>
      <c r="H19" s="149"/>
      <c r="I19" s="150"/>
      <c r="J19" s="149"/>
      <c r="K19" s="150"/>
      <c r="L19" s="149"/>
      <c r="M19" s="150"/>
      <c r="N19" s="92"/>
      <c r="O19" s="158"/>
      <c r="P19" s="158"/>
      <c r="Q19" s="52"/>
    </row>
    <row r="20" spans="1:17" s="47" customFormat="1" ht="60" customHeight="1">
      <c r="A20" s="93"/>
      <c r="B20" s="150" t="s">
        <v>92</v>
      </c>
      <c r="C20" s="150"/>
      <c r="D20" s="149"/>
      <c r="E20" s="150"/>
      <c r="F20" s="149"/>
      <c r="G20" s="150"/>
      <c r="H20" s="149"/>
      <c r="I20" s="150"/>
      <c r="J20" s="149"/>
      <c r="K20" s="150"/>
      <c r="L20" s="149"/>
      <c r="M20" s="150"/>
      <c r="N20" s="92"/>
      <c r="O20" s="158"/>
      <c r="P20" s="158"/>
      <c r="Q20" s="52"/>
    </row>
    <row r="21" spans="1:17" s="47" customFormat="1">
      <c r="A21" s="93"/>
      <c r="B21" s="92"/>
      <c r="C21" s="92"/>
      <c r="D21" s="6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161"/>
      <c r="P21" s="161"/>
      <c r="Q21" s="52"/>
    </row>
    <row r="22" spans="1:17" s="47" customFormat="1" ht="15" thickBot="1">
      <c r="A22" s="138"/>
      <c r="B22" s="139"/>
      <c r="C22" s="139"/>
      <c r="D22" s="66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62"/>
      <c r="P22" s="162"/>
      <c r="Q22" s="140"/>
    </row>
    <row r="23" spans="1:17" s="47" customFormat="1">
      <c r="D23" s="64"/>
      <c r="O23" s="163"/>
      <c r="P23" s="163"/>
    </row>
    <row r="24" spans="1:17" s="47" customFormat="1">
      <c r="D24" s="64"/>
      <c r="O24" s="163"/>
      <c r="P24" s="163"/>
    </row>
    <row r="25" spans="1:17" s="47" customFormat="1">
      <c r="D25" s="64"/>
      <c r="O25" s="163"/>
      <c r="P25" s="163"/>
    </row>
    <row r="26" spans="1:17" s="47" customFormat="1">
      <c r="D26" s="64"/>
      <c r="O26" s="163"/>
      <c r="P26" s="163"/>
    </row>
    <row r="27" spans="1:17" s="47" customFormat="1">
      <c r="D27" s="64"/>
      <c r="O27" s="163"/>
      <c r="P27" s="163"/>
    </row>
    <row r="28" spans="1:17" s="47" customFormat="1">
      <c r="D28" s="64"/>
      <c r="O28" s="163"/>
      <c r="P28" s="163"/>
    </row>
    <row r="29" spans="1:17" s="47" customFormat="1">
      <c r="D29" s="64"/>
      <c r="O29" s="163"/>
      <c r="P29" s="163"/>
    </row>
    <row r="30" spans="1:17" s="47" customFormat="1">
      <c r="D30" s="64"/>
      <c r="O30" s="163"/>
      <c r="P30" s="163"/>
    </row>
    <row r="31" spans="1:17" s="47" customFormat="1">
      <c r="D31" s="64"/>
      <c r="O31" s="163"/>
      <c r="P31" s="163"/>
    </row>
    <row r="32" spans="1:17" s="47" customFormat="1">
      <c r="D32" s="64"/>
      <c r="O32" s="163"/>
      <c r="P32" s="163"/>
    </row>
    <row r="33" spans="4:16" s="47" customFormat="1">
      <c r="D33" s="64"/>
      <c r="O33" s="163"/>
      <c r="P33" s="163"/>
    </row>
    <row r="34" spans="4:16" s="47" customFormat="1">
      <c r="D34" s="64"/>
      <c r="O34" s="163"/>
      <c r="P34" s="163"/>
    </row>
    <row r="35" spans="4:16" s="47" customFormat="1">
      <c r="D35" s="64"/>
      <c r="O35" s="163"/>
      <c r="P35" s="163"/>
    </row>
    <row r="36" spans="4:16" s="47" customFormat="1">
      <c r="D36" s="64"/>
      <c r="O36" s="163"/>
      <c r="P36" s="163"/>
    </row>
    <row r="37" spans="4:16" s="47" customFormat="1">
      <c r="D37" s="64"/>
      <c r="O37" s="163"/>
      <c r="P37" s="163"/>
    </row>
    <row r="38" spans="4:16" s="47" customFormat="1">
      <c r="D38" s="64"/>
      <c r="O38" s="163"/>
      <c r="P38" s="163"/>
    </row>
    <row r="39" spans="4:16" s="47" customFormat="1">
      <c r="D39" s="64"/>
      <c r="O39" s="163"/>
      <c r="P39" s="163"/>
    </row>
    <row r="40" spans="4:16" s="47" customFormat="1">
      <c r="D40" s="64"/>
      <c r="O40" s="163"/>
      <c r="P40" s="163"/>
    </row>
    <row r="41" spans="4:16" s="47" customFormat="1">
      <c r="D41" s="64"/>
      <c r="O41" s="163"/>
      <c r="P41" s="163"/>
    </row>
    <row r="42" spans="4:16" s="47" customFormat="1">
      <c r="D42" s="64"/>
      <c r="O42" s="163"/>
      <c r="P42" s="163"/>
    </row>
    <row r="43" spans="4:16" s="47" customFormat="1">
      <c r="D43" s="64"/>
      <c r="O43" s="163"/>
      <c r="P43" s="163"/>
    </row>
    <row r="44" spans="4:16" s="47" customFormat="1">
      <c r="D44" s="64"/>
      <c r="O44" s="163"/>
      <c r="P44" s="163"/>
    </row>
    <row r="45" spans="4:16" s="47" customFormat="1">
      <c r="D45" s="64"/>
      <c r="O45" s="163"/>
      <c r="P45" s="163"/>
    </row>
    <row r="46" spans="4:16" s="47" customFormat="1">
      <c r="D46" s="64"/>
      <c r="O46" s="163"/>
      <c r="P46" s="163"/>
    </row>
    <row r="47" spans="4:16" s="47" customFormat="1">
      <c r="D47" s="64"/>
      <c r="O47" s="163"/>
      <c r="P47" s="163"/>
    </row>
    <row r="48" spans="4:16" s="47" customFormat="1">
      <c r="D48" s="64"/>
      <c r="O48" s="163"/>
      <c r="P48" s="163"/>
    </row>
    <row r="49" spans="4:16" s="47" customFormat="1">
      <c r="D49" s="64"/>
      <c r="O49" s="163"/>
      <c r="P49" s="163"/>
    </row>
    <row r="50" spans="4:16" s="47" customFormat="1">
      <c r="D50" s="64"/>
      <c r="O50" s="163"/>
      <c r="P50" s="163"/>
    </row>
    <row r="51" spans="4:16" s="47" customFormat="1">
      <c r="D51" s="64"/>
      <c r="O51" s="163"/>
      <c r="P51" s="163"/>
    </row>
    <row r="52" spans="4:16" s="47" customFormat="1">
      <c r="D52" s="64"/>
      <c r="O52" s="163"/>
      <c r="P52" s="163"/>
    </row>
    <row r="53" spans="4:16" s="47" customFormat="1">
      <c r="D53" s="64"/>
      <c r="O53" s="163"/>
      <c r="P53" s="163"/>
    </row>
    <row r="54" spans="4:16" s="47" customFormat="1">
      <c r="D54" s="64"/>
      <c r="O54" s="163"/>
      <c r="P54" s="163"/>
    </row>
    <row r="55" spans="4:16" s="47" customFormat="1">
      <c r="D55" s="64"/>
      <c r="O55" s="163"/>
      <c r="P55" s="163"/>
    </row>
    <row r="56" spans="4:16" s="47" customFormat="1">
      <c r="D56" s="64"/>
      <c r="O56" s="163"/>
      <c r="P56" s="163"/>
    </row>
    <row r="57" spans="4:16" s="47" customFormat="1">
      <c r="D57" s="64"/>
      <c r="O57" s="163"/>
      <c r="P57" s="163"/>
    </row>
    <row r="58" spans="4:16" s="47" customFormat="1">
      <c r="D58" s="64"/>
      <c r="O58" s="163"/>
      <c r="P58" s="163"/>
    </row>
    <row r="59" spans="4:16" s="47" customFormat="1">
      <c r="D59" s="64"/>
      <c r="O59" s="163"/>
      <c r="P59" s="163"/>
    </row>
    <row r="60" spans="4:16" s="47" customFormat="1">
      <c r="D60" s="64"/>
      <c r="O60" s="163"/>
      <c r="P60" s="163"/>
    </row>
    <row r="61" spans="4:16" s="47" customFormat="1">
      <c r="D61" s="64"/>
      <c r="O61" s="163"/>
      <c r="P61" s="163"/>
    </row>
    <row r="62" spans="4:16" s="47" customFormat="1">
      <c r="D62" s="64"/>
      <c r="O62" s="163"/>
      <c r="P62" s="163"/>
    </row>
    <row r="63" spans="4:16" s="47" customFormat="1">
      <c r="D63" s="64"/>
      <c r="O63" s="163"/>
      <c r="P63" s="163"/>
    </row>
    <row r="64" spans="4:16" s="47" customFormat="1">
      <c r="D64" s="64"/>
      <c r="O64" s="163"/>
      <c r="P64" s="163"/>
    </row>
    <row r="65" spans="4:16" s="47" customFormat="1">
      <c r="D65" s="64"/>
      <c r="O65" s="163"/>
      <c r="P65" s="163"/>
    </row>
    <row r="66" spans="4:16" s="47" customFormat="1">
      <c r="D66" s="64"/>
      <c r="O66" s="163"/>
      <c r="P66" s="163"/>
    </row>
    <row r="67" spans="4:16" s="47" customFormat="1">
      <c r="D67" s="64"/>
      <c r="O67" s="163"/>
      <c r="P67" s="163"/>
    </row>
    <row r="68" spans="4:16" s="47" customFormat="1">
      <c r="D68" s="64"/>
      <c r="O68" s="163"/>
      <c r="P68" s="163"/>
    </row>
    <row r="69" spans="4:16" s="47" customFormat="1">
      <c r="D69" s="64"/>
      <c r="O69" s="163"/>
      <c r="P69" s="163"/>
    </row>
    <row r="70" spans="4:16" s="47" customFormat="1">
      <c r="D70" s="64"/>
      <c r="O70" s="163"/>
      <c r="P70" s="163"/>
    </row>
    <row r="71" spans="4:16" s="47" customFormat="1">
      <c r="D71" s="64"/>
      <c r="O71" s="163"/>
      <c r="P71" s="163"/>
    </row>
    <row r="72" spans="4:16" s="47" customFormat="1">
      <c r="D72" s="64"/>
      <c r="O72" s="163"/>
      <c r="P72" s="163"/>
    </row>
    <row r="73" spans="4:16" s="47" customFormat="1">
      <c r="D73" s="64"/>
      <c r="O73" s="163"/>
      <c r="P73" s="163"/>
    </row>
    <row r="74" spans="4:16" s="47" customFormat="1">
      <c r="D74" s="64"/>
      <c r="O74" s="163"/>
      <c r="P74" s="163"/>
    </row>
    <row r="75" spans="4:16" s="47" customFormat="1">
      <c r="D75" s="64"/>
      <c r="O75" s="163"/>
      <c r="P75" s="163"/>
    </row>
    <row r="76" spans="4:16" s="47" customFormat="1">
      <c r="D76" s="64"/>
      <c r="O76" s="163"/>
      <c r="P76" s="163"/>
    </row>
    <row r="77" spans="4:16" s="47" customFormat="1">
      <c r="D77" s="64"/>
      <c r="O77" s="163"/>
      <c r="P77" s="163"/>
    </row>
    <row r="78" spans="4:16" s="47" customFormat="1">
      <c r="D78" s="64"/>
      <c r="O78" s="163"/>
      <c r="P78" s="163"/>
    </row>
    <row r="79" spans="4:16" s="47" customFormat="1">
      <c r="D79" s="64"/>
      <c r="O79" s="163"/>
      <c r="P79" s="163"/>
    </row>
    <row r="80" spans="4:16" s="47" customFormat="1">
      <c r="D80" s="64"/>
      <c r="O80" s="163"/>
      <c r="P80" s="163"/>
    </row>
    <row r="81" spans="4:16" s="47" customFormat="1">
      <c r="D81" s="64"/>
      <c r="O81" s="163"/>
      <c r="P81" s="163"/>
    </row>
    <row r="82" spans="4:16" s="47" customFormat="1">
      <c r="D82" s="64"/>
      <c r="O82" s="163"/>
      <c r="P82" s="163"/>
    </row>
    <row r="83" spans="4:16" s="47" customFormat="1">
      <c r="D83" s="64"/>
      <c r="O83" s="163"/>
      <c r="P83" s="163"/>
    </row>
    <row r="84" spans="4:16" s="47" customFormat="1">
      <c r="D84" s="64"/>
      <c r="O84" s="163"/>
      <c r="P84" s="163"/>
    </row>
    <row r="85" spans="4:16" s="47" customFormat="1">
      <c r="D85" s="64"/>
      <c r="O85" s="163"/>
      <c r="P85" s="163"/>
    </row>
    <row r="86" spans="4:16" s="47" customFormat="1">
      <c r="D86" s="64"/>
      <c r="O86" s="163"/>
      <c r="P86" s="163"/>
    </row>
    <row r="87" spans="4:16" s="47" customFormat="1">
      <c r="D87" s="64"/>
      <c r="O87" s="163"/>
      <c r="P87" s="163"/>
    </row>
    <row r="88" spans="4:16" s="47" customFormat="1">
      <c r="D88" s="64"/>
      <c r="O88" s="163"/>
      <c r="P88" s="163"/>
    </row>
    <row r="89" spans="4:16" s="47" customFormat="1">
      <c r="D89" s="64"/>
      <c r="O89" s="163"/>
      <c r="P89" s="163"/>
    </row>
    <row r="90" spans="4:16" s="47" customFormat="1">
      <c r="D90" s="64"/>
      <c r="O90" s="163"/>
      <c r="P90" s="163"/>
    </row>
    <row r="91" spans="4:16" s="47" customFormat="1">
      <c r="D91" s="64"/>
      <c r="O91" s="163"/>
      <c r="P91" s="163"/>
    </row>
    <row r="92" spans="4:16" s="47" customFormat="1">
      <c r="D92" s="64"/>
      <c r="O92" s="163"/>
      <c r="P92" s="163"/>
    </row>
    <row r="93" spans="4:16" s="47" customFormat="1">
      <c r="D93" s="64"/>
      <c r="O93" s="163"/>
      <c r="P93" s="163"/>
    </row>
    <row r="94" spans="4:16" s="47" customFormat="1">
      <c r="D94" s="64"/>
      <c r="O94" s="163"/>
      <c r="P94" s="163"/>
    </row>
    <row r="95" spans="4:16" s="47" customFormat="1">
      <c r="D95" s="64"/>
      <c r="O95" s="163"/>
      <c r="P95" s="163"/>
    </row>
    <row r="96" spans="4:16" s="47" customFormat="1">
      <c r="D96" s="64"/>
      <c r="O96" s="163"/>
      <c r="P96" s="163"/>
    </row>
    <row r="97" spans="4:16" s="47" customFormat="1">
      <c r="D97" s="64"/>
      <c r="O97" s="163"/>
      <c r="P97" s="163"/>
    </row>
    <row r="98" spans="4:16" s="47" customFormat="1">
      <c r="D98" s="64"/>
      <c r="O98" s="163"/>
      <c r="P98" s="163"/>
    </row>
    <row r="99" spans="4:16" s="47" customFormat="1">
      <c r="D99" s="64"/>
      <c r="O99" s="163"/>
      <c r="P99" s="163"/>
    </row>
    <row r="100" spans="4:16" s="47" customFormat="1">
      <c r="D100" s="64"/>
      <c r="O100" s="163"/>
      <c r="P100" s="163"/>
    </row>
    <row r="101" spans="4:16" s="47" customFormat="1">
      <c r="D101" s="64"/>
      <c r="O101" s="163"/>
      <c r="P101" s="163"/>
    </row>
    <row r="102" spans="4:16" s="47" customFormat="1">
      <c r="D102" s="64"/>
      <c r="O102" s="163"/>
      <c r="P102" s="163"/>
    </row>
    <row r="103" spans="4:16" s="47" customFormat="1">
      <c r="D103" s="64"/>
      <c r="O103" s="163"/>
      <c r="P103" s="163"/>
    </row>
    <row r="104" spans="4:16" s="47" customFormat="1">
      <c r="D104" s="64"/>
      <c r="O104" s="163"/>
      <c r="P104" s="163"/>
    </row>
    <row r="105" spans="4:16" s="47" customFormat="1">
      <c r="D105" s="64"/>
      <c r="O105" s="163"/>
      <c r="P105" s="163"/>
    </row>
    <row r="106" spans="4:16" s="47" customFormat="1">
      <c r="D106" s="64"/>
      <c r="O106" s="163"/>
      <c r="P106" s="163"/>
    </row>
    <row r="107" spans="4:16" s="47" customFormat="1">
      <c r="D107" s="64"/>
      <c r="O107" s="163"/>
      <c r="P107" s="163"/>
    </row>
    <row r="108" spans="4:16" s="47" customFormat="1">
      <c r="D108" s="64"/>
      <c r="O108" s="163"/>
      <c r="P108" s="163"/>
    </row>
    <row r="109" spans="4:16" s="47" customFormat="1">
      <c r="D109" s="64"/>
      <c r="O109" s="163"/>
      <c r="P109" s="163"/>
    </row>
    <row r="110" spans="4:16" s="47" customFormat="1">
      <c r="D110" s="64"/>
      <c r="O110" s="163"/>
      <c r="P110" s="163"/>
    </row>
    <row r="111" spans="4:16" s="47" customFormat="1">
      <c r="D111" s="64"/>
      <c r="O111" s="163"/>
      <c r="P111" s="163"/>
    </row>
    <row r="112" spans="4:16" s="47" customFormat="1">
      <c r="D112" s="64"/>
      <c r="O112" s="163"/>
      <c r="P112" s="163"/>
    </row>
    <row r="113" spans="4:16" s="47" customFormat="1">
      <c r="D113" s="64"/>
      <c r="O113" s="163"/>
      <c r="P113" s="163"/>
    </row>
    <row r="114" spans="4:16" s="47" customFormat="1">
      <c r="D114" s="64"/>
      <c r="O114" s="163"/>
      <c r="P114" s="163"/>
    </row>
    <row r="115" spans="4:16" s="47" customFormat="1">
      <c r="D115" s="64"/>
      <c r="O115" s="163"/>
      <c r="P115" s="163"/>
    </row>
    <row r="116" spans="4:16" s="47" customFormat="1">
      <c r="D116" s="64"/>
      <c r="O116" s="163"/>
      <c r="P116" s="163"/>
    </row>
    <row r="117" spans="4:16" s="47" customFormat="1">
      <c r="D117" s="64"/>
      <c r="O117" s="163"/>
      <c r="P117" s="163"/>
    </row>
    <row r="118" spans="4:16" s="47" customFormat="1">
      <c r="D118" s="64"/>
      <c r="O118" s="163"/>
      <c r="P118" s="163"/>
    </row>
    <row r="119" spans="4:16" s="47" customFormat="1">
      <c r="D119" s="64"/>
      <c r="O119" s="163"/>
      <c r="P119" s="163"/>
    </row>
    <row r="120" spans="4:16" s="47" customFormat="1">
      <c r="D120" s="64"/>
      <c r="O120" s="163"/>
      <c r="P120" s="163"/>
    </row>
    <row r="121" spans="4:16" s="47" customFormat="1">
      <c r="D121" s="64"/>
      <c r="O121" s="163"/>
      <c r="P121" s="163"/>
    </row>
    <row r="122" spans="4:16" s="47" customFormat="1">
      <c r="D122" s="64"/>
      <c r="O122" s="163"/>
      <c r="P122" s="163"/>
    </row>
    <row r="123" spans="4:16" s="47" customFormat="1">
      <c r="D123" s="64"/>
      <c r="O123" s="163"/>
      <c r="P123" s="163"/>
    </row>
    <row r="124" spans="4:16" s="47" customFormat="1">
      <c r="D124" s="64"/>
      <c r="O124" s="163"/>
      <c r="P124" s="163"/>
    </row>
    <row r="125" spans="4:16" s="47" customFormat="1">
      <c r="D125" s="64"/>
      <c r="O125" s="163"/>
      <c r="P125" s="163"/>
    </row>
    <row r="126" spans="4:16" s="47" customFormat="1">
      <c r="D126" s="64"/>
      <c r="O126" s="163"/>
      <c r="P126" s="163"/>
    </row>
    <row r="127" spans="4:16" s="47" customFormat="1">
      <c r="D127" s="64"/>
      <c r="O127" s="163"/>
      <c r="P127" s="163"/>
    </row>
    <row r="128" spans="4:16" s="47" customFormat="1">
      <c r="D128" s="64"/>
      <c r="O128" s="163"/>
      <c r="P128" s="163"/>
    </row>
    <row r="129" spans="4:16" s="47" customFormat="1">
      <c r="D129" s="64"/>
      <c r="O129" s="163"/>
      <c r="P129" s="163"/>
    </row>
    <row r="130" spans="4:16" s="47" customFormat="1">
      <c r="D130" s="64"/>
      <c r="O130" s="163"/>
      <c r="P130" s="163"/>
    </row>
    <row r="131" spans="4:16" s="47" customFormat="1">
      <c r="D131" s="64"/>
      <c r="O131" s="163"/>
      <c r="P131" s="163"/>
    </row>
    <row r="132" spans="4:16" s="47" customFormat="1">
      <c r="D132" s="64"/>
      <c r="O132" s="163"/>
      <c r="P132" s="163"/>
    </row>
    <row r="133" spans="4:16" s="47" customFormat="1">
      <c r="D133" s="64"/>
      <c r="O133" s="163"/>
      <c r="P133" s="163"/>
    </row>
    <row r="134" spans="4:16" s="47" customFormat="1">
      <c r="D134" s="64"/>
      <c r="O134" s="163"/>
      <c r="P134" s="163"/>
    </row>
    <row r="135" spans="4:16" s="47" customFormat="1">
      <c r="D135" s="64"/>
      <c r="O135" s="163"/>
      <c r="P135" s="163"/>
    </row>
    <row r="136" spans="4:16" s="47" customFormat="1">
      <c r="D136" s="64"/>
      <c r="O136" s="163"/>
      <c r="P136" s="163"/>
    </row>
    <row r="137" spans="4:16" s="47" customFormat="1">
      <c r="D137" s="64"/>
      <c r="O137" s="163"/>
      <c r="P137" s="163"/>
    </row>
    <row r="138" spans="4:16" s="47" customFormat="1">
      <c r="D138" s="64"/>
      <c r="O138" s="163"/>
      <c r="P138" s="163"/>
    </row>
    <row r="139" spans="4:16" s="47" customFormat="1">
      <c r="D139" s="64"/>
      <c r="O139" s="163"/>
      <c r="P139" s="163"/>
    </row>
    <row r="140" spans="4:16" s="47" customFormat="1">
      <c r="D140" s="64"/>
      <c r="O140" s="163"/>
      <c r="P140" s="163"/>
    </row>
    <row r="141" spans="4:16" s="47" customFormat="1">
      <c r="D141" s="64"/>
      <c r="O141" s="163"/>
      <c r="P141" s="163"/>
    </row>
    <row r="142" spans="4:16" s="47" customFormat="1">
      <c r="D142" s="64"/>
      <c r="O142" s="163"/>
      <c r="P142" s="163"/>
    </row>
    <row r="143" spans="4:16" s="47" customFormat="1">
      <c r="D143" s="64"/>
      <c r="O143" s="163"/>
      <c r="P143" s="163"/>
    </row>
    <row r="144" spans="4:16" s="47" customFormat="1">
      <c r="D144" s="64"/>
      <c r="O144" s="163"/>
      <c r="P144" s="163"/>
    </row>
    <row r="145" spans="4:16" s="47" customFormat="1">
      <c r="D145" s="64"/>
      <c r="O145" s="163"/>
      <c r="P145" s="163"/>
    </row>
    <row r="146" spans="4:16" s="47" customFormat="1">
      <c r="D146" s="64"/>
      <c r="O146" s="163"/>
      <c r="P146" s="163"/>
    </row>
    <row r="147" spans="4:16" s="47" customFormat="1">
      <c r="D147" s="64"/>
      <c r="O147" s="163"/>
      <c r="P147" s="163"/>
    </row>
    <row r="148" spans="4:16" s="47" customFormat="1">
      <c r="D148" s="64"/>
      <c r="O148" s="163"/>
      <c r="P148" s="163"/>
    </row>
    <row r="149" spans="4:16" s="47" customFormat="1">
      <c r="D149" s="64"/>
      <c r="O149" s="163"/>
      <c r="P149" s="163"/>
    </row>
    <row r="150" spans="4:16" s="47" customFormat="1">
      <c r="D150" s="64"/>
      <c r="O150" s="163"/>
      <c r="P150" s="163"/>
    </row>
    <row r="151" spans="4:16" s="47" customFormat="1">
      <c r="D151" s="64"/>
      <c r="O151" s="163"/>
      <c r="P151" s="163"/>
    </row>
    <row r="152" spans="4:16" s="47" customFormat="1">
      <c r="D152" s="64"/>
      <c r="O152" s="163"/>
      <c r="P152" s="163"/>
    </row>
    <row r="153" spans="4:16" s="47" customFormat="1">
      <c r="D153" s="64"/>
      <c r="O153" s="163"/>
      <c r="P153" s="163"/>
    </row>
    <row r="154" spans="4:16" s="47" customFormat="1">
      <c r="D154" s="64"/>
      <c r="O154" s="163"/>
      <c r="P154" s="163"/>
    </row>
    <row r="155" spans="4:16" s="47" customFormat="1">
      <c r="D155" s="64"/>
      <c r="O155" s="163"/>
      <c r="P155" s="163"/>
    </row>
    <row r="156" spans="4:16" s="47" customFormat="1">
      <c r="D156" s="64"/>
      <c r="O156" s="163"/>
      <c r="P156" s="163"/>
    </row>
    <row r="157" spans="4:16" s="47" customFormat="1">
      <c r="D157" s="64"/>
      <c r="O157" s="163"/>
      <c r="P157" s="163"/>
    </row>
    <row r="158" spans="4:16" s="47" customFormat="1">
      <c r="D158" s="64"/>
      <c r="O158" s="163"/>
      <c r="P158" s="163"/>
    </row>
    <row r="159" spans="4:16" s="47" customFormat="1">
      <c r="D159" s="64"/>
      <c r="O159" s="163"/>
      <c r="P159" s="163"/>
    </row>
    <row r="160" spans="4:16" s="47" customFormat="1">
      <c r="D160" s="64"/>
      <c r="O160" s="163"/>
      <c r="P160" s="163"/>
    </row>
    <row r="161" spans="4:16" s="47" customFormat="1">
      <c r="D161" s="64"/>
      <c r="O161" s="163"/>
      <c r="P161" s="163"/>
    </row>
    <row r="162" spans="4:16" s="47" customFormat="1">
      <c r="D162" s="64"/>
      <c r="O162" s="163"/>
      <c r="P162" s="163"/>
    </row>
    <row r="163" spans="4:16" s="47" customFormat="1">
      <c r="D163" s="64"/>
      <c r="O163" s="163"/>
      <c r="P163" s="163"/>
    </row>
    <row r="164" spans="4:16" s="47" customFormat="1">
      <c r="D164" s="64"/>
      <c r="O164" s="163"/>
      <c r="P164" s="163"/>
    </row>
    <row r="165" spans="4:16" s="47" customFormat="1">
      <c r="D165" s="64"/>
      <c r="O165" s="163"/>
      <c r="P165" s="163"/>
    </row>
    <row r="166" spans="4:16" s="47" customFormat="1">
      <c r="D166" s="64"/>
      <c r="O166" s="163"/>
      <c r="P166" s="163"/>
    </row>
    <row r="167" spans="4:16" s="47" customFormat="1">
      <c r="D167" s="64"/>
      <c r="O167" s="163"/>
      <c r="P167" s="163"/>
    </row>
    <row r="168" spans="4:16" s="47" customFormat="1">
      <c r="D168" s="64"/>
      <c r="O168" s="163"/>
      <c r="P168" s="163"/>
    </row>
    <row r="169" spans="4:16" s="47" customFormat="1">
      <c r="D169" s="64"/>
      <c r="O169" s="163"/>
      <c r="P169" s="163"/>
    </row>
    <row r="170" spans="4:16" s="47" customFormat="1">
      <c r="D170" s="64"/>
      <c r="O170" s="163"/>
      <c r="P170" s="163"/>
    </row>
    <row r="171" spans="4:16" s="47" customFormat="1">
      <c r="D171" s="64"/>
      <c r="O171" s="163"/>
      <c r="P171" s="163"/>
    </row>
    <row r="172" spans="4:16" s="47" customFormat="1">
      <c r="D172" s="64"/>
      <c r="O172" s="163"/>
      <c r="P172" s="163"/>
    </row>
    <row r="173" spans="4:16" s="47" customFormat="1">
      <c r="D173" s="64"/>
      <c r="O173" s="163"/>
      <c r="P173" s="163"/>
    </row>
    <row r="174" spans="4:16" s="47" customFormat="1">
      <c r="D174" s="64"/>
      <c r="O174" s="163"/>
      <c r="P174" s="163"/>
    </row>
    <row r="175" spans="4:16" s="47" customFormat="1">
      <c r="D175" s="64"/>
      <c r="O175" s="163"/>
      <c r="P175" s="163"/>
    </row>
    <row r="176" spans="4:16" s="47" customFormat="1">
      <c r="D176" s="64"/>
      <c r="O176" s="163"/>
      <c r="P176" s="163"/>
    </row>
    <row r="177" spans="4:16" s="47" customFormat="1">
      <c r="D177" s="64"/>
      <c r="O177" s="163"/>
      <c r="P177" s="163"/>
    </row>
    <row r="178" spans="4:16" s="47" customFormat="1">
      <c r="D178" s="64"/>
      <c r="O178" s="163"/>
      <c r="P178" s="163"/>
    </row>
    <row r="179" spans="4:16" s="47" customFormat="1">
      <c r="D179" s="64"/>
      <c r="O179" s="163"/>
      <c r="P179" s="163"/>
    </row>
    <row r="180" spans="4:16" s="47" customFormat="1">
      <c r="D180" s="64"/>
      <c r="O180" s="163"/>
      <c r="P180" s="163"/>
    </row>
    <row r="181" spans="4:16" s="47" customFormat="1">
      <c r="D181" s="64"/>
      <c r="O181" s="163"/>
      <c r="P181" s="163"/>
    </row>
    <row r="182" spans="4:16" s="47" customFormat="1">
      <c r="D182" s="64"/>
      <c r="O182" s="163"/>
      <c r="P182" s="163"/>
    </row>
    <row r="183" spans="4:16" s="47" customFormat="1">
      <c r="D183" s="64"/>
      <c r="O183" s="163"/>
      <c r="P183" s="163"/>
    </row>
    <row r="184" spans="4:16" s="47" customFormat="1">
      <c r="D184" s="64"/>
      <c r="O184" s="163"/>
      <c r="P184" s="163"/>
    </row>
    <row r="185" spans="4:16" s="47" customFormat="1">
      <c r="D185" s="64"/>
      <c r="O185" s="163"/>
      <c r="P185" s="163"/>
    </row>
    <row r="186" spans="4:16" s="47" customFormat="1">
      <c r="D186" s="64"/>
      <c r="O186" s="163"/>
      <c r="P186" s="163"/>
    </row>
    <row r="187" spans="4:16" s="47" customFormat="1">
      <c r="D187" s="64"/>
      <c r="O187" s="163"/>
      <c r="P187" s="163"/>
    </row>
    <row r="188" spans="4:16" s="47" customFormat="1">
      <c r="D188" s="64"/>
      <c r="O188" s="163"/>
      <c r="P188" s="163"/>
    </row>
    <row r="189" spans="4:16" s="47" customFormat="1">
      <c r="D189" s="64"/>
      <c r="O189" s="163"/>
      <c r="P189" s="163"/>
    </row>
    <row r="190" spans="4:16" s="47" customFormat="1">
      <c r="D190" s="64"/>
      <c r="O190" s="163"/>
      <c r="P190" s="163"/>
    </row>
    <row r="191" spans="4:16" s="47" customFormat="1">
      <c r="D191" s="64"/>
      <c r="O191" s="163"/>
      <c r="P191" s="163"/>
    </row>
    <row r="192" spans="4:16" s="47" customFormat="1">
      <c r="D192" s="64"/>
      <c r="O192" s="163"/>
      <c r="P192" s="163"/>
    </row>
    <row r="193" spans="4:16" s="47" customFormat="1">
      <c r="D193" s="64"/>
      <c r="O193" s="163"/>
      <c r="P193" s="163"/>
    </row>
    <row r="194" spans="4:16" s="47" customFormat="1">
      <c r="D194" s="64"/>
      <c r="O194" s="163"/>
      <c r="P194" s="163"/>
    </row>
    <row r="195" spans="4:16" s="47" customFormat="1">
      <c r="D195" s="64"/>
      <c r="O195" s="163"/>
      <c r="P195" s="163"/>
    </row>
    <row r="196" spans="4:16" s="47" customFormat="1">
      <c r="D196" s="64"/>
      <c r="O196" s="163"/>
      <c r="P196" s="163"/>
    </row>
    <row r="197" spans="4:16" s="47" customFormat="1">
      <c r="D197" s="64"/>
      <c r="O197" s="163"/>
      <c r="P197" s="163"/>
    </row>
    <row r="198" spans="4:16" s="47" customFormat="1">
      <c r="D198" s="64"/>
      <c r="O198" s="163"/>
      <c r="P198" s="163"/>
    </row>
    <row r="199" spans="4:16" s="47" customFormat="1">
      <c r="D199" s="64"/>
      <c r="O199" s="163"/>
      <c r="P199" s="163"/>
    </row>
    <row r="200" spans="4:16" s="47" customFormat="1">
      <c r="D200" s="64"/>
      <c r="O200" s="163"/>
      <c r="P200" s="163"/>
    </row>
    <row r="201" spans="4:16" s="47" customFormat="1">
      <c r="D201" s="64"/>
      <c r="O201" s="163"/>
      <c r="P201" s="163"/>
    </row>
    <row r="202" spans="4:16" s="47" customFormat="1">
      <c r="D202" s="64"/>
      <c r="O202" s="163"/>
      <c r="P202" s="163"/>
    </row>
    <row r="203" spans="4:16" s="47" customFormat="1">
      <c r="D203" s="64"/>
      <c r="O203" s="163"/>
      <c r="P203" s="163"/>
    </row>
    <row r="204" spans="4:16" s="47" customFormat="1">
      <c r="D204" s="64"/>
      <c r="O204" s="163"/>
      <c r="P204" s="163"/>
    </row>
    <row r="205" spans="4:16" s="47" customFormat="1">
      <c r="D205" s="64"/>
      <c r="O205" s="163"/>
      <c r="P205" s="163"/>
    </row>
    <row r="206" spans="4:16" s="47" customFormat="1">
      <c r="D206" s="64"/>
      <c r="O206" s="163"/>
      <c r="P206" s="163"/>
    </row>
    <row r="207" spans="4:16" s="47" customFormat="1">
      <c r="D207" s="64"/>
      <c r="O207" s="163"/>
      <c r="P207" s="163"/>
    </row>
    <row r="208" spans="4:16" s="47" customFormat="1">
      <c r="D208" s="64"/>
      <c r="O208" s="163"/>
      <c r="P208" s="163"/>
    </row>
    <row r="209" spans="4:16" s="47" customFormat="1">
      <c r="D209" s="64"/>
      <c r="O209" s="163"/>
      <c r="P209" s="163"/>
    </row>
    <row r="210" spans="4:16" s="47" customFormat="1">
      <c r="D210" s="64"/>
      <c r="O210" s="163"/>
      <c r="P210" s="163"/>
    </row>
    <row r="211" spans="4:16" s="47" customFormat="1">
      <c r="D211" s="64"/>
      <c r="O211" s="163"/>
      <c r="P211" s="163"/>
    </row>
    <row r="212" spans="4:16" s="47" customFormat="1">
      <c r="D212" s="64"/>
      <c r="O212" s="163"/>
      <c r="P212" s="163"/>
    </row>
    <row r="213" spans="4:16" s="47" customFormat="1">
      <c r="D213" s="64"/>
      <c r="O213" s="163"/>
      <c r="P213" s="163"/>
    </row>
    <row r="214" spans="4:16" s="47" customFormat="1">
      <c r="D214" s="64"/>
      <c r="O214" s="163"/>
      <c r="P214" s="163"/>
    </row>
    <row r="215" spans="4:16" s="47" customFormat="1">
      <c r="D215" s="64"/>
      <c r="O215" s="163"/>
      <c r="P215" s="163"/>
    </row>
    <row r="216" spans="4:16" s="47" customFormat="1">
      <c r="D216" s="64"/>
      <c r="O216" s="163"/>
      <c r="P216" s="163"/>
    </row>
    <row r="217" spans="4:16" s="47" customFormat="1">
      <c r="D217" s="64"/>
      <c r="O217" s="163"/>
      <c r="P217" s="163"/>
    </row>
    <row r="218" spans="4:16" s="47" customFormat="1">
      <c r="D218" s="64"/>
      <c r="O218" s="163"/>
      <c r="P218" s="163"/>
    </row>
    <row r="219" spans="4:16" s="47" customFormat="1">
      <c r="D219" s="64"/>
      <c r="O219" s="163"/>
      <c r="P219" s="163"/>
    </row>
    <row r="220" spans="4:16" s="47" customFormat="1">
      <c r="D220" s="64"/>
      <c r="O220" s="163"/>
      <c r="P220" s="163"/>
    </row>
    <row r="221" spans="4:16" s="47" customFormat="1">
      <c r="D221" s="64"/>
      <c r="O221" s="163"/>
      <c r="P221" s="163"/>
    </row>
    <row r="222" spans="4:16" s="47" customFormat="1">
      <c r="D222" s="64"/>
      <c r="O222" s="163"/>
      <c r="P222" s="163"/>
    </row>
    <row r="223" spans="4:16" s="47" customFormat="1">
      <c r="D223" s="64"/>
      <c r="O223" s="163"/>
      <c r="P223" s="163"/>
    </row>
    <row r="224" spans="4:16" s="47" customFormat="1">
      <c r="D224" s="64"/>
      <c r="O224" s="163"/>
      <c r="P224" s="163"/>
    </row>
    <row r="225" spans="4:16" s="47" customFormat="1">
      <c r="D225" s="64"/>
      <c r="O225" s="163"/>
      <c r="P225" s="163"/>
    </row>
    <row r="226" spans="4:16" s="47" customFormat="1">
      <c r="D226" s="64"/>
      <c r="O226" s="163"/>
      <c r="P226" s="163"/>
    </row>
    <row r="227" spans="4:16" s="47" customFormat="1">
      <c r="D227" s="64"/>
      <c r="O227" s="163"/>
      <c r="P227" s="163"/>
    </row>
    <row r="228" spans="4:16" s="47" customFormat="1">
      <c r="D228" s="64"/>
      <c r="O228" s="163"/>
      <c r="P228" s="163"/>
    </row>
    <row r="229" spans="4:16" s="47" customFormat="1">
      <c r="D229" s="64"/>
      <c r="O229" s="163"/>
      <c r="P229" s="163"/>
    </row>
    <row r="230" spans="4:16" s="47" customFormat="1">
      <c r="D230" s="64"/>
      <c r="O230" s="163"/>
      <c r="P230" s="163"/>
    </row>
    <row r="231" spans="4:16" s="47" customFormat="1">
      <c r="D231" s="64"/>
      <c r="O231" s="163"/>
      <c r="P231" s="163"/>
    </row>
    <row r="232" spans="4:16" s="47" customFormat="1">
      <c r="D232" s="64"/>
      <c r="O232" s="163"/>
      <c r="P232" s="163"/>
    </row>
    <row r="233" spans="4:16" s="47" customFormat="1">
      <c r="D233" s="64"/>
      <c r="O233" s="163"/>
      <c r="P233" s="163"/>
    </row>
    <row r="234" spans="4:16" s="47" customFormat="1">
      <c r="D234" s="64"/>
      <c r="O234" s="163"/>
      <c r="P234" s="163"/>
    </row>
    <row r="235" spans="4:16" s="47" customFormat="1">
      <c r="D235" s="64"/>
      <c r="O235" s="163"/>
      <c r="P235" s="163"/>
    </row>
    <row r="236" spans="4:16" s="47" customFormat="1">
      <c r="D236" s="64"/>
      <c r="O236" s="163"/>
      <c r="P236" s="163"/>
    </row>
    <row r="237" spans="4:16" s="47" customFormat="1">
      <c r="D237" s="64"/>
      <c r="O237" s="163"/>
      <c r="P237" s="163"/>
    </row>
    <row r="238" spans="4:16" s="47" customFormat="1">
      <c r="D238" s="64"/>
      <c r="O238" s="163"/>
      <c r="P238" s="163"/>
    </row>
    <row r="239" spans="4:16" s="47" customFormat="1">
      <c r="D239" s="64"/>
      <c r="O239" s="163"/>
      <c r="P239" s="163"/>
    </row>
    <row r="240" spans="4:16" s="47" customFormat="1">
      <c r="D240" s="64"/>
      <c r="O240" s="163"/>
      <c r="P240" s="163"/>
    </row>
    <row r="241" spans="4:16" s="47" customFormat="1">
      <c r="D241" s="64"/>
      <c r="O241" s="163"/>
      <c r="P241" s="163"/>
    </row>
    <row r="242" spans="4:16" s="47" customFormat="1">
      <c r="D242" s="64"/>
      <c r="O242" s="163"/>
      <c r="P242" s="163"/>
    </row>
    <row r="243" spans="4:16" s="47" customFormat="1">
      <c r="D243" s="64"/>
      <c r="O243" s="163"/>
      <c r="P243" s="163"/>
    </row>
    <row r="244" spans="4:16" s="47" customFormat="1">
      <c r="D244" s="64"/>
      <c r="O244" s="163"/>
      <c r="P244" s="163"/>
    </row>
    <row r="245" spans="4:16" s="47" customFormat="1">
      <c r="D245" s="64"/>
      <c r="O245" s="163"/>
      <c r="P245" s="163"/>
    </row>
    <row r="246" spans="4:16" s="47" customFormat="1">
      <c r="D246" s="64"/>
      <c r="O246" s="163"/>
      <c r="P246" s="163"/>
    </row>
    <row r="247" spans="4:16" s="47" customFormat="1">
      <c r="D247" s="64"/>
      <c r="O247" s="163"/>
      <c r="P247" s="163"/>
    </row>
    <row r="248" spans="4:16" s="47" customFormat="1">
      <c r="D248" s="64"/>
      <c r="O248" s="163"/>
      <c r="P248" s="163"/>
    </row>
    <row r="249" spans="4:16" s="47" customFormat="1">
      <c r="D249" s="64"/>
      <c r="O249" s="163"/>
      <c r="P249" s="163"/>
    </row>
    <row r="250" spans="4:16" s="47" customFormat="1">
      <c r="D250" s="64"/>
      <c r="O250" s="163"/>
      <c r="P250" s="163"/>
    </row>
    <row r="251" spans="4:16" s="47" customFormat="1">
      <c r="D251" s="64"/>
      <c r="O251" s="163"/>
      <c r="P251" s="163"/>
    </row>
    <row r="252" spans="4:16" s="47" customFormat="1">
      <c r="D252" s="64"/>
      <c r="O252" s="163"/>
      <c r="P252" s="163"/>
    </row>
    <row r="253" spans="4:16" s="47" customFormat="1">
      <c r="D253" s="64"/>
      <c r="O253" s="163"/>
      <c r="P253" s="163"/>
    </row>
    <row r="254" spans="4:16" s="47" customFormat="1">
      <c r="D254" s="64"/>
      <c r="O254" s="163"/>
      <c r="P254" s="163"/>
    </row>
    <row r="255" spans="4:16" s="47" customFormat="1">
      <c r="D255" s="64"/>
      <c r="O255" s="163"/>
      <c r="P255" s="163"/>
    </row>
    <row r="256" spans="4:16" s="47" customFormat="1">
      <c r="D256" s="64"/>
      <c r="O256" s="163"/>
      <c r="P256" s="163"/>
    </row>
    <row r="257" spans="4:16" s="47" customFormat="1">
      <c r="D257" s="64"/>
      <c r="O257" s="163"/>
      <c r="P257" s="163"/>
    </row>
    <row r="258" spans="4:16" s="47" customFormat="1">
      <c r="D258" s="64"/>
      <c r="O258" s="163"/>
      <c r="P258" s="163"/>
    </row>
    <row r="259" spans="4:16" s="47" customFormat="1">
      <c r="D259" s="64"/>
      <c r="O259" s="163"/>
      <c r="P259" s="163"/>
    </row>
    <row r="260" spans="4:16" s="47" customFormat="1">
      <c r="D260" s="64"/>
      <c r="O260" s="163"/>
      <c r="P260" s="163"/>
    </row>
    <row r="261" spans="4:16" s="47" customFormat="1">
      <c r="D261" s="64"/>
      <c r="O261" s="163"/>
      <c r="P261" s="163"/>
    </row>
    <row r="262" spans="4:16" s="47" customFormat="1">
      <c r="D262" s="64"/>
      <c r="O262" s="163"/>
      <c r="P262" s="163"/>
    </row>
    <row r="263" spans="4:16" s="47" customFormat="1">
      <c r="D263" s="64"/>
      <c r="O263" s="163"/>
      <c r="P263" s="163"/>
    </row>
    <row r="264" spans="4:16" s="47" customFormat="1">
      <c r="D264" s="64"/>
      <c r="O264" s="163"/>
      <c r="P264" s="163"/>
    </row>
    <row r="265" spans="4:16" s="47" customFormat="1">
      <c r="D265" s="64"/>
      <c r="O265" s="163"/>
      <c r="P265" s="163"/>
    </row>
    <row r="266" spans="4:16" s="47" customFormat="1">
      <c r="D266" s="64"/>
      <c r="O266" s="163"/>
      <c r="P266" s="163"/>
    </row>
    <row r="267" spans="4:16" s="47" customFormat="1">
      <c r="D267" s="64"/>
      <c r="O267" s="163"/>
      <c r="P267" s="163"/>
    </row>
    <row r="268" spans="4:16" s="47" customFormat="1">
      <c r="D268" s="64"/>
      <c r="O268" s="163"/>
      <c r="P268" s="163"/>
    </row>
    <row r="269" spans="4:16" s="47" customFormat="1">
      <c r="D269" s="64"/>
      <c r="O269" s="163"/>
      <c r="P269" s="163"/>
    </row>
    <row r="270" spans="4:16" s="47" customFormat="1">
      <c r="D270" s="64"/>
      <c r="O270" s="163"/>
      <c r="P270" s="163"/>
    </row>
    <row r="271" spans="4:16" s="47" customFormat="1">
      <c r="D271" s="64"/>
      <c r="O271" s="163"/>
      <c r="P271" s="163"/>
    </row>
    <row r="272" spans="4:16" s="47" customFormat="1">
      <c r="D272" s="64"/>
      <c r="O272" s="163"/>
      <c r="P272" s="163"/>
    </row>
    <row r="273" spans="4:16" s="47" customFormat="1">
      <c r="D273" s="64"/>
      <c r="O273" s="163"/>
      <c r="P273" s="163"/>
    </row>
    <row r="274" spans="4:16" s="47" customFormat="1">
      <c r="D274" s="64"/>
      <c r="O274" s="163"/>
      <c r="P274" s="163"/>
    </row>
    <row r="275" spans="4:16" s="47" customFormat="1">
      <c r="D275" s="64"/>
      <c r="O275" s="163"/>
      <c r="P275" s="163"/>
    </row>
    <row r="276" spans="4:16" s="47" customFormat="1">
      <c r="D276" s="64"/>
      <c r="O276" s="163"/>
      <c r="P276" s="163"/>
    </row>
    <row r="277" spans="4:16" s="47" customFormat="1">
      <c r="D277" s="64"/>
      <c r="O277" s="163"/>
      <c r="P277" s="163"/>
    </row>
    <row r="278" spans="4:16" s="47" customFormat="1">
      <c r="D278" s="64"/>
      <c r="O278" s="163"/>
      <c r="P278" s="163"/>
    </row>
    <row r="279" spans="4:16" s="47" customFormat="1">
      <c r="D279" s="64"/>
      <c r="O279" s="163"/>
      <c r="P279" s="163"/>
    </row>
    <row r="280" spans="4:16" s="47" customFormat="1">
      <c r="D280" s="64"/>
      <c r="O280" s="163"/>
      <c r="P280" s="163"/>
    </row>
    <row r="281" spans="4:16" s="47" customFormat="1">
      <c r="D281" s="64"/>
      <c r="O281" s="163"/>
      <c r="P281" s="163"/>
    </row>
    <row r="282" spans="4:16" s="47" customFormat="1">
      <c r="D282" s="64"/>
      <c r="O282" s="163"/>
      <c r="P282" s="163"/>
    </row>
    <row r="283" spans="4:16" s="47" customFormat="1">
      <c r="D283" s="64"/>
      <c r="O283" s="163"/>
      <c r="P283" s="163"/>
    </row>
    <row r="284" spans="4:16" s="47" customFormat="1">
      <c r="D284" s="64"/>
      <c r="O284" s="163"/>
      <c r="P284" s="163"/>
    </row>
    <row r="285" spans="4:16" s="47" customFormat="1">
      <c r="D285" s="64"/>
      <c r="O285" s="163"/>
      <c r="P285" s="163"/>
    </row>
    <row r="286" spans="4:16" s="47" customFormat="1">
      <c r="D286" s="64"/>
      <c r="O286" s="163"/>
      <c r="P286" s="163"/>
    </row>
    <row r="287" spans="4:16" s="47" customFormat="1">
      <c r="D287" s="64"/>
      <c r="O287" s="163"/>
      <c r="P287" s="163"/>
    </row>
    <row r="288" spans="4:16" s="47" customFormat="1">
      <c r="D288" s="64"/>
      <c r="O288" s="163"/>
      <c r="P288" s="163"/>
    </row>
    <row r="289" spans="4:16" s="47" customFormat="1">
      <c r="D289" s="64"/>
      <c r="O289" s="163"/>
      <c r="P289" s="163"/>
    </row>
    <row r="290" spans="4:16" s="47" customFormat="1">
      <c r="D290" s="64"/>
      <c r="O290" s="163"/>
      <c r="P290" s="163"/>
    </row>
    <row r="291" spans="4:16" s="47" customFormat="1">
      <c r="D291" s="64"/>
      <c r="O291" s="163"/>
      <c r="P291" s="163"/>
    </row>
    <row r="292" spans="4:16" s="47" customFormat="1">
      <c r="D292" s="64"/>
      <c r="O292" s="163"/>
      <c r="P292" s="163"/>
    </row>
    <row r="293" spans="4:16" s="47" customFormat="1">
      <c r="D293" s="64"/>
      <c r="O293" s="163"/>
      <c r="P293" s="163"/>
    </row>
    <row r="294" spans="4:16" s="47" customFormat="1">
      <c r="D294" s="64"/>
      <c r="O294" s="163"/>
      <c r="P294" s="163"/>
    </row>
    <row r="295" spans="4:16" s="47" customFormat="1">
      <c r="D295" s="64"/>
      <c r="O295" s="163"/>
      <c r="P295" s="163"/>
    </row>
    <row r="296" spans="4:16" s="47" customFormat="1">
      <c r="D296" s="64"/>
      <c r="O296" s="163"/>
      <c r="P296" s="163"/>
    </row>
    <row r="297" spans="4:16" s="47" customFormat="1">
      <c r="D297" s="64"/>
      <c r="O297" s="163"/>
      <c r="P297" s="163"/>
    </row>
    <row r="298" spans="4:16" s="47" customFormat="1">
      <c r="D298" s="64"/>
      <c r="O298" s="163"/>
      <c r="P298" s="163"/>
    </row>
    <row r="299" spans="4:16" s="47" customFormat="1">
      <c r="D299" s="64"/>
      <c r="O299" s="163"/>
      <c r="P299" s="163"/>
    </row>
    <row r="300" spans="4:16" s="47" customFormat="1">
      <c r="D300" s="64"/>
      <c r="O300" s="163"/>
      <c r="P300" s="163"/>
    </row>
    <row r="301" spans="4:16" s="47" customFormat="1">
      <c r="D301" s="64"/>
      <c r="O301" s="163"/>
      <c r="P301" s="163"/>
    </row>
    <row r="302" spans="4:16" s="47" customFormat="1">
      <c r="D302" s="64"/>
      <c r="O302" s="163"/>
      <c r="P302" s="163"/>
    </row>
    <row r="303" spans="4:16" s="47" customFormat="1">
      <c r="D303" s="64"/>
      <c r="O303" s="163"/>
      <c r="P303" s="163"/>
    </row>
    <row r="304" spans="4:16" s="47" customFormat="1">
      <c r="D304" s="64"/>
      <c r="O304" s="163"/>
      <c r="P304" s="163"/>
    </row>
    <row r="305" spans="4:16" s="47" customFormat="1">
      <c r="D305" s="64"/>
      <c r="O305" s="163"/>
      <c r="P305" s="163"/>
    </row>
    <row r="306" spans="4:16" s="47" customFormat="1">
      <c r="D306" s="64"/>
      <c r="O306" s="163"/>
      <c r="P306" s="163"/>
    </row>
  </sheetData>
  <mergeCells count="3">
    <mergeCell ref="A1:N1"/>
    <mergeCell ref="G2:M2"/>
    <mergeCell ref="O3:P3"/>
  </mergeCells>
  <dataValidations count="1">
    <dataValidation type="list" allowBlank="1" showInputMessage="1" showErrorMessage="1" sqref="D4:D20 F4:F20 H4:H20 J4:J20 L4:L20" xr:uid="{00000000-0002-0000-0500-000000000000}">
      <formula1>"Ja, Nej, Pågående"</formula1>
    </dataValidation>
  </dataValidations>
  <pageMargins left="0.23622047244094499" right="0.23622047244094499" top="0.74803149606299202" bottom="0.74803149606299202" header="0.31496062992126" footer="0.31496062992126"/>
  <pageSetup paperSize="8" scale="63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C98DC14-1A5E-4B3E-9623-ADBA4808BBC7}">
            <xm:f>NOT(ISERROR(SEARCH($O$6,D4)))</xm:f>
            <xm:f>$O$6</xm:f>
            <x14:dxf>
              <font>
                <color rgb="FF0070C0"/>
              </font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102711FA-FCB8-4A40-A1AA-DCF34197A20C}">
            <xm:f>NOT(ISERROR(SEARCH($O$5,D4)))</xm:f>
            <xm:f>$O$5</xm:f>
            <x14:dxf>
              <font>
                <color theme="0" tint="-0.34998626667073579"/>
              </font>
              <fill>
                <patternFill>
                  <bgColor theme="0" tint="-0.34998626667073579"/>
                </patternFill>
              </fill>
            </x14:dxf>
          </x14:cfRule>
          <x14:cfRule type="containsText" priority="3" operator="containsText" id="{ACD40A22-EB1F-46C6-A39C-0A2067F1DA80}">
            <xm:f>NOT(ISERROR(SEARCH($O$4,D4)))</xm:f>
            <xm:f>$O$4</xm:f>
            <x14:dxf>
              <font>
                <color rgb="FF40A020"/>
              </font>
              <fill>
                <patternFill>
                  <bgColor rgb="FF40A020"/>
                </patternFill>
              </fill>
            </x14:dxf>
          </x14:cfRule>
          <xm:sqref>D4:D20 F4:F20 H4:H20 J4:J20 L4:L20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3"/>
  <sheetViews>
    <sheetView showGridLines="0" zoomScale="80" zoomScaleNormal="80" workbookViewId="0">
      <selection activeCell="J8" sqref="J8"/>
    </sheetView>
  </sheetViews>
  <sheetFormatPr defaultColWidth="10.28515625" defaultRowHeight="11.25"/>
  <cols>
    <col min="1" max="1" width="4.42578125" style="72" customWidth="1"/>
    <col min="2" max="2" width="5.85546875" style="72" customWidth="1"/>
    <col min="3" max="3" width="33.28515625" style="72" customWidth="1"/>
    <col min="4" max="4" width="60.7109375" style="181" customWidth="1"/>
    <col min="5" max="5" width="16.42578125" style="72" customWidth="1"/>
    <col min="6" max="6" width="55.28515625" style="72" customWidth="1"/>
    <col min="7" max="7" width="20.42578125" style="72" customWidth="1"/>
    <col min="8" max="16384" width="10.28515625" style="72"/>
  </cols>
  <sheetData>
    <row r="1" spans="1:7" ht="75" customHeight="1" thickBot="1">
      <c r="A1" s="358" t="s">
        <v>98</v>
      </c>
      <c r="B1" s="359"/>
      <c r="C1" s="359"/>
      <c r="D1" s="359"/>
      <c r="E1" s="359"/>
      <c r="F1" s="165"/>
      <c r="G1" s="166"/>
    </row>
    <row r="2" spans="1:7" ht="24.95" customHeight="1">
      <c r="A2" s="167"/>
      <c r="B2" s="168"/>
      <c r="C2" s="168"/>
      <c r="D2" s="169"/>
      <c r="E2" s="169"/>
      <c r="F2" s="169"/>
      <c r="G2" s="170"/>
    </row>
    <row r="3" spans="1:7" ht="31.9" customHeight="1">
      <c r="A3" s="167"/>
      <c r="B3" s="171" t="s">
        <v>99</v>
      </c>
      <c r="C3" s="171" t="s">
        <v>100</v>
      </c>
      <c r="D3" s="171" t="s">
        <v>101</v>
      </c>
      <c r="E3" s="171" t="s">
        <v>102</v>
      </c>
      <c r="F3" s="171" t="s">
        <v>103</v>
      </c>
      <c r="G3" s="172"/>
    </row>
    <row r="4" spans="1:7" ht="31.9" customHeight="1">
      <c r="A4" s="167"/>
      <c r="B4" s="173">
        <v>6</v>
      </c>
      <c r="C4" s="173" t="s">
        <v>104</v>
      </c>
      <c r="D4" s="174" t="s">
        <v>105</v>
      </c>
      <c r="E4" s="371" t="s">
        <v>106</v>
      </c>
      <c r="F4" s="175"/>
      <c r="G4" s="172"/>
    </row>
    <row r="5" spans="1:7" ht="31.9" customHeight="1">
      <c r="A5" s="167"/>
      <c r="B5" s="371">
        <v>5</v>
      </c>
      <c r="C5" s="371" t="s">
        <v>107</v>
      </c>
      <c r="D5" s="174" t="s">
        <v>108</v>
      </c>
      <c r="E5" s="371"/>
      <c r="F5" s="175"/>
      <c r="G5" s="172"/>
    </row>
    <row r="6" spans="1:7" ht="31.9" customHeight="1">
      <c r="A6" s="167"/>
      <c r="B6" s="371"/>
      <c r="C6" s="371"/>
      <c r="D6" s="174" t="s">
        <v>109</v>
      </c>
      <c r="E6" s="371"/>
      <c r="F6" s="175" t="s">
        <v>110</v>
      </c>
      <c r="G6" s="172"/>
    </row>
    <row r="7" spans="1:7" ht="31.9" customHeight="1">
      <c r="A7" s="167"/>
      <c r="B7" s="371">
        <v>4</v>
      </c>
      <c r="C7" s="371" t="s">
        <v>111</v>
      </c>
      <c r="D7" s="174" t="s">
        <v>112</v>
      </c>
      <c r="E7" s="371"/>
      <c r="F7" s="175" t="s">
        <v>113</v>
      </c>
      <c r="G7" s="172"/>
    </row>
    <row r="8" spans="1:7" ht="31.9" customHeight="1">
      <c r="A8" s="167"/>
      <c r="B8" s="371"/>
      <c r="C8" s="371"/>
      <c r="D8" s="174" t="s">
        <v>114</v>
      </c>
      <c r="E8" s="371"/>
      <c r="F8" s="175" t="s">
        <v>115</v>
      </c>
      <c r="G8" s="172"/>
    </row>
    <row r="9" spans="1:7" ht="31.9" customHeight="1">
      <c r="A9" s="167"/>
      <c r="B9" s="371"/>
      <c r="C9" s="371"/>
      <c r="D9" s="174" t="s">
        <v>116</v>
      </c>
      <c r="E9" s="371"/>
      <c r="F9" s="175" t="s">
        <v>117</v>
      </c>
      <c r="G9" s="172"/>
    </row>
    <row r="10" spans="1:7" ht="31.9" customHeight="1">
      <c r="A10" s="167"/>
      <c r="B10" s="371">
        <v>3</v>
      </c>
      <c r="C10" s="371" t="s">
        <v>118</v>
      </c>
      <c r="D10" s="174" t="s">
        <v>119</v>
      </c>
      <c r="E10" s="371" t="s">
        <v>120</v>
      </c>
      <c r="F10" s="175" t="s">
        <v>121</v>
      </c>
      <c r="G10" s="172"/>
    </row>
    <row r="11" spans="1:7" ht="31.9" customHeight="1">
      <c r="A11" s="167"/>
      <c r="B11" s="371"/>
      <c r="C11" s="371"/>
      <c r="D11" s="176" t="s">
        <v>122</v>
      </c>
      <c r="E11" s="371"/>
      <c r="F11" s="175" t="s">
        <v>123</v>
      </c>
      <c r="G11" s="172"/>
    </row>
    <row r="12" spans="1:7" ht="31.9" customHeight="1">
      <c r="A12" s="167"/>
      <c r="B12" s="371"/>
      <c r="C12" s="371"/>
      <c r="D12" s="174" t="s">
        <v>124</v>
      </c>
      <c r="E12" s="371"/>
      <c r="F12" s="174" t="s">
        <v>125</v>
      </c>
      <c r="G12" s="172"/>
    </row>
    <row r="13" spans="1:7" ht="31.9" customHeight="1">
      <c r="A13" s="167"/>
      <c r="B13" s="371"/>
      <c r="C13" s="371"/>
      <c r="D13" s="174" t="s">
        <v>126</v>
      </c>
      <c r="E13" s="371"/>
      <c r="F13" s="175"/>
      <c r="G13" s="172"/>
    </row>
    <row r="14" spans="1:7" ht="31.9" customHeight="1">
      <c r="A14" s="167"/>
      <c r="B14" s="371">
        <v>2</v>
      </c>
      <c r="C14" s="371" t="s">
        <v>127</v>
      </c>
      <c r="D14" s="174" t="s">
        <v>128</v>
      </c>
      <c r="E14" s="371"/>
      <c r="F14" s="175" t="s">
        <v>129</v>
      </c>
      <c r="G14" s="172"/>
    </row>
    <row r="15" spans="1:7" ht="31.9" customHeight="1">
      <c r="A15" s="167"/>
      <c r="B15" s="371"/>
      <c r="C15" s="371"/>
      <c r="D15" s="174" t="s">
        <v>130</v>
      </c>
      <c r="E15" s="371"/>
      <c r="F15" s="175" t="s">
        <v>131</v>
      </c>
      <c r="G15" s="172"/>
    </row>
    <row r="16" spans="1:7" ht="31.9" customHeight="1">
      <c r="A16" s="167"/>
      <c r="B16" s="371"/>
      <c r="C16" s="371"/>
      <c r="D16" s="174" t="s">
        <v>132</v>
      </c>
      <c r="E16" s="371"/>
      <c r="F16" s="175"/>
      <c r="G16" s="172"/>
    </row>
    <row r="17" spans="1:7" ht="31.9" customHeight="1">
      <c r="A17" s="167"/>
      <c r="B17" s="371"/>
      <c r="C17" s="371"/>
      <c r="D17" s="174" t="s">
        <v>133</v>
      </c>
      <c r="E17" s="371"/>
      <c r="F17" s="175" t="s">
        <v>134</v>
      </c>
      <c r="G17" s="172"/>
    </row>
    <row r="18" spans="1:7" ht="31.9" customHeight="1">
      <c r="A18" s="167"/>
      <c r="B18" s="371">
        <v>1</v>
      </c>
      <c r="C18" s="371" t="s">
        <v>135</v>
      </c>
      <c r="D18" s="174" t="s">
        <v>136</v>
      </c>
      <c r="E18" s="371" t="s">
        <v>137</v>
      </c>
      <c r="F18" s="175"/>
      <c r="G18" s="172"/>
    </row>
    <row r="19" spans="1:7" ht="31.9" customHeight="1">
      <c r="A19" s="167"/>
      <c r="B19" s="371"/>
      <c r="C19" s="371"/>
      <c r="D19" s="174" t="s">
        <v>138</v>
      </c>
      <c r="E19" s="371"/>
      <c r="F19" s="175"/>
      <c r="G19" s="172"/>
    </row>
    <row r="20" spans="1:7" ht="31.9" customHeight="1">
      <c r="A20" s="167"/>
      <c r="B20" s="371"/>
      <c r="C20" s="371"/>
      <c r="D20" s="174" t="s">
        <v>139</v>
      </c>
      <c r="E20" s="371"/>
      <c r="F20" s="175"/>
      <c r="G20" s="172"/>
    </row>
    <row r="21" spans="1:7" ht="31.9" customHeight="1">
      <c r="A21" s="167"/>
      <c r="B21" s="371"/>
      <c r="C21" s="371"/>
      <c r="D21" s="174" t="s">
        <v>140</v>
      </c>
      <c r="E21" s="371"/>
      <c r="F21" s="174"/>
      <c r="G21" s="172"/>
    </row>
    <row r="22" spans="1:7" ht="31.9" customHeight="1">
      <c r="A22" s="167"/>
      <c r="B22" s="371"/>
      <c r="C22" s="371"/>
      <c r="D22" s="174" t="s">
        <v>141</v>
      </c>
      <c r="E22" s="371"/>
      <c r="F22" s="174"/>
      <c r="G22" s="172"/>
    </row>
    <row r="23" spans="1:7" ht="24.95" customHeight="1" thickBot="1">
      <c r="A23" s="177"/>
      <c r="B23" s="178"/>
      <c r="C23" s="178"/>
      <c r="D23" s="179"/>
      <c r="E23" s="178"/>
      <c r="F23" s="178"/>
      <c r="G23" s="180"/>
    </row>
  </sheetData>
  <mergeCells count="14">
    <mergeCell ref="B18:B22"/>
    <mergeCell ref="C18:C22"/>
    <mergeCell ref="E18:E22"/>
    <mergeCell ref="A1:E1"/>
    <mergeCell ref="E4:E9"/>
    <mergeCell ref="B5:B6"/>
    <mergeCell ref="C5:C6"/>
    <mergeCell ref="B7:B9"/>
    <mergeCell ref="C7:C9"/>
    <mergeCell ref="B10:B13"/>
    <mergeCell ref="C10:C13"/>
    <mergeCell ref="E10:E17"/>
    <mergeCell ref="B14:B17"/>
    <mergeCell ref="C14:C17"/>
  </mergeCells>
  <printOptions horizontalCentered="1"/>
  <pageMargins left="0.25" right="0.25" top="0.75" bottom="0.75" header="0.3" footer="0.3"/>
  <pageSetup paperSize="9" scale="6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1"/>
  <dimension ref="B3:F40"/>
  <sheetViews>
    <sheetView topLeftCell="A4" workbookViewId="0">
      <selection activeCell="H18" sqref="H18"/>
    </sheetView>
  </sheetViews>
  <sheetFormatPr defaultRowHeight="15"/>
  <cols>
    <col min="2" max="2" width="12.140625" style="33" bestFit="1" customWidth="1"/>
    <col min="3" max="3" width="14.7109375" bestFit="1" customWidth="1"/>
    <col min="4" max="4" width="15.5703125" bestFit="1" customWidth="1"/>
    <col min="5" max="5" width="9.140625" style="33"/>
  </cols>
  <sheetData>
    <row r="3" spans="2:6">
      <c r="B3" s="372" t="s">
        <v>38</v>
      </c>
      <c r="C3" s="372"/>
      <c r="D3" s="372"/>
      <c r="E3" s="372"/>
      <c r="F3" s="372"/>
    </row>
    <row r="5" spans="2:6">
      <c r="B5" s="33" t="s">
        <v>36</v>
      </c>
      <c r="D5" t="s">
        <v>39</v>
      </c>
      <c r="E5" s="33" t="s">
        <v>35</v>
      </c>
    </row>
    <row r="6" spans="2:6">
      <c r="B6" s="33">
        <v>0</v>
      </c>
      <c r="C6">
        <v>1</v>
      </c>
      <c r="D6" s="34">
        <f>IF(Avvikelserapport!B9&lt;&gt;"",Avvikelserapport!B9,"")</f>
        <v>44428</v>
      </c>
      <c r="E6" s="33">
        <v>0</v>
      </c>
    </row>
    <row r="7" spans="2:6">
      <c r="B7" s="33">
        <v>0</v>
      </c>
      <c r="D7" s="34">
        <f>D6</f>
        <v>44428</v>
      </c>
      <c r="E7" s="33">
        <f>Avvikelserapport!M9</f>
        <v>90</v>
      </c>
    </row>
    <row r="8" spans="2:6">
      <c r="B8" s="33">
        <v>0</v>
      </c>
      <c r="D8" s="34"/>
    </row>
    <row r="9" spans="2:6">
      <c r="B9" s="33">
        <v>0</v>
      </c>
      <c r="C9">
        <v>2</v>
      </c>
      <c r="D9" s="34">
        <f>IF(Avvikelserapport!B10&lt;&gt;"",Avvikelserapport!B10,Avvikelserapport!B9)</f>
        <v>44428</v>
      </c>
      <c r="E9" s="33">
        <v>0</v>
      </c>
    </row>
    <row r="10" spans="2:6">
      <c r="B10" s="33">
        <v>0</v>
      </c>
      <c r="D10" s="34">
        <f>D9</f>
        <v>44428</v>
      </c>
      <c r="E10" s="33">
        <f>Avvikelserapport!M10</f>
        <v>70</v>
      </c>
    </row>
    <row r="11" spans="2:6">
      <c r="B11" s="33">
        <v>0</v>
      </c>
      <c r="D11" s="34"/>
    </row>
    <row r="12" spans="2:6">
      <c r="B12" s="33">
        <v>0</v>
      </c>
      <c r="C12">
        <v>3</v>
      </c>
      <c r="D12" s="34">
        <f>IF(Avvikelserapport!B11&lt;&gt;"",Avvikelserapport!B11,Avvikelserapport!B9)</f>
        <v>44428</v>
      </c>
      <c r="E12" s="33">
        <v>0</v>
      </c>
    </row>
    <row r="13" spans="2:6">
      <c r="B13" s="33">
        <v>0</v>
      </c>
      <c r="D13" s="34">
        <f>D12</f>
        <v>44428</v>
      </c>
      <c r="E13" s="33">
        <f>Avvikelserapport!M11</f>
        <v>0</v>
      </c>
    </row>
    <row r="14" spans="2:6">
      <c r="B14" s="33">
        <v>0</v>
      </c>
      <c r="D14" s="34"/>
    </row>
    <row r="15" spans="2:6">
      <c r="B15" s="33">
        <v>0</v>
      </c>
      <c r="C15">
        <v>4</v>
      </c>
      <c r="D15" s="34">
        <f>IF(Avvikelserapport!B12&lt;&gt;"",Avvikelserapport!B12,Avvikelserapport!B9)</f>
        <v>44428</v>
      </c>
      <c r="E15" s="33">
        <v>0</v>
      </c>
    </row>
    <row r="16" spans="2:6">
      <c r="B16" s="33">
        <v>0</v>
      </c>
      <c r="D16" s="34">
        <f>D15</f>
        <v>44428</v>
      </c>
      <c r="E16" s="33">
        <f>Avvikelserapport!M12</f>
        <v>0</v>
      </c>
    </row>
    <row r="17" spans="2:5">
      <c r="B17" s="33">
        <v>0</v>
      </c>
      <c r="D17" s="34"/>
    </row>
    <row r="18" spans="2:5">
      <c r="C18">
        <v>5</v>
      </c>
      <c r="D18" s="34">
        <f>IF(Avvikelserapport!B13&lt;&gt;"",Avvikelserapport!B13,Avvikelserapport!B9)</f>
        <v>44428</v>
      </c>
      <c r="E18" s="33">
        <v>0</v>
      </c>
    </row>
    <row r="19" spans="2:5">
      <c r="D19" s="34">
        <f>D18</f>
        <v>44428</v>
      </c>
      <c r="E19" s="33">
        <f>Avvikelserapport!M13</f>
        <v>0</v>
      </c>
    </row>
    <row r="20" spans="2:5">
      <c r="D20" s="34"/>
    </row>
    <row r="21" spans="2:5">
      <c r="C21">
        <v>6</v>
      </c>
      <c r="D21" s="34">
        <f>IF(Avvikelserapport!B14&lt;&gt;"",Avvikelserapport!B14,Avvikelserapport!B9)</f>
        <v>44428</v>
      </c>
      <c r="E21" s="33">
        <v>0</v>
      </c>
    </row>
    <row r="22" spans="2:5">
      <c r="D22" s="34">
        <f>D21</f>
        <v>44428</v>
      </c>
      <c r="E22" s="33">
        <f>Avvikelserapport!M14</f>
        <v>0</v>
      </c>
    </row>
    <row r="23" spans="2:5">
      <c r="D23" s="34"/>
    </row>
    <row r="24" spans="2:5">
      <c r="C24">
        <v>7</v>
      </c>
      <c r="D24" s="34">
        <f>IF(Avvikelserapport!B15&lt;&gt;"",Avvikelserapport!B15,Avvikelserapport!B9)</f>
        <v>44428</v>
      </c>
      <c r="E24" s="33">
        <v>0</v>
      </c>
    </row>
    <row r="25" spans="2:5">
      <c r="D25" s="34">
        <f>D24</f>
        <v>44428</v>
      </c>
      <c r="E25" s="33">
        <f>Avvikelserapport!M15</f>
        <v>0</v>
      </c>
    </row>
    <row r="26" spans="2:5">
      <c r="D26" s="34"/>
    </row>
    <row r="27" spans="2:5">
      <c r="C27">
        <v>8</v>
      </c>
      <c r="D27" s="34">
        <f>IF(Avvikelserapport!B16&lt;&gt;"",Avvikelserapport!B16,Avvikelserapport!B9)</f>
        <v>44428</v>
      </c>
      <c r="E27" s="33">
        <v>0</v>
      </c>
    </row>
    <row r="28" spans="2:5">
      <c r="D28" s="34">
        <f>D27</f>
        <v>44428</v>
      </c>
      <c r="E28" s="33">
        <f>Avvikelserapport!M16</f>
        <v>0</v>
      </c>
    </row>
    <row r="29" spans="2:5">
      <c r="D29" s="34"/>
    </row>
    <row r="30" spans="2:5">
      <c r="C30">
        <v>9</v>
      </c>
      <c r="D30" s="34">
        <f>IF(Avvikelserapport!B17&lt;&gt;"",Avvikelserapport!B17,Avvikelserapport!B9)</f>
        <v>44428</v>
      </c>
      <c r="E30" s="33">
        <v>0</v>
      </c>
    </row>
    <row r="31" spans="2:5">
      <c r="D31" s="34">
        <f>D30</f>
        <v>44428</v>
      </c>
      <c r="E31" s="33">
        <f>Avvikelserapport!M17</f>
        <v>0</v>
      </c>
    </row>
    <row r="32" spans="2:5">
      <c r="D32" s="34"/>
    </row>
    <row r="33" spans="3:5">
      <c r="C33">
        <v>10</v>
      </c>
      <c r="D33" s="34">
        <f>IF(Avvikelserapport!B18&lt;&gt;"",Avvikelserapport!B18,Avvikelserapport!B9)</f>
        <v>44428</v>
      </c>
      <c r="E33" s="33">
        <v>0</v>
      </c>
    </row>
    <row r="34" spans="3:5">
      <c r="D34" s="34">
        <f>D33</f>
        <v>44428</v>
      </c>
      <c r="E34" s="33">
        <f>Avvikelserapport!M18</f>
        <v>0</v>
      </c>
    </row>
    <row r="35" spans="3:5">
      <c r="D35" s="34"/>
    </row>
    <row r="36" spans="3:5">
      <c r="C36">
        <v>11</v>
      </c>
      <c r="D36" s="34">
        <f>IF(Avvikelserapport!B19&lt;&gt;"",Avvikelserapport!B19,Avvikelserapport!B9)</f>
        <v>44428</v>
      </c>
      <c r="E36" s="33">
        <v>0</v>
      </c>
    </row>
    <row r="37" spans="3:5">
      <c r="D37" s="34">
        <f>D36</f>
        <v>44428</v>
      </c>
      <c r="E37" s="33">
        <f>Avvikelserapport!M19</f>
        <v>0</v>
      </c>
    </row>
    <row r="38" spans="3:5">
      <c r="D38" s="34"/>
    </row>
    <row r="39" spans="3:5">
      <c r="C39">
        <v>12</v>
      </c>
      <c r="D39" s="34">
        <f>IF(Avvikelserapport!B20&lt;&gt;"",Avvikelserapport!B20,Avvikelserapport!B9)</f>
        <v>44428</v>
      </c>
      <c r="E39" s="33">
        <v>0</v>
      </c>
    </row>
    <row r="40" spans="3:5">
      <c r="D40" s="34">
        <f>D39</f>
        <v>44428</v>
      </c>
      <c r="E40" s="33">
        <f>Avvikelserapport!M20</f>
        <v>0</v>
      </c>
    </row>
  </sheetData>
  <mergeCells count="1">
    <mergeCell ref="B3:F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H45"/>
  <sheetViews>
    <sheetView showGridLines="0" zoomScale="80" zoomScaleNormal="80" zoomScaleSheetLayoutView="75" zoomScalePageLayoutView="70" workbookViewId="0">
      <selection activeCell="U14" sqref="U14"/>
    </sheetView>
  </sheetViews>
  <sheetFormatPr defaultColWidth="8.28515625" defaultRowHeight="12.75"/>
  <cols>
    <col min="1" max="1" width="6.7109375" style="267" customWidth="1"/>
    <col min="2" max="2" width="18.7109375" style="267" customWidth="1"/>
    <col min="3" max="3" width="7.140625" style="267" customWidth="1"/>
    <col min="4" max="10" width="11.5703125" style="267" customWidth="1"/>
    <col min="11" max="11" width="11.5703125" style="212" customWidth="1"/>
    <col min="12" max="12" width="9.28515625" style="268" bestFit="1" customWidth="1"/>
    <col min="13" max="13" width="18.7109375" style="273" bestFit="1" customWidth="1"/>
    <col min="14" max="14" width="63.7109375" style="268" customWidth="1"/>
    <col min="15" max="15" width="61.140625" style="268" customWidth="1"/>
    <col min="16" max="16" width="5.85546875" style="267" customWidth="1"/>
    <col min="17" max="40" width="7.28515625" style="267" customWidth="1"/>
    <col min="41" max="16384" width="8.28515625" style="267"/>
  </cols>
  <sheetData>
    <row r="1" spans="1:17" s="221" customFormat="1" ht="75" customHeight="1" thickBot="1">
      <c r="A1" s="383" t="s">
        <v>175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219"/>
      <c r="P1" s="220"/>
    </row>
    <row r="2" spans="1:17" s="221" customFormat="1" ht="24.75" customHeight="1">
      <c r="A2" s="222"/>
      <c r="B2" s="223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  <c r="N2" s="224"/>
      <c r="O2" s="224"/>
      <c r="P2" s="226"/>
    </row>
    <row r="3" spans="1:17" s="234" customFormat="1" ht="25.15" customHeight="1">
      <c r="A3" s="227"/>
      <c r="B3" s="228" t="s">
        <v>162</v>
      </c>
      <c r="C3" s="385"/>
      <c r="D3" s="385"/>
      <c r="E3" s="385"/>
      <c r="F3" s="385"/>
      <c r="G3" s="385"/>
      <c r="H3" s="229"/>
      <c r="I3" s="228" t="s">
        <v>160</v>
      </c>
      <c r="J3" s="230"/>
      <c r="K3" s="229"/>
      <c r="L3" s="228" t="s">
        <v>159</v>
      </c>
      <c r="M3" s="231"/>
      <c r="N3" s="229"/>
      <c r="O3" s="232"/>
      <c r="P3" s="233"/>
    </row>
    <row r="4" spans="1:17" s="212" customFormat="1" ht="25.15" customHeight="1" thickBot="1">
      <c r="A4" s="235"/>
      <c r="B4" s="236"/>
      <c r="C4" s="237"/>
      <c r="D4" s="238"/>
      <c r="E4" s="238"/>
      <c r="F4" s="237"/>
      <c r="G4" s="237"/>
      <c r="H4" s="237"/>
      <c r="I4" s="237"/>
      <c r="J4" s="237"/>
      <c r="K4" s="239"/>
      <c r="L4" s="240"/>
      <c r="M4" s="241"/>
      <c r="N4" s="240"/>
      <c r="O4" s="240"/>
      <c r="P4" s="242"/>
    </row>
    <row r="5" spans="1:17" s="212" customFormat="1" ht="24.75" customHeight="1">
      <c r="A5" s="243"/>
      <c r="B5" s="244"/>
      <c r="C5" s="245"/>
      <c r="D5" s="246"/>
      <c r="E5" s="246"/>
      <c r="F5" s="245"/>
      <c r="G5" s="245"/>
      <c r="H5" s="245"/>
      <c r="I5" s="245"/>
      <c r="J5" s="245"/>
      <c r="K5" s="247"/>
      <c r="L5" s="248"/>
      <c r="M5" s="249"/>
      <c r="N5" s="248"/>
      <c r="O5" s="248"/>
      <c r="P5" s="250"/>
    </row>
    <row r="6" spans="1:17" s="253" customFormat="1" ht="30" customHeight="1">
      <c r="A6" s="251"/>
      <c r="B6" s="274"/>
      <c r="C6" s="275" t="s">
        <v>163</v>
      </c>
      <c r="D6" s="386" t="s">
        <v>164</v>
      </c>
      <c r="E6" s="387"/>
      <c r="F6" s="387"/>
      <c r="G6" s="387"/>
      <c r="H6" s="387"/>
      <c r="I6" s="387"/>
      <c r="J6" s="387"/>
      <c r="K6" s="388"/>
      <c r="L6" s="276" t="s">
        <v>161</v>
      </c>
      <c r="M6" s="277" t="s">
        <v>149</v>
      </c>
      <c r="N6" s="276" t="s">
        <v>165</v>
      </c>
      <c r="O6" s="278" t="s">
        <v>166</v>
      </c>
      <c r="P6" s="252"/>
    </row>
    <row r="7" spans="1:17" s="234" customFormat="1" ht="30" customHeight="1">
      <c r="A7" s="227"/>
      <c r="B7" s="373" t="s">
        <v>169</v>
      </c>
      <c r="C7" s="254">
        <v>1</v>
      </c>
      <c r="D7" s="374" t="s">
        <v>150</v>
      </c>
      <c r="E7" s="375"/>
      <c r="F7" s="375"/>
      <c r="G7" s="375"/>
      <c r="H7" s="375"/>
      <c r="I7" s="375"/>
      <c r="J7" s="375"/>
      <c r="K7" s="376"/>
      <c r="L7" s="213">
        <v>1</v>
      </c>
      <c r="M7" s="255"/>
      <c r="N7" s="213"/>
      <c r="O7" s="213"/>
      <c r="P7" s="256"/>
      <c r="Q7" s="257"/>
    </row>
    <row r="8" spans="1:17" s="234" customFormat="1" ht="30" customHeight="1">
      <c r="A8" s="227"/>
      <c r="B8" s="373"/>
      <c r="C8" s="254">
        <v>2</v>
      </c>
      <c r="D8" s="377" t="s">
        <v>151</v>
      </c>
      <c r="E8" s="378"/>
      <c r="F8" s="378"/>
      <c r="G8" s="378"/>
      <c r="H8" s="378"/>
      <c r="I8" s="378"/>
      <c r="J8" s="378"/>
      <c r="K8" s="379"/>
      <c r="L8" s="213">
        <v>1</v>
      </c>
      <c r="M8" s="255"/>
      <c r="N8" s="213"/>
      <c r="O8" s="213"/>
      <c r="P8" s="233"/>
    </row>
    <row r="9" spans="1:17" s="234" customFormat="1" ht="30" customHeight="1">
      <c r="A9" s="227"/>
      <c r="B9" s="373"/>
      <c r="C9" s="254">
        <v>3</v>
      </c>
      <c r="D9" s="377" t="s">
        <v>152</v>
      </c>
      <c r="E9" s="378"/>
      <c r="F9" s="378"/>
      <c r="G9" s="378"/>
      <c r="H9" s="378"/>
      <c r="I9" s="378"/>
      <c r="J9" s="378"/>
      <c r="K9" s="379"/>
      <c r="L9" s="213">
        <v>2</v>
      </c>
      <c r="M9" s="255"/>
      <c r="N9" s="213"/>
      <c r="O9" s="213"/>
      <c r="P9" s="233"/>
    </row>
    <row r="10" spans="1:17" s="234" customFormat="1" ht="30" customHeight="1">
      <c r="A10" s="227"/>
      <c r="B10" s="373"/>
      <c r="C10" s="254">
        <v>4</v>
      </c>
      <c r="D10" s="374" t="s">
        <v>153</v>
      </c>
      <c r="E10" s="375"/>
      <c r="F10" s="375"/>
      <c r="G10" s="375"/>
      <c r="H10" s="375"/>
      <c r="I10" s="375"/>
      <c r="J10" s="375"/>
      <c r="K10" s="376"/>
      <c r="L10" s="214">
        <v>2</v>
      </c>
      <c r="M10" s="255"/>
      <c r="N10" s="213"/>
      <c r="O10" s="213"/>
      <c r="P10" s="233"/>
    </row>
    <row r="11" spans="1:17" s="234" customFormat="1" ht="30" customHeight="1">
      <c r="A11" s="227"/>
      <c r="B11" s="373"/>
      <c r="C11" s="254">
        <v>5</v>
      </c>
      <c r="D11" s="394" t="s">
        <v>154</v>
      </c>
      <c r="E11" s="395"/>
      <c r="F11" s="395"/>
      <c r="G11" s="395"/>
      <c r="H11" s="395"/>
      <c r="I11" s="395"/>
      <c r="J11" s="395"/>
      <c r="K11" s="396"/>
      <c r="L11" s="214">
        <v>2</v>
      </c>
      <c r="M11" s="255"/>
      <c r="N11" s="213"/>
      <c r="O11" s="213"/>
      <c r="P11" s="233"/>
    </row>
    <row r="12" spans="1:17" s="234" customFormat="1" ht="30" customHeight="1">
      <c r="A12" s="227"/>
      <c r="B12" s="373"/>
      <c r="C12" s="254">
        <v>6</v>
      </c>
      <c r="D12" s="394" t="s">
        <v>177</v>
      </c>
      <c r="E12" s="395"/>
      <c r="F12" s="395"/>
      <c r="G12" s="395"/>
      <c r="H12" s="395"/>
      <c r="I12" s="395"/>
      <c r="J12" s="395"/>
      <c r="K12" s="396"/>
      <c r="L12" s="214">
        <v>2</v>
      </c>
      <c r="M12" s="255"/>
      <c r="N12" s="213"/>
      <c r="O12" s="213"/>
      <c r="P12" s="233"/>
    </row>
    <row r="13" spans="1:17" s="234" customFormat="1" ht="30" customHeight="1">
      <c r="A13" s="227"/>
      <c r="B13" s="373"/>
      <c r="C13" s="254">
        <v>7</v>
      </c>
      <c r="D13" s="394" t="s">
        <v>176</v>
      </c>
      <c r="E13" s="395"/>
      <c r="F13" s="395"/>
      <c r="G13" s="395"/>
      <c r="H13" s="395"/>
      <c r="I13" s="395"/>
      <c r="J13" s="395"/>
      <c r="K13" s="396"/>
      <c r="L13" s="213">
        <v>2</v>
      </c>
      <c r="M13" s="255"/>
      <c r="N13" s="213"/>
      <c r="O13" s="213"/>
      <c r="P13" s="233"/>
    </row>
    <row r="14" spans="1:17" s="234" customFormat="1" ht="30" customHeight="1">
      <c r="A14" s="227"/>
      <c r="B14" s="373"/>
      <c r="C14" s="254">
        <v>8</v>
      </c>
      <c r="D14" s="380" t="s">
        <v>155</v>
      </c>
      <c r="E14" s="381"/>
      <c r="F14" s="381"/>
      <c r="G14" s="381"/>
      <c r="H14" s="381"/>
      <c r="I14" s="381"/>
      <c r="J14" s="381"/>
      <c r="K14" s="382"/>
      <c r="L14" s="215">
        <v>2</v>
      </c>
      <c r="M14" s="255"/>
      <c r="N14" s="213"/>
      <c r="O14" s="213"/>
      <c r="P14" s="233"/>
    </row>
    <row r="15" spans="1:17" s="234" customFormat="1" ht="25.15" customHeight="1">
      <c r="A15" s="227"/>
      <c r="B15" s="392" t="s">
        <v>167</v>
      </c>
      <c r="C15" s="392"/>
      <c r="D15" s="392"/>
      <c r="E15" s="392"/>
      <c r="F15" s="392"/>
      <c r="G15" s="392"/>
      <c r="H15" s="392"/>
      <c r="I15" s="392"/>
      <c r="J15" s="392"/>
      <c r="K15" s="392"/>
      <c r="L15" s="217">
        <f>SUM(L7:L14)</f>
        <v>14</v>
      </c>
      <c r="M15" s="218">
        <f>(L9*M9)+(L10*M10)+(L14*M14)+(L8*M8)+(L7*M7)</f>
        <v>0</v>
      </c>
      <c r="N15" s="258" t="s">
        <v>168</v>
      </c>
      <c r="O15" s="217"/>
      <c r="P15" s="233"/>
    </row>
    <row r="16" spans="1:17" s="234" customFormat="1" ht="30" customHeight="1">
      <c r="A16" s="227"/>
      <c r="B16" s="393" t="s">
        <v>170</v>
      </c>
      <c r="C16" s="254">
        <v>9</v>
      </c>
      <c r="D16" s="380" t="s">
        <v>156</v>
      </c>
      <c r="E16" s="381"/>
      <c r="F16" s="381"/>
      <c r="G16" s="381"/>
      <c r="H16" s="381"/>
      <c r="I16" s="381"/>
      <c r="J16" s="381"/>
      <c r="K16" s="382"/>
      <c r="L16" s="216">
        <v>4</v>
      </c>
      <c r="M16" s="255"/>
      <c r="N16" s="213"/>
      <c r="O16" s="213"/>
      <c r="P16" s="233"/>
    </row>
    <row r="17" spans="1:60" s="234" customFormat="1" ht="30" customHeight="1">
      <c r="A17" s="227"/>
      <c r="B17" s="393"/>
      <c r="C17" s="254">
        <v>10</v>
      </c>
      <c r="D17" s="380" t="s">
        <v>157</v>
      </c>
      <c r="E17" s="381"/>
      <c r="F17" s="381"/>
      <c r="G17" s="381"/>
      <c r="H17" s="381"/>
      <c r="I17" s="381"/>
      <c r="J17" s="381"/>
      <c r="K17" s="382"/>
      <c r="L17" s="213">
        <v>6</v>
      </c>
      <c r="M17" s="255"/>
      <c r="N17" s="213"/>
      <c r="O17" s="213"/>
      <c r="P17" s="233"/>
    </row>
    <row r="18" spans="1:60" s="234" customFormat="1" ht="30" customHeight="1">
      <c r="A18" s="227"/>
      <c r="B18" s="393"/>
      <c r="C18" s="254">
        <v>11</v>
      </c>
      <c r="D18" s="380" t="s">
        <v>158</v>
      </c>
      <c r="E18" s="381"/>
      <c r="F18" s="381"/>
      <c r="G18" s="381"/>
      <c r="H18" s="381"/>
      <c r="I18" s="381"/>
      <c r="J18" s="381"/>
      <c r="K18" s="382"/>
      <c r="L18" s="213">
        <v>4</v>
      </c>
      <c r="M18" s="255"/>
      <c r="N18" s="213"/>
      <c r="O18" s="213"/>
      <c r="P18" s="233"/>
    </row>
    <row r="19" spans="1:60" s="234" customFormat="1" ht="25.15" customHeight="1">
      <c r="A19" s="227"/>
      <c r="B19" s="392" t="s">
        <v>167</v>
      </c>
      <c r="C19" s="392"/>
      <c r="D19" s="392"/>
      <c r="E19" s="392"/>
      <c r="F19" s="392"/>
      <c r="G19" s="392"/>
      <c r="H19" s="392"/>
      <c r="I19" s="392"/>
      <c r="J19" s="392"/>
      <c r="K19" s="392"/>
      <c r="L19" s="217">
        <f>SUM(L16:L18)</f>
        <v>14</v>
      </c>
      <c r="M19" s="218">
        <f>(L18*M18)+(L17*M17)+(L16*M16)</f>
        <v>0</v>
      </c>
      <c r="N19" s="258" t="s">
        <v>168</v>
      </c>
      <c r="O19" s="217"/>
      <c r="P19" s="233"/>
    </row>
    <row r="20" spans="1:60" s="234" customFormat="1" ht="25.15" customHeight="1">
      <c r="A20" s="227"/>
      <c r="B20" s="389" t="s">
        <v>171</v>
      </c>
      <c r="C20" s="389"/>
      <c r="D20" s="389"/>
      <c r="E20" s="389"/>
      <c r="F20" s="389"/>
      <c r="G20" s="389"/>
      <c r="H20" s="389"/>
      <c r="I20" s="389"/>
      <c r="J20" s="389"/>
      <c r="K20" s="389"/>
      <c r="L20" s="259">
        <f>L19+L15</f>
        <v>28</v>
      </c>
      <c r="M20" s="218">
        <f>M15+M19</f>
        <v>0</v>
      </c>
      <c r="N20" s="390" t="s">
        <v>172</v>
      </c>
      <c r="O20" s="391"/>
      <c r="P20" s="233"/>
    </row>
    <row r="21" spans="1:60" s="234" customFormat="1" ht="24.75" customHeight="1">
      <c r="A21" s="227"/>
      <c r="B21" s="389" t="s">
        <v>173</v>
      </c>
      <c r="C21" s="389"/>
      <c r="D21" s="389"/>
      <c r="E21" s="389"/>
      <c r="F21" s="389"/>
      <c r="G21" s="389"/>
      <c r="H21" s="389"/>
      <c r="I21" s="389"/>
      <c r="J21" s="389"/>
      <c r="K21" s="389"/>
      <c r="L21" s="260">
        <v>28</v>
      </c>
      <c r="M21" s="261">
        <f>M20/L20</f>
        <v>0</v>
      </c>
      <c r="N21" s="390" t="s">
        <v>174</v>
      </c>
      <c r="O21" s="391"/>
      <c r="P21" s="233"/>
    </row>
    <row r="22" spans="1:60" ht="32.25" customHeight="1" thickBot="1">
      <c r="A22" s="262"/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4"/>
      <c r="M22" s="265"/>
      <c r="N22" s="264"/>
      <c r="O22" s="264"/>
      <c r="P22" s="266"/>
    </row>
    <row r="23" spans="1:60" s="268" customFormat="1" ht="15" customHeight="1"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70"/>
      <c r="M23" s="271"/>
      <c r="N23" s="270"/>
      <c r="O23" s="270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</row>
    <row r="24" spans="1:60" s="268" customFormat="1" ht="15" customHeight="1"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70"/>
      <c r="M24" s="271"/>
      <c r="N24" s="270"/>
      <c r="O24" s="270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7"/>
      <c r="BD24" s="267"/>
      <c r="BE24" s="267"/>
      <c r="BF24" s="267"/>
      <c r="BG24" s="267"/>
      <c r="BH24" s="267"/>
    </row>
    <row r="25" spans="1:60" s="268" customFormat="1" ht="15" customHeight="1"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70"/>
      <c r="M25" s="271"/>
      <c r="N25" s="270"/>
      <c r="O25" s="270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</row>
    <row r="26" spans="1:60" s="268" customFormat="1" ht="15" customHeight="1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70"/>
      <c r="M26" s="271"/>
      <c r="N26" s="270"/>
      <c r="O26" s="270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</row>
    <row r="27" spans="1:60" s="268" customFormat="1" ht="15" customHeight="1"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70"/>
      <c r="M27" s="271"/>
      <c r="N27" s="270"/>
      <c r="O27" s="270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  <c r="AV27" s="267"/>
      <c r="AW27" s="267"/>
      <c r="AX27" s="267"/>
      <c r="AY27" s="267"/>
      <c r="AZ27" s="267"/>
      <c r="BA27" s="267"/>
      <c r="BB27" s="267"/>
      <c r="BC27" s="267"/>
      <c r="BD27" s="267"/>
      <c r="BE27" s="267"/>
      <c r="BF27" s="267"/>
      <c r="BG27" s="267"/>
      <c r="BH27" s="267"/>
    </row>
    <row r="28" spans="1:60" s="268" customFormat="1" ht="15" customHeight="1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70"/>
      <c r="M28" s="271"/>
      <c r="N28" s="270"/>
      <c r="O28" s="270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</row>
    <row r="29" spans="1:60" s="268" customFormat="1" ht="15" customHeight="1"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70"/>
      <c r="M29" s="271"/>
      <c r="N29" s="270"/>
      <c r="O29" s="270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</row>
    <row r="30" spans="1:60" s="268" customFormat="1" ht="15" customHeight="1"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70"/>
      <c r="M30" s="271"/>
      <c r="N30" s="270"/>
      <c r="O30" s="270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  <c r="BC30" s="267"/>
      <c r="BD30" s="267"/>
      <c r="BE30" s="267"/>
      <c r="BF30" s="267"/>
      <c r="BG30" s="267"/>
      <c r="BH30" s="267"/>
    </row>
    <row r="31" spans="1:60" s="268" customFormat="1" ht="15" customHeight="1"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70"/>
      <c r="M31" s="271"/>
      <c r="N31" s="270"/>
      <c r="O31" s="270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</row>
    <row r="32" spans="1:60" s="268" customFormat="1" ht="15" customHeight="1"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70"/>
      <c r="M32" s="271"/>
      <c r="N32" s="270"/>
      <c r="O32" s="270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267"/>
      <c r="BD32" s="267"/>
      <c r="BE32" s="267"/>
      <c r="BF32" s="267"/>
      <c r="BG32" s="267"/>
      <c r="BH32" s="267"/>
    </row>
    <row r="33" spans="2:60" s="268" customFormat="1" ht="15" customHeight="1"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70"/>
      <c r="M33" s="271"/>
      <c r="N33" s="270"/>
      <c r="O33" s="270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  <c r="AT33" s="267"/>
      <c r="AU33" s="267"/>
      <c r="AV33" s="267"/>
      <c r="AW33" s="267"/>
      <c r="AX33" s="267"/>
      <c r="AY33" s="267"/>
      <c r="AZ33" s="267"/>
      <c r="BA33" s="267"/>
      <c r="BB33" s="267"/>
      <c r="BC33" s="267"/>
      <c r="BD33" s="267"/>
      <c r="BE33" s="267"/>
      <c r="BF33" s="267"/>
      <c r="BG33" s="267"/>
      <c r="BH33" s="267"/>
    </row>
    <row r="34" spans="2:60" s="268" customFormat="1" ht="15" customHeight="1"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70"/>
      <c r="M34" s="271"/>
      <c r="N34" s="270"/>
      <c r="O34" s="270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</row>
    <row r="35" spans="2:60" s="268" customFormat="1" ht="19.5" customHeight="1"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70"/>
      <c r="M35" s="271"/>
      <c r="N35" s="270"/>
      <c r="O35" s="270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</row>
    <row r="36" spans="2:60" s="268" customFormat="1" ht="25.5" customHeight="1"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70"/>
      <c r="M36" s="271"/>
      <c r="N36" s="270"/>
      <c r="O36" s="270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</row>
    <row r="37" spans="2:60" s="268" customFormat="1" ht="25.5" customHeight="1"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70"/>
      <c r="M37" s="271"/>
      <c r="N37" s="270"/>
      <c r="O37" s="270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  <c r="AL37" s="267"/>
      <c r="AM37" s="267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</row>
    <row r="38" spans="2:60" s="268" customFormat="1" ht="27.75" customHeight="1"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70"/>
      <c r="M38" s="271"/>
      <c r="N38" s="270"/>
      <c r="O38" s="270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</row>
    <row r="39" spans="2:60" ht="19.5" customHeight="1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70"/>
      <c r="M39" s="271"/>
      <c r="N39" s="270"/>
      <c r="O39" s="270"/>
    </row>
    <row r="40" spans="2:60">
      <c r="L40" s="211"/>
      <c r="M40" s="272"/>
      <c r="N40" s="211"/>
      <c r="O40" s="211"/>
    </row>
    <row r="41" spans="2:60">
      <c r="L41" s="211"/>
      <c r="M41" s="272"/>
      <c r="N41" s="211"/>
      <c r="O41" s="211"/>
    </row>
    <row r="42" spans="2:60">
      <c r="L42" s="211"/>
      <c r="M42" s="272"/>
      <c r="N42" s="211"/>
      <c r="O42" s="211"/>
    </row>
    <row r="43" spans="2:60">
      <c r="L43" s="211"/>
      <c r="M43" s="272"/>
      <c r="N43" s="211"/>
      <c r="O43" s="211"/>
    </row>
    <row r="44" spans="2:60">
      <c r="L44" s="211"/>
      <c r="M44" s="272"/>
      <c r="N44" s="211"/>
      <c r="O44" s="211"/>
    </row>
    <row r="45" spans="2:60">
      <c r="L45" s="211"/>
      <c r="M45" s="272"/>
      <c r="N45" s="211"/>
      <c r="O45" s="211"/>
    </row>
  </sheetData>
  <mergeCells count="22">
    <mergeCell ref="A1:N1"/>
    <mergeCell ref="C3:G3"/>
    <mergeCell ref="D6:K6"/>
    <mergeCell ref="B21:K21"/>
    <mergeCell ref="N21:O21"/>
    <mergeCell ref="B19:K19"/>
    <mergeCell ref="B15:K15"/>
    <mergeCell ref="B16:B18"/>
    <mergeCell ref="D16:K16"/>
    <mergeCell ref="D17:K17"/>
    <mergeCell ref="D18:K18"/>
    <mergeCell ref="D11:K11"/>
    <mergeCell ref="D12:K12"/>
    <mergeCell ref="D13:K13"/>
    <mergeCell ref="B20:K20"/>
    <mergeCell ref="N20:O20"/>
    <mergeCell ref="B7:B14"/>
    <mergeCell ref="D7:K7"/>
    <mergeCell ref="D8:K8"/>
    <mergeCell ref="D9:K9"/>
    <mergeCell ref="D10:K10"/>
    <mergeCell ref="D14:K14"/>
  </mergeCells>
  <printOptions horizontalCentered="1"/>
  <pageMargins left="0.19684930008748908" right="0.19684930008748908" top="0.39370078740157483" bottom="0.55118110236220474" header="0.70866141732283461" footer="0"/>
  <pageSetup paperSize="9" scale="5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UMetaTreeText xmlns="b3ed5e6d-6eef-43a4-a629-6b2efee39b53">Organisation saknas:Maskin saknas:Enhet saknas|xxxx</OUMetaTreeText>
    <DeviationProblemObservedWhen xmlns="b3ed5e6d-6eef-43a4-a629-6b2efee39b53">2021-08-19</DeviationProblemObservedWhen>
    <DeviationProblemObservedWhere xmlns="b3ed5e6d-6eef-43a4-a629-6b2efee39b53" xsi:nil="true"/>
    <DeviationProblemObservedTimes xmlns="b3ed5e6d-6eef-43a4-a629-6b2efee39b53" xsi:nil="true"/>
    <DeviationProblemDescription xmlns="b3ed5e6d-6eef-43a4-a629-6b2efee39b53" xsi:nil="true"/>
    <DeviationProblemHowObserved xmlns="b3ed5e6d-6eef-43a4-a629-6b2efee39b53" xsi:nil="true"/>
    <DeviationWhoIdentifiedTheProblem xmlns="b3ed5e6d-6eef-43a4-a629-6b2efee39b53" xsi:nil="true"/>
    <DeviationProblemAffectProductSafety xmlns="b3ed5e6d-6eef-43a4-a629-6b2efee39b53">false</DeviationProblemAffectProductSafety>
    <DeviationProblemWhyProblem xmlns="b3ed5e6d-6eef-43a4-a629-6b2efee39b53" xsi:nil="true"/>
    <ObjectId xmlns="b3ed5e6d-6eef-43a4-a629-6b2efee39b53">304T420</ObjectId>
    <ErrandStatus xmlns="b3ed5e6d-6eef-43a4-a629-6b2efee39b53">0. Registrerad</ErrandStatus>
    <DeviationProblemCorrectingSuggestions xmlns="b3ed5e6d-6eef-43a4-a629-6b2efee39b53" xsi:nil="true"/>
    <DeviationProblemDirectActions xmlns="b3ed5e6d-6eef-43a4-a629-6b2efee39b53" xsi:nil="true"/>
    <ImprovementPurpose xmlns="b3ed5e6d-6eef-43a4-a629-6b2efee39b53" xsi:nil="true"/>
    <n76a6abb78ad420eb0cdcf70e42481fe xmlns="b3ed5e6d-6eef-43a4-a629-6b2efee39b53" xsi:nil="true"/>
    <ImprovementContext xmlns="b3ed5e6d-6eef-43a4-a629-6b2efee39b53" xsi:nil="true"/>
    <ImprovementGoal xmlns="b3ed5e6d-6eef-43a4-a629-6b2efee39b53" xsi:nil="true"/>
    <DeviationActivityResponsible xmlns="b3ed5e6d-6eef-43a4-a629-6b2efee39b53">
      <UserInfo>
        <DisplayName/>
        <AccountId xsi:nil="true"/>
        <AccountType/>
      </UserInfo>
    </DeviationActivityResponsible>
    <ErrandsIsMailToResponsibleSent xmlns="b3ed5e6d-6eef-43a4-a629-6b2efee39b53">false</ErrandsIsMailToResponsibleSent>
    <ImprovementActionSuggestion xmlns="b3ed5e6d-6eef-43a4-a629-6b2efee39b53" xsi:nil="true"/>
    <ImprovementBackground xmlns="b3ed5e6d-6eef-43a4-a629-6b2efee39b53" xsi:nil="true"/>
    <TaxCatchAll xmlns="85b95cd0-e8dd-4f67-88fb-6ea779df9b4e"/>
    <ErrandClosingCriterias xmlns="b3ed5e6d-6eef-43a4-a629-6b2efee39b53" xsi:nil="true"/>
    <DeviationEndDate xmlns="b3ed5e6d-6eef-43a4-a629-6b2efee39b53" xsi:nil="true"/>
    <DeviationPriority xmlns="b3ed5e6d-6eef-43a4-a629-6b2efee39b53" xsi:nil="true"/>
    <Steeringgroup xmlns="b3ed5e6d-6eef-43a4-a629-6b2efee39b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CA Arbetsfil" ma:contentTypeID="0x0101004ABAC1DB58265F40A33AFE55160008BB0018CC1FAAD8ECDB49A9DBFF5739D291EC" ma:contentTypeVersion="4" ma:contentTypeDescription="" ma:contentTypeScope="" ma:versionID="bae68a7b16ac805ef51519a2bdcb6f7a">
  <xsd:schema xmlns:xsd="http://www.w3.org/2001/XMLSchema" xmlns:xs="http://www.w3.org/2001/XMLSchema" xmlns:p="http://schemas.microsoft.com/office/2006/metadata/properties" xmlns:ns2="b3ed5e6d-6eef-43a4-a629-6b2efee39b53" xmlns:ns3="85b95cd0-e8dd-4f67-88fb-6ea779df9b4e" targetNamespace="http://schemas.microsoft.com/office/2006/metadata/properties" ma:root="true" ma:fieldsID="717caaee125c1c20817c0ac0ce89ad97" ns2:_="" ns3:_="">
    <xsd:import namespace="b3ed5e6d-6eef-43a4-a629-6b2efee39b53"/>
    <xsd:import namespace="85b95cd0-e8dd-4f67-88fb-6ea779df9b4e"/>
    <xsd:element name="properties">
      <xsd:complexType>
        <xsd:sequence>
          <xsd:element name="documentManagement">
            <xsd:complexType>
              <xsd:all>
                <xsd:element ref="ns2:ErrandClosingCriterias" minOccurs="0"/>
                <xsd:element ref="ns2:ErrandStatus" minOccurs="0"/>
                <xsd:element ref="ns2:ObjectId" minOccurs="0"/>
                <xsd:element ref="ns2:DeviationPriority" minOccurs="0"/>
                <xsd:element ref="ns2:DeviationEndDate" minOccurs="0"/>
                <xsd:element ref="ns2:DeviationProblemObservedWhere" minOccurs="0"/>
                <xsd:element ref="ns2:n76a6abb78ad420eb0cdcf70e42481fe" minOccurs="0"/>
                <xsd:element ref="ns3:TaxCatchAll" minOccurs="0"/>
                <xsd:element ref="ns3:TaxCatchAllLabel" minOccurs="0"/>
                <xsd:element ref="ns2:DeviationProblemObservedTimes" minOccurs="0"/>
                <xsd:element ref="ns2:DeviationProblemDescription" minOccurs="0"/>
                <xsd:element ref="ns2:DeviationProblemObservedWhen" minOccurs="0"/>
                <xsd:element ref="ns2:DeviationProblemHowObserved" minOccurs="0"/>
                <xsd:element ref="ns2:DeviationActivityResponsible" minOccurs="0"/>
                <xsd:element ref="ns2:DeviationWhoIdentifiedTheProblem" minOccurs="0"/>
                <xsd:element ref="ns2:DeviationProblemWhyProblem" minOccurs="0"/>
                <xsd:element ref="ns2:DeviationProblemCorrectingSuggestions" minOccurs="0"/>
                <xsd:element ref="ns2:DeviationProblemAffectProductSafety" minOccurs="0"/>
                <xsd:element ref="ns2:DeviationProblemDirectActions" minOccurs="0"/>
                <xsd:element ref="ns2:ImprovementContext" minOccurs="0"/>
                <xsd:element ref="ns2:Steeringgroup" minOccurs="0"/>
                <xsd:element ref="ns2:ErrandsIsMailToResponsibleSent" minOccurs="0"/>
                <xsd:element ref="ns2:ImprovementPurpose" minOccurs="0"/>
                <xsd:element ref="ns2:ImprovementGoal" minOccurs="0"/>
                <xsd:element ref="ns2:ImprovementActionSuggestion" minOccurs="0"/>
                <xsd:element ref="ns2:ImprovementBackground" minOccurs="0"/>
                <xsd:element ref="ns2:OUMetaTreeTex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d5e6d-6eef-43a4-a629-6b2efee39b53" elementFormDefault="qualified">
    <xsd:import namespace="http://schemas.microsoft.com/office/2006/documentManagement/types"/>
    <xsd:import namespace="http://schemas.microsoft.com/office/infopath/2007/PartnerControls"/>
    <xsd:element name="ErrandClosingCriterias" ma:index="8" nillable="true" ma:displayName="Stängningskriterier" ma:internalName="ErrandClosingCriterias" ma:readOnly="false">
      <xsd:simpleType>
        <xsd:restriction base="dms:Note"/>
      </xsd:simpleType>
    </xsd:element>
    <xsd:element name="ErrandStatus" ma:index="9" nillable="true" ma:displayName="Ärendestatus" ma:default="0. Registrerad" ma:format="Dropdown" ma:internalName="ErrandStatus" ma:readOnly="false">
      <xsd:simpleType>
        <xsd:restriction base="dms:Choice">
          <xsd:enumeration value="0. Registrerad"/>
          <xsd:enumeration value="1. Pågående"/>
          <xsd:enumeration value="2. Utredning klar"/>
          <xsd:enumeration value="3. För uppföljning"/>
          <xsd:enumeration value="4. Avslutad"/>
          <xsd:enumeration value="5. Vilande"/>
          <xsd:enumeration value="6. Planerad"/>
        </xsd:restriction>
      </xsd:simpleType>
    </xsd:element>
    <xsd:element name="ObjectId" ma:index="10" nillable="true" ma:displayName="Objekt ID" ma:description="Objektidentitet enligt masterplan." ma:internalName="ObjectId" ma:readOnly="false">
      <xsd:simpleType>
        <xsd:restriction base="dms:Text">
          <xsd:maxLength value="255"/>
        </xsd:restriction>
      </xsd:simpleType>
    </xsd:element>
    <xsd:element name="DeviationPriority" ma:index="11" nillable="true" ma:displayName="Prioritet" ma:description="Prioritet 1 = avser de avvikelser som är de mest nödvändiga&#10;Prioritet 2 = avser de avvikelser som bör genomföras inom rimlig tid&#10;Prioritet 3 = avser de avvikelser som vid resursbrist kan skjutas på&#10;Prioritet 4 = avser de avvikelser som kan skjutas på" ma:format="Dropdown" ma:internalName="DeviationPriority" ma:readOnly="false">
      <xsd:simpleType>
        <xsd:restriction base="dms:Choice">
          <xsd:enumeration value="1"/>
          <xsd:enumeration value="2"/>
          <xsd:enumeration value="3"/>
          <xsd:enumeration value="4"/>
        </xsd:restriction>
      </xsd:simpleType>
    </xsd:element>
    <xsd:element name="DeviationEndDate" ma:index="12" nillable="true" ma:displayName="Slutdatum" ma:description="Datum när motåtgärd implementeras" ma:format="DateOnly" ma:internalName="DeviationEndDate" ma:readOnly="false">
      <xsd:simpleType>
        <xsd:restriction base="dms:DateTime"/>
      </xsd:simpleType>
    </xsd:element>
    <xsd:element name="DeviationProblemObservedWhere" ma:index="13" nillable="true" ma:displayName="Var observerades problemet?" ma:description="Fylls i vid registrering" ma:internalName="DeviationProblemObservedWhere" ma:readOnly="false">
      <xsd:simpleType>
        <xsd:restriction base="dms:Note"/>
      </xsd:simpleType>
    </xsd:element>
    <xsd:element name="n76a6abb78ad420eb0cdcf70e42481fe" ma:index="14" nillable="true" ma:displayName="OUMetaTree_0" ma:hidden="true" ma:internalName="n76a6abb78ad420eb0cdcf70e42481fe" ma:readOnly="false">
      <xsd:simpleType>
        <xsd:restriction base="dms:Note"/>
      </xsd:simpleType>
    </xsd:element>
    <xsd:element name="DeviationProblemObservedTimes" ma:index="18" nillable="true" ma:displayName="Hur många ggr var problemet observerat?" ma:description="Fylls i vid registrering" ma:internalName="DeviationProblemObservedTimes" ma:readOnly="false">
      <xsd:simpleType>
        <xsd:restriction base="dms:Note"/>
      </xsd:simpleType>
    </xsd:element>
    <xsd:element name="DeviationProblemDescription" ma:index="19" nillable="true" ma:displayName="Vad är problemet?" ma:description="Fylls i vid registrering" ma:internalName="DeviationProblemDescription" ma:readOnly="false">
      <xsd:simpleType>
        <xsd:restriction base="dms:Note"/>
      </xsd:simpleType>
    </xsd:element>
    <xsd:element name="DeviationProblemObservedWhen" ma:index="20" nillable="true" ma:displayName="När observerades problemet?" ma:description="Fylls i vid registrering" ma:internalName="DeviationProblemObservedWhen" ma:readOnly="false">
      <xsd:simpleType>
        <xsd:restriction base="dms:Note"/>
      </xsd:simpleType>
    </xsd:element>
    <xsd:element name="DeviationProblemHowObserved" ma:index="21" nillable="true" ma:displayName="Hur observerades problemet?" ma:description="Fylls i vid registrering" ma:internalName="DeviationProblemHowObserved" ma:readOnly="false">
      <xsd:simpleType>
        <xsd:restriction base="dms:Note"/>
      </xsd:simpleType>
    </xsd:element>
    <xsd:element name="DeviationActivityResponsible" ma:index="22" nillable="true" ma:displayName="Aktivitetsansvarig" ma:list="UserInfo" ma:SharePointGroup="0" ma:internalName="DeviationActivityResponsible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viationWhoIdentifiedTheProblem" ma:index="23" nillable="true" ma:displayName="Vem observerade problemet?" ma:description="Fylls i vid registrering" ma:internalName="DeviationWhoIdentifiedTheProblem" ma:readOnly="false">
      <xsd:simpleType>
        <xsd:restriction base="dms:Note"/>
      </xsd:simpleType>
    </xsd:element>
    <xsd:element name="DeviationProblemWhyProblem" ma:index="24" nillable="true" ma:displayName="Varför är det ett problem?" ma:description="Fylls i vid registrering" ma:internalName="DeviationProblemWhyProblem" ma:readOnly="false">
      <xsd:simpleType>
        <xsd:restriction base="dms:Note"/>
      </xsd:simpleType>
    </xsd:element>
    <xsd:element name="DeviationProblemCorrectingSuggestions" ma:index="25" nillable="true" ma:displayName="Förebyggande åtgärder" ma:internalName="DeviationProblemCorrectingSuggestions" ma:readOnly="false">
      <xsd:simpleType>
        <xsd:restriction base="dms:Note"/>
      </xsd:simpleType>
    </xsd:element>
    <xsd:element name="DeviationProblemAffectProductSafety" ma:index="26" nillable="true" ma:displayName="Påverkar problemet produktsäkerhet?" ma:default="0" ma:description="Fylls i vid registrering" ma:internalName="DeviationProblemAffectProductSafety" ma:readOnly="false">
      <xsd:simpleType>
        <xsd:restriction base="dms:Boolean"/>
      </xsd:simpleType>
    </xsd:element>
    <xsd:element name="DeviationProblemDirectActions" ma:index="27" nillable="true" ma:displayName="Direkta åtgärder" ma:description="Fylls i vid registrering" ma:internalName="DeviationProblemDirectActions" ma:readOnly="false">
      <xsd:simpleType>
        <xsd:restriction base="dms:Note"/>
      </xsd:simpleType>
    </xsd:element>
    <xsd:element name="ImprovementContext" ma:index="28" nillable="true" ma:displayName="Omfattning" ma:internalName="ImprovementContext" ma:readOnly="false">
      <xsd:simpleType>
        <xsd:restriction base="dms:Note"/>
      </xsd:simpleType>
    </xsd:element>
    <xsd:element name="Steeringgroup" ma:index="29" nillable="true" ma:displayName="Styrgrupp" ma:description="Vilken styrgrupp ärendet skall rapporteras till" ma:list="{e4a9b710-c709-425b-be4b-ae4bf879a889}" ma:internalName="Steeringgroup" ma:showField="SteeringGroup" ma:web="b3ed5e6d-6eef-43a4-a629-6b2efee39b53">
      <xsd:simpleType>
        <xsd:restriction base="dms:Lookup"/>
      </xsd:simpleType>
    </xsd:element>
    <xsd:element name="ErrandsIsMailToResponsibleSent" ma:index="30" nillable="true" ma:displayName="E-post skickat till aktivitetsansvarig" ma:default="0" ma:internalName="ErrandsIsMailToResponsibleSent" ma:readOnly="false">
      <xsd:simpleType>
        <xsd:restriction base="dms:Boolean"/>
      </xsd:simpleType>
    </xsd:element>
    <xsd:element name="ImprovementPurpose" ma:index="31" nillable="true" ma:displayName="Syfte" ma:internalName="ImprovementPurpose" ma:readOnly="false">
      <xsd:simpleType>
        <xsd:restriction base="dms:Note"/>
      </xsd:simpleType>
    </xsd:element>
    <xsd:element name="ImprovementGoal" ma:index="32" nillable="true" ma:displayName="Mål" ma:internalName="ImprovementGoal" ma:readOnly="false">
      <xsd:simpleType>
        <xsd:restriction base="dms:Note"/>
      </xsd:simpleType>
    </xsd:element>
    <xsd:element name="ImprovementActionSuggestion" ma:index="33" nillable="true" ma:displayName="Förslag på åtgärd" ma:internalName="ImprovementActionSuggestion" ma:readOnly="false">
      <xsd:simpleType>
        <xsd:restriction base="dms:Note"/>
      </xsd:simpleType>
    </xsd:element>
    <xsd:element name="ImprovementBackground" ma:index="34" nillable="true" ma:displayName="Bakgrund" ma:internalName="ImprovementBackground" ma:readOnly="false">
      <xsd:simpleType>
        <xsd:restriction base="dms:Note"/>
      </xsd:simpleType>
    </xsd:element>
    <xsd:element name="OUMetaTreeText" ma:index="35" nillable="true" ma:displayName="OUMetaTreeText" ma:default="Organisation saknas:Maskin saknas:Enhet saknas|xxxx" ma:internalName="OUMetaTreeText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95cd0-e8dd-4f67-88fb-6ea779df9b4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description="" ma:hidden="true" ma:list="{f2f0e8f1-c7eb-4bba-918c-1af161f6b5b6}" ma:internalName="TaxCatchAll" ma:showField="CatchAllData" ma:web="b3ed5e6d-6eef-43a4-a629-6b2efee39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description="" ma:hidden="true" ma:list="{f2f0e8f1-c7eb-4bba-918c-1af161f6b5b6}" ma:internalName="TaxCatchAllLabel" ma:readOnly="true" ma:showField="CatchAllDataLabel" ma:web="b3ed5e6d-6eef-43a4-a629-6b2efee39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4DE96-D167-4125-9204-ECE118AD9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C1502A-D6FB-45D5-B049-352C01B88EA2}">
  <ds:schemaRefs>
    <ds:schemaRef ds:uri="http://schemas.microsoft.com/office/2006/documentManagement/types"/>
    <ds:schemaRef ds:uri="b3ed5e6d-6eef-43a4-a629-6b2efee39b53"/>
    <ds:schemaRef ds:uri="http://purl.org/dc/elements/1.1/"/>
    <ds:schemaRef ds:uri="http://schemas.microsoft.com/office/2006/metadata/properties"/>
    <ds:schemaRef ds:uri="85b95cd0-e8dd-4f67-88fb-6ea779df9b4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56DDA09-E13B-4BB5-AEA4-5211DCAF5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ed5e6d-6eef-43a4-a629-6b2efee39b53"/>
    <ds:schemaRef ds:uri="85b95cd0-e8dd-4f67-88fb-6ea779df9b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</vt:i4>
      </vt:variant>
    </vt:vector>
  </HeadingPairs>
  <TitlesOfParts>
    <vt:vector size="18" baseType="lpstr">
      <vt:lpstr>Avvikelserapport</vt:lpstr>
      <vt:lpstr>1. Faktainsamling</vt:lpstr>
      <vt:lpstr>2. Beskriv process</vt:lpstr>
      <vt:lpstr>3. Beskriv nuläge</vt:lpstr>
      <vt:lpstr>4. 4M analys</vt:lpstr>
      <vt:lpstr>5. 5 Varför</vt:lpstr>
      <vt:lpstr>6. Motåtgärdstrappa</vt:lpstr>
      <vt:lpstr>Diagramdata</vt:lpstr>
      <vt:lpstr>7. Auditmall för RCA</vt:lpstr>
      <vt:lpstr>Initial riskbed produktincident</vt:lpstr>
      <vt:lpstr>Avdelning</vt:lpstr>
      <vt:lpstr>prioritering</vt:lpstr>
      <vt:lpstr>'1. Faktainsamling'!Utskriftsområde</vt:lpstr>
      <vt:lpstr>'4. 4M analys'!Utskriftsområde</vt:lpstr>
      <vt:lpstr>'5. 5 Varför'!Utskriftsområde</vt:lpstr>
      <vt:lpstr>'6. Motåtgärdstrappa'!Utskriftsområde</vt:lpstr>
      <vt:lpstr>Avvikelserapport!Utskriftsområde</vt:lpstr>
      <vt:lpstr>'Initial riskbed produktincident'!Utskriftsområde</vt:lpstr>
    </vt:vector>
  </TitlesOfParts>
  <Manager/>
  <Company>BillerudKorsnäs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Mall avvikelserapport - Gruvön</dc:title>
  <dc:subject/>
  <dc:creator>Kaiding Olof, Gruvön</dc:creator>
  <cp:keywords/>
  <dc:description/>
  <cp:lastModifiedBy>Anders Nilsson (Gruvön)</cp:lastModifiedBy>
  <cp:lastPrinted>2021-05-04T14:11:36Z</cp:lastPrinted>
  <dcterms:created xsi:type="dcterms:W3CDTF">2015-11-17T08:46:43Z</dcterms:created>
  <dcterms:modified xsi:type="dcterms:W3CDTF">2021-08-26T07:55:13Z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oleSlask Framtagare (Gammal)">
    <vt:lpwstr/>
  </property>
  <property fmtid="{D5CDD505-2E9C-101B-9397-08002B2CF9AE}" pid="3" name="RoleSlask Användare roll">
    <vt:lpwstr/>
  </property>
  <property fmtid="{D5CDD505-2E9C-101B-9397-08002B2CF9AE}" pid="4" name="RoleSlask">
    <vt:lpwstr/>
  </property>
  <property fmtid="{D5CDD505-2E9C-101B-9397-08002B2CF9AE}" pid="5" name="ContentTypeId">
    <vt:lpwstr>0x0101004ABAC1DB58265F40A33AFE55160008BB0018CC1FAAD8ECDB49A9DBFF5739D291EC</vt:lpwstr>
  </property>
  <property fmtid="{D5CDD505-2E9C-101B-9397-08002B2CF9AE}" pid="6" name="_dlc_DocIdItemGuid">
    <vt:lpwstr>001c7ceb-878a-44ee-b03f-43bc14161636</vt:lpwstr>
  </property>
  <property fmtid="{D5CDD505-2E9C-101B-9397-08002B2CF9AE}" pid="7" name="Title">
    <vt:lpwstr>Mall avvikelserapport - Gruvön</vt:lpwstr>
  </property>
  <property fmtid="{D5CDD505-2E9C-101B-9397-08002B2CF9AE}" pid="8" name="DocumentType">
    <vt:lpwstr>Blankett/Mall</vt:lpwstr>
  </property>
  <property fmtid="{D5CDD505-2E9C-101B-9397-08002B2CF9AE}" pid="9" name="Prefix">
    <vt:lpwstr>TPL</vt:lpwstr>
  </property>
  <property fmtid="{D5CDD505-2E9C-101B-9397-08002B2CF9AE}" pid="10" name="Number">
    <vt:lpwstr>17450</vt:lpwstr>
  </property>
  <property fmtid="{D5CDD505-2E9C-101B-9397-08002B2CF9AE}" pid="11" name="Version">
    <vt:i4>6</vt:i4>
  </property>
  <property fmtid="{D5CDD505-2E9C-101B-9397-08002B2CF9AE}" pid="12" name="Draft">
    <vt:i4>0</vt:i4>
  </property>
  <property fmtid="{D5CDD505-2E9C-101B-9397-08002B2CF9AE}" pid="13" name="SecurityLevel">
    <vt:i4>1</vt:i4>
  </property>
  <property fmtid="{D5CDD505-2E9C-101B-9397-08002B2CF9AE}" pid="14" name="AlarmDate">
    <vt:filetime>2022-01-24T00:00:00Z</vt:filetime>
  </property>
  <property fmtid="{D5CDD505-2E9C-101B-9397-08002B2CF9AE}" pid="15" name="CreateDate">
    <vt:filetime>2016-10-13T13:21:03Z</vt:filetime>
  </property>
  <property fmtid="{D5CDD505-2E9C-101B-9397-08002B2CF9AE}" pid="16" name="PublishDate">
    <vt:filetime>2019-01-25T15:09:39Z</vt:filetime>
  </property>
  <property fmtid="{D5CDD505-2E9C-101B-9397-08002B2CF9AE}" pid="17" name="ChangeDescription">
    <vt:lpwstr>Fel i original </vt:lpwstr>
  </property>
  <property fmtid="{D5CDD505-2E9C-101B-9397-08002B2CF9AE}" pid="18" name="Creator">
    <vt:lpwstr>Eric Birkfeldt</vt:lpwstr>
  </property>
  <property fmtid="{D5CDD505-2E9C-101B-9397-08002B2CF9AE}" pid="19" name="RoleFramtagare">
    <vt:lpwstr>Annica Sterner</vt:lpwstr>
  </property>
  <property fmtid="{D5CDD505-2E9C-101B-9397-08002B2CF9AE}" pid="20" name="RoleDistributör">
    <vt:lpwstr/>
  </property>
  <property fmtid="{D5CDD505-2E9C-101B-9397-08002B2CF9AE}" pid="21" name="RoleX DELETED ROLE Framtagare">
    <vt:lpwstr/>
  </property>
  <property fmtid="{D5CDD505-2E9C-101B-9397-08002B2CF9AE}" pid="22" name="RoleRemissmottagare">
    <vt:lpwstr/>
  </property>
  <property fmtid="{D5CDD505-2E9C-101B-9397-08002B2CF9AE}" pid="23" name="RoleGranskargrupp">
    <vt:lpwstr>Gruvön</vt:lpwstr>
  </property>
  <property fmtid="{D5CDD505-2E9C-101B-9397-08002B2CF9AE}" pid="24" name="RoleAnsvarig">
    <vt:lpwstr>Annica Sterner</vt:lpwstr>
  </property>
  <property fmtid="{D5CDD505-2E9C-101B-9397-08002B2CF9AE}" pid="25" name="RoleAnvändare organisation">
    <vt:lpwstr>NU - Underhåll</vt:lpwstr>
  </property>
  <property fmtid="{D5CDD505-2E9C-101B-9397-08002B2CF9AE}" pid="26" name="RoleX DELETED ROLE Användare roll">
    <vt:lpwstr/>
  </property>
  <property fmtid="{D5CDD505-2E9C-101B-9397-08002B2CF9AE}" pid="27" name="RoleExtra framtagare">
    <vt:lpwstr/>
  </property>
  <property fmtid="{D5CDD505-2E9C-101B-9397-08002B2CF9AE}" pid="28" name="RoleX DELETED">
    <vt:lpwstr/>
  </property>
  <property fmtid="{D5CDD505-2E9C-101B-9397-08002B2CF9AE}" pid="29" name="MetadataHuvudprocess">
    <vt:lpwstr>08. Produce products Gruvön</vt:lpwstr>
  </property>
  <property fmtid="{D5CDD505-2E9C-101B-9397-08002B2CF9AE}" pid="30" name="MetadataProcess">
    <vt:lpwstr>08.08 Underhåll</vt:lpwstr>
  </property>
  <property fmtid="{D5CDD505-2E9C-101B-9397-08002B2CF9AE}" pid="31" name="MetadataDelprocess">
    <vt:lpwstr>08.08.04 Arbetsprocesser</vt:lpwstr>
  </property>
  <property fmtid="{D5CDD505-2E9C-101B-9397-08002B2CF9AE}" pid="32" name="MetadataAktivitet">
    <vt:lpwstr>08.08.04.03 Avvikelsehantering</vt:lpwstr>
  </property>
  <property fmtid="{D5CDD505-2E9C-101B-9397-08002B2CF9AE}" pid="33" name="MetadataDelaktivitet">
    <vt:lpwstr/>
  </property>
  <property fmtid="{D5CDD505-2E9C-101B-9397-08002B2CF9AE}" pid="34" name="MetadataEnhet">
    <vt:lpwstr>Produktion Gruvön (N)</vt:lpwstr>
  </property>
  <property fmtid="{D5CDD505-2E9C-101B-9397-08002B2CF9AE}" pid="35" name="MetadataAvdelning">
    <vt:lpwstr>NU - Underhåll</vt:lpwstr>
  </property>
  <property fmtid="{D5CDD505-2E9C-101B-9397-08002B2CF9AE}" pid="36" name="MetadataSektion/Underavdelning">
    <vt:lpwstr/>
  </property>
  <property fmtid="{D5CDD505-2E9C-101B-9397-08002B2CF9AE}" pid="37" name="MetadataDelsektion/Grupp">
    <vt:lpwstr/>
  </property>
  <property fmtid="{D5CDD505-2E9C-101B-9397-08002B2CF9AE}" pid="38" name="MetadataOrt">
    <vt:lpwstr>Gruvön</vt:lpwstr>
  </property>
  <property fmtid="{D5CDD505-2E9C-101B-9397-08002B2CF9AE}" pid="39" name="MetadataOmråde">
    <vt:lpwstr/>
  </property>
  <property fmtid="{D5CDD505-2E9C-101B-9397-08002B2CF9AE}" pid="40" name="MetadataStandard">
    <vt:lpwstr/>
  </property>
  <property fmtid="{D5CDD505-2E9C-101B-9397-08002B2CF9AE}" pid="41" name="MetadataKravelement">
    <vt:lpwstr/>
  </property>
  <property fmtid="{D5CDD505-2E9C-101B-9397-08002B2CF9AE}" pid="42" name="MetadataRemissmottagare">
    <vt:lpwstr/>
  </property>
  <property fmtid="{D5CDD505-2E9C-101B-9397-08002B2CF9AE}" pid="43" name="MetadataGranskargrupp">
    <vt:lpwstr>Gruvön</vt:lpwstr>
  </property>
  <property fmtid="{D5CDD505-2E9C-101B-9397-08002B2CF9AE}" pid="44" name="MetadataAnsvarig enhet">
    <vt:lpwstr>Produktion Gruvön</vt:lpwstr>
  </property>
  <property fmtid="{D5CDD505-2E9C-101B-9397-08002B2CF9AE}" pid="45" name="MetadataAnsvarig avdelning">
    <vt:lpwstr>NU - Underhåll</vt:lpwstr>
  </property>
  <property fmtid="{D5CDD505-2E9C-101B-9397-08002B2CF9AE}" pid="46" name="MetadataDokumentansvarig">
    <vt:lpwstr>Annica Sterner</vt:lpwstr>
  </property>
  <property fmtid="{D5CDD505-2E9C-101B-9397-08002B2CF9AE}" pid="47" name="MetadataExtra framtagare">
    <vt:lpwstr/>
  </property>
  <property fmtid="{D5CDD505-2E9C-101B-9397-08002B2CF9AE}" pid="48" name="MetadataKoncernövergripande dokument">
    <vt:lpwstr>False</vt:lpwstr>
  </property>
  <property fmtid="{D5CDD505-2E9C-101B-9397-08002B2CF9AE}" pid="49" name="MetadataCenturi-ID">
    <vt:lpwstr/>
  </property>
  <property fmtid="{D5CDD505-2E9C-101B-9397-08002B2CF9AE}" pid="50" name="MetadataPublicera externt">
    <vt:lpwstr>False</vt:lpwstr>
  </property>
  <property fmtid="{D5CDD505-2E9C-101B-9397-08002B2CF9AE}" pid="51" name="DeviationProblemObservedWhen">
    <vt:lpwstr>2021-08-19</vt:lpwstr>
  </property>
  <property fmtid="{D5CDD505-2E9C-101B-9397-08002B2CF9AE}" pid="52" name="DeviationProblemObservedWhere">
    <vt:lpwstr/>
  </property>
  <property fmtid="{D5CDD505-2E9C-101B-9397-08002B2CF9AE}" pid="53" name="DeviationProblemObservedTimes">
    <vt:lpwstr/>
  </property>
  <property fmtid="{D5CDD505-2E9C-101B-9397-08002B2CF9AE}" pid="54" name="DeviationProblemDescription">
    <vt:lpwstr/>
  </property>
  <property fmtid="{D5CDD505-2E9C-101B-9397-08002B2CF9AE}" pid="55" name="DeviationProblemHowObserved">
    <vt:lpwstr/>
  </property>
  <property fmtid="{D5CDD505-2E9C-101B-9397-08002B2CF9AE}" pid="56" name="DeviationWhoIdentifiedTheProblem">
    <vt:lpwstr/>
  </property>
  <property fmtid="{D5CDD505-2E9C-101B-9397-08002B2CF9AE}" pid="57" name="DeviationProblemAffectProductSafety">
    <vt:bool>false</vt:bool>
  </property>
  <property fmtid="{D5CDD505-2E9C-101B-9397-08002B2CF9AE}" pid="58" name="DeviationProblemWhyProblem">
    <vt:lpwstr/>
  </property>
  <property fmtid="{D5CDD505-2E9C-101B-9397-08002B2CF9AE}" pid="59" name="ObjectId">
    <vt:lpwstr>304T420</vt:lpwstr>
  </property>
  <property fmtid="{D5CDD505-2E9C-101B-9397-08002B2CF9AE}" pid="60" name="ErrandStatus">
    <vt:lpwstr>0. Registrerad</vt:lpwstr>
  </property>
  <property fmtid="{D5CDD505-2E9C-101B-9397-08002B2CF9AE}" pid="61" name="_docset_NoMedatataSyncRequired">
    <vt:lpwstr>False</vt:lpwstr>
  </property>
  <property fmtid="{D5CDD505-2E9C-101B-9397-08002B2CF9AE}" pid="62" name="DeviationProblemCorrectingSuggestions">
    <vt:lpwstr/>
  </property>
  <property fmtid="{D5CDD505-2E9C-101B-9397-08002B2CF9AE}" pid="63" name="DeviationProblemDirectActions">
    <vt:lpwstr/>
  </property>
  <property fmtid="{D5CDD505-2E9C-101B-9397-08002B2CF9AE}" pid="64" name="SendNewMailToResponsible">
    <vt:lpwstr>, </vt:lpwstr>
  </property>
  <property fmtid="{D5CDD505-2E9C-101B-9397-08002B2CF9AE}" pid="65" name="OUMetaTree">
    <vt:lpwstr/>
  </property>
  <property fmtid="{D5CDD505-2E9C-101B-9397-08002B2CF9AE}" pid="66" name="CmnTasks">
    <vt:lpwstr>https://teams.billerudkorsnas.com/sites/grbmillimprovements/_layouts/15/wrkstat.aspx?List=e806cabb-3f33-4362-b602-e51e51c9c624&amp;WorkflowInstanceName=feb993a0-a8b3-4535-b5cd-954cc8ae7f2b, Finished</vt:lpwstr>
  </property>
</Properties>
</file>