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ye_6402\project\codes_isye6402\data\"/>
    </mc:Choice>
  </mc:AlternateContent>
  <xr:revisionPtr revIDLastSave="0" documentId="13_ncr:1_{7A238478-44AC-4DAD-84B6-099ABC36356F}" xr6:coauthVersionLast="31" xr6:coauthVersionMax="31" xr10:uidLastSave="{00000000-0000-0000-0000-000000000000}"/>
  <bookViews>
    <workbookView xWindow="0" yWindow="0" windowWidth="19200" windowHeight="7595" activeTab="2" xr2:uid="{D2CD04C3-2666-44AB-8D7A-7D0F16B85151}"/>
  </bookViews>
  <sheets>
    <sheet name="Bitcoin" sheetId="1" r:id="rId1"/>
    <sheet name="xgbboost" sheetId="7" r:id="rId2"/>
    <sheet name="BTC_Arima_BTC_comparison" sheetId="8" r:id="rId3"/>
    <sheet name="DJI" sheetId="2" r:id="rId4"/>
    <sheet name="MAPE Analysis" sheetId="3" r:id="rId5"/>
    <sheet name="combined_profits_and_buy_patter" sheetId="6" r:id="rId6"/>
    <sheet name="BTC Profit" sheetId="4" r:id="rId7"/>
    <sheet name="DJI Profit" sheetId="5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" i="7"/>
  <c r="Z36" i="1"/>
  <c r="Y36" i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" i="6"/>
  <c r="G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</calcChain>
</file>

<file path=xl/sharedStrings.xml><?xml version="1.0" encoding="utf-8"?>
<sst xmlns="http://schemas.openxmlformats.org/spreadsheetml/2006/main" count="465" uniqueCount="50">
  <si>
    <t>currency</t>
  </si>
  <si>
    <t>train_start</t>
  </si>
  <si>
    <t>bitcoin</t>
  </si>
  <si>
    <t>dji</t>
  </si>
  <si>
    <t>Date</t>
  </si>
  <si>
    <t>Forecast</t>
  </si>
  <si>
    <t>Upper Bound</t>
  </si>
  <si>
    <t>Lower Bound</t>
  </si>
  <si>
    <t>Actual Value</t>
  </si>
  <si>
    <t>MAPE</t>
  </si>
  <si>
    <t>DJI MAPE</t>
  </si>
  <si>
    <t>BTC MAPE</t>
  </si>
  <si>
    <t>buy_sell</t>
  </si>
  <si>
    <t>profits</t>
  </si>
  <si>
    <t>buy_sell_btc</t>
  </si>
  <si>
    <t>profits_btc</t>
  </si>
  <si>
    <t>buy_sell_dji</t>
  </si>
  <si>
    <t>profit_dji</t>
  </si>
  <si>
    <t>Cumulative Profits BTC</t>
  </si>
  <si>
    <t>Cumulative Profits DJI</t>
  </si>
  <si>
    <t>Overall Profits</t>
  </si>
  <si>
    <t>MAPE BTC</t>
  </si>
  <si>
    <t>1,0,0</t>
  </si>
  <si>
    <t>0,1,0</t>
  </si>
  <si>
    <t>0,1,1</t>
  </si>
  <si>
    <t>0,0,3</t>
  </si>
  <si>
    <t>2,1,0</t>
  </si>
  <si>
    <t>1,0,1</t>
  </si>
  <si>
    <t>0,1,3</t>
  </si>
  <si>
    <t>0,1,2</t>
  </si>
  <si>
    <t>1,0,3</t>
  </si>
  <si>
    <t>1,1,0</t>
  </si>
  <si>
    <t>2,0,1</t>
  </si>
  <si>
    <t>1,1,1</t>
  </si>
  <si>
    <t>0,1,5</t>
  </si>
  <si>
    <t>BTC (p,d,q) values</t>
  </si>
  <si>
    <t>Distribution</t>
  </si>
  <si>
    <t>class</t>
  </si>
  <si>
    <t>rsi</t>
  </si>
  <si>
    <t>adx</t>
  </si>
  <si>
    <t>trend</t>
  </si>
  <si>
    <t>preds</t>
  </si>
  <si>
    <t>Open</t>
  </si>
  <si>
    <t>High</t>
  </si>
  <si>
    <t>Low</t>
  </si>
  <si>
    <t>Close</t>
  </si>
  <si>
    <t>Volume</t>
  </si>
  <si>
    <t>cumulative_profits</t>
  </si>
  <si>
    <t>XGB-Profits BTC</t>
  </si>
  <si>
    <t>ARIMA-Profits 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</si>
</sst>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Bitcoin!$C$1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Bitcoin!$B$2:$B$235</c:f>
              <c:numCache>
                <c:formatCode>m/d/yyyy</c:formatCode>
                <c:ptCount val="23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</c:numCache>
            </c:numRef>
          </c:cat>
          <c:val>
            <c:numRef>
              <c:f>Bitcoin!$C$2:$C$235</c:f>
              <c:numCache>
                <c:formatCode>General</c:formatCode>
                <c:ptCount val="234"/>
                <c:pt idx="0">
                  <c:v>2513.24327542531</c:v>
                </c:pt>
                <c:pt idx="1">
                  <c:v>2481.3410944359398</c:v>
                </c:pt>
                <c:pt idx="2">
                  <c:v>2538.90926926662</c:v>
                </c:pt>
                <c:pt idx="3">
                  <c:v>2582.1530902372701</c:v>
                </c:pt>
                <c:pt idx="4">
                  <c:v>2612.8470438305999</c:v>
                </c:pt>
                <c:pt idx="5">
                  <c:v>2614.3900782526698</c:v>
                </c:pt>
                <c:pt idx="6">
                  <c:v>2615.6084905952798</c:v>
                </c:pt>
                <c:pt idx="7">
                  <c:v>2547.2247966206301</c:v>
                </c:pt>
                <c:pt idx="8">
                  <c:v>2586.56694615674</c:v>
                </c:pt>
                <c:pt idx="9">
                  <c:v>2545.1610707244799</c:v>
                </c:pt>
                <c:pt idx="10">
                  <c:v>2441.0286105052301</c:v>
                </c:pt>
                <c:pt idx="11">
                  <c:v>2405.3633663102701</c:v>
                </c:pt>
                <c:pt idx="12">
                  <c:v>2446.5687009435301</c:v>
                </c:pt>
                <c:pt idx="13">
                  <c:v>2395.4828364828199</c:v>
                </c:pt>
                <c:pt idx="14">
                  <c:v>2268.9521225685398</c:v>
                </c:pt>
                <c:pt idx="15">
                  <c:v>1998.86</c:v>
                </c:pt>
                <c:pt idx="16">
                  <c:v>1927.4521625146599</c:v>
                </c:pt>
                <c:pt idx="17">
                  <c:v>2470.6577199539802</c:v>
                </c:pt>
                <c:pt idx="18">
                  <c:v>2384.0181415099601</c:v>
                </c:pt>
                <c:pt idx="19">
                  <c:v>2224.7788925445002</c:v>
                </c:pt>
                <c:pt idx="20">
                  <c:v>3024.8392511463398</c:v>
                </c:pt>
                <c:pt idx="21">
                  <c:v>2623.8933714711402</c:v>
                </c:pt>
                <c:pt idx="22">
                  <c:v>2739.5002174890501</c:v>
                </c:pt>
                <c:pt idx="23">
                  <c:v>2670.8987790464898</c:v>
                </c:pt>
                <c:pt idx="24">
                  <c:v>2692.8376958374402</c:v>
                </c:pt>
                <c:pt idx="25">
                  <c:v>2550.8592102756602</c:v>
                </c:pt>
                <c:pt idx="26">
                  <c:v>2517.28487884284</c:v>
                </c:pt>
                <c:pt idx="27">
                  <c:v>2627.1163150490802</c:v>
                </c:pt>
                <c:pt idx="28">
                  <c:v>2736.9272888613</c:v>
                </c:pt>
                <c:pt idx="29">
                  <c:v>2673.0761243838101</c:v>
                </c:pt>
                <c:pt idx="30">
                  <c:v>2700.2929591319798</c:v>
                </c:pt>
                <c:pt idx="31">
                  <c:v>2803.8323474707599</c:v>
                </c:pt>
                <c:pt idx="32">
                  <c:v>2678.48174901026</c:v>
                </c:pt>
                <c:pt idx="33">
                  <c:v>2674.8789335862198</c:v>
                </c:pt>
                <c:pt idx="34">
                  <c:v>2753.3113546529698</c:v>
                </c:pt>
                <c:pt idx="35">
                  <c:v>2833.0707781357401</c:v>
                </c:pt>
                <c:pt idx="36">
                  <c:v>3252.91</c:v>
                </c:pt>
                <c:pt idx="37">
                  <c:v>3213.94</c:v>
                </c:pt>
                <c:pt idx="38">
                  <c:v>3378.94</c:v>
                </c:pt>
                <c:pt idx="39">
                  <c:v>3419.94</c:v>
                </c:pt>
                <c:pt idx="40">
                  <c:v>3342.47</c:v>
                </c:pt>
                <c:pt idx="41">
                  <c:v>3381.28</c:v>
                </c:pt>
                <c:pt idx="42">
                  <c:v>3650.62</c:v>
                </c:pt>
                <c:pt idx="43">
                  <c:v>3884.71</c:v>
                </c:pt>
                <c:pt idx="44">
                  <c:v>4073.26</c:v>
                </c:pt>
                <c:pt idx="45">
                  <c:v>4414.3249040937098</c:v>
                </c:pt>
                <c:pt idx="46">
                  <c:v>4181.93</c:v>
                </c:pt>
                <c:pt idx="47">
                  <c:v>4376.63</c:v>
                </c:pt>
                <c:pt idx="48">
                  <c:v>4331.6899999999996</c:v>
                </c:pt>
                <c:pt idx="49">
                  <c:v>4160.62</c:v>
                </c:pt>
                <c:pt idx="50">
                  <c:v>4193.7</c:v>
                </c:pt>
                <c:pt idx="51">
                  <c:v>4087.66</c:v>
                </c:pt>
                <c:pt idx="52">
                  <c:v>4001.74</c:v>
                </c:pt>
                <c:pt idx="53">
                  <c:v>4100.5200000000004</c:v>
                </c:pt>
                <c:pt idx="54">
                  <c:v>4151.5200000000004</c:v>
                </c:pt>
                <c:pt idx="55">
                  <c:v>4334.68</c:v>
                </c:pt>
                <c:pt idx="56">
                  <c:v>4371.6000000000004</c:v>
                </c:pt>
                <c:pt idx="57">
                  <c:v>4352.3999999999996</c:v>
                </c:pt>
                <c:pt idx="58">
                  <c:v>4382.88</c:v>
                </c:pt>
                <c:pt idx="59">
                  <c:v>4382.66</c:v>
                </c:pt>
                <c:pt idx="60">
                  <c:v>4617.6740345220696</c:v>
                </c:pt>
                <c:pt idx="61">
                  <c:v>4652.3578062073802</c:v>
                </c:pt>
                <c:pt idx="62">
                  <c:v>4677.9346445214096</c:v>
                </c:pt>
                <c:pt idx="63">
                  <c:v>4860.3144288276899</c:v>
                </c:pt>
                <c:pt idx="64">
                  <c:v>4549.3538691167696</c:v>
                </c:pt>
                <c:pt idx="65">
                  <c:v>4582.96</c:v>
                </c:pt>
                <c:pt idx="66">
                  <c:v>4236.3100000000004</c:v>
                </c:pt>
                <c:pt idx="67">
                  <c:v>4304.22411083105</c:v>
                </c:pt>
                <c:pt idx="68">
                  <c:v>4795.5597971908001</c:v>
                </c:pt>
                <c:pt idx="69">
                  <c:v>4599.88</c:v>
                </c:pt>
                <c:pt idx="70">
                  <c:v>4228.75</c:v>
                </c:pt>
                <c:pt idx="71">
                  <c:v>4226.0600000000004</c:v>
                </c:pt>
                <c:pt idx="72">
                  <c:v>4156.4294251064703</c:v>
                </c:pt>
                <c:pt idx="73">
                  <c:v>4201.3357713453597</c:v>
                </c:pt>
                <c:pt idx="74">
                  <c:v>4182.31446151609</c:v>
                </c:pt>
                <c:pt idx="75">
                  <c:v>3963.4610757635901</c:v>
                </c:pt>
                <c:pt idx="76">
                  <c:v>3154.95</c:v>
                </c:pt>
                <c:pt idx="77">
                  <c:v>3766.6792016815698</c:v>
                </c:pt>
                <c:pt idx="78">
                  <c:v>3732.3773671295999</c:v>
                </c:pt>
                <c:pt idx="79">
                  <c:v>3681.33461767381</c:v>
                </c:pt>
                <c:pt idx="80">
                  <c:v>4093.81943899111</c:v>
                </c:pt>
                <c:pt idx="81">
                  <c:v>3979.0212673453598</c:v>
                </c:pt>
                <c:pt idx="82">
                  <c:v>3964.6822545800401</c:v>
                </c:pt>
                <c:pt idx="83">
                  <c:v>3731.8869334676701</c:v>
                </c:pt>
                <c:pt idx="84">
                  <c:v>3724.0046882347201</c:v>
                </c:pt>
                <c:pt idx="85">
                  <c:v>3860.1129410619301</c:v>
                </c:pt>
                <c:pt idx="86">
                  <c:v>3761.6705451994098</c:v>
                </c:pt>
                <c:pt idx="87">
                  <c:v>3965.5633402936301</c:v>
                </c:pt>
                <c:pt idx="88">
                  <c:v>3935.4860939236801</c:v>
                </c:pt>
                <c:pt idx="89">
                  <c:v>4187.33872652829</c:v>
                </c:pt>
                <c:pt idx="90">
                  <c:v>4163.1001230330103</c:v>
                </c:pt>
                <c:pt idx="91">
                  <c:v>4154.1028741686896</c:v>
                </c:pt>
                <c:pt idx="92">
                  <c:v>4295.5469904492102</c:v>
                </c:pt>
                <c:pt idx="93">
                  <c:v>4324.1703771268303</c:v>
                </c:pt>
                <c:pt idx="94">
                  <c:v>4324.0786997666801</c:v>
                </c:pt>
                <c:pt idx="95">
                  <c:v>4241.2619891370696</c:v>
                </c:pt>
                <c:pt idx="96">
                  <c:v>4180.8584620515703</c:v>
                </c:pt>
                <c:pt idx="97">
                  <c:v>4262.7306246600901</c:v>
                </c:pt>
                <c:pt idx="98">
                  <c:v>4288.4062405926898</c:v>
                </c:pt>
                <c:pt idx="99">
                  <c:v>4316.2170708959902</c:v>
                </c:pt>
                <c:pt idx="100">
                  <c:v>4467.1082676087199</c:v>
                </c:pt>
                <c:pt idx="101">
                  <c:v>4614.2798778934402</c:v>
                </c:pt>
                <c:pt idx="102">
                  <c:v>4594.8460241065604</c:v>
                </c:pt>
                <c:pt idx="103">
                  <c:v>4679.2078212502802</c:v>
                </c:pt>
                <c:pt idx="104">
                  <c:v>5102.1221725985097</c:v>
                </c:pt>
                <c:pt idx="105">
                  <c:v>5647.21</c:v>
                </c:pt>
                <c:pt idx="106">
                  <c:v>5831.79</c:v>
                </c:pt>
                <c:pt idx="107">
                  <c:v>5678.19</c:v>
                </c:pt>
                <c:pt idx="108">
                  <c:v>5725.59</c:v>
                </c:pt>
                <c:pt idx="109">
                  <c:v>5605.51</c:v>
                </c:pt>
                <c:pt idx="110">
                  <c:v>5590.69</c:v>
                </c:pt>
                <c:pt idx="111">
                  <c:v>5708.52</c:v>
                </c:pt>
                <c:pt idx="112">
                  <c:v>6011.45</c:v>
                </c:pt>
                <c:pt idx="113">
                  <c:v>6031.6</c:v>
                </c:pt>
                <c:pt idx="114">
                  <c:v>6008.42</c:v>
                </c:pt>
                <c:pt idx="115">
                  <c:v>5930.32</c:v>
                </c:pt>
                <c:pt idx="116">
                  <c:v>5526.64</c:v>
                </c:pt>
                <c:pt idx="117">
                  <c:v>5750.8</c:v>
                </c:pt>
                <c:pt idx="118">
                  <c:v>5904.83</c:v>
                </c:pt>
                <c:pt idx="119">
                  <c:v>5780.9</c:v>
                </c:pt>
                <c:pt idx="120">
                  <c:v>5753.09</c:v>
                </c:pt>
                <c:pt idx="121">
                  <c:v>6153.85</c:v>
                </c:pt>
                <c:pt idx="122">
                  <c:v>6130.5299999999897</c:v>
                </c:pt>
                <c:pt idx="123">
                  <c:v>6468.4</c:v>
                </c:pt>
                <c:pt idx="124">
                  <c:v>6767.31</c:v>
                </c:pt>
                <c:pt idx="125">
                  <c:v>7078.5</c:v>
                </c:pt>
                <c:pt idx="126">
                  <c:v>7207.76</c:v>
                </c:pt>
                <c:pt idx="127">
                  <c:v>7379.9500000000098</c:v>
                </c:pt>
                <c:pt idx="128">
                  <c:v>7407.41</c:v>
                </c:pt>
                <c:pt idx="129">
                  <c:v>7022.76</c:v>
                </c:pt>
                <c:pt idx="130">
                  <c:v>7144.3800000000101</c:v>
                </c:pt>
                <c:pt idx="131">
                  <c:v>7459.69</c:v>
                </c:pt>
                <c:pt idx="132">
                  <c:v>7143.58</c:v>
                </c:pt>
                <c:pt idx="133">
                  <c:v>6618.14</c:v>
                </c:pt>
                <c:pt idx="134">
                  <c:v>6357.6</c:v>
                </c:pt>
                <c:pt idx="135">
                  <c:v>5744.7221206188497</c:v>
                </c:pt>
                <c:pt idx="136">
                  <c:v>6559.49</c:v>
                </c:pt>
                <c:pt idx="137">
                  <c:v>6635.75</c:v>
                </c:pt>
                <c:pt idx="138">
                  <c:v>7315.54</c:v>
                </c:pt>
                <c:pt idx="139">
                  <c:v>7871.69</c:v>
                </c:pt>
                <c:pt idx="140">
                  <c:v>7708.99</c:v>
                </c:pt>
                <c:pt idx="141">
                  <c:v>7790.1499999999896</c:v>
                </c:pt>
                <c:pt idx="142">
                  <c:v>8036.49</c:v>
                </c:pt>
                <c:pt idx="143">
                  <c:v>8200.64</c:v>
                </c:pt>
                <c:pt idx="144">
                  <c:v>8071.2599999999902</c:v>
                </c:pt>
                <c:pt idx="145">
                  <c:v>8253.5499999999993</c:v>
                </c:pt>
                <c:pt idx="146">
                  <c:v>8038.77</c:v>
                </c:pt>
                <c:pt idx="147">
                  <c:v>8253.69</c:v>
                </c:pt>
                <c:pt idx="148">
                  <c:v>8790.92</c:v>
                </c:pt>
                <c:pt idx="149">
                  <c:v>9330.5499999999902</c:v>
                </c:pt>
                <c:pt idx="150">
                  <c:v>9981.6820337542504</c:v>
                </c:pt>
                <c:pt idx="151">
                  <c:v>10143.6744892428</c:v>
                </c:pt>
                <c:pt idx="152">
                  <c:v>9836.2950407939297</c:v>
                </c:pt>
                <c:pt idx="153">
                  <c:v>10233.6</c:v>
                </c:pt>
                <c:pt idx="154">
                  <c:v>11207.2079069837</c:v>
                </c:pt>
                <c:pt idx="155">
                  <c:v>11102.6800723288</c:v>
                </c:pt>
                <c:pt idx="156">
                  <c:v>11394.665508432099</c:v>
                </c:pt>
                <c:pt idx="157">
                  <c:v>11761.593710242199</c:v>
                </c:pt>
                <c:pt idx="158">
                  <c:v>12003.207487695199</c:v>
                </c:pt>
                <c:pt idx="159">
                  <c:v>14949.149163289199</c:v>
                </c:pt>
                <c:pt idx="160">
                  <c:v>21575.254014449099</c:v>
                </c:pt>
                <c:pt idx="161">
                  <c:v>15657.9064876996</c:v>
                </c:pt>
                <c:pt idx="162">
                  <c:v>15527.8475100412</c:v>
                </c:pt>
                <c:pt idx="163">
                  <c:v>15284.0732063628</c:v>
                </c:pt>
                <c:pt idx="164">
                  <c:v>18020.635828339098</c:v>
                </c:pt>
                <c:pt idx="165">
                  <c:v>17093.6458472987</c:v>
                </c:pt>
                <c:pt idx="166">
                  <c:v>15983.4856653631</c:v>
                </c:pt>
                <c:pt idx="167">
                  <c:v>16968.108016727201</c:v>
                </c:pt>
                <c:pt idx="168">
                  <c:v>18244.5644449172</c:v>
                </c:pt>
                <c:pt idx="169">
                  <c:v>20447.7061499314</c:v>
                </c:pt>
                <c:pt idx="170">
                  <c:v>18220.3765032132</c:v>
                </c:pt>
                <c:pt idx="171">
                  <c:v>19741.870917960801</c:v>
                </c:pt>
                <c:pt idx="172">
                  <c:v>16702.707267116799</c:v>
                </c:pt>
                <c:pt idx="173">
                  <c:v>16615.8784393518</c:v>
                </c:pt>
                <c:pt idx="174">
                  <c:v>15335.780371746099</c:v>
                </c:pt>
                <c:pt idx="175">
                  <c:v>12943.243046178701</c:v>
                </c:pt>
                <c:pt idx="176">
                  <c:v>16144.482622567901</c:v>
                </c:pt>
                <c:pt idx="177">
                  <c:v>13288.954297325199</c:v>
                </c:pt>
                <c:pt idx="178">
                  <c:v>14257.9883368883</c:v>
                </c:pt>
                <c:pt idx="179">
                  <c:v>15976.595345580299</c:v>
                </c:pt>
                <c:pt idx="180">
                  <c:v>15831.1577842355</c:v>
                </c:pt>
                <c:pt idx="181">
                  <c:v>14061.1219625625</c:v>
                </c:pt>
                <c:pt idx="182">
                  <c:v>15160.7402792882</c:v>
                </c:pt>
                <c:pt idx="183">
                  <c:v>12224.0782202143</c:v>
                </c:pt>
                <c:pt idx="184">
                  <c:v>14156.4</c:v>
                </c:pt>
                <c:pt idx="185">
                  <c:v>13657.2</c:v>
                </c:pt>
                <c:pt idx="186">
                  <c:v>14982.1</c:v>
                </c:pt>
                <c:pt idx="187">
                  <c:v>15215.2221044612</c:v>
                </c:pt>
                <c:pt idx="188">
                  <c:v>15621.604907900701</c:v>
                </c:pt>
                <c:pt idx="189">
                  <c:v>17142.693471075701</c:v>
                </c:pt>
                <c:pt idx="190">
                  <c:v>17183.910524490901</c:v>
                </c:pt>
                <c:pt idx="191">
                  <c:v>16335.463553191301</c:v>
                </c:pt>
                <c:pt idx="192">
                  <c:v>15317.379346387699</c:v>
                </c:pt>
                <c:pt idx="193">
                  <c:v>14861.866833951301</c:v>
                </c:pt>
                <c:pt idx="194">
                  <c:v>15165.8511953452</c:v>
                </c:pt>
                <c:pt idx="195">
                  <c:v>13831.1021020914</c:v>
                </c:pt>
                <c:pt idx="196">
                  <c:v>14303.718202424099</c:v>
                </c:pt>
                <c:pt idx="197">
                  <c:v>14608.188586902101</c:v>
                </c:pt>
                <c:pt idx="198">
                  <c:v>13772</c:v>
                </c:pt>
                <c:pt idx="199">
                  <c:v>13819.8</c:v>
                </c:pt>
                <c:pt idx="200">
                  <c:v>11490.5</c:v>
                </c:pt>
                <c:pt idx="201">
                  <c:v>11188.6</c:v>
                </c:pt>
                <c:pt idx="202">
                  <c:v>11474.9</c:v>
                </c:pt>
                <c:pt idx="203">
                  <c:v>11607.4</c:v>
                </c:pt>
                <c:pt idx="204">
                  <c:v>13142.138814395799</c:v>
                </c:pt>
                <c:pt idx="205">
                  <c:v>11600.1</c:v>
                </c:pt>
                <c:pt idx="206">
                  <c:v>10931.4</c:v>
                </c:pt>
                <c:pt idx="207">
                  <c:v>10868.4</c:v>
                </c:pt>
                <c:pt idx="208">
                  <c:v>11359.4</c:v>
                </c:pt>
                <c:pt idx="209">
                  <c:v>11259.4</c:v>
                </c:pt>
                <c:pt idx="210">
                  <c:v>11171.4</c:v>
                </c:pt>
                <c:pt idx="211">
                  <c:v>11440.7</c:v>
                </c:pt>
                <c:pt idx="212">
                  <c:v>11786.3</c:v>
                </c:pt>
                <c:pt idx="213">
                  <c:v>11296.4</c:v>
                </c:pt>
                <c:pt idx="214">
                  <c:v>10106.299999999999</c:v>
                </c:pt>
                <c:pt idx="215">
                  <c:v>10702.618399380999</c:v>
                </c:pt>
                <c:pt idx="216">
                  <c:v>9170.5400000000009</c:v>
                </c:pt>
                <c:pt idx="217">
                  <c:v>8830.75</c:v>
                </c:pt>
                <c:pt idx="218">
                  <c:v>9174.91</c:v>
                </c:pt>
                <c:pt idx="219">
                  <c:v>8277.01</c:v>
                </c:pt>
                <c:pt idx="220">
                  <c:v>6955.27</c:v>
                </c:pt>
                <c:pt idx="221">
                  <c:v>7754</c:v>
                </c:pt>
                <c:pt idx="222">
                  <c:v>7621.3000000000102</c:v>
                </c:pt>
                <c:pt idx="223">
                  <c:v>8265.59</c:v>
                </c:pt>
                <c:pt idx="224">
                  <c:v>8736.9800000000105</c:v>
                </c:pt>
                <c:pt idx="225">
                  <c:v>8621.9000000000106</c:v>
                </c:pt>
                <c:pt idx="226">
                  <c:v>8129.97</c:v>
                </c:pt>
                <c:pt idx="227">
                  <c:v>8926.57</c:v>
                </c:pt>
                <c:pt idx="228">
                  <c:v>8598.31</c:v>
                </c:pt>
                <c:pt idx="229">
                  <c:v>9494.6299999999901</c:v>
                </c:pt>
                <c:pt idx="230">
                  <c:v>10166.4</c:v>
                </c:pt>
                <c:pt idx="231">
                  <c:v>10233.9</c:v>
                </c:pt>
                <c:pt idx="232">
                  <c:v>11112.7</c:v>
                </c:pt>
                <c:pt idx="233">
                  <c:v>10551.8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6-4F13-AB36-F7C8BE113F8D}"/>
            </c:ext>
          </c:extLst>
        </c:ser>
        <c:ser>
          <c:idx val="1"/>
          <c:order val="1"/>
          <c:tx>
            <c:strRef>
              <c:f>Bitcoin!$D$1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Bitcoin!$B$2:$B$235</c:f>
              <c:numCache>
                <c:formatCode>m/d/yyyy</c:formatCode>
                <c:ptCount val="23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</c:numCache>
            </c:numRef>
          </c:cat>
          <c:val>
            <c:numRef>
              <c:f>Bitcoin!$D$2:$D$235</c:f>
              <c:numCache>
                <c:formatCode>General</c:formatCode>
                <c:ptCount val="234"/>
                <c:pt idx="0">
                  <c:v>2699.5170011514215</c:v>
                </c:pt>
                <c:pt idx="1">
                  <c:v>2663.0881926812176</c:v>
                </c:pt>
                <c:pt idx="2">
                  <c:v>2724.1869573803715</c:v>
                </c:pt>
                <c:pt idx="3">
                  <c:v>2770.5876292908811</c:v>
                </c:pt>
                <c:pt idx="4">
                  <c:v>2794.7707327359094</c:v>
                </c:pt>
                <c:pt idx="5">
                  <c:v>2791.8405901137121</c:v>
                </c:pt>
                <c:pt idx="6">
                  <c:v>2785.5079238373423</c:v>
                </c:pt>
                <c:pt idx="7">
                  <c:v>2715.880236891478</c:v>
                </c:pt>
                <c:pt idx="8">
                  <c:v>2757.7244096396494</c:v>
                </c:pt>
                <c:pt idx="9">
                  <c:v>2714.7650831087931</c:v>
                </c:pt>
                <c:pt idx="10">
                  <c:v>2612.7676099077526</c:v>
                </c:pt>
                <c:pt idx="11">
                  <c:v>2545.8141616276666</c:v>
                </c:pt>
                <c:pt idx="12">
                  <c:v>2589.3809999216874</c:v>
                </c:pt>
                <c:pt idx="13">
                  <c:v>2521.3162043867565</c:v>
                </c:pt>
                <c:pt idx="14">
                  <c:v>2398.2695251030805</c:v>
                </c:pt>
                <c:pt idx="15">
                  <c:v>2140.6356191627183</c:v>
                </c:pt>
                <c:pt idx="16">
                  <c:v>2054.4073921481572</c:v>
                </c:pt>
                <c:pt idx="17">
                  <c:v>2626.5344155548742</c:v>
                </c:pt>
                <c:pt idx="18">
                  <c:v>2543.4583702501964</c:v>
                </c:pt>
                <c:pt idx="19">
                  <c:v>2393.1349571472024</c:v>
                </c:pt>
                <c:pt idx="20">
                  <c:v>3336.5382744019571</c:v>
                </c:pt>
                <c:pt idx="21">
                  <c:v>2910.8243749145627</c:v>
                </c:pt>
                <c:pt idx="22">
                  <c:v>3045.7967030447621</c:v>
                </c:pt>
                <c:pt idx="23">
                  <c:v>2964.1410634097615</c:v>
                </c:pt>
                <c:pt idx="24">
                  <c:v>2989.3678812733292</c:v>
                </c:pt>
                <c:pt idx="25">
                  <c:v>2831.9924835990951</c:v>
                </c:pt>
                <c:pt idx="26">
                  <c:v>2794.0859383209754</c:v>
                </c:pt>
                <c:pt idx="27">
                  <c:v>2921.1797386337039</c:v>
                </c:pt>
                <c:pt idx="28">
                  <c:v>3049.24982637832</c:v>
                </c:pt>
                <c:pt idx="29">
                  <c:v>2977.5246004980972</c:v>
                </c:pt>
                <c:pt idx="30">
                  <c:v>3008.8261991986828</c:v>
                </c:pt>
                <c:pt idx="31">
                  <c:v>3128.0365373210807</c:v>
                </c:pt>
                <c:pt idx="32">
                  <c:v>2989.1397585307764</c:v>
                </c:pt>
                <c:pt idx="33">
                  <c:v>2985.0979148362462</c:v>
                </c:pt>
                <c:pt idx="34">
                  <c:v>3075.6980166094863</c:v>
                </c:pt>
                <c:pt idx="35">
                  <c:v>3168.1993891373504</c:v>
                </c:pt>
                <c:pt idx="36">
                  <c:v>3679.9723868863352</c:v>
                </c:pt>
                <c:pt idx="37">
                  <c:v>3635.4213935284888</c:v>
                </c:pt>
                <c:pt idx="38">
                  <c:v>3825.6262218823131</c:v>
                </c:pt>
                <c:pt idx="39">
                  <c:v>3866.0882643360956</c:v>
                </c:pt>
                <c:pt idx="40">
                  <c:v>3779.0385650908629</c:v>
                </c:pt>
                <c:pt idx="41">
                  <c:v>3821.9953571333267</c:v>
                </c:pt>
                <c:pt idx="42">
                  <c:v>4136.7954097327538</c:v>
                </c:pt>
                <c:pt idx="43">
                  <c:v>4403.8505740099999</c:v>
                </c:pt>
                <c:pt idx="44">
                  <c:v>4596.6592348072754</c:v>
                </c:pt>
                <c:pt idx="45">
                  <c:v>4897.0574949225802</c:v>
                </c:pt>
                <c:pt idx="46">
                  <c:v>4680.4365346593295</c:v>
                </c:pt>
                <c:pt idx="47">
                  <c:v>4899.5400980991553</c:v>
                </c:pt>
                <c:pt idx="48">
                  <c:v>4848.5387056645995</c:v>
                </c:pt>
                <c:pt idx="49">
                  <c:v>4539.8381184573946</c:v>
                </c:pt>
                <c:pt idx="50">
                  <c:v>4566.868041932662</c:v>
                </c:pt>
                <c:pt idx="51">
                  <c:v>4445.0773595710334</c:v>
                </c:pt>
                <c:pt idx="52">
                  <c:v>4350.4943214167488</c:v>
                </c:pt>
                <c:pt idx="53">
                  <c:v>4459.4927423348463</c:v>
                </c:pt>
                <c:pt idx="54">
                  <c:v>4501.0278409566517</c:v>
                </c:pt>
                <c:pt idx="55">
                  <c:v>4704.79489195529</c:v>
                </c:pt>
                <c:pt idx="56">
                  <c:v>4734.7650920246624</c:v>
                </c:pt>
                <c:pt idx="57">
                  <c:v>4705.1861784740086</c:v>
                </c:pt>
                <c:pt idx="58">
                  <c:v>4735.0978447305652</c:v>
                </c:pt>
                <c:pt idx="59">
                  <c:v>4734.4041676304587</c:v>
                </c:pt>
                <c:pt idx="60">
                  <c:v>4949.1221589852903</c:v>
                </c:pt>
                <c:pt idx="61">
                  <c:v>4977.2168658270466</c:v>
                </c:pt>
                <c:pt idx="62">
                  <c:v>5001.3712633302539</c:v>
                </c:pt>
                <c:pt idx="63">
                  <c:v>5171.9522091294193</c:v>
                </c:pt>
                <c:pt idx="64">
                  <c:v>4850.3659222649649</c:v>
                </c:pt>
                <c:pt idx="65">
                  <c:v>4902.4962742978523</c:v>
                </c:pt>
                <c:pt idx="66">
                  <c:v>4555.1411455857151</c:v>
                </c:pt>
                <c:pt idx="67">
                  <c:v>4589.9770711620895</c:v>
                </c:pt>
                <c:pt idx="68">
                  <c:v>5115.1540416436992</c:v>
                </c:pt>
                <c:pt idx="69">
                  <c:v>4947.2985545305319</c:v>
                </c:pt>
                <c:pt idx="70">
                  <c:v>4573.023791448848</c:v>
                </c:pt>
                <c:pt idx="71">
                  <c:v>4549.2004294595854</c:v>
                </c:pt>
                <c:pt idx="72">
                  <c:v>4445.5367546496391</c:v>
                </c:pt>
                <c:pt idx="73">
                  <c:v>4479.719944508437</c:v>
                </c:pt>
                <c:pt idx="74">
                  <c:v>4445.9946108633821</c:v>
                </c:pt>
                <c:pt idx="75">
                  <c:v>4229.6921812908458</c:v>
                </c:pt>
                <c:pt idx="76">
                  <c:v>3477.842172152652</c:v>
                </c:pt>
                <c:pt idx="77">
                  <c:v>4174.0533848823688</c:v>
                </c:pt>
                <c:pt idx="78">
                  <c:v>4134.6214484465954</c:v>
                </c:pt>
                <c:pt idx="79">
                  <c:v>4080.6223248842139</c:v>
                </c:pt>
                <c:pt idx="80">
                  <c:v>4559.3316840360267</c:v>
                </c:pt>
                <c:pt idx="81">
                  <c:v>4434.847073726678</c:v>
                </c:pt>
                <c:pt idx="82">
                  <c:v>4417.8529912243639</c:v>
                </c:pt>
                <c:pt idx="83">
                  <c:v>4173.0440113258865</c:v>
                </c:pt>
                <c:pt idx="84">
                  <c:v>4162.9972691111425</c:v>
                </c:pt>
                <c:pt idx="85">
                  <c:v>4316.0264196660382</c:v>
                </c:pt>
                <c:pt idx="86">
                  <c:v>4209.4521591892317</c:v>
                </c:pt>
                <c:pt idx="87">
                  <c:v>4441.7122597408616</c:v>
                </c:pt>
                <c:pt idx="88">
                  <c:v>4408.3222997941848</c:v>
                </c:pt>
                <c:pt idx="89">
                  <c:v>4698.711346650115</c:v>
                </c:pt>
                <c:pt idx="90">
                  <c:v>4670.4232395666804</c:v>
                </c:pt>
                <c:pt idx="91">
                  <c:v>4660.3301249237393</c:v>
                </c:pt>
                <c:pt idx="92">
                  <c:v>4823.0043863483497</c:v>
                </c:pt>
                <c:pt idx="93">
                  <c:v>4838.7310930079802</c:v>
                </c:pt>
                <c:pt idx="94">
                  <c:v>4837.9123859506599</c:v>
                </c:pt>
                <c:pt idx="95">
                  <c:v>4727.011532653185</c:v>
                </c:pt>
                <c:pt idx="96">
                  <c:v>4659.3412490921828</c:v>
                </c:pt>
                <c:pt idx="97">
                  <c:v>4752.2124099832972</c:v>
                </c:pt>
                <c:pt idx="98">
                  <c:v>4780.2989998753665</c:v>
                </c:pt>
                <c:pt idx="99">
                  <c:v>4791.7838572893697</c:v>
                </c:pt>
                <c:pt idx="100">
                  <c:v>4968.8276465187701</c:v>
                </c:pt>
                <c:pt idx="101">
                  <c:v>5140.0920493990052</c:v>
                </c:pt>
                <c:pt idx="102">
                  <c:v>5021.7387965520293</c:v>
                </c:pt>
                <c:pt idx="103">
                  <c:v>5118.395179864684</c:v>
                </c:pt>
                <c:pt idx="104">
                  <c:v>5687.4328417669549</c:v>
                </c:pt>
                <c:pt idx="105">
                  <c:v>6222.8527327637948</c:v>
                </c:pt>
                <c:pt idx="106">
                  <c:v>6347.7834713441653</c:v>
                </c:pt>
                <c:pt idx="107">
                  <c:v>6183.5778600812146</c:v>
                </c:pt>
                <c:pt idx="108">
                  <c:v>6234.9064516305752</c:v>
                </c:pt>
                <c:pt idx="109">
                  <c:v>6034.2496837741119</c:v>
                </c:pt>
                <c:pt idx="110">
                  <c:v>6012.2991586264079</c:v>
                </c:pt>
                <c:pt idx="111">
                  <c:v>6141.0806992911057</c:v>
                </c:pt>
                <c:pt idx="112">
                  <c:v>6452.7521011399922</c:v>
                </c:pt>
                <c:pt idx="113">
                  <c:v>6474.4424239157097</c:v>
                </c:pt>
                <c:pt idx="114">
                  <c:v>6439.1918278825442</c:v>
                </c:pt>
                <c:pt idx="115">
                  <c:v>6351.6923823833249</c:v>
                </c:pt>
                <c:pt idx="116">
                  <c:v>5923.8511625413912</c:v>
                </c:pt>
                <c:pt idx="117">
                  <c:v>6172.0571597020898</c:v>
                </c:pt>
                <c:pt idx="118">
                  <c:v>6309.055435686294</c:v>
                </c:pt>
                <c:pt idx="119">
                  <c:v>6178.9440113448609</c:v>
                </c:pt>
                <c:pt idx="120">
                  <c:v>6149.3048147711743</c:v>
                </c:pt>
                <c:pt idx="121">
                  <c:v>6594.1319119709087</c:v>
                </c:pt>
                <c:pt idx="122">
                  <c:v>6567.9635619609562</c:v>
                </c:pt>
                <c:pt idx="123">
                  <c:v>6946.9600300536786</c:v>
                </c:pt>
                <c:pt idx="124">
                  <c:v>7277.6079073590254</c:v>
                </c:pt>
                <c:pt idx="125">
                  <c:v>7622.1339179044853</c:v>
                </c:pt>
                <c:pt idx="126">
                  <c:v>7760.0189382840454</c:v>
                </c:pt>
                <c:pt idx="127">
                  <c:v>7948.3556009100248</c:v>
                </c:pt>
                <c:pt idx="128">
                  <c:v>7976.9785430494449</c:v>
                </c:pt>
                <c:pt idx="129">
                  <c:v>7569.9459005524204</c:v>
                </c:pt>
                <c:pt idx="130">
                  <c:v>7695.5813708043952</c:v>
                </c:pt>
                <c:pt idx="131">
                  <c:v>8047.0614486951545</c:v>
                </c:pt>
                <c:pt idx="132">
                  <c:v>7716.755651254115</c:v>
                </c:pt>
                <c:pt idx="133">
                  <c:v>7098.5501208910055</c:v>
                </c:pt>
                <c:pt idx="134">
                  <c:v>6820.8925325214941</c:v>
                </c:pt>
                <c:pt idx="135">
                  <c:v>6100.3467552576922</c:v>
                </c:pt>
                <c:pt idx="136">
                  <c:v>7105.4049373102753</c:v>
                </c:pt>
                <c:pt idx="137">
                  <c:v>7188.3537827220553</c:v>
                </c:pt>
                <c:pt idx="138">
                  <c:v>7975.6259569796703</c:v>
                </c:pt>
                <c:pt idx="139">
                  <c:v>8612.459872889709</c:v>
                </c:pt>
                <c:pt idx="140">
                  <c:v>8434.4553935595504</c:v>
                </c:pt>
                <c:pt idx="141">
                  <c:v>8508.9754029124688</c:v>
                </c:pt>
                <c:pt idx="142">
                  <c:v>8783.5834638996093</c:v>
                </c:pt>
                <c:pt idx="143">
                  <c:v>8965.3052194369593</c:v>
                </c:pt>
                <c:pt idx="144">
                  <c:v>8824.3322720743854</c:v>
                </c:pt>
                <c:pt idx="145">
                  <c:v>8996.8200248132944</c:v>
                </c:pt>
                <c:pt idx="146">
                  <c:v>8757.4150511144107</c:v>
                </c:pt>
                <c:pt idx="147">
                  <c:v>8991.5329479331958</c:v>
                </c:pt>
                <c:pt idx="148">
                  <c:v>9599.5543577197805</c:v>
                </c:pt>
                <c:pt idx="149">
                  <c:v>10212.32633836809</c:v>
                </c:pt>
                <c:pt idx="150">
                  <c:v>10859.571121409275</c:v>
                </c:pt>
                <c:pt idx="151">
                  <c:v>11032.266970466335</c:v>
                </c:pt>
                <c:pt idx="152">
                  <c:v>10691.779984350145</c:v>
                </c:pt>
                <c:pt idx="153">
                  <c:v>11165.311232616221</c:v>
                </c:pt>
                <c:pt idx="154">
                  <c:v>12203.778853080839</c:v>
                </c:pt>
                <c:pt idx="155">
                  <c:v>12090.146238591455</c:v>
                </c:pt>
                <c:pt idx="156">
                  <c:v>12407.042299349479</c:v>
                </c:pt>
                <c:pt idx="157">
                  <c:v>12807.440551733289</c:v>
                </c:pt>
                <c:pt idx="158">
                  <c:v>13040.249686985555</c:v>
                </c:pt>
                <c:pt idx="159">
                  <c:v>16462.97481304398</c:v>
                </c:pt>
                <c:pt idx="160">
                  <c:v>23652.411557416628</c:v>
                </c:pt>
                <c:pt idx="161">
                  <c:v>17727.837416096449</c:v>
                </c:pt>
                <c:pt idx="162">
                  <c:v>17391.439400907038</c:v>
                </c:pt>
                <c:pt idx="163">
                  <c:v>17106.829147875662</c:v>
                </c:pt>
                <c:pt idx="164">
                  <c:v>20207.922759399149</c:v>
                </c:pt>
                <c:pt idx="165">
                  <c:v>19074.339825784664</c:v>
                </c:pt>
                <c:pt idx="166">
                  <c:v>17847.121195348231</c:v>
                </c:pt>
                <c:pt idx="167">
                  <c:v>18948.590633513668</c:v>
                </c:pt>
                <c:pt idx="168">
                  <c:v>20296.484935297663</c:v>
                </c:pt>
                <c:pt idx="169">
                  <c:v>22782.175865472611</c:v>
                </c:pt>
                <c:pt idx="170">
                  <c:v>20342.69542160934</c:v>
                </c:pt>
                <c:pt idx="171">
                  <c:v>22069.23420348563</c:v>
                </c:pt>
                <c:pt idx="172">
                  <c:v>18749.678954342024</c:v>
                </c:pt>
                <c:pt idx="173">
                  <c:v>18634.061624504415</c:v>
                </c:pt>
                <c:pt idx="174">
                  <c:v>17206.691389352349</c:v>
                </c:pt>
                <c:pt idx="175">
                  <c:v>14579.53715194359</c:v>
                </c:pt>
                <c:pt idx="176">
                  <c:v>18316.005475949842</c:v>
                </c:pt>
                <c:pt idx="177">
                  <c:v>15183.669787836589</c:v>
                </c:pt>
                <c:pt idx="178">
                  <c:v>16295.629357491016</c:v>
                </c:pt>
                <c:pt idx="179">
                  <c:v>18165.526021680049</c:v>
                </c:pt>
                <c:pt idx="180">
                  <c:v>18000.452934188939</c:v>
                </c:pt>
                <c:pt idx="181">
                  <c:v>16034.340084529709</c:v>
                </c:pt>
                <c:pt idx="182">
                  <c:v>17306.704219465377</c:v>
                </c:pt>
                <c:pt idx="183">
                  <c:v>14147.05222970986</c:v>
                </c:pt>
                <c:pt idx="184">
                  <c:v>16540.633161649319</c:v>
                </c:pt>
                <c:pt idx="185">
                  <c:v>15961.70924786666</c:v>
                </c:pt>
                <c:pt idx="186">
                  <c:v>17556.075991744059</c:v>
                </c:pt>
                <c:pt idx="187">
                  <c:v>17683.618012005601</c:v>
                </c:pt>
                <c:pt idx="188">
                  <c:v>17892.240815323719</c:v>
                </c:pt>
                <c:pt idx="189">
                  <c:v>19413.417857610595</c:v>
                </c:pt>
                <c:pt idx="190">
                  <c:v>19406.31031844208</c:v>
                </c:pt>
                <c:pt idx="191">
                  <c:v>18414.426468927766</c:v>
                </c:pt>
                <c:pt idx="192">
                  <c:v>17304.883043640606</c:v>
                </c:pt>
                <c:pt idx="193">
                  <c:v>16762.656506448377</c:v>
                </c:pt>
                <c:pt idx="194">
                  <c:v>17105.541194684334</c:v>
                </c:pt>
                <c:pt idx="195">
                  <c:v>15666.072488405205</c:v>
                </c:pt>
                <c:pt idx="196">
                  <c:v>16202.577301899655</c:v>
                </c:pt>
                <c:pt idx="197">
                  <c:v>16535.25003753788</c:v>
                </c:pt>
                <c:pt idx="198">
                  <c:v>15642.69825327016</c:v>
                </c:pt>
                <c:pt idx="199">
                  <c:v>15694.747389239425</c:v>
                </c:pt>
                <c:pt idx="200">
                  <c:v>13232.429129437791</c:v>
                </c:pt>
                <c:pt idx="201">
                  <c:v>12862.01410036113</c:v>
                </c:pt>
                <c:pt idx="202">
                  <c:v>13171.159574703399</c:v>
                </c:pt>
                <c:pt idx="203">
                  <c:v>13310.33682515388</c:v>
                </c:pt>
                <c:pt idx="204">
                  <c:v>14909.550214575764</c:v>
                </c:pt>
                <c:pt idx="205">
                  <c:v>13307.033107412975</c:v>
                </c:pt>
                <c:pt idx="206">
                  <c:v>12542.94677684505</c:v>
                </c:pt>
                <c:pt idx="207">
                  <c:v>12470.566899910964</c:v>
                </c:pt>
                <c:pt idx="208">
                  <c:v>12943.278527489649</c:v>
                </c:pt>
                <c:pt idx="209">
                  <c:v>12828.307858777369</c:v>
                </c:pt>
                <c:pt idx="210">
                  <c:v>12692.716011517654</c:v>
                </c:pt>
                <c:pt idx="211">
                  <c:v>13001.817344675346</c:v>
                </c:pt>
                <c:pt idx="212">
                  <c:v>13309.001520722355</c:v>
                </c:pt>
                <c:pt idx="213">
                  <c:v>12719.645146370065</c:v>
                </c:pt>
                <c:pt idx="214">
                  <c:v>11437.917651603229</c:v>
                </c:pt>
                <c:pt idx="215">
                  <c:v>11670.626505597684</c:v>
                </c:pt>
                <c:pt idx="216">
                  <c:v>10393.267871458665</c:v>
                </c:pt>
                <c:pt idx="217">
                  <c:v>10011.527778825784</c:v>
                </c:pt>
                <c:pt idx="218">
                  <c:v>10350.78977524903</c:v>
                </c:pt>
                <c:pt idx="219">
                  <c:v>9382.6213004031197</c:v>
                </c:pt>
                <c:pt idx="220">
                  <c:v>7972.5756364716308</c:v>
                </c:pt>
                <c:pt idx="221">
                  <c:v>8905.7421075175098</c:v>
                </c:pt>
                <c:pt idx="222">
                  <c:v>8749.2085260297299</c:v>
                </c:pt>
                <c:pt idx="223">
                  <c:v>9510.9219599959142</c:v>
                </c:pt>
                <c:pt idx="224">
                  <c:v>10017.168925889375</c:v>
                </c:pt>
                <c:pt idx="225">
                  <c:v>9878.9389840480599</c:v>
                </c:pt>
                <c:pt idx="226">
                  <c:v>9325.4841058786806</c:v>
                </c:pt>
                <c:pt idx="227">
                  <c:v>10267.43230770594</c:v>
                </c:pt>
                <c:pt idx="228">
                  <c:v>9895.209303635409</c:v>
                </c:pt>
                <c:pt idx="229">
                  <c:v>10820.294119050095</c:v>
                </c:pt>
                <c:pt idx="230">
                  <c:v>11605.098671708814</c:v>
                </c:pt>
                <c:pt idx="231">
                  <c:v>11679.262106584925</c:v>
                </c:pt>
                <c:pt idx="232">
                  <c:v>12716.946261656205</c:v>
                </c:pt>
                <c:pt idx="233">
                  <c:v>12033.020676456494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6-4F13-AB36-F7C8BE113F8D}"/>
            </c:ext>
          </c:extLst>
        </c:ser>
        <c:ser>
          <c:idx val="2"/>
          <c:order val="2"/>
          <c:tx>
            <c:strRef>
              <c:f>Bitcoin!$E$1</c:f>
              <c:strCache>
                <c:ptCount val="1"/>
                <c:pt idx="0">
                  <c:v>Lower Bound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Bitcoin!$B$2:$B$235</c:f>
              <c:numCache>
                <c:formatCode>m/d/yyyy</c:formatCode>
                <c:ptCount val="23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</c:numCache>
            </c:numRef>
          </c:cat>
          <c:val>
            <c:numRef>
              <c:f>Bitcoin!$E$2:$E$235</c:f>
              <c:numCache>
                <c:formatCode>General</c:formatCode>
                <c:ptCount val="234"/>
                <c:pt idx="0">
                  <c:v>2326.9695496991985</c:v>
                </c:pt>
                <c:pt idx="1">
                  <c:v>2299.593996190662</c:v>
                </c:pt>
                <c:pt idx="2">
                  <c:v>2353.6315811528684</c:v>
                </c:pt>
                <c:pt idx="3">
                  <c:v>2393.7185511836592</c:v>
                </c:pt>
                <c:pt idx="4">
                  <c:v>2430.9233549252904</c:v>
                </c:pt>
                <c:pt idx="5">
                  <c:v>2436.9395663916275</c:v>
                </c:pt>
                <c:pt idx="6">
                  <c:v>2445.7090573532173</c:v>
                </c:pt>
                <c:pt idx="7">
                  <c:v>2378.5693563497821</c:v>
                </c:pt>
                <c:pt idx="8">
                  <c:v>2415.4094826738306</c:v>
                </c:pt>
                <c:pt idx="9">
                  <c:v>2375.5570583401668</c:v>
                </c:pt>
                <c:pt idx="10">
                  <c:v>2269.2896111027076</c:v>
                </c:pt>
                <c:pt idx="11">
                  <c:v>2264.9125709928735</c:v>
                </c:pt>
                <c:pt idx="12">
                  <c:v>2303.7564019653728</c:v>
                </c:pt>
                <c:pt idx="13">
                  <c:v>2269.6494685788834</c:v>
                </c:pt>
                <c:pt idx="14">
                  <c:v>2139.6347200339992</c:v>
                </c:pt>
                <c:pt idx="15">
                  <c:v>1857.0843808372815</c:v>
                </c:pt>
                <c:pt idx="16">
                  <c:v>1800.4969328811624</c:v>
                </c:pt>
                <c:pt idx="17">
                  <c:v>2314.7810243530862</c:v>
                </c:pt>
                <c:pt idx="18">
                  <c:v>2224.5779127697238</c:v>
                </c:pt>
                <c:pt idx="19">
                  <c:v>2056.422827941798</c:v>
                </c:pt>
                <c:pt idx="20">
                  <c:v>2713.1402278907226</c:v>
                </c:pt>
                <c:pt idx="21">
                  <c:v>2336.9623680277177</c:v>
                </c:pt>
                <c:pt idx="22">
                  <c:v>2433.2037319333381</c:v>
                </c:pt>
                <c:pt idx="23">
                  <c:v>2377.6564946832182</c:v>
                </c:pt>
                <c:pt idx="24">
                  <c:v>2396.3075104015511</c:v>
                </c:pt>
                <c:pt idx="25">
                  <c:v>2269.7259369522253</c:v>
                </c:pt>
                <c:pt idx="26">
                  <c:v>2240.4838193647047</c:v>
                </c:pt>
                <c:pt idx="27">
                  <c:v>2333.0528914644565</c:v>
                </c:pt>
                <c:pt idx="28">
                  <c:v>2424.60475134428</c:v>
                </c:pt>
                <c:pt idx="29">
                  <c:v>2368.627648269523</c:v>
                </c:pt>
                <c:pt idx="30">
                  <c:v>2391.7597190652768</c:v>
                </c:pt>
                <c:pt idx="31">
                  <c:v>2479.6281576204392</c:v>
                </c:pt>
                <c:pt idx="32">
                  <c:v>2367.8237394897437</c:v>
                </c:pt>
                <c:pt idx="33">
                  <c:v>2364.6599523361933</c:v>
                </c:pt>
                <c:pt idx="34">
                  <c:v>2430.9246926964533</c:v>
                </c:pt>
                <c:pt idx="35">
                  <c:v>2497.9421671341297</c:v>
                </c:pt>
                <c:pt idx="36">
                  <c:v>2825.8476131136645</c:v>
                </c:pt>
                <c:pt idx="37">
                  <c:v>2792.4586064715113</c:v>
                </c:pt>
                <c:pt idx="38">
                  <c:v>2932.253778117687</c:v>
                </c:pt>
                <c:pt idx="39">
                  <c:v>2973.7917356639045</c:v>
                </c:pt>
                <c:pt idx="40">
                  <c:v>2905.9014349091367</c:v>
                </c:pt>
                <c:pt idx="41">
                  <c:v>2940.5646428666737</c:v>
                </c:pt>
                <c:pt idx="42">
                  <c:v>3164.444590267246</c:v>
                </c:pt>
                <c:pt idx="43">
                  <c:v>3365.5694259900001</c:v>
                </c:pt>
                <c:pt idx="44">
                  <c:v>3549.860765192725</c:v>
                </c:pt>
                <c:pt idx="45">
                  <c:v>3931.5923132648395</c:v>
                </c:pt>
                <c:pt idx="46">
                  <c:v>3683.4234653406706</c:v>
                </c:pt>
                <c:pt idx="47">
                  <c:v>3853.7199019008449</c:v>
                </c:pt>
                <c:pt idx="48">
                  <c:v>3814.8412943353997</c:v>
                </c:pt>
                <c:pt idx="49">
                  <c:v>3781.4018815426052</c:v>
                </c:pt>
                <c:pt idx="50">
                  <c:v>3820.5319580673372</c:v>
                </c:pt>
                <c:pt idx="51">
                  <c:v>3730.2426404289663</c:v>
                </c:pt>
                <c:pt idx="52">
                  <c:v>3652.9856785832508</c:v>
                </c:pt>
                <c:pt idx="53">
                  <c:v>3741.547257665155</c:v>
                </c:pt>
                <c:pt idx="54">
                  <c:v>3802.0121590433491</c:v>
                </c:pt>
                <c:pt idx="55">
                  <c:v>3964.5651080447105</c:v>
                </c:pt>
                <c:pt idx="56">
                  <c:v>4008.4349079753383</c:v>
                </c:pt>
                <c:pt idx="57">
                  <c:v>3999.6138215259907</c:v>
                </c:pt>
                <c:pt idx="58">
                  <c:v>4030.6621552694351</c:v>
                </c:pt>
                <c:pt idx="59">
                  <c:v>4030.9158323695415</c:v>
                </c:pt>
                <c:pt idx="60">
                  <c:v>4286.225910058849</c:v>
                </c:pt>
                <c:pt idx="61">
                  <c:v>4327.4987465877139</c:v>
                </c:pt>
                <c:pt idx="62">
                  <c:v>4354.4980257125653</c:v>
                </c:pt>
                <c:pt idx="63">
                  <c:v>4548.6766485259604</c:v>
                </c:pt>
                <c:pt idx="64">
                  <c:v>4248.3418159685743</c:v>
                </c:pt>
                <c:pt idx="65">
                  <c:v>4263.4237257021477</c:v>
                </c:pt>
                <c:pt idx="66">
                  <c:v>3917.4788544142853</c:v>
                </c:pt>
                <c:pt idx="67">
                  <c:v>4018.4711505000105</c:v>
                </c:pt>
                <c:pt idx="68">
                  <c:v>4475.9655527379009</c:v>
                </c:pt>
                <c:pt idx="69">
                  <c:v>4252.4614454694683</c:v>
                </c:pt>
                <c:pt idx="70">
                  <c:v>3884.476208551152</c:v>
                </c:pt>
                <c:pt idx="71">
                  <c:v>3902.9195705404154</c:v>
                </c:pt>
                <c:pt idx="72">
                  <c:v>3867.3220955633014</c:v>
                </c:pt>
                <c:pt idx="73">
                  <c:v>3922.9515981822824</c:v>
                </c:pt>
                <c:pt idx="74">
                  <c:v>3918.6343121687974</c:v>
                </c:pt>
                <c:pt idx="75">
                  <c:v>3697.2299702363343</c:v>
                </c:pt>
                <c:pt idx="76">
                  <c:v>2832.0578278473477</c:v>
                </c:pt>
                <c:pt idx="77">
                  <c:v>3359.3050184807707</c:v>
                </c:pt>
                <c:pt idx="78">
                  <c:v>3330.1332858126043</c:v>
                </c:pt>
                <c:pt idx="79">
                  <c:v>3282.0469104634062</c:v>
                </c:pt>
                <c:pt idx="80">
                  <c:v>3628.3071939461929</c:v>
                </c:pt>
                <c:pt idx="81">
                  <c:v>3523.1954609640411</c:v>
                </c:pt>
                <c:pt idx="82">
                  <c:v>3511.5115179357167</c:v>
                </c:pt>
                <c:pt idx="83">
                  <c:v>3290.7298556094538</c:v>
                </c:pt>
                <c:pt idx="84">
                  <c:v>3285.0121073582977</c:v>
                </c:pt>
                <c:pt idx="85">
                  <c:v>3404.1994624578215</c:v>
                </c:pt>
                <c:pt idx="86">
                  <c:v>3313.888931209588</c:v>
                </c:pt>
                <c:pt idx="87">
                  <c:v>3489.4144208463986</c:v>
                </c:pt>
                <c:pt idx="88">
                  <c:v>3462.6498880531753</c:v>
                </c:pt>
                <c:pt idx="89">
                  <c:v>3675.9661064064649</c:v>
                </c:pt>
                <c:pt idx="90">
                  <c:v>3655.7770064993401</c:v>
                </c:pt>
                <c:pt idx="91">
                  <c:v>3647.8756234136395</c:v>
                </c:pt>
                <c:pt idx="92">
                  <c:v>3768.0895945500702</c:v>
                </c:pt>
                <c:pt idx="93">
                  <c:v>3809.6096612456804</c:v>
                </c:pt>
                <c:pt idx="94">
                  <c:v>3810.2450135827003</c:v>
                </c:pt>
                <c:pt idx="95">
                  <c:v>3755.5124456209546</c:v>
                </c:pt>
                <c:pt idx="96">
                  <c:v>3702.3756750109578</c:v>
                </c:pt>
                <c:pt idx="97">
                  <c:v>3773.2488393368831</c:v>
                </c:pt>
                <c:pt idx="98">
                  <c:v>3796.513481310013</c:v>
                </c:pt>
                <c:pt idx="99">
                  <c:v>3840.6502845026107</c:v>
                </c:pt>
                <c:pt idx="100">
                  <c:v>3965.3888886986697</c:v>
                </c:pt>
                <c:pt idx="101">
                  <c:v>4088.4677063878753</c:v>
                </c:pt>
                <c:pt idx="102">
                  <c:v>4167.9532516610916</c:v>
                </c:pt>
                <c:pt idx="103">
                  <c:v>4240.0204626358764</c:v>
                </c:pt>
                <c:pt idx="104">
                  <c:v>4516.8115034300645</c:v>
                </c:pt>
                <c:pt idx="105">
                  <c:v>5071.5672672362052</c:v>
                </c:pt>
                <c:pt idx="106">
                  <c:v>5315.7965286558347</c:v>
                </c:pt>
                <c:pt idx="107">
                  <c:v>5172.8021399187846</c:v>
                </c:pt>
                <c:pt idx="108">
                  <c:v>5216.273548369425</c:v>
                </c:pt>
                <c:pt idx="109">
                  <c:v>5176.7703162258886</c:v>
                </c:pt>
                <c:pt idx="110">
                  <c:v>5169.0808413735913</c:v>
                </c:pt>
                <c:pt idx="111">
                  <c:v>5275.9593007088952</c:v>
                </c:pt>
                <c:pt idx="112">
                  <c:v>5570.1478988600074</c:v>
                </c:pt>
                <c:pt idx="113">
                  <c:v>5588.757576084291</c:v>
                </c:pt>
                <c:pt idx="114">
                  <c:v>5577.6481721174559</c:v>
                </c:pt>
                <c:pt idx="115">
                  <c:v>5508.9476176166745</c:v>
                </c:pt>
                <c:pt idx="116">
                  <c:v>5129.4288374586095</c:v>
                </c:pt>
                <c:pt idx="117">
                  <c:v>5329.5428402979105</c:v>
                </c:pt>
                <c:pt idx="118">
                  <c:v>5500.6045643137059</c:v>
                </c:pt>
                <c:pt idx="119">
                  <c:v>5382.8559886551384</c:v>
                </c:pt>
                <c:pt idx="120">
                  <c:v>5356.875185228826</c:v>
                </c:pt>
                <c:pt idx="121">
                  <c:v>5713.568088029092</c:v>
                </c:pt>
                <c:pt idx="122">
                  <c:v>5693.0964380390233</c:v>
                </c:pt>
                <c:pt idx="123">
                  <c:v>5989.8399699463207</c:v>
                </c:pt>
                <c:pt idx="124">
                  <c:v>6257.0120926409754</c:v>
                </c:pt>
                <c:pt idx="125">
                  <c:v>6534.8660820955147</c:v>
                </c:pt>
                <c:pt idx="126">
                  <c:v>6655.5010617159551</c:v>
                </c:pt>
                <c:pt idx="127">
                  <c:v>6811.5443990899948</c:v>
                </c:pt>
                <c:pt idx="128">
                  <c:v>6837.8414569505549</c:v>
                </c:pt>
                <c:pt idx="129">
                  <c:v>6475.57409944758</c:v>
                </c:pt>
                <c:pt idx="130">
                  <c:v>6593.178629195625</c:v>
                </c:pt>
                <c:pt idx="131">
                  <c:v>6872.3185513048447</c:v>
                </c:pt>
                <c:pt idx="132">
                  <c:v>6570.4043487458848</c:v>
                </c:pt>
                <c:pt idx="133">
                  <c:v>6137.7298791089952</c:v>
                </c:pt>
                <c:pt idx="134">
                  <c:v>5894.3074674785066</c:v>
                </c:pt>
                <c:pt idx="135">
                  <c:v>5389.0974859800071</c:v>
                </c:pt>
                <c:pt idx="136">
                  <c:v>6013.5750626897243</c:v>
                </c:pt>
                <c:pt idx="137">
                  <c:v>6083.1462172779447</c:v>
                </c:pt>
                <c:pt idx="138">
                  <c:v>6655.4540430203297</c:v>
                </c:pt>
                <c:pt idx="139">
                  <c:v>7130.9201271102893</c:v>
                </c:pt>
                <c:pt idx="140">
                  <c:v>6983.52460644045</c:v>
                </c:pt>
                <c:pt idx="141">
                  <c:v>7071.3245970875096</c:v>
                </c:pt>
                <c:pt idx="142">
                  <c:v>7289.3965361003902</c:v>
                </c:pt>
                <c:pt idx="143">
                  <c:v>7435.9747805630395</c:v>
                </c:pt>
                <c:pt idx="144">
                  <c:v>7318.187727925595</c:v>
                </c:pt>
                <c:pt idx="145">
                  <c:v>7510.2799751867042</c:v>
                </c:pt>
                <c:pt idx="146">
                  <c:v>7320.1249488855901</c:v>
                </c:pt>
                <c:pt idx="147">
                  <c:v>7515.8470520668052</c:v>
                </c:pt>
                <c:pt idx="148">
                  <c:v>7982.2856422802197</c:v>
                </c:pt>
                <c:pt idx="149">
                  <c:v>8448.7736616318907</c:v>
                </c:pt>
                <c:pt idx="150">
                  <c:v>9103.7929460992254</c:v>
                </c:pt>
                <c:pt idx="151">
                  <c:v>9255.0820080192643</c:v>
                </c:pt>
                <c:pt idx="152">
                  <c:v>8980.8100972377142</c:v>
                </c:pt>
                <c:pt idx="153">
                  <c:v>9301.8887673837799</c:v>
                </c:pt>
                <c:pt idx="154">
                  <c:v>10210.636960886561</c:v>
                </c:pt>
                <c:pt idx="155">
                  <c:v>10115.213906066145</c:v>
                </c:pt>
                <c:pt idx="156">
                  <c:v>10382.288717514719</c:v>
                </c:pt>
                <c:pt idx="157">
                  <c:v>10715.74686875111</c:v>
                </c:pt>
                <c:pt idx="158">
                  <c:v>10966.165288404844</c:v>
                </c:pt>
                <c:pt idx="159">
                  <c:v>13435.323513534418</c:v>
                </c:pt>
                <c:pt idx="160">
                  <c:v>19498.096471481571</c:v>
                </c:pt>
                <c:pt idx="161">
                  <c:v>13587.975559302749</c:v>
                </c:pt>
                <c:pt idx="162">
                  <c:v>13664.255619175359</c:v>
                </c:pt>
                <c:pt idx="163">
                  <c:v>13461.31726484994</c:v>
                </c:pt>
                <c:pt idx="164">
                  <c:v>15833.348897279047</c:v>
                </c:pt>
                <c:pt idx="165">
                  <c:v>15112.951868812735</c:v>
                </c:pt>
                <c:pt idx="166">
                  <c:v>14119.85013537797</c:v>
                </c:pt>
                <c:pt idx="167">
                  <c:v>14987.625399940736</c:v>
                </c:pt>
                <c:pt idx="168">
                  <c:v>16192.643954536736</c:v>
                </c:pt>
                <c:pt idx="169">
                  <c:v>18113.23643439019</c:v>
                </c:pt>
                <c:pt idx="170">
                  <c:v>16098.057584817059</c:v>
                </c:pt>
                <c:pt idx="171">
                  <c:v>17414.507632435972</c:v>
                </c:pt>
                <c:pt idx="172">
                  <c:v>14655.735579891574</c:v>
                </c:pt>
                <c:pt idx="173">
                  <c:v>14597.695254199185</c:v>
                </c:pt>
                <c:pt idx="174">
                  <c:v>13464.86935413985</c:v>
                </c:pt>
                <c:pt idx="175">
                  <c:v>11306.948940413811</c:v>
                </c:pt>
                <c:pt idx="176">
                  <c:v>13972.95976918596</c:v>
                </c:pt>
                <c:pt idx="177">
                  <c:v>11394.23880681381</c:v>
                </c:pt>
                <c:pt idx="178">
                  <c:v>12220.347316285584</c:v>
                </c:pt>
                <c:pt idx="179">
                  <c:v>13787.664669480549</c:v>
                </c:pt>
                <c:pt idx="180">
                  <c:v>13661.862634282061</c:v>
                </c:pt>
                <c:pt idx="181">
                  <c:v>12087.903840595291</c:v>
                </c:pt>
                <c:pt idx="182">
                  <c:v>13014.776339111026</c:v>
                </c:pt>
                <c:pt idx="183">
                  <c:v>10301.10421071874</c:v>
                </c:pt>
                <c:pt idx="184">
                  <c:v>11772.16683835068</c:v>
                </c:pt>
                <c:pt idx="185">
                  <c:v>11352.690752133341</c:v>
                </c:pt>
                <c:pt idx="186">
                  <c:v>12408.12400825594</c:v>
                </c:pt>
                <c:pt idx="187">
                  <c:v>12746.8261969168</c:v>
                </c:pt>
                <c:pt idx="188">
                  <c:v>13350.96900047768</c:v>
                </c:pt>
                <c:pt idx="189">
                  <c:v>14871.969084540806</c:v>
                </c:pt>
                <c:pt idx="190">
                  <c:v>14961.510730539721</c:v>
                </c:pt>
                <c:pt idx="191">
                  <c:v>14256.500637454836</c:v>
                </c:pt>
                <c:pt idx="192">
                  <c:v>13329.875649134794</c:v>
                </c:pt>
                <c:pt idx="193">
                  <c:v>12961.077161454226</c:v>
                </c:pt>
                <c:pt idx="194">
                  <c:v>13226.161196006065</c:v>
                </c:pt>
                <c:pt idx="195">
                  <c:v>11996.131715777594</c:v>
                </c:pt>
                <c:pt idx="196">
                  <c:v>12404.859102948543</c:v>
                </c:pt>
                <c:pt idx="197">
                  <c:v>12681.127136266321</c:v>
                </c:pt>
                <c:pt idx="198">
                  <c:v>11901.30174672984</c:v>
                </c:pt>
                <c:pt idx="199">
                  <c:v>11944.852610760574</c:v>
                </c:pt>
                <c:pt idx="200">
                  <c:v>9748.5708705622092</c:v>
                </c:pt>
                <c:pt idx="201">
                  <c:v>9515.185899638871</c:v>
                </c:pt>
                <c:pt idx="202">
                  <c:v>9778.6404252966004</c:v>
                </c:pt>
                <c:pt idx="203">
                  <c:v>9904.4631748461197</c:v>
                </c:pt>
                <c:pt idx="204">
                  <c:v>11374.727414215835</c:v>
                </c:pt>
                <c:pt idx="205">
                  <c:v>9893.1668925870254</c:v>
                </c:pt>
                <c:pt idx="206">
                  <c:v>9319.8532231549489</c:v>
                </c:pt>
                <c:pt idx="207">
                  <c:v>9266.2331000890354</c:v>
                </c:pt>
                <c:pt idx="208">
                  <c:v>9775.5214725103506</c:v>
                </c:pt>
                <c:pt idx="209">
                  <c:v>9690.4921412226304</c:v>
                </c:pt>
                <c:pt idx="210">
                  <c:v>9650.0839884823454</c:v>
                </c:pt>
                <c:pt idx="211">
                  <c:v>9879.5826553246552</c:v>
                </c:pt>
                <c:pt idx="212">
                  <c:v>10263.598479277643</c:v>
                </c:pt>
                <c:pt idx="213">
                  <c:v>9873.1548536299342</c:v>
                </c:pt>
                <c:pt idx="214">
                  <c:v>8774.6823483967692</c:v>
                </c:pt>
                <c:pt idx="215">
                  <c:v>9734.6102931643145</c:v>
                </c:pt>
                <c:pt idx="216">
                  <c:v>7947.8121285413363</c:v>
                </c:pt>
                <c:pt idx="217">
                  <c:v>7649.9722211742155</c:v>
                </c:pt>
                <c:pt idx="218">
                  <c:v>7999.0302247509699</c:v>
                </c:pt>
                <c:pt idx="219">
                  <c:v>7171.3986995968808</c:v>
                </c:pt>
                <c:pt idx="220">
                  <c:v>5937.9643635283701</c:v>
                </c:pt>
                <c:pt idx="221">
                  <c:v>6602.2578924824902</c:v>
                </c:pt>
                <c:pt idx="222">
                  <c:v>6493.3914739702905</c:v>
                </c:pt>
                <c:pt idx="223">
                  <c:v>7020.2580400040852</c:v>
                </c:pt>
                <c:pt idx="224">
                  <c:v>7456.7910741106452</c:v>
                </c:pt>
                <c:pt idx="225">
                  <c:v>7364.8610159519603</c:v>
                </c:pt>
                <c:pt idx="226">
                  <c:v>6934.4558941213199</c:v>
                </c:pt>
                <c:pt idx="227">
                  <c:v>7585.7076922940596</c:v>
                </c:pt>
                <c:pt idx="228">
                  <c:v>7301.41069636459</c:v>
                </c:pt>
                <c:pt idx="229">
                  <c:v>8168.9658809498851</c:v>
                </c:pt>
                <c:pt idx="230">
                  <c:v>8727.7013282911848</c:v>
                </c:pt>
                <c:pt idx="231">
                  <c:v>8788.537893415074</c:v>
                </c:pt>
                <c:pt idx="232">
                  <c:v>9508.4537383437964</c:v>
                </c:pt>
                <c:pt idx="233">
                  <c:v>9070.5793235435049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6-4F13-AB36-F7C8BE113F8D}"/>
            </c:ext>
          </c:extLst>
        </c:ser>
        <c:ser>
          <c:idx val="3"/>
          <c:order val="3"/>
          <c:tx>
            <c:strRef>
              <c:f>Bitcoin!$F$1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Bitcoin!$B$2:$B$235</c:f>
              <c:numCache>
                <c:formatCode>m/d/yyyy</c:formatCode>
                <c:ptCount val="23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</c:numCache>
            </c:numRef>
          </c:cat>
          <c:val>
            <c:numRef>
              <c:f>Bitcoin!$F$2:$F$235</c:f>
              <c:numCache>
                <c:formatCode>General</c:formatCode>
                <c:ptCount val="234"/>
                <c:pt idx="0">
                  <c:v>2434.5500000000002</c:v>
                </c:pt>
                <c:pt idx="1">
                  <c:v>2506.4699999999998</c:v>
                </c:pt>
                <c:pt idx="2">
                  <c:v>2564.06</c:v>
                </c:pt>
                <c:pt idx="3">
                  <c:v>2601.64</c:v>
                </c:pt>
                <c:pt idx="4">
                  <c:v>2601.9899999999998</c:v>
                </c:pt>
                <c:pt idx="5">
                  <c:v>2608.56</c:v>
                </c:pt>
                <c:pt idx="6">
                  <c:v>2518.66</c:v>
                </c:pt>
                <c:pt idx="7">
                  <c:v>2571.34</c:v>
                </c:pt>
                <c:pt idx="8">
                  <c:v>2518.44</c:v>
                </c:pt>
                <c:pt idx="9">
                  <c:v>2372.56</c:v>
                </c:pt>
                <c:pt idx="10">
                  <c:v>2337.79</c:v>
                </c:pt>
                <c:pt idx="11">
                  <c:v>2398.84</c:v>
                </c:pt>
                <c:pt idx="12">
                  <c:v>2357.9</c:v>
                </c:pt>
                <c:pt idx="13">
                  <c:v>2233.34</c:v>
                </c:pt>
                <c:pt idx="14">
                  <c:v>1998.86</c:v>
                </c:pt>
                <c:pt idx="15">
                  <c:v>1929.82</c:v>
                </c:pt>
                <c:pt idx="16">
                  <c:v>2228.41</c:v>
                </c:pt>
                <c:pt idx="17">
                  <c:v>2318.88</c:v>
                </c:pt>
                <c:pt idx="18">
                  <c:v>2273.4299999999998</c:v>
                </c:pt>
                <c:pt idx="19">
                  <c:v>2817.6</c:v>
                </c:pt>
                <c:pt idx="20">
                  <c:v>2667.76</c:v>
                </c:pt>
                <c:pt idx="21">
                  <c:v>2810.12</c:v>
                </c:pt>
                <c:pt idx="22">
                  <c:v>2730.4</c:v>
                </c:pt>
                <c:pt idx="23">
                  <c:v>2754.86</c:v>
                </c:pt>
                <c:pt idx="24">
                  <c:v>2576.48</c:v>
                </c:pt>
                <c:pt idx="25">
                  <c:v>2529.4499999999998</c:v>
                </c:pt>
                <c:pt idx="26">
                  <c:v>2671.78</c:v>
                </c:pt>
                <c:pt idx="27">
                  <c:v>2809.01</c:v>
                </c:pt>
                <c:pt idx="28">
                  <c:v>2726.45</c:v>
                </c:pt>
                <c:pt idx="29">
                  <c:v>2757.18</c:v>
                </c:pt>
                <c:pt idx="30">
                  <c:v>2875.34</c:v>
                </c:pt>
                <c:pt idx="31">
                  <c:v>2718.26</c:v>
                </c:pt>
                <c:pt idx="32">
                  <c:v>2710.67</c:v>
                </c:pt>
                <c:pt idx="33">
                  <c:v>2804.73</c:v>
                </c:pt>
                <c:pt idx="34">
                  <c:v>2895.89</c:v>
                </c:pt>
                <c:pt idx="35">
                  <c:v>3252.91</c:v>
                </c:pt>
                <c:pt idx="36">
                  <c:v>3213.94</c:v>
                </c:pt>
                <c:pt idx="37">
                  <c:v>3378.94</c:v>
                </c:pt>
                <c:pt idx="38">
                  <c:v>3419.94</c:v>
                </c:pt>
                <c:pt idx="39">
                  <c:v>3342.47</c:v>
                </c:pt>
                <c:pt idx="40">
                  <c:v>3381.28</c:v>
                </c:pt>
                <c:pt idx="41">
                  <c:v>3650.62</c:v>
                </c:pt>
                <c:pt idx="42">
                  <c:v>3884.71</c:v>
                </c:pt>
                <c:pt idx="43">
                  <c:v>4073.26</c:v>
                </c:pt>
                <c:pt idx="44">
                  <c:v>4325.13</c:v>
                </c:pt>
                <c:pt idx="45">
                  <c:v>4181.93</c:v>
                </c:pt>
                <c:pt idx="46">
                  <c:v>4376.63</c:v>
                </c:pt>
                <c:pt idx="47">
                  <c:v>4331.6899999999996</c:v>
                </c:pt>
                <c:pt idx="48">
                  <c:v>4160.62</c:v>
                </c:pt>
                <c:pt idx="49">
                  <c:v>4193.7</c:v>
                </c:pt>
                <c:pt idx="50">
                  <c:v>4087.66</c:v>
                </c:pt>
                <c:pt idx="51">
                  <c:v>4001.74</c:v>
                </c:pt>
                <c:pt idx="52">
                  <c:v>4100.5200000000004</c:v>
                </c:pt>
                <c:pt idx="53">
                  <c:v>4151.5200000000004</c:v>
                </c:pt>
                <c:pt idx="54">
                  <c:v>4334.68</c:v>
                </c:pt>
                <c:pt idx="55">
                  <c:v>4371.6000000000004</c:v>
                </c:pt>
                <c:pt idx="56">
                  <c:v>4352.3999999999996</c:v>
                </c:pt>
                <c:pt idx="57">
                  <c:v>4382.88</c:v>
                </c:pt>
                <c:pt idx="58">
                  <c:v>4382.66</c:v>
                </c:pt>
                <c:pt idx="59">
                  <c:v>4579.0200000000004</c:v>
                </c:pt>
                <c:pt idx="60">
                  <c:v>4565.3</c:v>
                </c:pt>
                <c:pt idx="61">
                  <c:v>4703.3900000000003</c:v>
                </c:pt>
                <c:pt idx="62">
                  <c:v>4892.01</c:v>
                </c:pt>
                <c:pt idx="63">
                  <c:v>4578.7700000000004</c:v>
                </c:pt>
                <c:pt idx="64">
                  <c:v>4582.96</c:v>
                </c:pt>
                <c:pt idx="65">
                  <c:v>4236.3100000000004</c:v>
                </c:pt>
                <c:pt idx="66">
                  <c:v>4376.53</c:v>
                </c:pt>
                <c:pt idx="67">
                  <c:v>4597.12</c:v>
                </c:pt>
                <c:pt idx="68">
                  <c:v>4599.88</c:v>
                </c:pt>
                <c:pt idx="69">
                  <c:v>4228.75</c:v>
                </c:pt>
                <c:pt idx="70">
                  <c:v>4226.0600000000004</c:v>
                </c:pt>
                <c:pt idx="71">
                  <c:v>4122.9399999999996</c:v>
                </c:pt>
                <c:pt idx="72">
                  <c:v>4161.2700000000004</c:v>
                </c:pt>
                <c:pt idx="73">
                  <c:v>4130.8100000000004</c:v>
                </c:pt>
                <c:pt idx="74">
                  <c:v>3882.59</c:v>
                </c:pt>
                <c:pt idx="75">
                  <c:v>3154.95</c:v>
                </c:pt>
                <c:pt idx="76">
                  <c:v>3637.52</c:v>
                </c:pt>
                <c:pt idx="77">
                  <c:v>3625.04</c:v>
                </c:pt>
                <c:pt idx="78">
                  <c:v>3582.88</c:v>
                </c:pt>
                <c:pt idx="79">
                  <c:v>4065.2</c:v>
                </c:pt>
                <c:pt idx="80">
                  <c:v>3924.97</c:v>
                </c:pt>
                <c:pt idx="81">
                  <c:v>3905.95</c:v>
                </c:pt>
                <c:pt idx="82">
                  <c:v>3631.04</c:v>
                </c:pt>
                <c:pt idx="83">
                  <c:v>3630.7</c:v>
                </c:pt>
                <c:pt idx="84">
                  <c:v>3792.4</c:v>
                </c:pt>
                <c:pt idx="85">
                  <c:v>3682.84</c:v>
                </c:pt>
                <c:pt idx="86">
                  <c:v>3926.07</c:v>
                </c:pt>
                <c:pt idx="87">
                  <c:v>3892.35</c:v>
                </c:pt>
                <c:pt idx="88">
                  <c:v>4200.67</c:v>
                </c:pt>
                <c:pt idx="89">
                  <c:v>4174.7299999999996</c:v>
                </c:pt>
                <c:pt idx="90">
                  <c:v>4163.07</c:v>
                </c:pt>
                <c:pt idx="91">
                  <c:v>4338.71</c:v>
                </c:pt>
                <c:pt idx="92">
                  <c:v>4403.74</c:v>
                </c:pt>
                <c:pt idx="93">
                  <c:v>4409.32</c:v>
                </c:pt>
                <c:pt idx="94">
                  <c:v>4317.4799999999996</c:v>
                </c:pt>
                <c:pt idx="95">
                  <c:v>4229.3599999999997</c:v>
                </c:pt>
                <c:pt idx="96">
                  <c:v>4328.41</c:v>
                </c:pt>
                <c:pt idx="97">
                  <c:v>4370.8100000000004</c:v>
                </c:pt>
                <c:pt idx="98">
                  <c:v>4426.8900000000003</c:v>
                </c:pt>
                <c:pt idx="99">
                  <c:v>4610.4799999999996</c:v>
                </c:pt>
                <c:pt idx="100">
                  <c:v>4772.0200000000004</c:v>
                </c:pt>
                <c:pt idx="101">
                  <c:v>4781.99</c:v>
                </c:pt>
                <c:pt idx="102">
                  <c:v>4826.4799999999996</c:v>
                </c:pt>
                <c:pt idx="103">
                  <c:v>5446.91</c:v>
                </c:pt>
                <c:pt idx="104">
                  <c:v>5647.21</c:v>
                </c:pt>
                <c:pt idx="105">
                  <c:v>5831.79</c:v>
                </c:pt>
                <c:pt idx="106">
                  <c:v>5678.19</c:v>
                </c:pt>
                <c:pt idx="107">
                  <c:v>5725.59</c:v>
                </c:pt>
                <c:pt idx="108">
                  <c:v>5605.51</c:v>
                </c:pt>
                <c:pt idx="109">
                  <c:v>5590.69</c:v>
                </c:pt>
                <c:pt idx="110">
                  <c:v>5708.52</c:v>
                </c:pt>
                <c:pt idx="111">
                  <c:v>6011.45</c:v>
                </c:pt>
                <c:pt idx="112">
                  <c:v>6031.6</c:v>
                </c:pt>
                <c:pt idx="113">
                  <c:v>6008.42</c:v>
                </c:pt>
                <c:pt idx="114">
                  <c:v>5930.32</c:v>
                </c:pt>
                <c:pt idx="115">
                  <c:v>5526.64</c:v>
                </c:pt>
                <c:pt idx="116">
                  <c:v>5750.8</c:v>
                </c:pt>
                <c:pt idx="117">
                  <c:v>5904.83</c:v>
                </c:pt>
                <c:pt idx="118">
                  <c:v>5780.9</c:v>
                </c:pt>
                <c:pt idx="119">
                  <c:v>5753.09</c:v>
                </c:pt>
                <c:pt idx="120">
                  <c:v>6153.85</c:v>
                </c:pt>
                <c:pt idx="121">
                  <c:v>6130.5299999999897</c:v>
                </c:pt>
                <c:pt idx="122">
                  <c:v>6468.4</c:v>
                </c:pt>
                <c:pt idx="123">
                  <c:v>6767.31</c:v>
                </c:pt>
                <c:pt idx="124">
                  <c:v>7078.5</c:v>
                </c:pt>
                <c:pt idx="125">
                  <c:v>7207.76</c:v>
                </c:pt>
                <c:pt idx="126">
                  <c:v>7379.9500000000098</c:v>
                </c:pt>
                <c:pt idx="127">
                  <c:v>7407.41</c:v>
                </c:pt>
                <c:pt idx="128">
                  <c:v>7022.76</c:v>
                </c:pt>
                <c:pt idx="129">
                  <c:v>7144.3800000000101</c:v>
                </c:pt>
                <c:pt idx="130">
                  <c:v>7459.69</c:v>
                </c:pt>
                <c:pt idx="131">
                  <c:v>7143.58</c:v>
                </c:pt>
                <c:pt idx="132">
                  <c:v>6618.14</c:v>
                </c:pt>
                <c:pt idx="133">
                  <c:v>6357.6</c:v>
                </c:pt>
                <c:pt idx="134">
                  <c:v>5950.07</c:v>
                </c:pt>
                <c:pt idx="135">
                  <c:v>6559.49</c:v>
                </c:pt>
                <c:pt idx="136">
                  <c:v>6635.75</c:v>
                </c:pt>
                <c:pt idx="137">
                  <c:v>7315.54</c:v>
                </c:pt>
                <c:pt idx="138">
                  <c:v>7871.69</c:v>
                </c:pt>
                <c:pt idx="139">
                  <c:v>7708.99</c:v>
                </c:pt>
                <c:pt idx="140">
                  <c:v>7790.1499999999896</c:v>
                </c:pt>
                <c:pt idx="141">
                  <c:v>8036.49</c:v>
                </c:pt>
                <c:pt idx="142">
                  <c:v>8200.64</c:v>
                </c:pt>
                <c:pt idx="143">
                  <c:v>8071.2599999999902</c:v>
                </c:pt>
                <c:pt idx="144">
                  <c:v>8253.5499999999993</c:v>
                </c:pt>
                <c:pt idx="145">
                  <c:v>8038.77</c:v>
                </c:pt>
                <c:pt idx="146">
                  <c:v>8253.69</c:v>
                </c:pt>
                <c:pt idx="147">
                  <c:v>8790.92</c:v>
                </c:pt>
                <c:pt idx="148">
                  <c:v>9330.5499999999902</c:v>
                </c:pt>
                <c:pt idx="149">
                  <c:v>9818.3500000000095</c:v>
                </c:pt>
                <c:pt idx="150">
                  <c:v>10058.799999999999</c:v>
                </c:pt>
                <c:pt idx="151">
                  <c:v>9888.61</c:v>
                </c:pt>
                <c:pt idx="152">
                  <c:v>10233.6</c:v>
                </c:pt>
                <c:pt idx="153">
                  <c:v>10975.6</c:v>
                </c:pt>
                <c:pt idx="154">
                  <c:v>11074.6</c:v>
                </c:pt>
                <c:pt idx="155">
                  <c:v>11323.2</c:v>
                </c:pt>
                <c:pt idx="156">
                  <c:v>11657.2</c:v>
                </c:pt>
                <c:pt idx="157">
                  <c:v>11916.7</c:v>
                </c:pt>
                <c:pt idx="158">
                  <c:v>14291.5</c:v>
                </c:pt>
                <c:pt idx="159">
                  <c:v>17899.7</c:v>
                </c:pt>
                <c:pt idx="160">
                  <c:v>16569.400000000001</c:v>
                </c:pt>
                <c:pt idx="161">
                  <c:v>15178.2</c:v>
                </c:pt>
                <c:pt idx="162">
                  <c:v>15455.4</c:v>
                </c:pt>
                <c:pt idx="163">
                  <c:v>16936.8</c:v>
                </c:pt>
                <c:pt idx="164">
                  <c:v>17415.400000000001</c:v>
                </c:pt>
                <c:pt idx="165">
                  <c:v>16408.2</c:v>
                </c:pt>
                <c:pt idx="166">
                  <c:v>16564</c:v>
                </c:pt>
                <c:pt idx="167">
                  <c:v>17706.900000000001</c:v>
                </c:pt>
                <c:pt idx="168">
                  <c:v>19497.400000000001</c:v>
                </c:pt>
                <c:pt idx="169">
                  <c:v>19140.8</c:v>
                </c:pt>
                <c:pt idx="170">
                  <c:v>19114.2</c:v>
                </c:pt>
                <c:pt idx="171">
                  <c:v>17776.7</c:v>
                </c:pt>
                <c:pt idx="172">
                  <c:v>16624.599999999999</c:v>
                </c:pt>
                <c:pt idx="173">
                  <c:v>15802.9</c:v>
                </c:pt>
                <c:pt idx="174">
                  <c:v>13831.8</c:v>
                </c:pt>
                <c:pt idx="175">
                  <c:v>14699.2</c:v>
                </c:pt>
                <c:pt idx="176">
                  <c:v>13925.8</c:v>
                </c:pt>
                <c:pt idx="177">
                  <c:v>14026.6</c:v>
                </c:pt>
                <c:pt idx="178">
                  <c:v>16099.8</c:v>
                </c:pt>
                <c:pt idx="179">
                  <c:v>15838.5</c:v>
                </c:pt>
                <c:pt idx="180">
                  <c:v>14606.5</c:v>
                </c:pt>
                <c:pt idx="181">
                  <c:v>14656.2</c:v>
                </c:pt>
                <c:pt idx="182">
                  <c:v>12952.2</c:v>
                </c:pt>
                <c:pt idx="183">
                  <c:v>14156.4</c:v>
                </c:pt>
                <c:pt idx="184">
                  <c:v>13657.2</c:v>
                </c:pt>
                <c:pt idx="185">
                  <c:v>14982.1</c:v>
                </c:pt>
                <c:pt idx="186">
                  <c:v>15201</c:v>
                </c:pt>
                <c:pt idx="187">
                  <c:v>15599.2</c:v>
                </c:pt>
                <c:pt idx="188">
                  <c:v>17429.5</c:v>
                </c:pt>
                <c:pt idx="189">
                  <c:v>17527</c:v>
                </c:pt>
                <c:pt idx="190">
                  <c:v>16477.599999999999</c:v>
                </c:pt>
                <c:pt idx="191">
                  <c:v>15170.1</c:v>
                </c:pt>
                <c:pt idx="192">
                  <c:v>14595.4</c:v>
                </c:pt>
                <c:pt idx="193">
                  <c:v>14973.3</c:v>
                </c:pt>
                <c:pt idx="194">
                  <c:v>13405.8</c:v>
                </c:pt>
                <c:pt idx="195">
                  <c:v>13980.6</c:v>
                </c:pt>
                <c:pt idx="196">
                  <c:v>14360.2</c:v>
                </c:pt>
                <c:pt idx="197">
                  <c:v>13772</c:v>
                </c:pt>
                <c:pt idx="198">
                  <c:v>13819.8</c:v>
                </c:pt>
                <c:pt idx="199">
                  <c:v>11490.5</c:v>
                </c:pt>
                <c:pt idx="200">
                  <c:v>11188.6</c:v>
                </c:pt>
                <c:pt idx="201">
                  <c:v>11474.9</c:v>
                </c:pt>
                <c:pt idx="202">
                  <c:v>11607.4</c:v>
                </c:pt>
                <c:pt idx="203">
                  <c:v>12899.2</c:v>
                </c:pt>
                <c:pt idx="204">
                  <c:v>11600.1</c:v>
                </c:pt>
                <c:pt idx="205">
                  <c:v>10931.4</c:v>
                </c:pt>
                <c:pt idx="206">
                  <c:v>10868.4</c:v>
                </c:pt>
                <c:pt idx="207">
                  <c:v>11359.4</c:v>
                </c:pt>
                <c:pt idx="208">
                  <c:v>11259.4</c:v>
                </c:pt>
                <c:pt idx="209">
                  <c:v>11171.4</c:v>
                </c:pt>
                <c:pt idx="210">
                  <c:v>11440.7</c:v>
                </c:pt>
                <c:pt idx="211">
                  <c:v>11786.3</c:v>
                </c:pt>
                <c:pt idx="212">
                  <c:v>11296.4</c:v>
                </c:pt>
                <c:pt idx="213">
                  <c:v>10106.299999999999</c:v>
                </c:pt>
                <c:pt idx="214">
                  <c:v>10221.1</c:v>
                </c:pt>
                <c:pt idx="215">
                  <c:v>9170.5400000000009</c:v>
                </c:pt>
                <c:pt idx="216">
                  <c:v>8830.75</c:v>
                </c:pt>
                <c:pt idx="217">
                  <c:v>9174.91</c:v>
                </c:pt>
                <c:pt idx="218">
                  <c:v>8277.01</c:v>
                </c:pt>
                <c:pt idx="219">
                  <c:v>6955.27</c:v>
                </c:pt>
                <c:pt idx="220">
                  <c:v>7754</c:v>
                </c:pt>
                <c:pt idx="221">
                  <c:v>7621.3000000000102</c:v>
                </c:pt>
                <c:pt idx="222">
                  <c:v>8265.59</c:v>
                </c:pt>
                <c:pt idx="223">
                  <c:v>8736.9800000000105</c:v>
                </c:pt>
                <c:pt idx="224">
                  <c:v>8621.9000000000106</c:v>
                </c:pt>
                <c:pt idx="225">
                  <c:v>8129.97</c:v>
                </c:pt>
                <c:pt idx="226">
                  <c:v>8926.57</c:v>
                </c:pt>
                <c:pt idx="227">
                  <c:v>8598.31</c:v>
                </c:pt>
                <c:pt idx="228">
                  <c:v>9494.6299999999901</c:v>
                </c:pt>
                <c:pt idx="229">
                  <c:v>10166.4</c:v>
                </c:pt>
                <c:pt idx="230">
                  <c:v>10233.9</c:v>
                </c:pt>
                <c:pt idx="231">
                  <c:v>11112.7</c:v>
                </c:pt>
                <c:pt idx="232">
                  <c:v>10551.8</c:v>
                </c:pt>
                <c:pt idx="233">
                  <c:v>11225.3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6-4F13-AB36-F7C8BE11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433864"/>
        <c:axId val="732437800"/>
      </c:lineChart>
      <c:lineChart>
        <c:grouping val="standard"/>
        <c:varyColors val="0"/>
        <c:ser>
          <c:idx val="4"/>
          <c:order val="4"/>
          <c:tx>
            <c:strRef>
              <c:f>Bitcoin!$G$1</c:f>
              <c:strCache>
                <c:ptCount val="1"/>
                <c:pt idx="0">
                  <c:v>MAPE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Bitcoin!$B$2:$B$235</c:f>
              <c:numCache>
                <c:formatCode>m/d/yyyy</c:formatCode>
                <c:ptCount val="23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</c:numCache>
            </c:numRef>
          </c:cat>
          <c:val>
            <c:numRef>
              <c:f>Bitcoin!$G$2:$G$235</c:f>
              <c:numCache>
                <c:formatCode>0.0%</c:formatCode>
                <c:ptCount val="234"/>
                <c:pt idx="0">
                  <c:v>3.2323540459348203E-2</c:v>
                </c:pt>
                <c:pt idx="1">
                  <c:v>1.0025615931593601E-2</c:v>
                </c:pt>
                <c:pt idx="2">
                  <c:v>9.8089478145528004E-3</c:v>
                </c:pt>
                <c:pt idx="3">
                  <c:v>7.4902406800069904E-3</c:v>
                </c:pt>
                <c:pt idx="4">
                  <c:v>4.17259245062419E-3</c:v>
                </c:pt>
                <c:pt idx="5">
                  <c:v>2.2349795491256202E-3</c:v>
                </c:pt>
                <c:pt idx="6">
                  <c:v>3.8492091268881999E-2</c:v>
                </c:pt>
                <c:pt idx="7">
                  <c:v>9.3784576832962197E-3</c:v>
                </c:pt>
                <c:pt idx="8">
                  <c:v>2.7051248454097399E-2</c:v>
                </c:pt>
                <c:pt idx="9">
                  <c:v>7.2748874938667302E-2</c:v>
                </c:pt>
                <c:pt idx="10">
                  <c:v>4.4160771713982298E-2</c:v>
                </c:pt>
                <c:pt idx="11">
                  <c:v>2.7193836647146099E-3</c:v>
                </c:pt>
                <c:pt idx="12">
                  <c:v>3.7604945478402201E-2</c:v>
                </c:pt>
                <c:pt idx="13">
                  <c:v>7.2601053347373004E-2</c:v>
                </c:pt>
                <c:pt idx="14">
                  <c:v>0.13512308144068999</c:v>
                </c:pt>
                <c:pt idx="15">
                  <c:v>3.5775357287208098E-2</c:v>
                </c:pt>
                <c:pt idx="16">
                  <c:v>0.13505496631469799</c:v>
                </c:pt>
                <c:pt idx="17">
                  <c:v>6.5453029028659598E-2</c:v>
                </c:pt>
                <c:pt idx="18">
                  <c:v>4.86437416194734E-2</c:v>
                </c:pt>
                <c:pt idx="19">
                  <c:v>0.21039931411680099</c:v>
                </c:pt>
                <c:pt idx="20">
                  <c:v>0.13384984074517201</c:v>
                </c:pt>
                <c:pt idx="21">
                  <c:v>6.6269991505294501E-2</c:v>
                </c:pt>
                <c:pt idx="22">
                  <c:v>3.3329246590407999E-3</c:v>
                </c:pt>
                <c:pt idx="23">
                  <c:v>3.0477491035300501E-2</c:v>
                </c:pt>
                <c:pt idx="24">
                  <c:v>4.5161497794448002E-2</c:v>
                </c:pt>
                <c:pt idx="25">
                  <c:v>8.4639784441926501E-3</c:v>
                </c:pt>
                <c:pt idx="26">
                  <c:v>5.7824791396433102E-2</c:v>
                </c:pt>
                <c:pt idx="27">
                  <c:v>6.47536623048421E-2</c:v>
                </c:pt>
                <c:pt idx="28">
                  <c:v>3.84283183674715E-3</c:v>
                </c:pt>
                <c:pt idx="29">
                  <c:v>3.05035854083495E-2</c:v>
                </c:pt>
                <c:pt idx="30">
                  <c:v>6.0878727687168697E-2</c:v>
                </c:pt>
                <c:pt idx="31">
                  <c:v>3.1480560163766803E-2</c:v>
                </c:pt>
                <c:pt idx="32">
                  <c:v>1.18746475925669E-2</c:v>
                </c:pt>
                <c:pt idx="33">
                  <c:v>4.6297171711279901E-2</c:v>
                </c:pt>
                <c:pt idx="34">
                  <c:v>4.9234827754862598E-2</c:v>
                </c:pt>
                <c:pt idx="35">
                  <c:v>0.12906573556116199</c:v>
                </c:pt>
                <c:pt idx="36">
                  <c:v>1.2125304143821699E-2</c:v>
                </c:pt>
                <c:pt idx="37">
                  <c:v>4.8831882187903797E-2</c:v>
                </c:pt>
                <c:pt idx="38">
                  <c:v>1.1988514418381399E-2</c:v>
                </c:pt>
                <c:pt idx="39">
                  <c:v>2.3177470553213699E-2</c:v>
                </c:pt>
                <c:pt idx="40">
                  <c:v>1.1477901859651999E-2</c:v>
                </c:pt>
                <c:pt idx="41">
                  <c:v>7.3779248456426597E-2</c:v>
                </c:pt>
                <c:pt idx="42">
                  <c:v>6.0259324376851497E-2</c:v>
                </c:pt>
                <c:pt idx="43">
                  <c:v>4.6289704069957999E-2</c:v>
                </c:pt>
                <c:pt idx="44">
                  <c:v>5.8234087761524597E-2</c:v>
                </c:pt>
                <c:pt idx="45">
                  <c:v>5.5571208531397402E-2</c:v>
                </c:pt>
                <c:pt idx="46">
                  <c:v>4.4486282824914E-2</c:v>
                </c:pt>
                <c:pt idx="47">
                  <c:v>1.0374703637610399E-2</c:v>
                </c:pt>
                <c:pt idx="48">
                  <c:v>4.1116468218679501E-2</c:v>
                </c:pt>
                <c:pt idx="49">
                  <c:v>7.8880225099549599E-3</c:v>
                </c:pt>
                <c:pt idx="50">
                  <c:v>2.5941492198470199E-2</c:v>
                </c:pt>
                <c:pt idx="51">
                  <c:v>2.1470660262785001E-2</c:v>
                </c:pt>
                <c:pt idx="52">
                  <c:v>2.4089627656979699E-2</c:v>
                </c:pt>
                <c:pt idx="53">
                  <c:v>1.2284657185802E-2</c:v>
                </c:pt>
                <c:pt idx="54">
                  <c:v>4.2254560890307297E-2</c:v>
                </c:pt>
                <c:pt idx="55">
                  <c:v>8.4454204410293002E-3</c:v>
                </c:pt>
                <c:pt idx="56">
                  <c:v>4.4113592500697203E-3</c:v>
                </c:pt>
                <c:pt idx="57">
                  <c:v>6.9543313985325804E-3</c:v>
                </c:pt>
                <c:pt idx="58">
                  <c:v>5.0197825064578602E-5</c:v>
                </c:pt>
                <c:pt idx="59">
                  <c:v>4.28825381850272E-2</c:v>
                </c:pt>
                <c:pt idx="60">
                  <c:v>1.1472199969787201E-2</c:v>
                </c:pt>
                <c:pt idx="61">
                  <c:v>1.0850087658607401E-2</c:v>
                </c:pt>
                <c:pt idx="62">
                  <c:v>4.3760203981305798E-2</c:v>
                </c:pt>
                <c:pt idx="63">
                  <c:v>6.1489096160691099E-2</c:v>
                </c:pt>
                <c:pt idx="64">
                  <c:v>7.3328440316366497E-3</c:v>
                </c:pt>
                <c:pt idx="65">
                  <c:v>8.1828289242288396E-2</c:v>
                </c:pt>
                <c:pt idx="66">
                  <c:v>3.2039081189891697E-2</c:v>
                </c:pt>
                <c:pt idx="67">
                  <c:v>6.3712909205969795E-2</c:v>
                </c:pt>
                <c:pt idx="68">
                  <c:v>4.2540196090071702E-2</c:v>
                </c:pt>
                <c:pt idx="69">
                  <c:v>8.7763523499852905E-2</c:v>
                </c:pt>
                <c:pt idx="70">
                  <c:v>6.3652669389402405E-4</c:v>
                </c:pt>
                <c:pt idx="71">
                  <c:v>2.5011278359618298E-2</c:v>
                </c:pt>
                <c:pt idx="72">
                  <c:v>1.16324460886399E-3</c:v>
                </c:pt>
                <c:pt idx="73">
                  <c:v>1.7073109473773301E-2</c:v>
                </c:pt>
                <c:pt idx="74">
                  <c:v>7.7197041540850303E-2</c:v>
                </c:pt>
                <c:pt idx="75">
                  <c:v>0.25626747674720601</c:v>
                </c:pt>
                <c:pt idx="76">
                  <c:v>0.13266456266907201</c:v>
                </c:pt>
                <c:pt idx="77">
                  <c:v>3.9072452078202299E-2</c:v>
                </c:pt>
                <c:pt idx="78">
                  <c:v>4.1725474235699202E-2</c:v>
                </c:pt>
                <c:pt idx="79">
                  <c:v>9.4427182506689106E-2</c:v>
                </c:pt>
                <c:pt idx="80">
                  <c:v>4.3019294157946801E-2</c:v>
                </c:pt>
                <c:pt idx="81">
                  <c:v>1.8707681190327102E-2</c:v>
                </c:pt>
                <c:pt idx="82">
                  <c:v>9.1886141320404194E-2</c:v>
                </c:pt>
                <c:pt idx="83">
                  <c:v>2.7869813938819901E-2</c:v>
                </c:pt>
                <c:pt idx="84">
                  <c:v>1.8034835925873599E-2</c:v>
                </c:pt>
                <c:pt idx="85">
                  <c:v>4.8134847308579802E-2</c:v>
                </c:pt>
                <c:pt idx="86">
                  <c:v>4.1873796137254497E-2</c:v>
                </c:pt>
                <c:pt idx="87">
                  <c:v>1.8809547007239399E-2</c:v>
                </c:pt>
                <c:pt idx="88">
                  <c:v>6.3128954684924701E-2</c:v>
                </c:pt>
                <c:pt idx="89">
                  <c:v>3.0202495798019899E-3</c:v>
                </c:pt>
                <c:pt idx="90">
                  <c:v>7.2357738412064199E-6</c:v>
                </c:pt>
                <c:pt idx="91">
                  <c:v>4.2548851117339102E-2</c:v>
                </c:pt>
                <c:pt idx="92">
                  <c:v>2.4568437180849299E-2</c:v>
                </c:pt>
                <c:pt idx="93">
                  <c:v>1.9311282209768299E-2</c:v>
                </c:pt>
                <c:pt idx="94">
                  <c:v>1.5283683460456199E-3</c:v>
                </c:pt>
                <c:pt idx="95">
                  <c:v>2.81413479511404E-3</c:v>
                </c:pt>
                <c:pt idx="96">
                  <c:v>3.4089085356617303E-2</c:v>
                </c:pt>
                <c:pt idx="97">
                  <c:v>2.4727539138035201E-2</c:v>
                </c:pt>
                <c:pt idx="98">
                  <c:v>3.1282403540026302E-2</c:v>
                </c:pt>
                <c:pt idx="99">
                  <c:v>6.3824792451980597E-2</c:v>
                </c:pt>
                <c:pt idx="100">
                  <c:v>6.3895736478739695E-2</c:v>
                </c:pt>
                <c:pt idx="101">
                  <c:v>3.5071198832820401E-2</c:v>
                </c:pt>
                <c:pt idx="102">
                  <c:v>4.7992320675407298E-2</c:v>
                </c:pt>
                <c:pt idx="103">
                  <c:v>0.14094269572100801</c:v>
                </c:pt>
                <c:pt idx="104">
                  <c:v>9.6523385424216998E-2</c:v>
                </c:pt>
                <c:pt idx="105">
                  <c:v>3.1650659574504698E-2</c:v>
                </c:pt>
                <c:pt idx="106">
                  <c:v>2.7050873605850501E-2</c:v>
                </c:pt>
                <c:pt idx="107">
                  <c:v>8.2786228144173107E-3</c:v>
                </c:pt>
                <c:pt idx="108">
                  <c:v>2.14217796418174E-2</c:v>
                </c:pt>
                <c:pt idx="109">
                  <c:v>2.6508355855892401E-3</c:v>
                </c:pt>
                <c:pt idx="110">
                  <c:v>2.0641076846537699E-2</c:v>
                </c:pt>
                <c:pt idx="111">
                  <c:v>5.0392168278868298E-2</c:v>
                </c:pt>
                <c:pt idx="112">
                  <c:v>3.34073877578083E-3</c:v>
                </c:pt>
                <c:pt idx="113">
                  <c:v>3.8579193864615099E-3</c:v>
                </c:pt>
                <c:pt idx="114">
                  <c:v>1.31696097343819E-2</c:v>
                </c:pt>
                <c:pt idx="115">
                  <c:v>7.3042571978632898E-2</c:v>
                </c:pt>
                <c:pt idx="116">
                  <c:v>3.8978924671350203E-2</c:v>
                </c:pt>
                <c:pt idx="117">
                  <c:v>2.60854249825988E-2</c:v>
                </c:pt>
                <c:pt idx="118">
                  <c:v>2.1437838398865899E-2</c:v>
                </c:pt>
                <c:pt idx="119">
                  <c:v>4.8339240303897401E-3</c:v>
                </c:pt>
                <c:pt idx="120">
                  <c:v>6.5123459297837097E-2</c:v>
                </c:pt>
                <c:pt idx="121">
                  <c:v>3.80391254916054E-3</c:v>
                </c:pt>
                <c:pt idx="122">
                  <c:v>5.2233937295159398E-2</c:v>
                </c:pt>
                <c:pt idx="123">
                  <c:v>4.4169692241082699E-2</c:v>
                </c:pt>
                <c:pt idx="124">
                  <c:v>4.3962703962703603E-2</c:v>
                </c:pt>
                <c:pt idx="125">
                  <c:v>1.79334495044229E-2</c:v>
                </c:pt>
                <c:pt idx="126">
                  <c:v>2.3332136396588599E-2</c:v>
                </c:pt>
                <c:pt idx="127">
                  <c:v>3.70709870251448E-3</c:v>
                </c:pt>
                <c:pt idx="128">
                  <c:v>5.4771913037039897E-2</c:v>
                </c:pt>
                <c:pt idx="129">
                  <c:v>1.7023170660016702E-2</c:v>
                </c:pt>
                <c:pt idx="130">
                  <c:v>4.2268512498507299E-2</c:v>
                </c:pt>
                <c:pt idx="131">
                  <c:v>4.4250921806711897E-2</c:v>
                </c:pt>
                <c:pt idx="132">
                  <c:v>7.9393908258211507E-2</c:v>
                </c:pt>
                <c:pt idx="133">
                  <c:v>4.0980873285517701E-2</c:v>
                </c:pt>
                <c:pt idx="134">
                  <c:v>6.8491631190893895E-2</c:v>
                </c:pt>
                <c:pt idx="135">
                  <c:v>0.124212077368996</c:v>
                </c:pt>
                <c:pt idx="136">
                  <c:v>1.14922955204753E-2</c:v>
                </c:pt>
                <c:pt idx="137">
                  <c:v>9.2924104030597601E-2</c:v>
                </c:pt>
                <c:pt idx="138">
                  <c:v>7.0651918457155002E-2</c:v>
                </c:pt>
                <c:pt idx="139">
                  <c:v>2.1105229089673199E-2</c:v>
                </c:pt>
                <c:pt idx="140">
                  <c:v>1.0418284628665101E-2</c:v>
                </c:pt>
                <c:pt idx="141">
                  <c:v>3.06526854385448E-2</c:v>
                </c:pt>
                <c:pt idx="142">
                  <c:v>2.00167304015288E-2</c:v>
                </c:pt>
                <c:pt idx="143">
                  <c:v>1.6029715310868799E-2</c:v>
                </c:pt>
                <c:pt idx="144">
                  <c:v>2.2086253793823198E-2</c:v>
                </c:pt>
                <c:pt idx="145">
                  <c:v>2.6718017806206699E-2</c:v>
                </c:pt>
                <c:pt idx="146">
                  <c:v>2.60392624389814E-2</c:v>
                </c:pt>
                <c:pt idx="147">
                  <c:v>6.11119200265728E-2</c:v>
                </c:pt>
                <c:pt idx="148">
                  <c:v>5.78347471478095E-2</c:v>
                </c:pt>
                <c:pt idx="149">
                  <c:v>4.9682482290813998E-2</c:v>
                </c:pt>
                <c:pt idx="150">
                  <c:v>7.6667163325397402E-3</c:v>
                </c:pt>
                <c:pt idx="151">
                  <c:v>2.57937656801938E-2</c:v>
                </c:pt>
                <c:pt idx="152">
                  <c:v>3.8823577158191402E-2</c:v>
                </c:pt>
                <c:pt idx="153">
                  <c:v>6.7604504537337601E-2</c:v>
                </c:pt>
                <c:pt idx="154">
                  <c:v>1.1974058384380299E-2</c:v>
                </c:pt>
                <c:pt idx="155">
                  <c:v>1.9475053666034602E-2</c:v>
                </c:pt>
                <c:pt idx="156">
                  <c:v>2.2521230790233999E-2</c:v>
                </c:pt>
                <c:pt idx="157">
                  <c:v>1.30158760191833E-2</c:v>
                </c:pt>
                <c:pt idx="158">
                  <c:v>0.160115629031575</c:v>
                </c:pt>
                <c:pt idx="159">
                  <c:v>0.16483800492247599</c:v>
                </c:pt>
                <c:pt idx="160">
                  <c:v>0.30211438039090799</c:v>
                </c:pt>
                <c:pt idx="161">
                  <c:v>3.1604965522892998E-2</c:v>
                </c:pt>
                <c:pt idx="162">
                  <c:v>4.6875208691592399E-3</c:v>
                </c:pt>
                <c:pt idx="163">
                  <c:v>9.7581998585162602E-2</c:v>
                </c:pt>
                <c:pt idx="164">
                  <c:v>3.4752909972728598E-2</c:v>
                </c:pt>
                <c:pt idx="165">
                  <c:v>4.1774591198222001E-2</c:v>
                </c:pt>
                <c:pt idx="166">
                  <c:v>3.5046748046178203E-2</c:v>
                </c:pt>
                <c:pt idx="167">
                  <c:v>4.1723395019614799E-2</c:v>
                </c:pt>
                <c:pt idx="168">
                  <c:v>6.4256544723029801E-2</c:v>
                </c:pt>
                <c:pt idx="169">
                  <c:v>6.8278554184327905E-2</c:v>
                </c:pt>
                <c:pt idx="170">
                  <c:v>4.6762276045388101E-2</c:v>
                </c:pt>
                <c:pt idx="171">
                  <c:v>0.110547566081489</c:v>
                </c:pt>
                <c:pt idx="172">
                  <c:v>4.6982945223820799E-3</c:v>
                </c:pt>
                <c:pt idx="173">
                  <c:v>5.1444889188176197E-2</c:v>
                </c:pt>
                <c:pt idx="174">
                  <c:v>0.108733525047072</c:v>
                </c:pt>
                <c:pt idx="175">
                  <c:v>0.11945935519084699</c:v>
                </c:pt>
                <c:pt idx="176">
                  <c:v>0.15932173538094299</c:v>
                </c:pt>
                <c:pt idx="177">
                  <c:v>5.2589059549343897E-2</c:v>
                </c:pt>
                <c:pt idx="178">
                  <c:v>0.114399661058629</c:v>
                </c:pt>
                <c:pt idx="179">
                  <c:v>8.7189661634814505E-3</c:v>
                </c:pt>
                <c:pt idx="180">
                  <c:v>8.3843342637557702E-2</c:v>
                </c:pt>
                <c:pt idx="181">
                  <c:v>4.0602477957280197E-2</c:v>
                </c:pt>
                <c:pt idx="182">
                  <c:v>0.170514683164882</c:v>
                </c:pt>
                <c:pt idx="183">
                  <c:v>0.136498105435399</c:v>
                </c:pt>
                <c:pt idx="184">
                  <c:v>3.6552148317370803E-2</c:v>
                </c:pt>
                <c:pt idx="185">
                  <c:v>8.84321957535978E-2</c:v>
                </c:pt>
                <c:pt idx="186">
                  <c:v>1.4400368396817E-2</c:v>
                </c:pt>
                <c:pt idx="187">
                  <c:v>2.46152299822299E-2</c:v>
                </c:pt>
                <c:pt idx="188">
                  <c:v>0.103726159218527</c:v>
                </c:pt>
                <c:pt idx="189">
                  <c:v>2.1926543557043099E-2</c:v>
                </c:pt>
                <c:pt idx="190">
                  <c:v>4.2864890790579799E-2</c:v>
                </c:pt>
                <c:pt idx="191">
                  <c:v>7.6819767383951201E-2</c:v>
                </c:pt>
                <c:pt idx="192">
                  <c:v>4.9466225412644699E-2</c:v>
                </c:pt>
                <c:pt idx="193">
                  <c:v>7.44212471858045E-3</c:v>
                </c:pt>
                <c:pt idx="194">
                  <c:v>0.13129027699542101</c:v>
                </c:pt>
                <c:pt idx="195">
                  <c:v>1.0693239053299001E-2</c:v>
                </c:pt>
                <c:pt idx="196">
                  <c:v>3.9332180314986497E-3</c:v>
                </c:pt>
                <c:pt idx="197">
                  <c:v>6.07165689008205E-2</c:v>
                </c:pt>
                <c:pt idx="198">
                  <c:v>3.4588054819898201E-3</c:v>
                </c:pt>
                <c:pt idx="199">
                  <c:v>0.202715286541056</c:v>
                </c:pt>
                <c:pt idx="200">
                  <c:v>2.6982821800759799E-2</c:v>
                </c:pt>
                <c:pt idx="201">
                  <c:v>2.49501084976771E-2</c:v>
                </c:pt>
                <c:pt idx="202">
                  <c:v>1.14151317263122E-2</c:v>
                </c:pt>
                <c:pt idx="203">
                  <c:v>0.10014574547258701</c:v>
                </c:pt>
                <c:pt idx="204">
                  <c:v>0.13293323457520401</c:v>
                </c:pt>
                <c:pt idx="205">
                  <c:v>6.1172402437016903E-2</c:v>
                </c:pt>
                <c:pt idx="206">
                  <c:v>5.79662139781301E-3</c:v>
                </c:pt>
                <c:pt idx="207">
                  <c:v>4.3224113949681203E-2</c:v>
                </c:pt>
                <c:pt idx="208">
                  <c:v>8.8814679290196308E-3</c:v>
                </c:pt>
                <c:pt idx="209">
                  <c:v>7.8772579981032792E-3</c:v>
                </c:pt>
                <c:pt idx="210">
                  <c:v>2.35387694808891E-2</c:v>
                </c:pt>
                <c:pt idx="211">
                  <c:v>2.9322179140187501E-2</c:v>
                </c:pt>
                <c:pt idx="212">
                  <c:v>4.3367798590701098E-2</c:v>
                </c:pt>
                <c:pt idx="213">
                  <c:v>0.117758230014942</c:v>
                </c:pt>
                <c:pt idx="214">
                  <c:v>1.1231667824403499E-2</c:v>
                </c:pt>
                <c:pt idx="215">
                  <c:v>0.167065232732311</c:v>
                </c:pt>
                <c:pt idx="216">
                  <c:v>3.8478045466127E-2</c:v>
                </c:pt>
                <c:pt idx="217">
                  <c:v>3.7510994658258003E-2</c:v>
                </c:pt>
                <c:pt idx="218">
                  <c:v>0.108481202753167</c:v>
                </c:pt>
                <c:pt idx="219">
                  <c:v>0.19003431930032899</c:v>
                </c:pt>
                <c:pt idx="220">
                  <c:v>0.103008769667268</c:v>
                </c:pt>
                <c:pt idx="221">
                  <c:v>1.7411727658009801E-2</c:v>
                </c:pt>
                <c:pt idx="222">
                  <c:v>7.7948458609730001E-2</c:v>
                </c:pt>
                <c:pt idx="223">
                  <c:v>5.3953425554367898E-2</c:v>
                </c:pt>
                <c:pt idx="224">
                  <c:v>1.3347406024194E-2</c:v>
                </c:pt>
                <c:pt idx="225">
                  <c:v>6.0508218357509802E-2</c:v>
                </c:pt>
                <c:pt idx="226">
                  <c:v>8.9239203859937097E-2</c:v>
                </c:pt>
                <c:pt idx="227">
                  <c:v>3.8177269719282703E-2</c:v>
                </c:pt>
                <c:pt idx="228">
                  <c:v>9.4402836129475101E-2</c:v>
                </c:pt>
                <c:pt idx="229">
                  <c:v>6.6077470884482598E-2</c:v>
                </c:pt>
                <c:pt idx="230">
                  <c:v>6.5957259695710096E-3</c:v>
                </c:pt>
                <c:pt idx="231">
                  <c:v>7.90806914611214E-2</c:v>
                </c:pt>
                <c:pt idx="232">
                  <c:v>5.3156807369357302E-2</c:v>
                </c:pt>
                <c:pt idx="233">
                  <c:v>5.9998396479380899E-2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6-4F13-AB36-F7C8BE11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9520"/>
        <c:axId val="601237880"/>
      </c:lineChart>
      <c:dateAx>
        <c:axId val="73243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37800"/>
        <c:crosses val="autoZero"/>
        <c:auto val="1"/>
        <c:lblOffset val="100"/>
        <c:baseTimeUnit val="days"/>
      </c:dateAx>
      <c:valAx>
        <c:axId val="73243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33864"/>
        <c:crosses val="autoZero"/>
        <c:crossBetween val="between"/>
      </c:valAx>
      <c:valAx>
        <c:axId val="601237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9520"/>
        <c:crosses val="max"/>
        <c:crossBetween val="between"/>
      </c:valAx>
      <c:dateAx>
        <c:axId val="601239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012378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62761502675023E-2"/>
          <c:y val="4.0220592694331848E-2"/>
          <c:w val="0.48593077705827331"/>
          <c:h val="0.132372416325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Bitcoin!$AB$1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Bitcoin!$AA$2:$AA$14</c:f>
              <c:strCache>
                <c:ptCount val="13"/>
                <c:pt idx="0">
                  <c:v>1,0,0</c:v>
                </c:pt>
                <c:pt idx="1">
                  <c:v>0,1,0</c:v>
                </c:pt>
                <c:pt idx="2">
                  <c:v>0,1,1</c:v>
                </c:pt>
                <c:pt idx="3">
                  <c:v>0,0,3</c:v>
                </c:pt>
                <c:pt idx="4">
                  <c:v>2,1,0</c:v>
                </c:pt>
                <c:pt idx="5">
                  <c:v>1,0,1</c:v>
                </c:pt>
                <c:pt idx="6">
                  <c:v>0,1,3</c:v>
                </c:pt>
                <c:pt idx="7">
                  <c:v>0,1,2</c:v>
                </c:pt>
                <c:pt idx="8">
                  <c:v>1,0,3</c:v>
                </c:pt>
                <c:pt idx="9">
                  <c:v>1,1,0</c:v>
                </c:pt>
                <c:pt idx="10">
                  <c:v>2,0,1</c:v>
                </c:pt>
                <c:pt idx="11">
                  <c:v>1,1,1</c:v>
                </c:pt>
                <c:pt idx="12">
                  <c:v>0,1,5</c:v>
                </c:pt>
              </c:strCache>
            </c:strRef>
          </c:cat>
          <c:val>
            <c:numRef>
              <c:f>Bitcoin!$AB$2:$AB$14</c:f>
              <c:numCache>
                <c:formatCode>General</c:formatCode>
                <c:ptCount val="13"/>
                <c:pt idx="0">
                  <c:v>71</c:v>
                </c:pt>
                <c:pt idx="1">
                  <c:v>112</c:v>
                </c:pt>
                <c:pt idx="2">
                  <c:v>18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9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A-4C8F-84CE-D9EF0F74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257888"/>
        <c:axId val="601259200"/>
      </c:barChart>
      <c:catAx>
        <c:axId val="60125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p,d,q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01259200"/>
        <c:crosses val="autoZero"/>
        <c:auto val="1"/>
        <c:lblAlgn val="ctr"/>
        <c:lblOffset val="100"/>
        <c:noMultiLvlLbl val="0"/>
      </c:catAx>
      <c:valAx>
        <c:axId val="601259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125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BTC_Arima_BTC_comparison!$B$1</c:f>
              <c:strCache>
                <c:ptCount val="1"/>
                <c:pt idx="0">
                  <c:v>XGB-Profits 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BTC_Arima_BTC_comparison!$A$2:$A$236</c:f>
              <c:numCache>
                <c:formatCode>m/d/yyyy</c:formatCode>
                <c:ptCount val="23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</c:numCache>
            </c:numRef>
          </c:cat>
          <c:val>
            <c:numRef>
              <c:f>BTC_Arima_BTC_comparison!$B$2:$B$236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-48.099999999999909</c:v>
                </c:pt>
                <c:pt idx="11">
                  <c:v>17.970000000000255</c:v>
                </c:pt>
                <c:pt idx="12">
                  <c:v>-26.829999999999472</c:v>
                </c:pt>
                <c:pt idx="13">
                  <c:v>-154.07999999999947</c:v>
                </c:pt>
                <c:pt idx="14">
                  <c:v>-385.33999999999946</c:v>
                </c:pt>
                <c:pt idx="15">
                  <c:v>-447.49999999999955</c:v>
                </c:pt>
                <c:pt idx="16">
                  <c:v>-151.70999999999958</c:v>
                </c:pt>
                <c:pt idx="17">
                  <c:v>-66.349999999999454</c:v>
                </c:pt>
                <c:pt idx="18">
                  <c:v>-66.349999999999454</c:v>
                </c:pt>
                <c:pt idx="19">
                  <c:v>-66.349999999999454</c:v>
                </c:pt>
                <c:pt idx="20">
                  <c:v>-66.349999999999454</c:v>
                </c:pt>
                <c:pt idx="21">
                  <c:v>-207.83999999999924</c:v>
                </c:pt>
                <c:pt idx="22">
                  <c:v>-207.83999999999924</c:v>
                </c:pt>
                <c:pt idx="23">
                  <c:v>-207.83999999999924</c:v>
                </c:pt>
                <c:pt idx="24">
                  <c:v>-207.83999999999924</c:v>
                </c:pt>
                <c:pt idx="25">
                  <c:v>-207.83999999999924</c:v>
                </c:pt>
                <c:pt idx="26">
                  <c:v>-207.83999999999924</c:v>
                </c:pt>
                <c:pt idx="27">
                  <c:v>-207.83999999999924</c:v>
                </c:pt>
                <c:pt idx="28">
                  <c:v>-207.83999999999924</c:v>
                </c:pt>
                <c:pt idx="29">
                  <c:v>-207.83999999999924</c:v>
                </c:pt>
                <c:pt idx="30">
                  <c:v>-207.83999999999924</c:v>
                </c:pt>
                <c:pt idx="31">
                  <c:v>-207.83999999999924</c:v>
                </c:pt>
                <c:pt idx="32">
                  <c:v>-207.83999999999924</c:v>
                </c:pt>
                <c:pt idx="33">
                  <c:v>-207.83999999999924</c:v>
                </c:pt>
                <c:pt idx="34">
                  <c:v>-207.83999999999924</c:v>
                </c:pt>
                <c:pt idx="35">
                  <c:v>-563.11999999999898</c:v>
                </c:pt>
                <c:pt idx="36">
                  <c:v>-563.11999999999898</c:v>
                </c:pt>
                <c:pt idx="37">
                  <c:v>-563.11999999999898</c:v>
                </c:pt>
                <c:pt idx="38">
                  <c:v>-563.11999999999898</c:v>
                </c:pt>
                <c:pt idx="39">
                  <c:v>-563.11999999999898</c:v>
                </c:pt>
                <c:pt idx="40">
                  <c:v>-563.11999999999898</c:v>
                </c:pt>
                <c:pt idx="41">
                  <c:v>-563.11999999999898</c:v>
                </c:pt>
                <c:pt idx="42">
                  <c:v>-563.11999999999898</c:v>
                </c:pt>
                <c:pt idx="43">
                  <c:v>-563.11999999999898</c:v>
                </c:pt>
                <c:pt idx="44">
                  <c:v>-563.11999999999898</c:v>
                </c:pt>
                <c:pt idx="45">
                  <c:v>-563.11999999999898</c:v>
                </c:pt>
                <c:pt idx="46">
                  <c:v>-563.11999999999898</c:v>
                </c:pt>
                <c:pt idx="47">
                  <c:v>-563.11999999999898</c:v>
                </c:pt>
                <c:pt idx="48">
                  <c:v>-563.11999999999898</c:v>
                </c:pt>
                <c:pt idx="49">
                  <c:v>-563.11999999999898</c:v>
                </c:pt>
                <c:pt idx="50">
                  <c:v>-563.11999999999898</c:v>
                </c:pt>
                <c:pt idx="51">
                  <c:v>-651.85999999999922</c:v>
                </c:pt>
                <c:pt idx="52">
                  <c:v>-651.85999999999922</c:v>
                </c:pt>
                <c:pt idx="53">
                  <c:v>-651.85999999999922</c:v>
                </c:pt>
                <c:pt idx="54">
                  <c:v>-651.85999999999922</c:v>
                </c:pt>
                <c:pt idx="55">
                  <c:v>-651.85999999999922</c:v>
                </c:pt>
                <c:pt idx="56">
                  <c:v>-651.85999999999922</c:v>
                </c:pt>
                <c:pt idx="57">
                  <c:v>-651.85999999999922</c:v>
                </c:pt>
                <c:pt idx="58">
                  <c:v>-651.85999999999922</c:v>
                </c:pt>
                <c:pt idx="59">
                  <c:v>-651.85999999999922</c:v>
                </c:pt>
                <c:pt idx="60">
                  <c:v>-651.85999999999922</c:v>
                </c:pt>
                <c:pt idx="61">
                  <c:v>-651.85999999999922</c:v>
                </c:pt>
                <c:pt idx="62">
                  <c:v>-651.85999999999922</c:v>
                </c:pt>
                <c:pt idx="63">
                  <c:v>-651.85999999999922</c:v>
                </c:pt>
                <c:pt idx="64">
                  <c:v>-651.85999999999922</c:v>
                </c:pt>
                <c:pt idx="65">
                  <c:v>-651.85999999999922</c:v>
                </c:pt>
                <c:pt idx="66">
                  <c:v>-651.85999999999922</c:v>
                </c:pt>
                <c:pt idx="67">
                  <c:v>-651.85999999999922</c:v>
                </c:pt>
                <c:pt idx="68">
                  <c:v>-651.85999999999922</c:v>
                </c:pt>
                <c:pt idx="69">
                  <c:v>-651.85999999999922</c:v>
                </c:pt>
                <c:pt idx="70">
                  <c:v>-655.60999999999922</c:v>
                </c:pt>
                <c:pt idx="71">
                  <c:v>-762.00999999999976</c:v>
                </c:pt>
                <c:pt idx="72">
                  <c:v>-723.20999999999958</c:v>
                </c:pt>
                <c:pt idx="73">
                  <c:v>-761.27999999999929</c:v>
                </c:pt>
                <c:pt idx="74">
                  <c:v>-1010.6699999999987</c:v>
                </c:pt>
                <c:pt idx="75">
                  <c:v>-1731.0899999999988</c:v>
                </c:pt>
                <c:pt idx="76">
                  <c:v>-1259.869999999999</c:v>
                </c:pt>
                <c:pt idx="77">
                  <c:v>-1272.579999999999</c:v>
                </c:pt>
                <c:pt idx="78">
                  <c:v>-1295.9799999999991</c:v>
                </c:pt>
                <c:pt idx="79">
                  <c:v>-821.86999999999944</c:v>
                </c:pt>
                <c:pt idx="80">
                  <c:v>-821.86999999999944</c:v>
                </c:pt>
                <c:pt idx="81">
                  <c:v>-811.45999999999913</c:v>
                </c:pt>
                <c:pt idx="82">
                  <c:v>-541.02999999999929</c:v>
                </c:pt>
                <c:pt idx="83">
                  <c:v>-543.70999999999913</c:v>
                </c:pt>
                <c:pt idx="84">
                  <c:v>-706.18999999999915</c:v>
                </c:pt>
                <c:pt idx="85">
                  <c:v>-706.18999999999915</c:v>
                </c:pt>
                <c:pt idx="86">
                  <c:v>-950.67999999999938</c:v>
                </c:pt>
                <c:pt idx="87">
                  <c:v>-950.67999999999938</c:v>
                </c:pt>
                <c:pt idx="88">
                  <c:v>-950.67999999999938</c:v>
                </c:pt>
                <c:pt idx="89">
                  <c:v>-950.67999999999938</c:v>
                </c:pt>
                <c:pt idx="90">
                  <c:v>-950.67999999999938</c:v>
                </c:pt>
                <c:pt idx="91">
                  <c:v>-950.67999999999938</c:v>
                </c:pt>
                <c:pt idx="92">
                  <c:v>-950.67999999999938</c:v>
                </c:pt>
                <c:pt idx="93">
                  <c:v>-950.67999999999938</c:v>
                </c:pt>
                <c:pt idx="94">
                  <c:v>-950.67999999999938</c:v>
                </c:pt>
                <c:pt idx="95">
                  <c:v>-950.67999999999938</c:v>
                </c:pt>
                <c:pt idx="96">
                  <c:v>-950.67999999999938</c:v>
                </c:pt>
                <c:pt idx="97">
                  <c:v>-950.67999999999938</c:v>
                </c:pt>
                <c:pt idx="98">
                  <c:v>-950.67999999999938</c:v>
                </c:pt>
                <c:pt idx="99">
                  <c:v>-1131.4899999999989</c:v>
                </c:pt>
                <c:pt idx="100">
                  <c:v>-1288.9899999999989</c:v>
                </c:pt>
                <c:pt idx="101">
                  <c:v>-1288.9899999999989</c:v>
                </c:pt>
                <c:pt idx="102">
                  <c:v>-1288.9899999999989</c:v>
                </c:pt>
                <c:pt idx="103">
                  <c:v>-1288.9899999999989</c:v>
                </c:pt>
                <c:pt idx="104">
                  <c:v>-1288.9899999999989</c:v>
                </c:pt>
                <c:pt idx="105">
                  <c:v>-1288.9899999999989</c:v>
                </c:pt>
                <c:pt idx="106">
                  <c:v>-1288.9899999999989</c:v>
                </c:pt>
                <c:pt idx="107">
                  <c:v>-1288.9899999999989</c:v>
                </c:pt>
                <c:pt idx="108">
                  <c:v>-1288.9899999999989</c:v>
                </c:pt>
                <c:pt idx="109">
                  <c:v>-1288.9899999999989</c:v>
                </c:pt>
                <c:pt idx="110">
                  <c:v>-1288.9899999999989</c:v>
                </c:pt>
                <c:pt idx="111">
                  <c:v>-985.64999999999873</c:v>
                </c:pt>
                <c:pt idx="112">
                  <c:v>-985.64999999999873</c:v>
                </c:pt>
                <c:pt idx="113">
                  <c:v>-985.64999999999873</c:v>
                </c:pt>
                <c:pt idx="114">
                  <c:v>-985.64999999999873</c:v>
                </c:pt>
                <c:pt idx="115">
                  <c:v>-985.64999999999873</c:v>
                </c:pt>
                <c:pt idx="116">
                  <c:v>-1211.8499999999985</c:v>
                </c:pt>
                <c:pt idx="117">
                  <c:v>-1211.8499999999985</c:v>
                </c:pt>
                <c:pt idx="118">
                  <c:v>-1211.8499999999985</c:v>
                </c:pt>
                <c:pt idx="119">
                  <c:v>-1211.8499999999985</c:v>
                </c:pt>
                <c:pt idx="120">
                  <c:v>-1211.8499999999985</c:v>
                </c:pt>
                <c:pt idx="121">
                  <c:v>-1211.8499999999985</c:v>
                </c:pt>
                <c:pt idx="122">
                  <c:v>-1211.8499999999985</c:v>
                </c:pt>
                <c:pt idx="123">
                  <c:v>-1211.8499999999985</c:v>
                </c:pt>
                <c:pt idx="124">
                  <c:v>-1211.8499999999985</c:v>
                </c:pt>
                <c:pt idx="125">
                  <c:v>-1211.8499999999985</c:v>
                </c:pt>
                <c:pt idx="126">
                  <c:v>-1211.8499999999985</c:v>
                </c:pt>
                <c:pt idx="127">
                  <c:v>-1211.8499999999985</c:v>
                </c:pt>
                <c:pt idx="128">
                  <c:v>-1211.8499999999985</c:v>
                </c:pt>
                <c:pt idx="129">
                  <c:v>-1211.8499999999985</c:v>
                </c:pt>
                <c:pt idx="130">
                  <c:v>-1211.8499999999985</c:v>
                </c:pt>
                <c:pt idx="131">
                  <c:v>-1211.8499999999985</c:v>
                </c:pt>
                <c:pt idx="132">
                  <c:v>-1211.8499999999985</c:v>
                </c:pt>
                <c:pt idx="133">
                  <c:v>-1211.8499999999985</c:v>
                </c:pt>
                <c:pt idx="134">
                  <c:v>-1557.2299999999987</c:v>
                </c:pt>
                <c:pt idx="135">
                  <c:v>-935.98999999999887</c:v>
                </c:pt>
                <c:pt idx="136">
                  <c:v>-935.98999999999887</c:v>
                </c:pt>
                <c:pt idx="137">
                  <c:v>-935.98999999999887</c:v>
                </c:pt>
                <c:pt idx="138">
                  <c:v>-935.98999999999887</c:v>
                </c:pt>
                <c:pt idx="139">
                  <c:v>-935.98999999999887</c:v>
                </c:pt>
                <c:pt idx="140">
                  <c:v>-1028.9299999999985</c:v>
                </c:pt>
                <c:pt idx="141">
                  <c:v>-1028.9299999999985</c:v>
                </c:pt>
                <c:pt idx="142">
                  <c:v>-1028.9299999999985</c:v>
                </c:pt>
                <c:pt idx="143">
                  <c:v>-1028.9299999999985</c:v>
                </c:pt>
                <c:pt idx="144">
                  <c:v>-1028.9299999999985</c:v>
                </c:pt>
                <c:pt idx="145">
                  <c:v>-1028.9299999999985</c:v>
                </c:pt>
                <c:pt idx="146">
                  <c:v>-1028.9299999999985</c:v>
                </c:pt>
                <c:pt idx="147">
                  <c:v>-1028.9299999999985</c:v>
                </c:pt>
                <c:pt idx="148">
                  <c:v>-1028.9299999999985</c:v>
                </c:pt>
                <c:pt idx="149">
                  <c:v>-1028.9299999999985</c:v>
                </c:pt>
                <c:pt idx="150">
                  <c:v>-1028.9299999999985</c:v>
                </c:pt>
                <c:pt idx="151">
                  <c:v>-1028.9299999999985</c:v>
                </c:pt>
                <c:pt idx="152">
                  <c:v>-1028.9299999999985</c:v>
                </c:pt>
                <c:pt idx="153">
                  <c:v>-1028.9299999999985</c:v>
                </c:pt>
                <c:pt idx="154">
                  <c:v>-1028.9299999999985</c:v>
                </c:pt>
                <c:pt idx="155">
                  <c:v>-1028.9299999999985</c:v>
                </c:pt>
                <c:pt idx="156">
                  <c:v>-1028.9299999999985</c:v>
                </c:pt>
                <c:pt idx="157">
                  <c:v>-1028.9299999999985</c:v>
                </c:pt>
                <c:pt idx="158">
                  <c:v>-1028.9299999999985</c:v>
                </c:pt>
                <c:pt idx="159">
                  <c:v>2604.6700000000019</c:v>
                </c:pt>
                <c:pt idx="160">
                  <c:v>1371.1700000000019</c:v>
                </c:pt>
                <c:pt idx="161">
                  <c:v>1371.1700000000019</c:v>
                </c:pt>
                <c:pt idx="162">
                  <c:v>1658.1700000000019</c:v>
                </c:pt>
                <c:pt idx="163">
                  <c:v>3167.5700000000015</c:v>
                </c:pt>
                <c:pt idx="164">
                  <c:v>3663.1700000000037</c:v>
                </c:pt>
                <c:pt idx="165">
                  <c:v>3663.1700000000037</c:v>
                </c:pt>
                <c:pt idx="166">
                  <c:v>3842.5700000000052</c:v>
                </c:pt>
                <c:pt idx="167">
                  <c:v>4948.1700000000073</c:v>
                </c:pt>
                <c:pt idx="168">
                  <c:v>4948.1700000000073</c:v>
                </c:pt>
                <c:pt idx="169">
                  <c:v>4948.1700000000073</c:v>
                </c:pt>
                <c:pt idx="170">
                  <c:v>4948.1700000000073</c:v>
                </c:pt>
                <c:pt idx="171">
                  <c:v>4948.1700000000073</c:v>
                </c:pt>
                <c:pt idx="172">
                  <c:v>4948.1700000000073</c:v>
                </c:pt>
                <c:pt idx="173">
                  <c:v>4948.1700000000073</c:v>
                </c:pt>
                <c:pt idx="174">
                  <c:v>4948.1700000000073</c:v>
                </c:pt>
                <c:pt idx="175">
                  <c:v>5698.6700000000073</c:v>
                </c:pt>
                <c:pt idx="176">
                  <c:v>5016.2700000000059</c:v>
                </c:pt>
                <c:pt idx="177">
                  <c:v>5046.9700000000066</c:v>
                </c:pt>
                <c:pt idx="178">
                  <c:v>7110.1700000000055</c:v>
                </c:pt>
                <c:pt idx="179">
                  <c:v>7110.1700000000055</c:v>
                </c:pt>
                <c:pt idx="180">
                  <c:v>7110.1700000000055</c:v>
                </c:pt>
                <c:pt idx="181">
                  <c:v>7070.570000000007</c:v>
                </c:pt>
                <c:pt idx="182">
                  <c:v>5340.8700000000081</c:v>
                </c:pt>
                <c:pt idx="183">
                  <c:v>6599.570000000007</c:v>
                </c:pt>
                <c:pt idx="184">
                  <c:v>6144.570000000007</c:v>
                </c:pt>
                <c:pt idx="185">
                  <c:v>7501.6700000000073</c:v>
                </c:pt>
                <c:pt idx="186">
                  <c:v>7501.6700000000073</c:v>
                </c:pt>
                <c:pt idx="187">
                  <c:v>7501.6700000000073</c:v>
                </c:pt>
                <c:pt idx="188">
                  <c:v>7501.6700000000073</c:v>
                </c:pt>
                <c:pt idx="189">
                  <c:v>7501.6700000000073</c:v>
                </c:pt>
                <c:pt idx="190">
                  <c:v>7501.6700000000073</c:v>
                </c:pt>
                <c:pt idx="191">
                  <c:v>7501.6700000000073</c:v>
                </c:pt>
                <c:pt idx="192">
                  <c:v>7501.6700000000073</c:v>
                </c:pt>
                <c:pt idx="193">
                  <c:v>7501.6700000000073</c:v>
                </c:pt>
                <c:pt idx="194">
                  <c:v>7501.6700000000073</c:v>
                </c:pt>
                <c:pt idx="195">
                  <c:v>6974.9700000000066</c:v>
                </c:pt>
                <c:pt idx="196">
                  <c:v>6567.1700000000055</c:v>
                </c:pt>
                <c:pt idx="197">
                  <c:v>6567.1700000000055</c:v>
                </c:pt>
                <c:pt idx="198">
                  <c:v>6514.6700000000055</c:v>
                </c:pt>
                <c:pt idx="199">
                  <c:v>8860.2700000000059</c:v>
                </c:pt>
                <c:pt idx="200">
                  <c:v>8617.7700000000059</c:v>
                </c:pt>
                <c:pt idx="201">
                  <c:v>8893.8700000000063</c:v>
                </c:pt>
                <c:pt idx="202">
                  <c:v>9071.4700000000066</c:v>
                </c:pt>
                <c:pt idx="203">
                  <c:v>10314.470000000007</c:v>
                </c:pt>
                <c:pt idx="204">
                  <c:v>10314.470000000007</c:v>
                </c:pt>
                <c:pt idx="205">
                  <c:v>9612.7700000000059</c:v>
                </c:pt>
                <c:pt idx="206">
                  <c:v>9536.6700000000055</c:v>
                </c:pt>
                <c:pt idx="207">
                  <c:v>9992.6700000000055</c:v>
                </c:pt>
                <c:pt idx="208">
                  <c:v>9830.3700000000044</c:v>
                </c:pt>
                <c:pt idx="209">
                  <c:v>9745.7700000000041</c:v>
                </c:pt>
                <c:pt idx="210">
                  <c:v>10011.570000000005</c:v>
                </c:pt>
                <c:pt idx="211">
                  <c:v>10011.570000000005</c:v>
                </c:pt>
                <c:pt idx="212">
                  <c:v>10011.570000000005</c:v>
                </c:pt>
                <c:pt idx="213">
                  <c:v>10011.570000000005</c:v>
                </c:pt>
                <c:pt idx="214">
                  <c:v>10124.470000000005</c:v>
                </c:pt>
                <c:pt idx="215">
                  <c:v>9057.7100000000064</c:v>
                </c:pt>
                <c:pt idx="216">
                  <c:v>8746.1800000000057</c:v>
                </c:pt>
                <c:pt idx="217">
                  <c:v>9068.9700000000048</c:v>
                </c:pt>
                <c:pt idx="218">
                  <c:v>8170.2800000000043</c:v>
                </c:pt>
                <c:pt idx="219">
                  <c:v>6855.0100000000039</c:v>
                </c:pt>
                <c:pt idx="220">
                  <c:v>7557.2600000000039</c:v>
                </c:pt>
                <c:pt idx="221">
                  <c:v>7423.0700000000043</c:v>
                </c:pt>
                <c:pt idx="222">
                  <c:v>8050.8000000000047</c:v>
                </c:pt>
                <c:pt idx="223">
                  <c:v>8515.9400000000041</c:v>
                </c:pt>
                <c:pt idx="224">
                  <c:v>8417.7600000000039</c:v>
                </c:pt>
                <c:pt idx="225">
                  <c:v>7931.6000000000049</c:v>
                </c:pt>
                <c:pt idx="226">
                  <c:v>8716.7400000000052</c:v>
                </c:pt>
                <c:pt idx="227">
                  <c:v>8716.7400000000052</c:v>
                </c:pt>
                <c:pt idx="228">
                  <c:v>8716.7400000000052</c:v>
                </c:pt>
                <c:pt idx="229">
                  <c:v>8716.7400000000052</c:v>
                </c:pt>
                <c:pt idx="230">
                  <c:v>8716.7400000000052</c:v>
                </c:pt>
                <c:pt idx="231">
                  <c:v>8716.7400000000052</c:v>
                </c:pt>
                <c:pt idx="232">
                  <c:v>8716.7400000000052</c:v>
                </c:pt>
                <c:pt idx="233">
                  <c:v>8716.7400000000052</c:v>
                </c:pt>
                <c:pt idx="234">
                  <c:v>8716.7400000000052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4-45A8-8AA2-87AC199D005D}"/>
            </c:ext>
          </c:extLst>
        </c:ser>
        <c:ser>
          <c:idx val="1"/>
          <c:order val="1"/>
          <c:tx>
            <c:strRef>
              <c:f>BTC_Arima_BTC_comparison!$C$1</c:f>
              <c:strCache>
                <c:ptCount val="1"/>
                <c:pt idx="0">
                  <c:v>ARIMA-Profits BTC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BTC_Arima_BTC_comparison!$A$2:$A$236</c:f>
              <c:numCache>
                <c:formatCode>m/d/yyyy</c:formatCode>
                <c:ptCount val="23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</c:numCache>
            </c:numRef>
          </c:cat>
          <c:val>
            <c:numRef>
              <c:f>BTC_Arima_BTC_comparison!$C$2:$C$236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71.92</c:v>
                </c:pt>
                <c:pt idx="3">
                  <c:v>129.51</c:v>
                </c:pt>
                <c:pt idx="4">
                  <c:v>167.08999999999997</c:v>
                </c:pt>
                <c:pt idx="5">
                  <c:v>167.43999999999997</c:v>
                </c:pt>
                <c:pt idx="6">
                  <c:v>174.00999999999996</c:v>
                </c:pt>
                <c:pt idx="7">
                  <c:v>84.109999999999957</c:v>
                </c:pt>
                <c:pt idx="8">
                  <c:v>136.78999999999996</c:v>
                </c:pt>
                <c:pt idx="9">
                  <c:v>83.889999999999958</c:v>
                </c:pt>
                <c:pt idx="10">
                  <c:v>-61.990000000000038</c:v>
                </c:pt>
                <c:pt idx="11">
                  <c:v>-96.760000000000048</c:v>
                </c:pt>
                <c:pt idx="12">
                  <c:v>-35.710000000000051</c:v>
                </c:pt>
                <c:pt idx="13">
                  <c:v>-76.650000000000048</c:v>
                </c:pt>
                <c:pt idx="14">
                  <c:v>-201.21000000000004</c:v>
                </c:pt>
                <c:pt idx="15">
                  <c:v>-435.69000000000005</c:v>
                </c:pt>
                <c:pt idx="16">
                  <c:v>-435.69000000000005</c:v>
                </c:pt>
                <c:pt idx="17">
                  <c:v>-734.28</c:v>
                </c:pt>
                <c:pt idx="18">
                  <c:v>-643.80999999999995</c:v>
                </c:pt>
                <c:pt idx="19">
                  <c:v>-689.26</c:v>
                </c:pt>
                <c:pt idx="20">
                  <c:v>-1233.4299999999998</c:v>
                </c:pt>
                <c:pt idx="21">
                  <c:v>-1383.2699999999998</c:v>
                </c:pt>
                <c:pt idx="22">
                  <c:v>-1525.6299999999997</c:v>
                </c:pt>
                <c:pt idx="23">
                  <c:v>-1445.9099999999996</c:v>
                </c:pt>
                <c:pt idx="24">
                  <c:v>-1470.3699999999997</c:v>
                </c:pt>
                <c:pt idx="25">
                  <c:v>-1291.9899999999998</c:v>
                </c:pt>
                <c:pt idx="26">
                  <c:v>-1244.9599999999998</c:v>
                </c:pt>
                <c:pt idx="27">
                  <c:v>-1387.2899999999997</c:v>
                </c:pt>
                <c:pt idx="28">
                  <c:v>-1524.5199999999998</c:v>
                </c:pt>
                <c:pt idx="29">
                  <c:v>-1441.9599999999998</c:v>
                </c:pt>
                <c:pt idx="30">
                  <c:v>-1472.6899999999998</c:v>
                </c:pt>
                <c:pt idx="31">
                  <c:v>-1590.85</c:v>
                </c:pt>
                <c:pt idx="32">
                  <c:v>-1433.77</c:v>
                </c:pt>
                <c:pt idx="33">
                  <c:v>-1426.18</c:v>
                </c:pt>
                <c:pt idx="34">
                  <c:v>-1520.24</c:v>
                </c:pt>
                <c:pt idx="35">
                  <c:v>-1611.4</c:v>
                </c:pt>
                <c:pt idx="36">
                  <c:v>-1968.42</c:v>
                </c:pt>
                <c:pt idx="37">
                  <c:v>-1968.42</c:v>
                </c:pt>
                <c:pt idx="38">
                  <c:v>-1968.42</c:v>
                </c:pt>
                <c:pt idx="39">
                  <c:v>-1968.42</c:v>
                </c:pt>
                <c:pt idx="40">
                  <c:v>-1968.42</c:v>
                </c:pt>
                <c:pt idx="41">
                  <c:v>-1968.42</c:v>
                </c:pt>
                <c:pt idx="42">
                  <c:v>-1968.42</c:v>
                </c:pt>
                <c:pt idx="43">
                  <c:v>-1968.42</c:v>
                </c:pt>
                <c:pt idx="44">
                  <c:v>-1968.42</c:v>
                </c:pt>
                <c:pt idx="45">
                  <c:v>-1968.42</c:v>
                </c:pt>
                <c:pt idx="46">
                  <c:v>-2111.62</c:v>
                </c:pt>
                <c:pt idx="47">
                  <c:v>-2111.62</c:v>
                </c:pt>
                <c:pt idx="48">
                  <c:v>-2111.62</c:v>
                </c:pt>
                <c:pt idx="49">
                  <c:v>-2111.62</c:v>
                </c:pt>
                <c:pt idx="50">
                  <c:v>-2111.62</c:v>
                </c:pt>
                <c:pt idx="51">
                  <c:v>-2111.62</c:v>
                </c:pt>
                <c:pt idx="52">
                  <c:v>-2111.62</c:v>
                </c:pt>
                <c:pt idx="53">
                  <c:v>-2111.62</c:v>
                </c:pt>
                <c:pt idx="54">
                  <c:v>-2111.62</c:v>
                </c:pt>
                <c:pt idx="55">
                  <c:v>-2111.62</c:v>
                </c:pt>
                <c:pt idx="56">
                  <c:v>-2111.62</c:v>
                </c:pt>
                <c:pt idx="57">
                  <c:v>-2111.62</c:v>
                </c:pt>
                <c:pt idx="58">
                  <c:v>-2111.62</c:v>
                </c:pt>
                <c:pt idx="59">
                  <c:v>-2111.62</c:v>
                </c:pt>
                <c:pt idx="60">
                  <c:v>-2111.62</c:v>
                </c:pt>
                <c:pt idx="61">
                  <c:v>-2125.3399999999997</c:v>
                </c:pt>
                <c:pt idx="62">
                  <c:v>-1987.2499999999998</c:v>
                </c:pt>
                <c:pt idx="63">
                  <c:v>-2175.87</c:v>
                </c:pt>
                <c:pt idx="64">
                  <c:v>-1862.6299999999999</c:v>
                </c:pt>
                <c:pt idx="65">
                  <c:v>-1866.82</c:v>
                </c:pt>
                <c:pt idx="66">
                  <c:v>-1866.82</c:v>
                </c:pt>
                <c:pt idx="67">
                  <c:v>-1866.82</c:v>
                </c:pt>
                <c:pt idx="68">
                  <c:v>-2087.41</c:v>
                </c:pt>
                <c:pt idx="69">
                  <c:v>-2084.6499999999996</c:v>
                </c:pt>
                <c:pt idx="70">
                  <c:v>-2084.6499999999996</c:v>
                </c:pt>
                <c:pt idx="71">
                  <c:v>-2084.6499999999996</c:v>
                </c:pt>
                <c:pt idx="72">
                  <c:v>-2084.6499999999996</c:v>
                </c:pt>
                <c:pt idx="73">
                  <c:v>-2046.3199999999997</c:v>
                </c:pt>
                <c:pt idx="74">
                  <c:v>-2076.7799999999997</c:v>
                </c:pt>
                <c:pt idx="75">
                  <c:v>-2324.9999999999995</c:v>
                </c:pt>
                <c:pt idx="76">
                  <c:v>-3052.6399999999994</c:v>
                </c:pt>
                <c:pt idx="77">
                  <c:v>-3052.6399999999994</c:v>
                </c:pt>
                <c:pt idx="78">
                  <c:v>-3065.1199999999994</c:v>
                </c:pt>
                <c:pt idx="79">
                  <c:v>-3107.2799999999993</c:v>
                </c:pt>
                <c:pt idx="80">
                  <c:v>-2624.9599999999991</c:v>
                </c:pt>
                <c:pt idx="81">
                  <c:v>-2765.1899999999991</c:v>
                </c:pt>
                <c:pt idx="82">
                  <c:v>-2784.2099999999991</c:v>
                </c:pt>
                <c:pt idx="83">
                  <c:v>-3059.119999999999</c:v>
                </c:pt>
                <c:pt idx="84">
                  <c:v>-3059.4599999999991</c:v>
                </c:pt>
                <c:pt idx="85">
                  <c:v>-2897.7599999999993</c:v>
                </c:pt>
                <c:pt idx="86">
                  <c:v>-3007.3199999999993</c:v>
                </c:pt>
                <c:pt idx="87">
                  <c:v>-2764.0899999999992</c:v>
                </c:pt>
                <c:pt idx="88">
                  <c:v>-2797.809999999999</c:v>
                </c:pt>
                <c:pt idx="89">
                  <c:v>-2489.4899999999989</c:v>
                </c:pt>
                <c:pt idx="90">
                  <c:v>-2463.5499999999988</c:v>
                </c:pt>
                <c:pt idx="91">
                  <c:v>-2451.889999999999</c:v>
                </c:pt>
                <c:pt idx="92">
                  <c:v>-2627.5299999999988</c:v>
                </c:pt>
                <c:pt idx="93">
                  <c:v>-2692.559999999999</c:v>
                </c:pt>
                <c:pt idx="94">
                  <c:v>-2698.139999999999</c:v>
                </c:pt>
                <c:pt idx="95">
                  <c:v>-2606.2999999999988</c:v>
                </c:pt>
                <c:pt idx="96">
                  <c:v>-2518.1799999999989</c:v>
                </c:pt>
                <c:pt idx="97">
                  <c:v>-2617.2299999999991</c:v>
                </c:pt>
                <c:pt idx="98">
                  <c:v>-2659.6299999999992</c:v>
                </c:pt>
                <c:pt idx="99">
                  <c:v>-2715.7099999999991</c:v>
                </c:pt>
                <c:pt idx="100">
                  <c:v>-2899.2999999999993</c:v>
                </c:pt>
                <c:pt idx="101">
                  <c:v>-3060.8399999999992</c:v>
                </c:pt>
                <c:pt idx="102">
                  <c:v>-3070.809999999999</c:v>
                </c:pt>
                <c:pt idx="103">
                  <c:v>-3115.2999999999988</c:v>
                </c:pt>
                <c:pt idx="104">
                  <c:v>-3735.7299999999987</c:v>
                </c:pt>
                <c:pt idx="105">
                  <c:v>-3936.0299999999988</c:v>
                </c:pt>
                <c:pt idx="106">
                  <c:v>-3936.0299999999988</c:v>
                </c:pt>
                <c:pt idx="107">
                  <c:v>-3936.0299999999988</c:v>
                </c:pt>
                <c:pt idx="108">
                  <c:v>-3936.0299999999988</c:v>
                </c:pt>
                <c:pt idx="109">
                  <c:v>-3936.0299999999988</c:v>
                </c:pt>
                <c:pt idx="110">
                  <c:v>-3936.0299999999988</c:v>
                </c:pt>
                <c:pt idx="111">
                  <c:v>-3936.0299999999988</c:v>
                </c:pt>
                <c:pt idx="112">
                  <c:v>-3936.0299999999988</c:v>
                </c:pt>
                <c:pt idx="113">
                  <c:v>-3936.0299999999988</c:v>
                </c:pt>
                <c:pt idx="114">
                  <c:v>-3936.0299999999988</c:v>
                </c:pt>
                <c:pt idx="115">
                  <c:v>-3936.0299999999988</c:v>
                </c:pt>
                <c:pt idx="116">
                  <c:v>-3936.0299999999988</c:v>
                </c:pt>
                <c:pt idx="117">
                  <c:v>-3936.0299999999988</c:v>
                </c:pt>
                <c:pt idx="118">
                  <c:v>-3936.0299999999988</c:v>
                </c:pt>
                <c:pt idx="119">
                  <c:v>-3936.0299999999988</c:v>
                </c:pt>
                <c:pt idx="120">
                  <c:v>-3936.0299999999988</c:v>
                </c:pt>
                <c:pt idx="121">
                  <c:v>-3936.0299999999988</c:v>
                </c:pt>
                <c:pt idx="122">
                  <c:v>-3936.0299999999988</c:v>
                </c:pt>
                <c:pt idx="123">
                  <c:v>-3936.0299999999988</c:v>
                </c:pt>
                <c:pt idx="124">
                  <c:v>-3936.0299999999988</c:v>
                </c:pt>
                <c:pt idx="125">
                  <c:v>-3936.0299999999988</c:v>
                </c:pt>
                <c:pt idx="126">
                  <c:v>-3936.0299999999988</c:v>
                </c:pt>
                <c:pt idx="127">
                  <c:v>-3936.0299999999988</c:v>
                </c:pt>
                <c:pt idx="128">
                  <c:v>-3936.0299999999988</c:v>
                </c:pt>
                <c:pt idx="129">
                  <c:v>-3936.0299999999988</c:v>
                </c:pt>
                <c:pt idx="130">
                  <c:v>-3936.0299999999988</c:v>
                </c:pt>
                <c:pt idx="131">
                  <c:v>-3936.0299999999988</c:v>
                </c:pt>
                <c:pt idx="132">
                  <c:v>-3936.0299999999988</c:v>
                </c:pt>
                <c:pt idx="133">
                  <c:v>-3936.0299999999988</c:v>
                </c:pt>
                <c:pt idx="134">
                  <c:v>-3936.0299999999988</c:v>
                </c:pt>
                <c:pt idx="135">
                  <c:v>-3936.0299999999988</c:v>
                </c:pt>
                <c:pt idx="136">
                  <c:v>-4545.4499999999989</c:v>
                </c:pt>
                <c:pt idx="137">
                  <c:v>-4545.4499999999989</c:v>
                </c:pt>
                <c:pt idx="138">
                  <c:v>-4545.4499999999989</c:v>
                </c:pt>
                <c:pt idx="139">
                  <c:v>-4545.4499999999989</c:v>
                </c:pt>
                <c:pt idx="140">
                  <c:v>-4545.4499999999989</c:v>
                </c:pt>
                <c:pt idx="141">
                  <c:v>-4545.4499999999989</c:v>
                </c:pt>
                <c:pt idx="142">
                  <c:v>-4545.4499999999989</c:v>
                </c:pt>
                <c:pt idx="143">
                  <c:v>-4545.4499999999989</c:v>
                </c:pt>
                <c:pt idx="144">
                  <c:v>-4545.4499999999989</c:v>
                </c:pt>
                <c:pt idx="145">
                  <c:v>-4545.4499999999989</c:v>
                </c:pt>
                <c:pt idx="146">
                  <c:v>-4545.4499999999989</c:v>
                </c:pt>
                <c:pt idx="147">
                  <c:v>-4545.4499999999989</c:v>
                </c:pt>
                <c:pt idx="148">
                  <c:v>-4545.4499999999989</c:v>
                </c:pt>
                <c:pt idx="149">
                  <c:v>-4545.4499999999989</c:v>
                </c:pt>
                <c:pt idx="150">
                  <c:v>-4545.4499999999989</c:v>
                </c:pt>
                <c:pt idx="151">
                  <c:v>-4304.9999999999991</c:v>
                </c:pt>
                <c:pt idx="152">
                  <c:v>-4475.1899999999987</c:v>
                </c:pt>
                <c:pt idx="153">
                  <c:v>-4820.1799999999985</c:v>
                </c:pt>
                <c:pt idx="154">
                  <c:v>-4820.1799999999985</c:v>
                </c:pt>
                <c:pt idx="155">
                  <c:v>-4721.1799999999985</c:v>
                </c:pt>
                <c:pt idx="156">
                  <c:v>-4472.5799999999981</c:v>
                </c:pt>
                <c:pt idx="157">
                  <c:v>-4138.5799999999981</c:v>
                </c:pt>
                <c:pt idx="158">
                  <c:v>-3879.0799999999981</c:v>
                </c:pt>
                <c:pt idx="159">
                  <c:v>-1504.2799999999979</c:v>
                </c:pt>
                <c:pt idx="160">
                  <c:v>2103.9200000000019</c:v>
                </c:pt>
                <c:pt idx="161">
                  <c:v>773.62000000000194</c:v>
                </c:pt>
                <c:pt idx="162">
                  <c:v>2164.820000000002</c:v>
                </c:pt>
                <c:pt idx="163">
                  <c:v>2442.0200000000018</c:v>
                </c:pt>
                <c:pt idx="164">
                  <c:v>960.62000000000171</c:v>
                </c:pt>
                <c:pt idx="165">
                  <c:v>1439.2200000000016</c:v>
                </c:pt>
                <c:pt idx="166">
                  <c:v>2446.4200000000019</c:v>
                </c:pt>
                <c:pt idx="167">
                  <c:v>2290.6200000000017</c:v>
                </c:pt>
                <c:pt idx="168">
                  <c:v>3433.5200000000018</c:v>
                </c:pt>
                <c:pt idx="169">
                  <c:v>5224.0200000000023</c:v>
                </c:pt>
                <c:pt idx="170">
                  <c:v>4867.4200000000019</c:v>
                </c:pt>
                <c:pt idx="171">
                  <c:v>4894.0200000000023</c:v>
                </c:pt>
                <c:pt idx="172">
                  <c:v>3556.5200000000023</c:v>
                </c:pt>
                <c:pt idx="173">
                  <c:v>4708.6200000000026</c:v>
                </c:pt>
                <c:pt idx="174">
                  <c:v>5530.3200000000024</c:v>
                </c:pt>
                <c:pt idx="175">
                  <c:v>7501.4200000000019</c:v>
                </c:pt>
                <c:pt idx="176">
                  <c:v>6634.0200000000023</c:v>
                </c:pt>
                <c:pt idx="177">
                  <c:v>5860.6200000000026</c:v>
                </c:pt>
                <c:pt idx="178">
                  <c:v>5759.8200000000024</c:v>
                </c:pt>
                <c:pt idx="179">
                  <c:v>7833.0200000000023</c:v>
                </c:pt>
                <c:pt idx="180">
                  <c:v>8094.3200000000024</c:v>
                </c:pt>
                <c:pt idx="181">
                  <c:v>9326.3200000000033</c:v>
                </c:pt>
                <c:pt idx="182">
                  <c:v>9276.6200000000026</c:v>
                </c:pt>
                <c:pt idx="183">
                  <c:v>7572.6200000000026</c:v>
                </c:pt>
                <c:pt idx="184">
                  <c:v>6368.4200000000028</c:v>
                </c:pt>
                <c:pt idx="185">
                  <c:v>6368.4200000000028</c:v>
                </c:pt>
                <c:pt idx="186">
                  <c:v>6368.4200000000028</c:v>
                </c:pt>
                <c:pt idx="187">
                  <c:v>6368.4200000000028</c:v>
                </c:pt>
                <c:pt idx="188">
                  <c:v>6766.6200000000026</c:v>
                </c:pt>
                <c:pt idx="189">
                  <c:v>8596.9200000000019</c:v>
                </c:pt>
                <c:pt idx="190">
                  <c:v>8499.4200000000019</c:v>
                </c:pt>
                <c:pt idx="191">
                  <c:v>9548.8200000000015</c:v>
                </c:pt>
                <c:pt idx="192">
                  <c:v>10856.320000000002</c:v>
                </c:pt>
                <c:pt idx="193">
                  <c:v>10281.620000000001</c:v>
                </c:pt>
                <c:pt idx="194">
                  <c:v>10659.52</c:v>
                </c:pt>
                <c:pt idx="195">
                  <c:v>9092.02</c:v>
                </c:pt>
                <c:pt idx="196">
                  <c:v>9666.82</c:v>
                </c:pt>
                <c:pt idx="197">
                  <c:v>10046.42</c:v>
                </c:pt>
                <c:pt idx="198">
                  <c:v>9458.2199999999993</c:v>
                </c:pt>
                <c:pt idx="199">
                  <c:v>9458.2199999999993</c:v>
                </c:pt>
                <c:pt idx="200">
                  <c:v>9458.2199999999993</c:v>
                </c:pt>
                <c:pt idx="201">
                  <c:v>9458.2199999999993</c:v>
                </c:pt>
                <c:pt idx="202">
                  <c:v>9458.2199999999993</c:v>
                </c:pt>
                <c:pt idx="203">
                  <c:v>9458.2199999999993</c:v>
                </c:pt>
                <c:pt idx="204">
                  <c:v>9458.2199999999993</c:v>
                </c:pt>
                <c:pt idx="205">
                  <c:v>8159.119999999999</c:v>
                </c:pt>
                <c:pt idx="206">
                  <c:v>8159.119999999999</c:v>
                </c:pt>
                <c:pt idx="207">
                  <c:v>8159.119999999999</c:v>
                </c:pt>
                <c:pt idx="208">
                  <c:v>8159.119999999999</c:v>
                </c:pt>
                <c:pt idx="209">
                  <c:v>8159.119999999999</c:v>
                </c:pt>
                <c:pt idx="210">
                  <c:v>8159.119999999999</c:v>
                </c:pt>
                <c:pt idx="211">
                  <c:v>8159.119999999999</c:v>
                </c:pt>
                <c:pt idx="212">
                  <c:v>8159.119999999999</c:v>
                </c:pt>
                <c:pt idx="213">
                  <c:v>8159.119999999999</c:v>
                </c:pt>
                <c:pt idx="214">
                  <c:v>8159.119999999999</c:v>
                </c:pt>
                <c:pt idx="215">
                  <c:v>8159.119999999999</c:v>
                </c:pt>
                <c:pt idx="216">
                  <c:v>7108.5599999999995</c:v>
                </c:pt>
                <c:pt idx="217">
                  <c:v>7108.5599999999995</c:v>
                </c:pt>
                <c:pt idx="218">
                  <c:v>7108.5599999999995</c:v>
                </c:pt>
                <c:pt idx="219">
                  <c:v>7108.5599999999995</c:v>
                </c:pt>
                <c:pt idx="220">
                  <c:v>7108.5599999999995</c:v>
                </c:pt>
                <c:pt idx="221">
                  <c:v>7108.5599999999995</c:v>
                </c:pt>
                <c:pt idx="222">
                  <c:v>7108.5599999999995</c:v>
                </c:pt>
                <c:pt idx="223">
                  <c:v>7108.5599999999995</c:v>
                </c:pt>
                <c:pt idx="224">
                  <c:v>7108.5599999999995</c:v>
                </c:pt>
                <c:pt idx="225">
                  <c:v>7108.5599999999995</c:v>
                </c:pt>
                <c:pt idx="226">
                  <c:v>7108.5599999999995</c:v>
                </c:pt>
                <c:pt idx="227">
                  <c:v>7108.5599999999995</c:v>
                </c:pt>
                <c:pt idx="228">
                  <c:v>7108.5599999999995</c:v>
                </c:pt>
                <c:pt idx="229">
                  <c:v>7108.5599999999995</c:v>
                </c:pt>
                <c:pt idx="230">
                  <c:v>7108.5599999999995</c:v>
                </c:pt>
                <c:pt idx="231">
                  <c:v>7108.5599999999995</c:v>
                </c:pt>
                <c:pt idx="232">
                  <c:v>7108.5599999999995</c:v>
                </c:pt>
                <c:pt idx="233">
                  <c:v>7108.5599999999995</c:v>
                </c:pt>
                <c:pt idx="234">
                  <c:v>7108.5599999999995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4-45A8-8AA2-87AC199D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74312"/>
        <c:axId val="777172672"/>
      </c:lineChart>
      <c:dateAx>
        <c:axId val="77717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77172672"/>
        <c:crosses val="autoZero"/>
        <c:auto val="1"/>
        <c:lblOffset val="100"/>
        <c:baseTimeUnit val="days"/>
      </c:dateAx>
      <c:valAx>
        <c:axId val="7771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771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70325768102516"/>
          <c:y val="0.12959699516264578"/>
          <c:w val="0.42576980083371929"/>
          <c:h val="5.9269740554291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DJI!$C$1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DJI!$B$2:$B$235</c:f>
              <c:numCache>
                <c:formatCode>m/d/yyyy</c:formatCode>
                <c:ptCount val="234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  <c:pt idx="65">
                  <c:v>43010</c:v>
                </c:pt>
                <c:pt idx="66">
                  <c:v>43011</c:v>
                </c:pt>
                <c:pt idx="67">
                  <c:v>43012</c:v>
                </c:pt>
                <c:pt idx="68">
                  <c:v>43013</c:v>
                </c:pt>
                <c:pt idx="69">
                  <c:v>43014</c:v>
                </c:pt>
                <c:pt idx="70">
                  <c:v>43017</c:v>
                </c:pt>
                <c:pt idx="71">
                  <c:v>43018</c:v>
                </c:pt>
                <c:pt idx="72">
                  <c:v>43019</c:v>
                </c:pt>
                <c:pt idx="73">
                  <c:v>43020</c:v>
                </c:pt>
                <c:pt idx="74">
                  <c:v>43021</c:v>
                </c:pt>
                <c:pt idx="75">
                  <c:v>43024</c:v>
                </c:pt>
                <c:pt idx="76">
                  <c:v>43025</c:v>
                </c:pt>
                <c:pt idx="77">
                  <c:v>43026</c:v>
                </c:pt>
                <c:pt idx="78">
                  <c:v>43027</c:v>
                </c:pt>
                <c:pt idx="79">
                  <c:v>43028</c:v>
                </c:pt>
                <c:pt idx="80">
                  <c:v>43031</c:v>
                </c:pt>
                <c:pt idx="81">
                  <c:v>43032</c:v>
                </c:pt>
                <c:pt idx="82">
                  <c:v>43033</c:v>
                </c:pt>
                <c:pt idx="83">
                  <c:v>43034</c:v>
                </c:pt>
                <c:pt idx="84">
                  <c:v>43035</c:v>
                </c:pt>
                <c:pt idx="85">
                  <c:v>43038</c:v>
                </c:pt>
                <c:pt idx="86">
                  <c:v>43039</c:v>
                </c:pt>
                <c:pt idx="87">
                  <c:v>43040</c:v>
                </c:pt>
                <c:pt idx="88">
                  <c:v>43041</c:v>
                </c:pt>
                <c:pt idx="89">
                  <c:v>43042</c:v>
                </c:pt>
                <c:pt idx="90">
                  <c:v>43045</c:v>
                </c:pt>
                <c:pt idx="91">
                  <c:v>43046</c:v>
                </c:pt>
                <c:pt idx="92">
                  <c:v>43047</c:v>
                </c:pt>
                <c:pt idx="93">
                  <c:v>43048</c:v>
                </c:pt>
                <c:pt idx="94">
                  <c:v>43049</c:v>
                </c:pt>
                <c:pt idx="95">
                  <c:v>43052</c:v>
                </c:pt>
                <c:pt idx="96">
                  <c:v>43053</c:v>
                </c:pt>
                <c:pt idx="97">
                  <c:v>43054</c:v>
                </c:pt>
                <c:pt idx="98">
                  <c:v>43055</c:v>
                </c:pt>
                <c:pt idx="99">
                  <c:v>43056</c:v>
                </c:pt>
                <c:pt idx="100">
                  <c:v>43059</c:v>
                </c:pt>
                <c:pt idx="101">
                  <c:v>43060</c:v>
                </c:pt>
                <c:pt idx="102">
                  <c:v>43061</c:v>
                </c:pt>
                <c:pt idx="103">
                  <c:v>43062</c:v>
                </c:pt>
                <c:pt idx="104">
                  <c:v>43063</c:v>
                </c:pt>
                <c:pt idx="105">
                  <c:v>43066</c:v>
                </c:pt>
                <c:pt idx="106">
                  <c:v>43067</c:v>
                </c:pt>
                <c:pt idx="107">
                  <c:v>43068</c:v>
                </c:pt>
                <c:pt idx="108">
                  <c:v>43069</c:v>
                </c:pt>
                <c:pt idx="109">
                  <c:v>43070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43087</c:v>
                </c:pt>
                <c:pt idx="121">
                  <c:v>43088</c:v>
                </c:pt>
                <c:pt idx="122">
                  <c:v>43089</c:v>
                </c:pt>
                <c:pt idx="123">
                  <c:v>43090</c:v>
                </c:pt>
                <c:pt idx="124">
                  <c:v>43091</c:v>
                </c:pt>
                <c:pt idx="125">
                  <c:v>43094</c:v>
                </c:pt>
                <c:pt idx="126">
                  <c:v>43095</c:v>
                </c:pt>
                <c:pt idx="127">
                  <c:v>43096</c:v>
                </c:pt>
                <c:pt idx="128">
                  <c:v>43097</c:v>
                </c:pt>
                <c:pt idx="129">
                  <c:v>43098</c:v>
                </c:pt>
                <c:pt idx="130">
                  <c:v>43101</c:v>
                </c:pt>
                <c:pt idx="131">
                  <c:v>43102</c:v>
                </c:pt>
                <c:pt idx="132">
                  <c:v>43103</c:v>
                </c:pt>
                <c:pt idx="133">
                  <c:v>43104</c:v>
                </c:pt>
                <c:pt idx="134">
                  <c:v>43105</c:v>
                </c:pt>
                <c:pt idx="135">
                  <c:v>43108</c:v>
                </c:pt>
                <c:pt idx="136">
                  <c:v>43109</c:v>
                </c:pt>
                <c:pt idx="137">
                  <c:v>43110</c:v>
                </c:pt>
                <c:pt idx="138">
                  <c:v>43111</c:v>
                </c:pt>
                <c:pt idx="139">
                  <c:v>43112</c:v>
                </c:pt>
                <c:pt idx="140">
                  <c:v>43115</c:v>
                </c:pt>
                <c:pt idx="141">
                  <c:v>43116</c:v>
                </c:pt>
                <c:pt idx="142">
                  <c:v>43117</c:v>
                </c:pt>
                <c:pt idx="143">
                  <c:v>43118</c:v>
                </c:pt>
                <c:pt idx="144">
                  <c:v>43119</c:v>
                </c:pt>
                <c:pt idx="145">
                  <c:v>43122</c:v>
                </c:pt>
                <c:pt idx="146">
                  <c:v>43123</c:v>
                </c:pt>
                <c:pt idx="147">
                  <c:v>43124</c:v>
                </c:pt>
                <c:pt idx="148">
                  <c:v>43125</c:v>
                </c:pt>
                <c:pt idx="149">
                  <c:v>43126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  <c:pt idx="153">
                  <c:v>43132</c:v>
                </c:pt>
                <c:pt idx="154">
                  <c:v>43133</c:v>
                </c:pt>
                <c:pt idx="155">
                  <c:v>43136</c:v>
                </c:pt>
                <c:pt idx="156">
                  <c:v>43137</c:v>
                </c:pt>
                <c:pt idx="157">
                  <c:v>43138</c:v>
                </c:pt>
                <c:pt idx="158">
                  <c:v>43139</c:v>
                </c:pt>
                <c:pt idx="159">
                  <c:v>43140</c:v>
                </c:pt>
                <c:pt idx="160">
                  <c:v>43143</c:v>
                </c:pt>
                <c:pt idx="161">
                  <c:v>43144</c:v>
                </c:pt>
                <c:pt idx="162">
                  <c:v>43145</c:v>
                </c:pt>
                <c:pt idx="163">
                  <c:v>43146</c:v>
                </c:pt>
                <c:pt idx="164">
                  <c:v>43147</c:v>
                </c:pt>
                <c:pt idx="165">
                  <c:v>43150</c:v>
                </c:pt>
              </c:numCache>
            </c:numRef>
          </c:cat>
          <c:val>
            <c:numRef>
              <c:f>DJI!$C$2:$C$235</c:f>
              <c:numCache>
                <c:formatCode>General</c:formatCode>
                <c:ptCount val="234"/>
                <c:pt idx="0">
                  <c:v>21388.841481320302</c:v>
                </c:pt>
                <c:pt idx="1">
                  <c:v>21437.0350398265</c:v>
                </c:pt>
                <c:pt idx="2">
                  <c:v>21482.877942081599</c:v>
                </c:pt>
                <c:pt idx="3">
                  <c:v>21485.821696180901</c:v>
                </c:pt>
                <c:pt idx="4">
                  <c:v>21385.5201107957</c:v>
                </c:pt>
                <c:pt idx="5">
                  <c:v>21365.183245167998</c:v>
                </c:pt>
                <c:pt idx="6">
                  <c:v>21391.3630052687</c:v>
                </c:pt>
                <c:pt idx="7">
                  <c:v>21404.866530850799</c:v>
                </c:pt>
                <c:pt idx="8">
                  <c:v>21406.354545708899</c:v>
                </c:pt>
                <c:pt idx="9">
                  <c:v>21486.784565560301</c:v>
                </c:pt>
                <c:pt idx="10">
                  <c:v>21545.589195634999</c:v>
                </c:pt>
                <c:pt idx="11">
                  <c:v>21569.5046443143</c:v>
                </c:pt>
                <c:pt idx="12">
                  <c:v>21588.258394123499</c:v>
                </c:pt>
                <c:pt idx="13">
                  <c:v>21568.5976655169</c:v>
                </c:pt>
                <c:pt idx="14">
                  <c:v>21608.607062607101</c:v>
                </c:pt>
                <c:pt idx="15">
                  <c:v>21497.8992160325</c:v>
                </c:pt>
                <c:pt idx="16">
                  <c:v>21452.101384628899</c:v>
                </c:pt>
                <c:pt idx="17">
                  <c:v>21589.817822724799</c:v>
                </c:pt>
                <c:pt idx="18">
                  <c:v>21654.553577228398</c:v>
                </c:pt>
                <c:pt idx="19">
                  <c:v>21792.237961033901</c:v>
                </c:pt>
                <c:pt idx="20">
                  <c:v>21869.9232696906</c:v>
                </c:pt>
                <c:pt idx="21">
                  <c:v>21879.378486738999</c:v>
                </c:pt>
                <c:pt idx="22">
                  <c:v>21941.195821472698</c:v>
                </c:pt>
                <c:pt idx="23">
                  <c:v>22061.823725918999</c:v>
                </c:pt>
                <c:pt idx="24">
                  <c:v>21986.5622922111</c:v>
                </c:pt>
                <c:pt idx="25">
                  <c:v>22092.681222459501</c:v>
                </c:pt>
                <c:pt idx="26">
                  <c:v>22092.848011317401</c:v>
                </c:pt>
                <c:pt idx="27">
                  <c:v>22011.133450081299</c:v>
                </c:pt>
                <c:pt idx="28">
                  <c:v>21995.524828901802</c:v>
                </c:pt>
                <c:pt idx="29">
                  <c:v>21781.032592081501</c:v>
                </c:pt>
                <c:pt idx="30">
                  <c:v>21909.160326617799</c:v>
                </c:pt>
                <c:pt idx="31">
                  <c:v>22060.659719302301</c:v>
                </c:pt>
                <c:pt idx="32">
                  <c:v>22026.853237131199</c:v>
                </c:pt>
                <c:pt idx="33">
                  <c:v>21985.660021813801</c:v>
                </c:pt>
                <c:pt idx="34">
                  <c:v>21590.174365973999</c:v>
                </c:pt>
                <c:pt idx="35">
                  <c:v>21598.657341072001</c:v>
                </c:pt>
                <c:pt idx="36">
                  <c:v>21749.226121182299</c:v>
                </c:pt>
                <c:pt idx="37">
                  <c:v>22042.244734903099</c:v>
                </c:pt>
                <c:pt idx="38">
                  <c:v>21747.3773648397</c:v>
                </c:pt>
                <c:pt idx="39">
                  <c:v>21814.0497594152</c:v>
                </c:pt>
                <c:pt idx="40">
                  <c:v>21850.150860114099</c:v>
                </c:pt>
                <c:pt idx="41">
                  <c:v>21897.605142479999</c:v>
                </c:pt>
                <c:pt idx="42">
                  <c:v>21858.680967512501</c:v>
                </c:pt>
                <c:pt idx="43">
                  <c:v>21850.302225981599</c:v>
                </c:pt>
                <c:pt idx="44">
                  <c:v>21938.551704945901</c:v>
                </c:pt>
                <c:pt idx="45">
                  <c:v>21792.6032102463</c:v>
                </c:pt>
                <c:pt idx="46">
                  <c:v>21758.566279904499</c:v>
                </c:pt>
                <c:pt idx="47">
                  <c:v>21816.668902457499</c:v>
                </c:pt>
                <c:pt idx="48">
                  <c:v>21907.098042021302</c:v>
                </c:pt>
                <c:pt idx="49">
                  <c:v>21809.755956613801</c:v>
                </c:pt>
                <c:pt idx="50">
                  <c:v>21940.444962530801</c:v>
                </c:pt>
                <c:pt idx="51">
                  <c:v>21944.711717162099</c:v>
                </c:pt>
                <c:pt idx="52">
                  <c:v>21968.098638803502</c:v>
                </c:pt>
                <c:pt idx="53">
                  <c:v>22058.558442669098</c:v>
                </c:pt>
                <c:pt idx="54">
                  <c:v>22168.567390865799</c:v>
                </c:pt>
                <c:pt idx="55">
                  <c:v>22355.743225143098</c:v>
                </c:pt>
                <c:pt idx="56">
                  <c:v>22332.278117192302</c:v>
                </c:pt>
                <c:pt idx="57">
                  <c:v>22349.686233571501</c:v>
                </c:pt>
                <c:pt idx="58">
                  <c:v>22388.845015196301</c:v>
                </c:pt>
                <c:pt idx="59">
                  <c:v>22339.693808395699</c:v>
                </c:pt>
                <c:pt idx="60">
                  <c:v>22256.356102951198</c:v>
                </c:pt>
                <c:pt idx="61">
                  <c:v>22219.432720781999</c:v>
                </c:pt>
                <c:pt idx="62">
                  <c:v>22235.677843625399</c:v>
                </c:pt>
                <c:pt idx="63">
                  <c:v>22321.604099454798</c:v>
                </c:pt>
                <c:pt idx="64">
                  <c:v>22348.863540480201</c:v>
                </c:pt>
                <c:pt idx="65">
                  <c:v>22561.466326816</c:v>
                </c:pt>
                <c:pt idx="66">
                  <c:v>22608.956830498701</c:v>
                </c:pt>
                <c:pt idx="67">
                  <c:v>22621.0485661083</c:v>
                </c:pt>
                <c:pt idx="68">
                  <c:v>22672.625458277002</c:v>
                </c:pt>
                <c:pt idx="69">
                  <c:v>22715.969502232299</c:v>
                </c:pt>
                <c:pt idx="70">
                  <c:v>22724.585437645499</c:v>
                </c:pt>
                <c:pt idx="71">
                  <c:v>22747.3429048703</c:v>
                </c:pt>
                <c:pt idx="72">
                  <c:v>22827.383627285399</c:v>
                </c:pt>
                <c:pt idx="73">
                  <c:v>22850.380227336798</c:v>
                </c:pt>
                <c:pt idx="74">
                  <c:v>22835.511308110901</c:v>
                </c:pt>
                <c:pt idx="75">
                  <c:v>22975.481849543299</c:v>
                </c:pt>
                <c:pt idx="76">
                  <c:v>22943.605679484099</c:v>
                </c:pt>
                <c:pt idx="77">
                  <c:v>22998.417757667001</c:v>
                </c:pt>
                <c:pt idx="78">
                  <c:v>23199.315422068001</c:v>
                </c:pt>
                <c:pt idx="79">
                  <c:v>23127.134009947698</c:v>
                </c:pt>
                <c:pt idx="80">
                  <c:v>23321.398391437499</c:v>
                </c:pt>
                <c:pt idx="81">
                  <c:v>23294.041929810501</c:v>
                </c:pt>
                <c:pt idx="82">
                  <c:v>23474.692769884899</c:v>
                </c:pt>
                <c:pt idx="83">
                  <c:v>23378.807420747598</c:v>
                </c:pt>
                <c:pt idx="84">
                  <c:v>23401.746565064499</c:v>
                </c:pt>
                <c:pt idx="85">
                  <c:v>23385.913575336901</c:v>
                </c:pt>
                <c:pt idx="86">
                  <c:v>23322.526429507001</c:v>
                </c:pt>
                <c:pt idx="87">
                  <c:v>23294.9166214818</c:v>
                </c:pt>
                <c:pt idx="88">
                  <c:v>23358.1356460268</c:v>
                </c:pt>
                <c:pt idx="89">
                  <c:v>23411.275299141798</c:v>
                </c:pt>
                <c:pt idx="90">
                  <c:v>23534.9287514061</c:v>
                </c:pt>
                <c:pt idx="91">
                  <c:v>23571.258474246501</c:v>
                </c:pt>
                <c:pt idx="92">
                  <c:v>23522.2213378251</c:v>
                </c:pt>
                <c:pt idx="93">
                  <c:v>23590.477909161</c:v>
                </c:pt>
                <c:pt idx="94">
                  <c:v>23440.2660506342</c:v>
                </c:pt>
                <c:pt idx="95">
                  <c:v>23418.054110730802</c:v>
                </c:pt>
                <c:pt idx="96">
                  <c:v>23472.9570704859</c:v>
                </c:pt>
                <c:pt idx="97">
                  <c:v>23351.5343702598</c:v>
                </c:pt>
                <c:pt idx="98">
                  <c:v>23280.7272985444</c:v>
                </c:pt>
                <c:pt idx="99">
                  <c:v>23389.217551665599</c:v>
                </c:pt>
                <c:pt idx="100">
                  <c:v>23351.196369849102</c:v>
                </c:pt>
                <c:pt idx="101">
                  <c:v>23452.6869053476</c:v>
                </c:pt>
                <c:pt idx="102">
                  <c:v>23479.923018895101</c:v>
                </c:pt>
                <c:pt idx="103">
                  <c:v>23556.741261437099</c:v>
                </c:pt>
                <c:pt idx="104">
                  <c:v>23534.0931714291</c:v>
                </c:pt>
                <c:pt idx="105">
                  <c:v>23502.3443644002</c:v>
                </c:pt>
                <c:pt idx="106">
                  <c:v>23466.307803382599</c:v>
                </c:pt>
                <c:pt idx="107">
                  <c:v>23661.952080922201</c:v>
                </c:pt>
                <c:pt idx="108">
                  <c:v>24039.261191579801</c:v>
                </c:pt>
                <c:pt idx="109">
                  <c:v>24355.8524337995</c:v>
                </c:pt>
                <c:pt idx="110">
                  <c:v>24224.3951417813</c:v>
                </c:pt>
                <c:pt idx="111">
                  <c:v>24374.604688106901</c:v>
                </c:pt>
                <c:pt idx="112">
                  <c:v>24089.857026559199</c:v>
                </c:pt>
                <c:pt idx="113">
                  <c:v>23976.869969996998</c:v>
                </c:pt>
                <c:pt idx="114">
                  <c:v>24206.044945265199</c:v>
                </c:pt>
                <c:pt idx="115">
                  <c:v>24363.753691400099</c:v>
                </c:pt>
                <c:pt idx="116">
                  <c:v>24411.563590731999</c:v>
                </c:pt>
                <c:pt idx="117">
                  <c:v>24530.500995172501</c:v>
                </c:pt>
                <c:pt idx="118">
                  <c:v>24570.0135861417</c:v>
                </c:pt>
                <c:pt idx="119">
                  <c:v>24534.836085473798</c:v>
                </c:pt>
                <c:pt idx="120">
                  <c:v>24726.5211326678</c:v>
                </c:pt>
                <c:pt idx="121">
                  <c:v>24826.830600707199</c:v>
                </c:pt>
                <c:pt idx="122">
                  <c:v>24765.073432260298</c:v>
                </c:pt>
                <c:pt idx="123">
                  <c:v>24600.607934829801</c:v>
                </c:pt>
                <c:pt idx="124">
                  <c:v>24743.059661159899</c:v>
                </c:pt>
                <c:pt idx="125">
                  <c:v>24840.0464155476</c:v>
                </c:pt>
                <c:pt idx="126">
                  <c:v>24724.008171690301</c:v>
                </c:pt>
                <c:pt idx="127">
                  <c:v>24594.601774954899</c:v>
                </c:pt>
                <c:pt idx="128">
                  <c:v>24764.813759911402</c:v>
                </c:pt>
                <c:pt idx="129">
                  <c:v>24874.1660558976</c:v>
                </c:pt>
                <c:pt idx="130">
                  <c:v>24780.467263669801</c:v>
                </c:pt>
                <c:pt idx="131">
                  <c:v>24874.449390325801</c:v>
                </c:pt>
                <c:pt idx="132">
                  <c:v>24778.411594343801</c:v>
                </c:pt>
                <c:pt idx="133">
                  <c:v>24925.996582632899</c:v>
                </c:pt>
                <c:pt idx="134">
                  <c:v>25030.619152572399</c:v>
                </c:pt>
                <c:pt idx="135">
                  <c:v>25329.479659599001</c:v>
                </c:pt>
                <c:pt idx="136">
                  <c:v>25303.9595273206</c:v>
                </c:pt>
                <c:pt idx="137">
                  <c:v>25346.2647357323</c:v>
                </c:pt>
                <c:pt idx="138">
                  <c:v>25443.1332160903</c:v>
                </c:pt>
                <c:pt idx="139">
                  <c:v>25581.636412478802</c:v>
                </c:pt>
                <c:pt idx="140">
                  <c:v>25863.126305031201</c:v>
                </c:pt>
                <c:pt idx="141">
                  <c:v>25813.772359451701</c:v>
                </c:pt>
                <c:pt idx="142">
                  <c:v>25829.104641781301</c:v>
                </c:pt>
                <c:pt idx="143">
                  <c:v>26260.0837796915</c:v>
                </c:pt>
                <c:pt idx="144">
                  <c:v>26073.838102902399</c:v>
                </c:pt>
                <c:pt idx="145">
                  <c:v>26171.552581169399</c:v>
                </c:pt>
                <c:pt idx="146">
                  <c:v>26255.873653377301</c:v>
                </c:pt>
                <c:pt idx="147">
                  <c:v>26213.840853898699</c:v>
                </c:pt>
                <c:pt idx="148">
                  <c:v>26233.9939898189</c:v>
                </c:pt>
                <c:pt idx="149">
                  <c:v>26368.020777677899</c:v>
                </c:pt>
                <c:pt idx="150">
                  <c:v>26474.965143167501</c:v>
                </c:pt>
                <c:pt idx="151">
                  <c:v>26461.550965739501</c:v>
                </c:pt>
                <c:pt idx="152">
                  <c:v>26215.410445168302</c:v>
                </c:pt>
                <c:pt idx="153">
                  <c:v>26155.113840680198</c:v>
                </c:pt>
                <c:pt idx="154">
                  <c:v>26067.557373381798</c:v>
                </c:pt>
                <c:pt idx="155">
                  <c:v>24587.246581607698</c:v>
                </c:pt>
                <c:pt idx="156">
                  <c:v>23854.8928146158</c:v>
                </c:pt>
                <c:pt idx="157">
                  <c:v>25736.497319718299</c:v>
                </c:pt>
                <c:pt idx="158">
                  <c:v>25200.2212856392</c:v>
                </c:pt>
                <c:pt idx="159">
                  <c:v>23967.397352387001</c:v>
                </c:pt>
                <c:pt idx="160">
                  <c:v>24598.087912469298</c:v>
                </c:pt>
                <c:pt idx="161">
                  <c:v>24406.970901659501</c:v>
                </c:pt>
                <c:pt idx="162">
                  <c:v>24766.397465395901</c:v>
                </c:pt>
                <c:pt idx="163">
                  <c:v>25147.145637913301</c:v>
                </c:pt>
                <c:pt idx="164">
                  <c:v>25105.435653839999</c:v>
                </c:pt>
                <c:pt idx="165">
                  <c:v>25122.639789816702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4-45E0-AFB5-01F725E21501}"/>
            </c:ext>
          </c:extLst>
        </c:ser>
        <c:ser>
          <c:idx val="1"/>
          <c:order val="1"/>
          <c:tx>
            <c:strRef>
              <c:f>DJI!$D$1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DJI!$B$2:$B$235</c:f>
              <c:numCache>
                <c:formatCode>m/d/yyyy</c:formatCode>
                <c:ptCount val="234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  <c:pt idx="65">
                  <c:v>43010</c:v>
                </c:pt>
                <c:pt idx="66">
                  <c:v>43011</c:v>
                </c:pt>
                <c:pt idx="67">
                  <c:v>43012</c:v>
                </c:pt>
                <c:pt idx="68">
                  <c:v>43013</c:v>
                </c:pt>
                <c:pt idx="69">
                  <c:v>43014</c:v>
                </c:pt>
                <c:pt idx="70">
                  <c:v>43017</c:v>
                </c:pt>
                <c:pt idx="71">
                  <c:v>43018</c:v>
                </c:pt>
                <c:pt idx="72">
                  <c:v>43019</c:v>
                </c:pt>
                <c:pt idx="73">
                  <c:v>43020</c:v>
                </c:pt>
                <c:pt idx="74">
                  <c:v>43021</c:v>
                </c:pt>
                <c:pt idx="75">
                  <c:v>43024</c:v>
                </c:pt>
                <c:pt idx="76">
                  <c:v>43025</c:v>
                </c:pt>
                <c:pt idx="77">
                  <c:v>43026</c:v>
                </c:pt>
                <c:pt idx="78">
                  <c:v>43027</c:v>
                </c:pt>
                <c:pt idx="79">
                  <c:v>43028</c:v>
                </c:pt>
                <c:pt idx="80">
                  <c:v>43031</c:v>
                </c:pt>
                <c:pt idx="81">
                  <c:v>43032</c:v>
                </c:pt>
                <c:pt idx="82">
                  <c:v>43033</c:v>
                </c:pt>
                <c:pt idx="83">
                  <c:v>43034</c:v>
                </c:pt>
                <c:pt idx="84">
                  <c:v>43035</c:v>
                </c:pt>
                <c:pt idx="85">
                  <c:v>43038</c:v>
                </c:pt>
                <c:pt idx="86">
                  <c:v>43039</c:v>
                </c:pt>
                <c:pt idx="87">
                  <c:v>43040</c:v>
                </c:pt>
                <c:pt idx="88">
                  <c:v>43041</c:v>
                </c:pt>
                <c:pt idx="89">
                  <c:v>43042</c:v>
                </c:pt>
                <c:pt idx="90">
                  <c:v>43045</c:v>
                </c:pt>
                <c:pt idx="91">
                  <c:v>43046</c:v>
                </c:pt>
                <c:pt idx="92">
                  <c:v>43047</c:v>
                </c:pt>
                <c:pt idx="93">
                  <c:v>43048</c:v>
                </c:pt>
                <c:pt idx="94">
                  <c:v>43049</c:v>
                </c:pt>
                <c:pt idx="95">
                  <c:v>43052</c:v>
                </c:pt>
                <c:pt idx="96">
                  <c:v>43053</c:v>
                </c:pt>
                <c:pt idx="97">
                  <c:v>43054</c:v>
                </c:pt>
                <c:pt idx="98">
                  <c:v>43055</c:v>
                </c:pt>
                <c:pt idx="99">
                  <c:v>43056</c:v>
                </c:pt>
                <c:pt idx="100">
                  <c:v>43059</c:v>
                </c:pt>
                <c:pt idx="101">
                  <c:v>43060</c:v>
                </c:pt>
                <c:pt idx="102">
                  <c:v>43061</c:v>
                </c:pt>
                <c:pt idx="103">
                  <c:v>43062</c:v>
                </c:pt>
                <c:pt idx="104">
                  <c:v>43063</c:v>
                </c:pt>
                <c:pt idx="105">
                  <c:v>43066</c:v>
                </c:pt>
                <c:pt idx="106">
                  <c:v>43067</c:v>
                </c:pt>
                <c:pt idx="107">
                  <c:v>43068</c:v>
                </c:pt>
                <c:pt idx="108">
                  <c:v>43069</c:v>
                </c:pt>
                <c:pt idx="109">
                  <c:v>43070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43087</c:v>
                </c:pt>
                <c:pt idx="121">
                  <c:v>43088</c:v>
                </c:pt>
                <c:pt idx="122">
                  <c:v>43089</c:v>
                </c:pt>
                <c:pt idx="123">
                  <c:v>43090</c:v>
                </c:pt>
                <c:pt idx="124">
                  <c:v>43091</c:v>
                </c:pt>
                <c:pt idx="125">
                  <c:v>43094</c:v>
                </c:pt>
                <c:pt idx="126">
                  <c:v>43095</c:v>
                </c:pt>
                <c:pt idx="127">
                  <c:v>43096</c:v>
                </c:pt>
                <c:pt idx="128">
                  <c:v>43097</c:v>
                </c:pt>
                <c:pt idx="129">
                  <c:v>43098</c:v>
                </c:pt>
                <c:pt idx="130">
                  <c:v>43101</c:v>
                </c:pt>
                <c:pt idx="131">
                  <c:v>43102</c:v>
                </c:pt>
                <c:pt idx="132">
                  <c:v>43103</c:v>
                </c:pt>
                <c:pt idx="133">
                  <c:v>43104</c:v>
                </c:pt>
                <c:pt idx="134">
                  <c:v>43105</c:v>
                </c:pt>
                <c:pt idx="135">
                  <c:v>43108</c:v>
                </c:pt>
                <c:pt idx="136">
                  <c:v>43109</c:v>
                </c:pt>
                <c:pt idx="137">
                  <c:v>43110</c:v>
                </c:pt>
                <c:pt idx="138">
                  <c:v>43111</c:v>
                </c:pt>
                <c:pt idx="139">
                  <c:v>43112</c:v>
                </c:pt>
                <c:pt idx="140">
                  <c:v>43115</c:v>
                </c:pt>
                <c:pt idx="141">
                  <c:v>43116</c:v>
                </c:pt>
                <c:pt idx="142">
                  <c:v>43117</c:v>
                </c:pt>
                <c:pt idx="143">
                  <c:v>43118</c:v>
                </c:pt>
                <c:pt idx="144">
                  <c:v>43119</c:v>
                </c:pt>
                <c:pt idx="145">
                  <c:v>43122</c:v>
                </c:pt>
                <c:pt idx="146">
                  <c:v>43123</c:v>
                </c:pt>
                <c:pt idx="147">
                  <c:v>43124</c:v>
                </c:pt>
                <c:pt idx="148">
                  <c:v>43125</c:v>
                </c:pt>
                <c:pt idx="149">
                  <c:v>43126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  <c:pt idx="153">
                  <c:v>43132</c:v>
                </c:pt>
                <c:pt idx="154">
                  <c:v>43133</c:v>
                </c:pt>
                <c:pt idx="155">
                  <c:v>43136</c:v>
                </c:pt>
                <c:pt idx="156">
                  <c:v>43137</c:v>
                </c:pt>
                <c:pt idx="157">
                  <c:v>43138</c:v>
                </c:pt>
                <c:pt idx="158">
                  <c:v>43139</c:v>
                </c:pt>
                <c:pt idx="159">
                  <c:v>43140</c:v>
                </c:pt>
                <c:pt idx="160">
                  <c:v>43143</c:v>
                </c:pt>
                <c:pt idx="161">
                  <c:v>43144</c:v>
                </c:pt>
                <c:pt idx="162">
                  <c:v>43145</c:v>
                </c:pt>
                <c:pt idx="163">
                  <c:v>43146</c:v>
                </c:pt>
                <c:pt idx="164">
                  <c:v>43147</c:v>
                </c:pt>
                <c:pt idx="165">
                  <c:v>43150</c:v>
                </c:pt>
              </c:numCache>
            </c:numRef>
          </c:cat>
          <c:val>
            <c:numRef>
              <c:f>DJI!$D$2:$D$235</c:f>
              <c:numCache>
                <c:formatCode>General</c:formatCode>
                <c:ptCount val="234"/>
                <c:pt idx="0">
                  <c:v>21502.065671035722</c:v>
                </c:pt>
                <c:pt idx="1">
                  <c:v>21548.506361038417</c:v>
                </c:pt>
                <c:pt idx="2">
                  <c:v>21596.225647443534</c:v>
                </c:pt>
                <c:pt idx="3">
                  <c:v>21602.817358960168</c:v>
                </c:pt>
                <c:pt idx="4">
                  <c:v>21497.037943009407</c:v>
                </c:pt>
                <c:pt idx="5">
                  <c:v>21463.157599444396</c:v>
                </c:pt>
                <c:pt idx="6">
                  <c:v>21477.017879490384</c:v>
                </c:pt>
                <c:pt idx="7">
                  <c:v>21483.56630372204</c:v>
                </c:pt>
                <c:pt idx="8">
                  <c:v>21490.492586625136</c:v>
                </c:pt>
                <c:pt idx="9">
                  <c:v>21585.178309041661</c:v>
                </c:pt>
                <c:pt idx="10">
                  <c:v>21646.749354971817</c:v>
                </c:pt>
                <c:pt idx="11">
                  <c:v>21668.485800911396</c:v>
                </c:pt>
                <c:pt idx="12">
                  <c:v>21693.344667942234</c:v>
                </c:pt>
                <c:pt idx="13">
                  <c:v>21666.431611055697</c:v>
                </c:pt>
                <c:pt idx="14">
                  <c:v>21691.843754812799</c:v>
                </c:pt>
                <c:pt idx="15">
                  <c:v>21579.102279357514</c:v>
                </c:pt>
                <c:pt idx="16">
                  <c:v>21533.221505518737</c:v>
                </c:pt>
                <c:pt idx="17">
                  <c:v>21682.771158744672</c:v>
                </c:pt>
                <c:pt idx="18">
                  <c:v>21753.090160370964</c:v>
                </c:pt>
                <c:pt idx="19">
                  <c:v>21895.556907301325</c:v>
                </c:pt>
                <c:pt idx="20">
                  <c:v>21955.590831752274</c:v>
                </c:pt>
                <c:pt idx="21">
                  <c:v>21965.373041671628</c:v>
                </c:pt>
                <c:pt idx="22">
                  <c:v>22030.854403147452</c:v>
                </c:pt>
                <c:pt idx="23">
                  <c:v>22151.335766397955</c:v>
                </c:pt>
                <c:pt idx="24">
                  <c:v>22076.886376999166</c:v>
                </c:pt>
                <c:pt idx="25">
                  <c:v>22167.968763325094</c:v>
                </c:pt>
                <c:pt idx="26">
                  <c:v>22170.364994751784</c:v>
                </c:pt>
                <c:pt idx="27">
                  <c:v>22079.648076939509</c:v>
                </c:pt>
                <c:pt idx="28">
                  <c:v>22064.687434607284</c:v>
                </c:pt>
                <c:pt idx="29">
                  <c:v>21863.499843468067</c:v>
                </c:pt>
                <c:pt idx="30">
                  <c:v>22010.048751509457</c:v>
                </c:pt>
                <c:pt idx="31">
                  <c:v>22162.75406500516</c:v>
                </c:pt>
                <c:pt idx="32">
                  <c:v>22127.458191215235</c:v>
                </c:pt>
                <c:pt idx="33">
                  <c:v>22076.705903635146</c:v>
                </c:pt>
                <c:pt idx="34">
                  <c:v>21696.89649202436</c:v>
                </c:pt>
                <c:pt idx="35">
                  <c:v>21704.376676078351</c:v>
                </c:pt>
                <c:pt idx="36">
                  <c:v>21860.969193076558</c:v>
                </c:pt>
                <c:pt idx="37">
                  <c:v>22160.965596619248</c:v>
                </c:pt>
                <c:pt idx="38">
                  <c:v>21883.104830323209</c:v>
                </c:pt>
                <c:pt idx="39">
                  <c:v>21946.888753778738</c:v>
                </c:pt>
                <c:pt idx="40">
                  <c:v>21971.170933102916</c:v>
                </c:pt>
                <c:pt idx="41">
                  <c:v>22018.395830139223</c:v>
                </c:pt>
                <c:pt idx="42">
                  <c:v>21980.383495112543</c:v>
                </c:pt>
                <c:pt idx="43">
                  <c:v>21975.474332213871</c:v>
                </c:pt>
                <c:pt idx="44">
                  <c:v>22066.223081537104</c:v>
                </c:pt>
                <c:pt idx="45">
                  <c:v>21936.033085188243</c:v>
                </c:pt>
                <c:pt idx="46">
                  <c:v>21896.795919537402</c:v>
                </c:pt>
                <c:pt idx="47">
                  <c:v>21954.968773766203</c:v>
                </c:pt>
                <c:pt idx="48">
                  <c:v>22045.604477618235</c:v>
                </c:pt>
                <c:pt idx="49">
                  <c:v>21943.886706717974</c:v>
                </c:pt>
                <c:pt idx="50">
                  <c:v>22070.109715042043</c:v>
                </c:pt>
                <c:pt idx="51">
                  <c:v>22062.813122160958</c:v>
                </c:pt>
                <c:pt idx="52">
                  <c:v>22094.388599955942</c:v>
                </c:pt>
                <c:pt idx="53">
                  <c:v>22195.424397054685</c:v>
                </c:pt>
                <c:pt idx="54">
                  <c:v>22313.671460014772</c:v>
                </c:pt>
                <c:pt idx="55">
                  <c:v>22498.493893227424</c:v>
                </c:pt>
                <c:pt idx="56">
                  <c:v>22471.929614376102</c:v>
                </c:pt>
                <c:pt idx="57">
                  <c:v>22488.795116426794</c:v>
                </c:pt>
                <c:pt idx="58">
                  <c:v>22511.996819996853</c:v>
                </c:pt>
                <c:pt idx="59">
                  <c:v>22463.357170155203</c:v>
                </c:pt>
                <c:pt idx="60">
                  <c:v>22370.145771983141</c:v>
                </c:pt>
                <c:pt idx="61">
                  <c:v>22332.016418282921</c:v>
                </c:pt>
                <c:pt idx="62">
                  <c:v>22348.429949170801</c:v>
                </c:pt>
                <c:pt idx="63">
                  <c:v>22439.715997176416</c:v>
                </c:pt>
                <c:pt idx="64">
                  <c:v>22458.292408939331</c:v>
                </c:pt>
                <c:pt idx="65">
                  <c:v>22664.076577643726</c:v>
                </c:pt>
                <c:pt idx="66">
                  <c:v>22712.348593116265</c:v>
                </c:pt>
                <c:pt idx="67">
                  <c:v>22724.280092826386</c:v>
                </c:pt>
                <c:pt idx="68">
                  <c:v>22776.80703494513</c:v>
                </c:pt>
                <c:pt idx="69">
                  <c:v>22821.417650987063</c:v>
                </c:pt>
                <c:pt idx="70">
                  <c:v>22797.857489345744</c:v>
                </c:pt>
                <c:pt idx="71">
                  <c:v>22821.398208106417</c:v>
                </c:pt>
                <c:pt idx="72">
                  <c:v>22905.029112484641</c:v>
                </c:pt>
                <c:pt idx="73">
                  <c:v>22925.562546903911</c:v>
                </c:pt>
                <c:pt idx="74">
                  <c:v>22910.802209898975</c:v>
                </c:pt>
                <c:pt idx="75">
                  <c:v>23050.289457481209</c:v>
                </c:pt>
                <c:pt idx="76">
                  <c:v>23018.736228153761</c:v>
                </c:pt>
                <c:pt idx="77">
                  <c:v>23073.185392261395</c:v>
                </c:pt>
                <c:pt idx="78">
                  <c:v>23286.536566103834</c:v>
                </c:pt>
                <c:pt idx="79">
                  <c:v>23205.448027608269</c:v>
                </c:pt>
                <c:pt idx="80">
                  <c:v>23426.100279331222</c:v>
                </c:pt>
                <c:pt idx="81">
                  <c:v>23400.087883175624</c:v>
                </c:pt>
                <c:pt idx="82">
                  <c:v>23576.490846709861</c:v>
                </c:pt>
                <c:pt idx="83">
                  <c:v>23486.418286352924</c:v>
                </c:pt>
                <c:pt idx="84">
                  <c:v>23515.718992838603</c:v>
                </c:pt>
                <c:pt idx="85">
                  <c:v>23493.765118592353</c:v>
                </c:pt>
                <c:pt idx="86">
                  <c:v>23430.025017263641</c:v>
                </c:pt>
                <c:pt idx="87">
                  <c:v>23403.25413531603</c:v>
                </c:pt>
                <c:pt idx="88">
                  <c:v>23462.19333113126</c:v>
                </c:pt>
                <c:pt idx="89">
                  <c:v>23513.019585753991</c:v>
                </c:pt>
                <c:pt idx="90">
                  <c:v>23643.154352523517</c:v>
                </c:pt>
                <c:pt idx="91">
                  <c:v>23679.686598013672</c:v>
                </c:pt>
                <c:pt idx="92">
                  <c:v>23630.665507805516</c:v>
                </c:pt>
                <c:pt idx="93">
                  <c:v>23695.467983067774</c:v>
                </c:pt>
                <c:pt idx="94">
                  <c:v>23547.546541305957</c:v>
                </c:pt>
                <c:pt idx="95">
                  <c:v>23530.1346000382</c:v>
                </c:pt>
                <c:pt idx="96">
                  <c:v>23585.536685077714</c:v>
                </c:pt>
                <c:pt idx="97">
                  <c:v>23459.956910594785</c:v>
                </c:pt>
                <c:pt idx="98">
                  <c:v>23395.057596652994</c:v>
                </c:pt>
                <c:pt idx="99">
                  <c:v>23511.433125918757</c:v>
                </c:pt>
                <c:pt idx="100">
                  <c:v>23451.814624053877</c:v>
                </c:pt>
                <c:pt idx="101">
                  <c:v>23556.619213351893</c:v>
                </c:pt>
                <c:pt idx="102">
                  <c:v>23569.261629225843</c:v>
                </c:pt>
                <c:pt idx="103">
                  <c:v>23634.456249778654</c:v>
                </c:pt>
                <c:pt idx="104">
                  <c:v>23609.522204799803</c:v>
                </c:pt>
                <c:pt idx="105">
                  <c:v>23567.17328804245</c:v>
                </c:pt>
                <c:pt idx="106">
                  <c:v>23534.825976189328</c:v>
                </c:pt>
                <c:pt idx="107">
                  <c:v>23792.808836330943</c:v>
                </c:pt>
                <c:pt idx="108">
                  <c:v>24172.94150516907</c:v>
                </c:pt>
                <c:pt idx="109">
                  <c:v>24495.329694388187</c:v>
                </c:pt>
                <c:pt idx="110">
                  <c:v>24365.556563767594</c:v>
                </c:pt>
                <c:pt idx="111">
                  <c:v>24516.03195199748</c:v>
                </c:pt>
                <c:pt idx="112">
                  <c:v>24240.860606781011</c:v>
                </c:pt>
                <c:pt idx="113">
                  <c:v>24122.965428940752</c:v>
                </c:pt>
                <c:pt idx="114">
                  <c:v>24345.801261746139</c:v>
                </c:pt>
                <c:pt idx="115">
                  <c:v>24503.864918124244</c:v>
                </c:pt>
                <c:pt idx="116">
                  <c:v>24551.976000645704</c:v>
                </c:pt>
                <c:pt idx="117">
                  <c:v>24672.541306081741</c:v>
                </c:pt>
                <c:pt idx="118">
                  <c:v>24710.946570897966</c:v>
                </c:pt>
                <c:pt idx="119">
                  <c:v>24678.729957139178</c:v>
                </c:pt>
                <c:pt idx="120">
                  <c:v>24882.236926504025</c:v>
                </c:pt>
                <c:pt idx="121">
                  <c:v>24984.254172273937</c:v>
                </c:pt>
                <c:pt idx="122">
                  <c:v>24924.252984209925</c:v>
                </c:pt>
                <c:pt idx="123">
                  <c:v>24758.915636499914</c:v>
                </c:pt>
                <c:pt idx="124">
                  <c:v>24886.382748362812</c:v>
                </c:pt>
                <c:pt idx="125">
                  <c:v>24974.029674831854</c:v>
                </c:pt>
                <c:pt idx="126">
                  <c:v>24855.474572632615</c:v>
                </c:pt>
                <c:pt idx="127">
                  <c:v>24725.63856745233</c:v>
                </c:pt>
                <c:pt idx="128">
                  <c:v>24911.206223480433</c:v>
                </c:pt>
                <c:pt idx="129">
                  <c:v>25025.051349396454</c:v>
                </c:pt>
                <c:pt idx="130">
                  <c:v>24890.754625785121</c:v>
                </c:pt>
                <c:pt idx="131">
                  <c:v>24984.52695295314</c:v>
                </c:pt>
                <c:pt idx="132">
                  <c:v>24889.474942929424</c:v>
                </c:pt>
                <c:pt idx="133">
                  <c:v>25047.444405534796</c:v>
                </c:pt>
                <c:pt idx="134">
                  <c:v>25148.515882177308</c:v>
                </c:pt>
                <c:pt idx="135">
                  <c:v>25470.286160510186</c:v>
                </c:pt>
                <c:pt idx="136">
                  <c:v>25444.68883746073</c:v>
                </c:pt>
                <c:pt idx="137">
                  <c:v>25487.237006241721</c:v>
                </c:pt>
                <c:pt idx="138">
                  <c:v>25565.144025476857</c:v>
                </c:pt>
                <c:pt idx="139">
                  <c:v>25707.042166766201</c:v>
                </c:pt>
                <c:pt idx="140">
                  <c:v>26001.56991761897</c:v>
                </c:pt>
                <c:pt idx="141">
                  <c:v>25962.624530025878</c:v>
                </c:pt>
                <c:pt idx="142">
                  <c:v>25959.344146358577</c:v>
                </c:pt>
                <c:pt idx="143">
                  <c:v>26415.779085895956</c:v>
                </c:pt>
                <c:pt idx="144">
                  <c:v>26219.336456239336</c:v>
                </c:pt>
                <c:pt idx="145">
                  <c:v>26309.495858938437</c:v>
                </c:pt>
                <c:pt idx="146">
                  <c:v>26402.572203419852</c:v>
                </c:pt>
                <c:pt idx="147">
                  <c:v>26368.293241892025</c:v>
                </c:pt>
                <c:pt idx="148">
                  <c:v>26387.15725035451</c:v>
                </c:pt>
                <c:pt idx="149">
                  <c:v>26514.757422281295</c:v>
                </c:pt>
                <c:pt idx="150">
                  <c:v>26621.20022418872</c:v>
                </c:pt>
                <c:pt idx="151">
                  <c:v>26608.027599565765</c:v>
                </c:pt>
                <c:pt idx="152">
                  <c:v>26407.328809186172</c:v>
                </c:pt>
                <c:pt idx="153">
                  <c:v>26343.666849898604</c:v>
                </c:pt>
                <c:pt idx="154">
                  <c:v>26258.415400397203</c:v>
                </c:pt>
                <c:pt idx="155">
                  <c:v>24979.911364534004</c:v>
                </c:pt>
                <c:pt idx="156">
                  <c:v>24232.483488135131</c:v>
                </c:pt>
                <c:pt idx="157">
                  <c:v>26163.261271752686</c:v>
                </c:pt>
                <c:pt idx="158">
                  <c:v>25635.430974560586</c:v>
                </c:pt>
                <c:pt idx="159">
                  <c:v>24448.484098147506</c:v>
                </c:pt>
                <c:pt idx="160">
                  <c:v>25123.350542616012</c:v>
                </c:pt>
                <c:pt idx="161">
                  <c:v>24927.392235091491</c:v>
                </c:pt>
                <c:pt idx="162">
                  <c:v>25268.40318911507</c:v>
                </c:pt>
                <c:pt idx="163">
                  <c:v>25684.989899870125</c:v>
                </c:pt>
                <c:pt idx="164">
                  <c:v>25630.304300051899</c:v>
                </c:pt>
                <c:pt idx="165">
                  <c:v>25652.369107939765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4-45E0-AFB5-01F725E21501}"/>
            </c:ext>
          </c:extLst>
        </c:ser>
        <c:ser>
          <c:idx val="2"/>
          <c:order val="2"/>
          <c:tx>
            <c:strRef>
              <c:f>DJI!$E$1</c:f>
              <c:strCache>
                <c:ptCount val="1"/>
                <c:pt idx="0">
                  <c:v>Lower Bound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DJI!$B$2:$B$235</c:f>
              <c:numCache>
                <c:formatCode>m/d/yyyy</c:formatCode>
                <c:ptCount val="234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  <c:pt idx="65">
                  <c:v>43010</c:v>
                </c:pt>
                <c:pt idx="66">
                  <c:v>43011</c:v>
                </c:pt>
                <c:pt idx="67">
                  <c:v>43012</c:v>
                </c:pt>
                <c:pt idx="68">
                  <c:v>43013</c:v>
                </c:pt>
                <c:pt idx="69">
                  <c:v>43014</c:v>
                </c:pt>
                <c:pt idx="70">
                  <c:v>43017</c:v>
                </c:pt>
                <c:pt idx="71">
                  <c:v>43018</c:v>
                </c:pt>
                <c:pt idx="72">
                  <c:v>43019</c:v>
                </c:pt>
                <c:pt idx="73">
                  <c:v>43020</c:v>
                </c:pt>
                <c:pt idx="74">
                  <c:v>43021</c:v>
                </c:pt>
                <c:pt idx="75">
                  <c:v>43024</c:v>
                </c:pt>
                <c:pt idx="76">
                  <c:v>43025</c:v>
                </c:pt>
                <c:pt idx="77">
                  <c:v>43026</c:v>
                </c:pt>
                <c:pt idx="78">
                  <c:v>43027</c:v>
                </c:pt>
                <c:pt idx="79">
                  <c:v>43028</c:v>
                </c:pt>
                <c:pt idx="80">
                  <c:v>43031</c:v>
                </c:pt>
                <c:pt idx="81">
                  <c:v>43032</c:v>
                </c:pt>
                <c:pt idx="82">
                  <c:v>43033</c:v>
                </c:pt>
                <c:pt idx="83">
                  <c:v>43034</c:v>
                </c:pt>
                <c:pt idx="84">
                  <c:v>43035</c:v>
                </c:pt>
                <c:pt idx="85">
                  <c:v>43038</c:v>
                </c:pt>
                <c:pt idx="86">
                  <c:v>43039</c:v>
                </c:pt>
                <c:pt idx="87">
                  <c:v>43040</c:v>
                </c:pt>
                <c:pt idx="88">
                  <c:v>43041</c:v>
                </c:pt>
                <c:pt idx="89">
                  <c:v>43042</c:v>
                </c:pt>
                <c:pt idx="90">
                  <c:v>43045</c:v>
                </c:pt>
                <c:pt idx="91">
                  <c:v>43046</c:v>
                </c:pt>
                <c:pt idx="92">
                  <c:v>43047</c:v>
                </c:pt>
                <c:pt idx="93">
                  <c:v>43048</c:v>
                </c:pt>
                <c:pt idx="94">
                  <c:v>43049</c:v>
                </c:pt>
                <c:pt idx="95">
                  <c:v>43052</c:v>
                </c:pt>
                <c:pt idx="96">
                  <c:v>43053</c:v>
                </c:pt>
                <c:pt idx="97">
                  <c:v>43054</c:v>
                </c:pt>
                <c:pt idx="98">
                  <c:v>43055</c:v>
                </c:pt>
                <c:pt idx="99">
                  <c:v>43056</c:v>
                </c:pt>
                <c:pt idx="100">
                  <c:v>43059</c:v>
                </c:pt>
                <c:pt idx="101">
                  <c:v>43060</c:v>
                </c:pt>
                <c:pt idx="102">
                  <c:v>43061</c:v>
                </c:pt>
                <c:pt idx="103">
                  <c:v>43062</c:v>
                </c:pt>
                <c:pt idx="104">
                  <c:v>43063</c:v>
                </c:pt>
                <c:pt idx="105">
                  <c:v>43066</c:v>
                </c:pt>
                <c:pt idx="106">
                  <c:v>43067</c:v>
                </c:pt>
                <c:pt idx="107">
                  <c:v>43068</c:v>
                </c:pt>
                <c:pt idx="108">
                  <c:v>43069</c:v>
                </c:pt>
                <c:pt idx="109">
                  <c:v>43070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43087</c:v>
                </c:pt>
                <c:pt idx="121">
                  <c:v>43088</c:v>
                </c:pt>
                <c:pt idx="122">
                  <c:v>43089</c:v>
                </c:pt>
                <c:pt idx="123">
                  <c:v>43090</c:v>
                </c:pt>
                <c:pt idx="124">
                  <c:v>43091</c:v>
                </c:pt>
                <c:pt idx="125">
                  <c:v>43094</c:v>
                </c:pt>
                <c:pt idx="126">
                  <c:v>43095</c:v>
                </c:pt>
                <c:pt idx="127">
                  <c:v>43096</c:v>
                </c:pt>
                <c:pt idx="128">
                  <c:v>43097</c:v>
                </c:pt>
                <c:pt idx="129">
                  <c:v>43098</c:v>
                </c:pt>
                <c:pt idx="130">
                  <c:v>43101</c:v>
                </c:pt>
                <c:pt idx="131">
                  <c:v>43102</c:v>
                </c:pt>
                <c:pt idx="132">
                  <c:v>43103</c:v>
                </c:pt>
                <c:pt idx="133">
                  <c:v>43104</c:v>
                </c:pt>
                <c:pt idx="134">
                  <c:v>43105</c:v>
                </c:pt>
                <c:pt idx="135">
                  <c:v>43108</c:v>
                </c:pt>
                <c:pt idx="136">
                  <c:v>43109</c:v>
                </c:pt>
                <c:pt idx="137">
                  <c:v>43110</c:v>
                </c:pt>
                <c:pt idx="138">
                  <c:v>43111</c:v>
                </c:pt>
                <c:pt idx="139">
                  <c:v>43112</c:v>
                </c:pt>
                <c:pt idx="140">
                  <c:v>43115</c:v>
                </c:pt>
                <c:pt idx="141">
                  <c:v>43116</c:v>
                </c:pt>
                <c:pt idx="142">
                  <c:v>43117</c:v>
                </c:pt>
                <c:pt idx="143">
                  <c:v>43118</c:v>
                </c:pt>
                <c:pt idx="144">
                  <c:v>43119</c:v>
                </c:pt>
                <c:pt idx="145">
                  <c:v>43122</c:v>
                </c:pt>
                <c:pt idx="146">
                  <c:v>43123</c:v>
                </c:pt>
                <c:pt idx="147">
                  <c:v>43124</c:v>
                </c:pt>
                <c:pt idx="148">
                  <c:v>43125</c:v>
                </c:pt>
                <c:pt idx="149">
                  <c:v>43126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  <c:pt idx="153">
                  <c:v>43132</c:v>
                </c:pt>
                <c:pt idx="154">
                  <c:v>43133</c:v>
                </c:pt>
                <c:pt idx="155">
                  <c:v>43136</c:v>
                </c:pt>
                <c:pt idx="156">
                  <c:v>43137</c:v>
                </c:pt>
                <c:pt idx="157">
                  <c:v>43138</c:v>
                </c:pt>
                <c:pt idx="158">
                  <c:v>43139</c:v>
                </c:pt>
                <c:pt idx="159">
                  <c:v>43140</c:v>
                </c:pt>
                <c:pt idx="160">
                  <c:v>43143</c:v>
                </c:pt>
                <c:pt idx="161">
                  <c:v>43144</c:v>
                </c:pt>
                <c:pt idx="162">
                  <c:v>43145</c:v>
                </c:pt>
                <c:pt idx="163">
                  <c:v>43146</c:v>
                </c:pt>
                <c:pt idx="164">
                  <c:v>43147</c:v>
                </c:pt>
                <c:pt idx="165">
                  <c:v>43150</c:v>
                </c:pt>
              </c:numCache>
            </c:numRef>
          </c:cat>
          <c:val>
            <c:numRef>
              <c:f>DJI!$E$2:$E$235</c:f>
              <c:numCache>
                <c:formatCode>General</c:formatCode>
                <c:ptCount val="234"/>
                <c:pt idx="0">
                  <c:v>21275.617291604882</c:v>
                </c:pt>
                <c:pt idx="1">
                  <c:v>21325.563718614583</c:v>
                </c:pt>
                <c:pt idx="2">
                  <c:v>21369.530236719664</c:v>
                </c:pt>
                <c:pt idx="3">
                  <c:v>21368.826033401634</c:v>
                </c:pt>
                <c:pt idx="4">
                  <c:v>21274.002278581993</c:v>
                </c:pt>
                <c:pt idx="5">
                  <c:v>21267.208890891601</c:v>
                </c:pt>
                <c:pt idx="6">
                  <c:v>21305.708131047017</c:v>
                </c:pt>
                <c:pt idx="7">
                  <c:v>21326.166757979558</c:v>
                </c:pt>
                <c:pt idx="8">
                  <c:v>21322.216504792661</c:v>
                </c:pt>
                <c:pt idx="9">
                  <c:v>21388.390822078942</c:v>
                </c:pt>
                <c:pt idx="10">
                  <c:v>21444.429036298181</c:v>
                </c:pt>
                <c:pt idx="11">
                  <c:v>21470.523487717204</c:v>
                </c:pt>
                <c:pt idx="12">
                  <c:v>21483.172120304764</c:v>
                </c:pt>
                <c:pt idx="13">
                  <c:v>21470.763719978102</c:v>
                </c:pt>
                <c:pt idx="14">
                  <c:v>21525.370370401404</c:v>
                </c:pt>
                <c:pt idx="15">
                  <c:v>21416.696152707485</c:v>
                </c:pt>
                <c:pt idx="16">
                  <c:v>21370.981263739061</c:v>
                </c:pt>
                <c:pt idx="17">
                  <c:v>21496.864486704926</c:v>
                </c:pt>
                <c:pt idx="18">
                  <c:v>21556.016994085832</c:v>
                </c:pt>
                <c:pt idx="19">
                  <c:v>21688.919014766478</c:v>
                </c:pt>
                <c:pt idx="20">
                  <c:v>21784.255707628927</c:v>
                </c:pt>
                <c:pt idx="21">
                  <c:v>21793.383931806369</c:v>
                </c:pt>
                <c:pt idx="22">
                  <c:v>21851.537239797944</c:v>
                </c:pt>
                <c:pt idx="23">
                  <c:v>21972.311685440043</c:v>
                </c:pt>
                <c:pt idx="24">
                  <c:v>21896.238207423034</c:v>
                </c:pt>
                <c:pt idx="25">
                  <c:v>22017.393681593909</c:v>
                </c:pt>
                <c:pt idx="26">
                  <c:v>22015.331027883018</c:v>
                </c:pt>
                <c:pt idx="27">
                  <c:v>21942.618823223089</c:v>
                </c:pt>
                <c:pt idx="28">
                  <c:v>21926.36222319632</c:v>
                </c:pt>
                <c:pt idx="29">
                  <c:v>21698.565340694935</c:v>
                </c:pt>
                <c:pt idx="30">
                  <c:v>21808.271901726141</c:v>
                </c:pt>
                <c:pt idx="31">
                  <c:v>21958.565373599442</c:v>
                </c:pt>
                <c:pt idx="32">
                  <c:v>21926.248283047164</c:v>
                </c:pt>
                <c:pt idx="33">
                  <c:v>21894.614139992456</c:v>
                </c:pt>
                <c:pt idx="34">
                  <c:v>21483.452239923638</c:v>
                </c:pt>
                <c:pt idx="35">
                  <c:v>21492.938006065651</c:v>
                </c:pt>
                <c:pt idx="36">
                  <c:v>21637.483049288039</c:v>
                </c:pt>
                <c:pt idx="37">
                  <c:v>21923.52387318695</c:v>
                </c:pt>
                <c:pt idx="38">
                  <c:v>21611.649899356191</c:v>
                </c:pt>
                <c:pt idx="39">
                  <c:v>21681.210765051663</c:v>
                </c:pt>
                <c:pt idx="40">
                  <c:v>21729.130787125283</c:v>
                </c:pt>
                <c:pt idx="41">
                  <c:v>21776.814454820775</c:v>
                </c:pt>
                <c:pt idx="42">
                  <c:v>21736.978439912458</c:v>
                </c:pt>
                <c:pt idx="43">
                  <c:v>21725.130119749327</c:v>
                </c:pt>
                <c:pt idx="44">
                  <c:v>21810.880328354699</c:v>
                </c:pt>
                <c:pt idx="45">
                  <c:v>21649.173335304356</c:v>
                </c:pt>
                <c:pt idx="46">
                  <c:v>21620.336640271595</c:v>
                </c:pt>
                <c:pt idx="47">
                  <c:v>21678.369031148795</c:v>
                </c:pt>
                <c:pt idx="48">
                  <c:v>21768.591606424368</c:v>
                </c:pt>
                <c:pt idx="49">
                  <c:v>21675.625206509627</c:v>
                </c:pt>
                <c:pt idx="50">
                  <c:v>21810.780210019559</c:v>
                </c:pt>
                <c:pt idx="51">
                  <c:v>21826.61031216324</c:v>
                </c:pt>
                <c:pt idx="52">
                  <c:v>21841.808677651061</c:v>
                </c:pt>
                <c:pt idx="53">
                  <c:v>21921.692488283512</c:v>
                </c:pt>
                <c:pt idx="54">
                  <c:v>22023.463321716827</c:v>
                </c:pt>
                <c:pt idx="55">
                  <c:v>22212.992557058773</c:v>
                </c:pt>
                <c:pt idx="56">
                  <c:v>22192.626620008501</c:v>
                </c:pt>
                <c:pt idx="57">
                  <c:v>22210.577350716208</c:v>
                </c:pt>
                <c:pt idx="58">
                  <c:v>22265.693210395748</c:v>
                </c:pt>
                <c:pt idx="59">
                  <c:v>22216.030446636196</c:v>
                </c:pt>
                <c:pt idx="60">
                  <c:v>22142.566433919255</c:v>
                </c:pt>
                <c:pt idx="61">
                  <c:v>22106.849023281076</c:v>
                </c:pt>
                <c:pt idx="62">
                  <c:v>22122.925738079997</c:v>
                </c:pt>
                <c:pt idx="63">
                  <c:v>22203.492201733181</c:v>
                </c:pt>
                <c:pt idx="64">
                  <c:v>22239.434672021071</c:v>
                </c:pt>
                <c:pt idx="65">
                  <c:v>22458.856075988275</c:v>
                </c:pt>
                <c:pt idx="66">
                  <c:v>22505.565067881136</c:v>
                </c:pt>
                <c:pt idx="67">
                  <c:v>22517.817039390215</c:v>
                </c:pt>
                <c:pt idx="68">
                  <c:v>22568.443881608873</c:v>
                </c:pt>
                <c:pt idx="69">
                  <c:v>22610.521353477536</c:v>
                </c:pt>
                <c:pt idx="70">
                  <c:v>22651.313385945254</c:v>
                </c:pt>
                <c:pt idx="71">
                  <c:v>22673.287601634183</c:v>
                </c:pt>
                <c:pt idx="72">
                  <c:v>22749.738142086157</c:v>
                </c:pt>
                <c:pt idx="73">
                  <c:v>22775.197907769685</c:v>
                </c:pt>
                <c:pt idx="74">
                  <c:v>22760.220406322827</c:v>
                </c:pt>
                <c:pt idx="75">
                  <c:v>22900.674241605389</c:v>
                </c:pt>
                <c:pt idx="76">
                  <c:v>22868.475130814437</c:v>
                </c:pt>
                <c:pt idx="77">
                  <c:v>22923.650123072606</c:v>
                </c:pt>
                <c:pt idx="78">
                  <c:v>23112.094278032167</c:v>
                </c:pt>
                <c:pt idx="79">
                  <c:v>23048.819992287128</c:v>
                </c:pt>
                <c:pt idx="80">
                  <c:v>23216.696503543775</c:v>
                </c:pt>
                <c:pt idx="81">
                  <c:v>23187.995976445378</c:v>
                </c:pt>
                <c:pt idx="82">
                  <c:v>23372.894693059938</c:v>
                </c:pt>
                <c:pt idx="83">
                  <c:v>23271.196555142273</c:v>
                </c:pt>
                <c:pt idx="84">
                  <c:v>23287.774137290395</c:v>
                </c:pt>
                <c:pt idx="85">
                  <c:v>23278.062032081449</c:v>
                </c:pt>
                <c:pt idx="86">
                  <c:v>23215.027841750361</c:v>
                </c:pt>
                <c:pt idx="87">
                  <c:v>23186.579107647569</c:v>
                </c:pt>
                <c:pt idx="88">
                  <c:v>23254.077960922339</c:v>
                </c:pt>
                <c:pt idx="89">
                  <c:v>23309.531012529606</c:v>
                </c:pt>
                <c:pt idx="90">
                  <c:v>23426.703150288682</c:v>
                </c:pt>
                <c:pt idx="91">
                  <c:v>23462.830350479329</c:v>
                </c:pt>
                <c:pt idx="92">
                  <c:v>23413.777167844684</c:v>
                </c:pt>
                <c:pt idx="93">
                  <c:v>23485.487835254226</c:v>
                </c:pt>
                <c:pt idx="94">
                  <c:v>23332.985559962442</c:v>
                </c:pt>
                <c:pt idx="95">
                  <c:v>23305.973621423404</c:v>
                </c:pt>
                <c:pt idx="96">
                  <c:v>23360.377455894086</c:v>
                </c:pt>
                <c:pt idx="97">
                  <c:v>23243.111829924816</c:v>
                </c:pt>
                <c:pt idx="98">
                  <c:v>23166.397000435805</c:v>
                </c:pt>
                <c:pt idx="99">
                  <c:v>23267.001977412441</c:v>
                </c:pt>
                <c:pt idx="100">
                  <c:v>23250.578115644326</c:v>
                </c:pt>
                <c:pt idx="101">
                  <c:v>23348.754597343308</c:v>
                </c:pt>
                <c:pt idx="102">
                  <c:v>23390.584408564358</c:v>
                </c:pt>
                <c:pt idx="103">
                  <c:v>23479.026273095544</c:v>
                </c:pt>
                <c:pt idx="104">
                  <c:v>23458.664138058397</c:v>
                </c:pt>
                <c:pt idx="105">
                  <c:v>23437.51544075795</c:v>
                </c:pt>
                <c:pt idx="106">
                  <c:v>23397.78963057587</c:v>
                </c:pt>
                <c:pt idx="107">
                  <c:v>23531.095325513459</c:v>
                </c:pt>
                <c:pt idx="108">
                  <c:v>23905.580877990531</c:v>
                </c:pt>
                <c:pt idx="109">
                  <c:v>24216.375173210814</c:v>
                </c:pt>
                <c:pt idx="110">
                  <c:v>24083.233719795007</c:v>
                </c:pt>
                <c:pt idx="111">
                  <c:v>24233.177424216323</c:v>
                </c:pt>
                <c:pt idx="112">
                  <c:v>23938.853446337387</c:v>
                </c:pt>
                <c:pt idx="113">
                  <c:v>23830.774511053245</c:v>
                </c:pt>
                <c:pt idx="114">
                  <c:v>24066.288628784259</c:v>
                </c:pt>
                <c:pt idx="115">
                  <c:v>24223.642464675955</c:v>
                </c:pt>
                <c:pt idx="116">
                  <c:v>24271.151180818295</c:v>
                </c:pt>
                <c:pt idx="117">
                  <c:v>24388.46068426326</c:v>
                </c:pt>
                <c:pt idx="118">
                  <c:v>24429.080601385434</c:v>
                </c:pt>
                <c:pt idx="119">
                  <c:v>24390.942213808419</c:v>
                </c:pt>
                <c:pt idx="120">
                  <c:v>24570.805338831575</c:v>
                </c:pt>
                <c:pt idx="121">
                  <c:v>24669.407029140461</c:v>
                </c:pt>
                <c:pt idx="122">
                  <c:v>24605.893880310672</c:v>
                </c:pt>
                <c:pt idx="123">
                  <c:v>24442.300233159687</c:v>
                </c:pt>
                <c:pt idx="124">
                  <c:v>24599.736573956987</c:v>
                </c:pt>
                <c:pt idx="125">
                  <c:v>24706.063156263346</c:v>
                </c:pt>
                <c:pt idx="126">
                  <c:v>24592.541770747986</c:v>
                </c:pt>
                <c:pt idx="127">
                  <c:v>24463.564982457468</c:v>
                </c:pt>
                <c:pt idx="128">
                  <c:v>24618.421296342371</c:v>
                </c:pt>
                <c:pt idx="129">
                  <c:v>24723.280762398746</c:v>
                </c:pt>
                <c:pt idx="130">
                  <c:v>24670.179901554482</c:v>
                </c:pt>
                <c:pt idx="131">
                  <c:v>24764.371827698462</c:v>
                </c:pt>
                <c:pt idx="132">
                  <c:v>24667.348245758178</c:v>
                </c:pt>
                <c:pt idx="133">
                  <c:v>24804.548759731002</c:v>
                </c:pt>
                <c:pt idx="134">
                  <c:v>24912.72242296749</c:v>
                </c:pt>
                <c:pt idx="135">
                  <c:v>25188.673158687816</c:v>
                </c:pt>
                <c:pt idx="136">
                  <c:v>25163.230217180469</c:v>
                </c:pt>
                <c:pt idx="137">
                  <c:v>25205.292465222879</c:v>
                </c:pt>
                <c:pt idx="138">
                  <c:v>25321.122406703744</c:v>
                </c:pt>
                <c:pt idx="139">
                  <c:v>25456.230658191402</c:v>
                </c:pt>
                <c:pt idx="140">
                  <c:v>25724.682692443432</c:v>
                </c:pt>
                <c:pt idx="141">
                  <c:v>25664.920188877524</c:v>
                </c:pt>
                <c:pt idx="142">
                  <c:v>25698.865137204026</c:v>
                </c:pt>
                <c:pt idx="143">
                  <c:v>26104.388473487044</c:v>
                </c:pt>
                <c:pt idx="144">
                  <c:v>25928.339749565461</c:v>
                </c:pt>
                <c:pt idx="145">
                  <c:v>26033.609303400361</c:v>
                </c:pt>
                <c:pt idx="146">
                  <c:v>26109.17510333475</c:v>
                </c:pt>
                <c:pt idx="147">
                  <c:v>26059.388465905373</c:v>
                </c:pt>
                <c:pt idx="148">
                  <c:v>26080.830729283291</c:v>
                </c:pt>
                <c:pt idx="149">
                  <c:v>26221.284133074503</c:v>
                </c:pt>
                <c:pt idx="150">
                  <c:v>26328.730062146282</c:v>
                </c:pt>
                <c:pt idx="151">
                  <c:v>26315.074331913238</c:v>
                </c:pt>
                <c:pt idx="152">
                  <c:v>26023.492081150431</c:v>
                </c:pt>
                <c:pt idx="153">
                  <c:v>25966.560831461793</c:v>
                </c:pt>
                <c:pt idx="154">
                  <c:v>25876.699346366393</c:v>
                </c:pt>
                <c:pt idx="155">
                  <c:v>24194.581798681393</c:v>
                </c:pt>
                <c:pt idx="156">
                  <c:v>23477.302141096468</c:v>
                </c:pt>
                <c:pt idx="157">
                  <c:v>25309.733367683912</c:v>
                </c:pt>
                <c:pt idx="158">
                  <c:v>24765.011596717814</c:v>
                </c:pt>
                <c:pt idx="159">
                  <c:v>23486.310606626495</c:v>
                </c:pt>
                <c:pt idx="160">
                  <c:v>24072.825282322585</c:v>
                </c:pt>
                <c:pt idx="161">
                  <c:v>23886.54956822751</c:v>
                </c:pt>
                <c:pt idx="162">
                  <c:v>24264.391741676733</c:v>
                </c:pt>
                <c:pt idx="163">
                  <c:v>24609.301375956478</c:v>
                </c:pt>
                <c:pt idx="164">
                  <c:v>24580.567007628099</c:v>
                </c:pt>
                <c:pt idx="165">
                  <c:v>24592.910471693638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4-45E0-AFB5-01F725E21501}"/>
            </c:ext>
          </c:extLst>
        </c:ser>
        <c:ser>
          <c:idx val="3"/>
          <c:order val="3"/>
          <c:tx>
            <c:strRef>
              <c:f>DJI!$F$1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DJI!$B$2:$B$235</c:f>
              <c:numCache>
                <c:formatCode>m/d/yyyy</c:formatCode>
                <c:ptCount val="234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  <c:pt idx="65">
                  <c:v>43010</c:v>
                </c:pt>
                <c:pt idx="66">
                  <c:v>43011</c:v>
                </c:pt>
                <c:pt idx="67">
                  <c:v>43012</c:v>
                </c:pt>
                <c:pt idx="68">
                  <c:v>43013</c:v>
                </c:pt>
                <c:pt idx="69">
                  <c:v>43014</c:v>
                </c:pt>
                <c:pt idx="70">
                  <c:v>43017</c:v>
                </c:pt>
                <c:pt idx="71">
                  <c:v>43018</c:v>
                </c:pt>
                <c:pt idx="72">
                  <c:v>43019</c:v>
                </c:pt>
                <c:pt idx="73">
                  <c:v>43020</c:v>
                </c:pt>
                <c:pt idx="74">
                  <c:v>43021</c:v>
                </c:pt>
                <c:pt idx="75">
                  <c:v>43024</c:v>
                </c:pt>
                <c:pt idx="76">
                  <c:v>43025</c:v>
                </c:pt>
                <c:pt idx="77">
                  <c:v>43026</c:v>
                </c:pt>
                <c:pt idx="78">
                  <c:v>43027</c:v>
                </c:pt>
                <c:pt idx="79">
                  <c:v>43028</c:v>
                </c:pt>
                <c:pt idx="80">
                  <c:v>43031</c:v>
                </c:pt>
                <c:pt idx="81">
                  <c:v>43032</c:v>
                </c:pt>
                <c:pt idx="82">
                  <c:v>43033</c:v>
                </c:pt>
                <c:pt idx="83">
                  <c:v>43034</c:v>
                </c:pt>
                <c:pt idx="84">
                  <c:v>43035</c:v>
                </c:pt>
                <c:pt idx="85">
                  <c:v>43038</c:v>
                </c:pt>
                <c:pt idx="86">
                  <c:v>43039</c:v>
                </c:pt>
                <c:pt idx="87">
                  <c:v>43040</c:v>
                </c:pt>
                <c:pt idx="88">
                  <c:v>43041</c:v>
                </c:pt>
                <c:pt idx="89">
                  <c:v>43042</c:v>
                </c:pt>
                <c:pt idx="90">
                  <c:v>43045</c:v>
                </c:pt>
                <c:pt idx="91">
                  <c:v>43046</c:v>
                </c:pt>
                <c:pt idx="92">
                  <c:v>43047</c:v>
                </c:pt>
                <c:pt idx="93">
                  <c:v>43048</c:v>
                </c:pt>
                <c:pt idx="94">
                  <c:v>43049</c:v>
                </c:pt>
                <c:pt idx="95">
                  <c:v>43052</c:v>
                </c:pt>
                <c:pt idx="96">
                  <c:v>43053</c:v>
                </c:pt>
                <c:pt idx="97">
                  <c:v>43054</c:v>
                </c:pt>
                <c:pt idx="98">
                  <c:v>43055</c:v>
                </c:pt>
                <c:pt idx="99">
                  <c:v>43056</c:v>
                </c:pt>
                <c:pt idx="100">
                  <c:v>43059</c:v>
                </c:pt>
                <c:pt idx="101">
                  <c:v>43060</c:v>
                </c:pt>
                <c:pt idx="102">
                  <c:v>43061</c:v>
                </c:pt>
                <c:pt idx="103">
                  <c:v>43062</c:v>
                </c:pt>
                <c:pt idx="104">
                  <c:v>43063</c:v>
                </c:pt>
                <c:pt idx="105">
                  <c:v>43066</c:v>
                </c:pt>
                <c:pt idx="106">
                  <c:v>43067</c:v>
                </c:pt>
                <c:pt idx="107">
                  <c:v>43068</c:v>
                </c:pt>
                <c:pt idx="108">
                  <c:v>43069</c:v>
                </c:pt>
                <c:pt idx="109">
                  <c:v>43070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43087</c:v>
                </c:pt>
                <c:pt idx="121">
                  <c:v>43088</c:v>
                </c:pt>
                <c:pt idx="122">
                  <c:v>43089</c:v>
                </c:pt>
                <c:pt idx="123">
                  <c:v>43090</c:v>
                </c:pt>
                <c:pt idx="124">
                  <c:v>43091</c:v>
                </c:pt>
                <c:pt idx="125">
                  <c:v>43094</c:v>
                </c:pt>
                <c:pt idx="126">
                  <c:v>43095</c:v>
                </c:pt>
                <c:pt idx="127">
                  <c:v>43096</c:v>
                </c:pt>
                <c:pt idx="128">
                  <c:v>43097</c:v>
                </c:pt>
                <c:pt idx="129">
                  <c:v>43098</c:v>
                </c:pt>
                <c:pt idx="130">
                  <c:v>43101</c:v>
                </c:pt>
                <c:pt idx="131">
                  <c:v>43102</c:v>
                </c:pt>
                <c:pt idx="132">
                  <c:v>43103</c:v>
                </c:pt>
                <c:pt idx="133">
                  <c:v>43104</c:v>
                </c:pt>
                <c:pt idx="134">
                  <c:v>43105</c:v>
                </c:pt>
                <c:pt idx="135">
                  <c:v>43108</c:v>
                </c:pt>
                <c:pt idx="136">
                  <c:v>43109</c:v>
                </c:pt>
                <c:pt idx="137">
                  <c:v>43110</c:v>
                </c:pt>
                <c:pt idx="138">
                  <c:v>43111</c:v>
                </c:pt>
                <c:pt idx="139">
                  <c:v>43112</c:v>
                </c:pt>
                <c:pt idx="140">
                  <c:v>43115</c:v>
                </c:pt>
                <c:pt idx="141">
                  <c:v>43116</c:v>
                </c:pt>
                <c:pt idx="142">
                  <c:v>43117</c:v>
                </c:pt>
                <c:pt idx="143">
                  <c:v>43118</c:v>
                </c:pt>
                <c:pt idx="144">
                  <c:v>43119</c:v>
                </c:pt>
                <c:pt idx="145">
                  <c:v>43122</c:v>
                </c:pt>
                <c:pt idx="146">
                  <c:v>43123</c:v>
                </c:pt>
                <c:pt idx="147">
                  <c:v>43124</c:v>
                </c:pt>
                <c:pt idx="148">
                  <c:v>43125</c:v>
                </c:pt>
                <c:pt idx="149">
                  <c:v>43126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  <c:pt idx="153">
                  <c:v>43132</c:v>
                </c:pt>
                <c:pt idx="154">
                  <c:v>43133</c:v>
                </c:pt>
                <c:pt idx="155">
                  <c:v>43136</c:v>
                </c:pt>
                <c:pt idx="156">
                  <c:v>43137</c:v>
                </c:pt>
                <c:pt idx="157">
                  <c:v>43138</c:v>
                </c:pt>
                <c:pt idx="158">
                  <c:v>43139</c:v>
                </c:pt>
                <c:pt idx="159">
                  <c:v>43140</c:v>
                </c:pt>
                <c:pt idx="160">
                  <c:v>43143</c:v>
                </c:pt>
                <c:pt idx="161">
                  <c:v>43144</c:v>
                </c:pt>
                <c:pt idx="162">
                  <c:v>43145</c:v>
                </c:pt>
                <c:pt idx="163">
                  <c:v>43146</c:v>
                </c:pt>
                <c:pt idx="164">
                  <c:v>43147</c:v>
                </c:pt>
                <c:pt idx="165">
                  <c:v>43150</c:v>
                </c:pt>
              </c:numCache>
            </c:numRef>
          </c:cat>
          <c:val>
            <c:numRef>
              <c:f>DJI!$F$2:$F$235</c:f>
              <c:numCache>
                <c:formatCode>General</c:formatCode>
                <c:ptCount val="234"/>
                <c:pt idx="0">
                  <c:v>21479.269530000001</c:v>
                </c:pt>
                <c:pt idx="1">
                  <c:v>21478.16992</c:v>
                </c:pt>
                <c:pt idx="2">
                  <c:v>21478.16992</c:v>
                </c:pt>
                <c:pt idx="3">
                  <c:v>21320.039059999999</c:v>
                </c:pt>
                <c:pt idx="4">
                  <c:v>21414.339840000001</c:v>
                </c:pt>
                <c:pt idx="5">
                  <c:v>21408.519530000001</c:v>
                </c:pt>
                <c:pt idx="6">
                  <c:v>21409.070309999999</c:v>
                </c:pt>
                <c:pt idx="7">
                  <c:v>21532.140630000002</c:v>
                </c:pt>
                <c:pt idx="8">
                  <c:v>21553.089840000001</c:v>
                </c:pt>
                <c:pt idx="9">
                  <c:v>21637.740229999999</c:v>
                </c:pt>
                <c:pt idx="10">
                  <c:v>21629.720700000002</c:v>
                </c:pt>
                <c:pt idx="11">
                  <c:v>21574.730469999999</c:v>
                </c:pt>
                <c:pt idx="12">
                  <c:v>21640.75</c:v>
                </c:pt>
                <c:pt idx="13">
                  <c:v>21611.779299999998</c:v>
                </c:pt>
                <c:pt idx="14">
                  <c:v>21580.070309999999</c:v>
                </c:pt>
                <c:pt idx="15">
                  <c:v>21513.16992</c:v>
                </c:pt>
                <c:pt idx="16">
                  <c:v>21613.429690000001</c:v>
                </c:pt>
                <c:pt idx="17">
                  <c:v>21711.009770000001</c:v>
                </c:pt>
                <c:pt idx="18">
                  <c:v>21796.550780000001</c:v>
                </c:pt>
                <c:pt idx="19">
                  <c:v>21830.310549999998</c:v>
                </c:pt>
                <c:pt idx="20">
                  <c:v>21891.119139999999</c:v>
                </c:pt>
                <c:pt idx="21">
                  <c:v>21963.91992</c:v>
                </c:pt>
                <c:pt idx="22">
                  <c:v>22016.240229999999</c:v>
                </c:pt>
                <c:pt idx="23">
                  <c:v>22026.099610000001</c:v>
                </c:pt>
                <c:pt idx="24">
                  <c:v>22092.810549999998</c:v>
                </c:pt>
                <c:pt idx="25">
                  <c:v>22118.41992</c:v>
                </c:pt>
                <c:pt idx="26">
                  <c:v>22085.339840000001</c:v>
                </c:pt>
                <c:pt idx="27">
                  <c:v>22048.699219999999</c:v>
                </c:pt>
                <c:pt idx="28">
                  <c:v>21844.009770000001</c:v>
                </c:pt>
                <c:pt idx="29">
                  <c:v>21858.320309999999</c:v>
                </c:pt>
                <c:pt idx="30">
                  <c:v>21993.710940000001</c:v>
                </c:pt>
                <c:pt idx="31">
                  <c:v>21998.990229999999</c:v>
                </c:pt>
                <c:pt idx="32">
                  <c:v>22024.869139999999</c:v>
                </c:pt>
                <c:pt idx="33">
                  <c:v>21750.730469999999</c:v>
                </c:pt>
                <c:pt idx="34">
                  <c:v>21674.509770000001</c:v>
                </c:pt>
                <c:pt idx="35">
                  <c:v>21703.75</c:v>
                </c:pt>
                <c:pt idx="36">
                  <c:v>21899.890630000002</c:v>
                </c:pt>
                <c:pt idx="37">
                  <c:v>21812.089840000001</c:v>
                </c:pt>
                <c:pt idx="38">
                  <c:v>21783.400389999999</c:v>
                </c:pt>
                <c:pt idx="39">
                  <c:v>21813.66992</c:v>
                </c:pt>
                <c:pt idx="40">
                  <c:v>21808.400389999999</c:v>
                </c:pt>
                <c:pt idx="41">
                  <c:v>21865.369139999999</c:v>
                </c:pt>
                <c:pt idx="42">
                  <c:v>21892.429690000001</c:v>
                </c:pt>
                <c:pt idx="43">
                  <c:v>21948.099610000001</c:v>
                </c:pt>
                <c:pt idx="44">
                  <c:v>21987.560549999998</c:v>
                </c:pt>
                <c:pt idx="45">
                  <c:v>21753.310549999998</c:v>
                </c:pt>
                <c:pt idx="46">
                  <c:v>21753.310549999998</c:v>
                </c:pt>
                <c:pt idx="47">
                  <c:v>21807.640630000002</c:v>
                </c:pt>
                <c:pt idx="48">
                  <c:v>21784.779299999998</c:v>
                </c:pt>
                <c:pt idx="49">
                  <c:v>21797.789059999999</c:v>
                </c:pt>
                <c:pt idx="50">
                  <c:v>22057.369139999999</c:v>
                </c:pt>
                <c:pt idx="51">
                  <c:v>22118.859380000002</c:v>
                </c:pt>
                <c:pt idx="52">
                  <c:v>22158.179690000001</c:v>
                </c:pt>
                <c:pt idx="53">
                  <c:v>22203.480469999999</c:v>
                </c:pt>
                <c:pt idx="54">
                  <c:v>22268.339840000001</c:v>
                </c:pt>
                <c:pt idx="55">
                  <c:v>22331.349610000001</c:v>
                </c:pt>
                <c:pt idx="56">
                  <c:v>22370.800780000001</c:v>
                </c:pt>
                <c:pt idx="57">
                  <c:v>22412.589840000001</c:v>
                </c:pt>
                <c:pt idx="58">
                  <c:v>22359.230469999999</c:v>
                </c:pt>
                <c:pt idx="59">
                  <c:v>22349.589840000001</c:v>
                </c:pt>
                <c:pt idx="60">
                  <c:v>22296.089840000001</c:v>
                </c:pt>
                <c:pt idx="61">
                  <c:v>22284.320309999999</c:v>
                </c:pt>
                <c:pt idx="62">
                  <c:v>22340.710940000001</c:v>
                </c:pt>
                <c:pt idx="63">
                  <c:v>22381.199219999999</c:v>
                </c:pt>
                <c:pt idx="64">
                  <c:v>22405.089840000001</c:v>
                </c:pt>
                <c:pt idx="65">
                  <c:v>22557.599610000001</c:v>
                </c:pt>
                <c:pt idx="66">
                  <c:v>22641.66992</c:v>
                </c:pt>
                <c:pt idx="67">
                  <c:v>22661.640630000002</c:v>
                </c:pt>
                <c:pt idx="68">
                  <c:v>22775.390630000002</c:v>
                </c:pt>
                <c:pt idx="69">
                  <c:v>22773.66992</c:v>
                </c:pt>
                <c:pt idx="70">
                  <c:v>22761.070309999999</c:v>
                </c:pt>
                <c:pt idx="71">
                  <c:v>22830.679690000001</c:v>
                </c:pt>
                <c:pt idx="72">
                  <c:v>22872.890630000002</c:v>
                </c:pt>
                <c:pt idx="73">
                  <c:v>22841.009770000001</c:v>
                </c:pt>
                <c:pt idx="74">
                  <c:v>22871.720700000002</c:v>
                </c:pt>
                <c:pt idx="75">
                  <c:v>22956.960940000001</c:v>
                </c:pt>
                <c:pt idx="76">
                  <c:v>22997.439450000002</c:v>
                </c:pt>
                <c:pt idx="77">
                  <c:v>23157.599610000001</c:v>
                </c:pt>
                <c:pt idx="78">
                  <c:v>23163.039059999999</c:v>
                </c:pt>
                <c:pt idx="79">
                  <c:v>23328.630860000001</c:v>
                </c:pt>
                <c:pt idx="80">
                  <c:v>23273.960940000001</c:v>
                </c:pt>
                <c:pt idx="81">
                  <c:v>23441.759770000001</c:v>
                </c:pt>
                <c:pt idx="82">
                  <c:v>23329.460940000001</c:v>
                </c:pt>
                <c:pt idx="83">
                  <c:v>23400.859380000002</c:v>
                </c:pt>
                <c:pt idx="84">
                  <c:v>23434.189450000002</c:v>
                </c:pt>
                <c:pt idx="85">
                  <c:v>23348.740229999999</c:v>
                </c:pt>
                <c:pt idx="86">
                  <c:v>23377.240229999999</c:v>
                </c:pt>
                <c:pt idx="87">
                  <c:v>23435.009770000001</c:v>
                </c:pt>
                <c:pt idx="88">
                  <c:v>23516.259770000001</c:v>
                </c:pt>
                <c:pt idx="89">
                  <c:v>23539.189450000002</c:v>
                </c:pt>
                <c:pt idx="90">
                  <c:v>23548.41992</c:v>
                </c:pt>
                <c:pt idx="91">
                  <c:v>23557.230469999999</c:v>
                </c:pt>
                <c:pt idx="92">
                  <c:v>23563.359380000002</c:v>
                </c:pt>
                <c:pt idx="93">
                  <c:v>23461.939450000002</c:v>
                </c:pt>
                <c:pt idx="94">
                  <c:v>23422.210940000001</c:v>
                </c:pt>
                <c:pt idx="95">
                  <c:v>23439.699219999999</c:v>
                </c:pt>
                <c:pt idx="96">
                  <c:v>23409.470700000002</c:v>
                </c:pt>
                <c:pt idx="97">
                  <c:v>23271.279299999998</c:v>
                </c:pt>
                <c:pt idx="98">
                  <c:v>23458.359380000002</c:v>
                </c:pt>
                <c:pt idx="99">
                  <c:v>23358.240229999999</c:v>
                </c:pt>
                <c:pt idx="100">
                  <c:v>23430.33008</c:v>
                </c:pt>
                <c:pt idx="101">
                  <c:v>23590.83008</c:v>
                </c:pt>
                <c:pt idx="102">
                  <c:v>23526.179690000001</c:v>
                </c:pt>
                <c:pt idx="103">
                  <c:v>23557.990229999999</c:v>
                </c:pt>
                <c:pt idx="104">
                  <c:v>23557.990229999999</c:v>
                </c:pt>
                <c:pt idx="105">
                  <c:v>23580.779299999998</c:v>
                </c:pt>
                <c:pt idx="106">
                  <c:v>23836.710940000001</c:v>
                </c:pt>
                <c:pt idx="107">
                  <c:v>23940.679690000001</c:v>
                </c:pt>
                <c:pt idx="108">
                  <c:v>24272.349610000001</c:v>
                </c:pt>
                <c:pt idx="109">
                  <c:v>24231.589840000001</c:v>
                </c:pt>
                <c:pt idx="110">
                  <c:v>24290.050780000001</c:v>
                </c:pt>
                <c:pt idx="111">
                  <c:v>24180.640630000002</c:v>
                </c:pt>
                <c:pt idx="112">
                  <c:v>24140.910159999999</c:v>
                </c:pt>
                <c:pt idx="113">
                  <c:v>24211.480469999999</c:v>
                </c:pt>
                <c:pt idx="114">
                  <c:v>24329.160159999999</c:v>
                </c:pt>
                <c:pt idx="115">
                  <c:v>24386.029299999998</c:v>
                </c:pt>
                <c:pt idx="116">
                  <c:v>24504.800780000001</c:v>
                </c:pt>
                <c:pt idx="117">
                  <c:v>24585.429690000001</c:v>
                </c:pt>
                <c:pt idx="118">
                  <c:v>24508.660159999999</c:v>
                </c:pt>
                <c:pt idx="119">
                  <c:v>24651.740229999999</c:v>
                </c:pt>
                <c:pt idx="120">
                  <c:v>24792.199219999999</c:v>
                </c:pt>
                <c:pt idx="121">
                  <c:v>24754.75</c:v>
                </c:pt>
                <c:pt idx="122">
                  <c:v>24726.650389999999</c:v>
                </c:pt>
                <c:pt idx="123">
                  <c:v>24782.289059999999</c:v>
                </c:pt>
                <c:pt idx="124">
                  <c:v>24754.060549999998</c:v>
                </c:pt>
                <c:pt idx="125">
                  <c:v>24746.210940000001</c:v>
                </c:pt>
                <c:pt idx="126">
                  <c:v>24746.210940000001</c:v>
                </c:pt>
                <c:pt idx="127">
                  <c:v>24774.300780000001</c:v>
                </c:pt>
                <c:pt idx="128">
                  <c:v>24837.509770000001</c:v>
                </c:pt>
                <c:pt idx="129">
                  <c:v>24719.220700000002</c:v>
                </c:pt>
                <c:pt idx="130">
                  <c:v>24824.009770000001</c:v>
                </c:pt>
                <c:pt idx="131">
                  <c:v>24824.009770000001</c:v>
                </c:pt>
                <c:pt idx="132">
                  <c:v>24922.679690000001</c:v>
                </c:pt>
                <c:pt idx="133">
                  <c:v>25075.130860000001</c:v>
                </c:pt>
                <c:pt idx="134">
                  <c:v>25295.869139999999</c:v>
                </c:pt>
                <c:pt idx="135">
                  <c:v>25283</c:v>
                </c:pt>
                <c:pt idx="136">
                  <c:v>25385.800780000001</c:v>
                </c:pt>
                <c:pt idx="137">
                  <c:v>25369.130860000001</c:v>
                </c:pt>
                <c:pt idx="138">
                  <c:v>25574.730469999999</c:v>
                </c:pt>
                <c:pt idx="139">
                  <c:v>25803.189450000002</c:v>
                </c:pt>
                <c:pt idx="140">
                  <c:v>25792.859380000002</c:v>
                </c:pt>
                <c:pt idx="141">
                  <c:v>25792.859380000002</c:v>
                </c:pt>
                <c:pt idx="142">
                  <c:v>26115.650389999999</c:v>
                </c:pt>
                <c:pt idx="143">
                  <c:v>26017.810549999998</c:v>
                </c:pt>
                <c:pt idx="144">
                  <c:v>26071.720700000002</c:v>
                </c:pt>
                <c:pt idx="145">
                  <c:v>26214.599610000001</c:v>
                </c:pt>
                <c:pt idx="146">
                  <c:v>26210.810549999998</c:v>
                </c:pt>
                <c:pt idx="147">
                  <c:v>26252.119139999999</c:v>
                </c:pt>
                <c:pt idx="148">
                  <c:v>26392.789059999999</c:v>
                </c:pt>
                <c:pt idx="149">
                  <c:v>26616.710940000001</c:v>
                </c:pt>
                <c:pt idx="150">
                  <c:v>26439.480469999999</c:v>
                </c:pt>
                <c:pt idx="151">
                  <c:v>26076.890630000002</c:v>
                </c:pt>
                <c:pt idx="152">
                  <c:v>26149.390630000002</c:v>
                </c:pt>
                <c:pt idx="153">
                  <c:v>26186.710940000001</c:v>
                </c:pt>
                <c:pt idx="154">
                  <c:v>25520.960940000001</c:v>
                </c:pt>
                <c:pt idx="155">
                  <c:v>24345.75</c:v>
                </c:pt>
                <c:pt idx="156">
                  <c:v>24912.769530000001</c:v>
                </c:pt>
                <c:pt idx="157">
                  <c:v>24893.349610000001</c:v>
                </c:pt>
                <c:pt idx="158">
                  <c:v>23860.460940000001</c:v>
                </c:pt>
                <c:pt idx="159">
                  <c:v>24190.900389999999</c:v>
                </c:pt>
                <c:pt idx="160">
                  <c:v>24601.269530000001</c:v>
                </c:pt>
                <c:pt idx="161">
                  <c:v>24640.449219999999</c:v>
                </c:pt>
                <c:pt idx="162">
                  <c:v>24893.490229999999</c:v>
                </c:pt>
                <c:pt idx="163">
                  <c:v>25200.369139999999</c:v>
                </c:pt>
                <c:pt idx="164">
                  <c:v>25219.380860000001</c:v>
                </c:pt>
                <c:pt idx="165">
                  <c:v>24964.75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4-45E0-AFB5-01F725E2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433864"/>
        <c:axId val="732437800"/>
      </c:lineChart>
      <c:lineChart>
        <c:grouping val="standard"/>
        <c:varyColors val="0"/>
        <c:ser>
          <c:idx val="4"/>
          <c:order val="4"/>
          <c:tx>
            <c:strRef>
              <c:f>DJI!$G$1</c:f>
              <c:strCache>
                <c:ptCount val="1"/>
                <c:pt idx="0">
                  <c:v>MAPE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DJI!$B$2:$B$235</c:f>
              <c:numCache>
                <c:formatCode>m/d/yyyy</c:formatCode>
                <c:ptCount val="234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  <c:pt idx="65">
                  <c:v>43010</c:v>
                </c:pt>
                <c:pt idx="66">
                  <c:v>43011</c:v>
                </c:pt>
                <c:pt idx="67">
                  <c:v>43012</c:v>
                </c:pt>
                <c:pt idx="68">
                  <c:v>43013</c:v>
                </c:pt>
                <c:pt idx="69">
                  <c:v>43014</c:v>
                </c:pt>
                <c:pt idx="70">
                  <c:v>43017</c:v>
                </c:pt>
                <c:pt idx="71">
                  <c:v>43018</c:v>
                </c:pt>
                <c:pt idx="72">
                  <c:v>43019</c:v>
                </c:pt>
                <c:pt idx="73">
                  <c:v>43020</c:v>
                </c:pt>
                <c:pt idx="74">
                  <c:v>43021</c:v>
                </c:pt>
                <c:pt idx="75">
                  <c:v>43024</c:v>
                </c:pt>
                <c:pt idx="76">
                  <c:v>43025</c:v>
                </c:pt>
                <c:pt idx="77">
                  <c:v>43026</c:v>
                </c:pt>
                <c:pt idx="78">
                  <c:v>43027</c:v>
                </c:pt>
                <c:pt idx="79">
                  <c:v>43028</c:v>
                </c:pt>
                <c:pt idx="80">
                  <c:v>43031</c:v>
                </c:pt>
                <c:pt idx="81">
                  <c:v>43032</c:v>
                </c:pt>
                <c:pt idx="82">
                  <c:v>43033</c:v>
                </c:pt>
                <c:pt idx="83">
                  <c:v>43034</c:v>
                </c:pt>
                <c:pt idx="84">
                  <c:v>43035</c:v>
                </c:pt>
                <c:pt idx="85">
                  <c:v>43038</c:v>
                </c:pt>
                <c:pt idx="86">
                  <c:v>43039</c:v>
                </c:pt>
                <c:pt idx="87">
                  <c:v>43040</c:v>
                </c:pt>
                <c:pt idx="88">
                  <c:v>43041</c:v>
                </c:pt>
                <c:pt idx="89">
                  <c:v>43042</c:v>
                </c:pt>
                <c:pt idx="90">
                  <c:v>43045</c:v>
                </c:pt>
                <c:pt idx="91">
                  <c:v>43046</c:v>
                </c:pt>
                <c:pt idx="92">
                  <c:v>43047</c:v>
                </c:pt>
                <c:pt idx="93">
                  <c:v>43048</c:v>
                </c:pt>
                <c:pt idx="94">
                  <c:v>43049</c:v>
                </c:pt>
                <c:pt idx="95">
                  <c:v>43052</c:v>
                </c:pt>
                <c:pt idx="96">
                  <c:v>43053</c:v>
                </c:pt>
                <c:pt idx="97">
                  <c:v>43054</c:v>
                </c:pt>
                <c:pt idx="98">
                  <c:v>43055</c:v>
                </c:pt>
                <c:pt idx="99">
                  <c:v>43056</c:v>
                </c:pt>
                <c:pt idx="100">
                  <c:v>43059</c:v>
                </c:pt>
                <c:pt idx="101">
                  <c:v>43060</c:v>
                </c:pt>
                <c:pt idx="102">
                  <c:v>43061</c:v>
                </c:pt>
                <c:pt idx="103">
                  <c:v>43062</c:v>
                </c:pt>
                <c:pt idx="104">
                  <c:v>43063</c:v>
                </c:pt>
                <c:pt idx="105">
                  <c:v>43066</c:v>
                </c:pt>
                <c:pt idx="106">
                  <c:v>43067</c:v>
                </c:pt>
                <c:pt idx="107">
                  <c:v>43068</c:v>
                </c:pt>
                <c:pt idx="108">
                  <c:v>43069</c:v>
                </c:pt>
                <c:pt idx="109">
                  <c:v>43070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43087</c:v>
                </c:pt>
                <c:pt idx="121">
                  <c:v>43088</c:v>
                </c:pt>
                <c:pt idx="122">
                  <c:v>43089</c:v>
                </c:pt>
                <c:pt idx="123">
                  <c:v>43090</c:v>
                </c:pt>
                <c:pt idx="124">
                  <c:v>43091</c:v>
                </c:pt>
                <c:pt idx="125">
                  <c:v>43094</c:v>
                </c:pt>
                <c:pt idx="126">
                  <c:v>43095</c:v>
                </c:pt>
                <c:pt idx="127">
                  <c:v>43096</c:v>
                </c:pt>
                <c:pt idx="128">
                  <c:v>43097</c:v>
                </c:pt>
                <c:pt idx="129">
                  <c:v>43098</c:v>
                </c:pt>
                <c:pt idx="130">
                  <c:v>43101</c:v>
                </c:pt>
                <c:pt idx="131">
                  <c:v>43102</c:v>
                </c:pt>
                <c:pt idx="132">
                  <c:v>43103</c:v>
                </c:pt>
                <c:pt idx="133">
                  <c:v>43104</c:v>
                </c:pt>
                <c:pt idx="134">
                  <c:v>43105</c:v>
                </c:pt>
                <c:pt idx="135">
                  <c:v>43108</c:v>
                </c:pt>
                <c:pt idx="136">
                  <c:v>43109</c:v>
                </c:pt>
                <c:pt idx="137">
                  <c:v>43110</c:v>
                </c:pt>
                <c:pt idx="138">
                  <c:v>43111</c:v>
                </c:pt>
                <c:pt idx="139">
                  <c:v>43112</c:v>
                </c:pt>
                <c:pt idx="140">
                  <c:v>43115</c:v>
                </c:pt>
                <c:pt idx="141">
                  <c:v>43116</c:v>
                </c:pt>
                <c:pt idx="142">
                  <c:v>43117</c:v>
                </c:pt>
                <c:pt idx="143">
                  <c:v>43118</c:v>
                </c:pt>
                <c:pt idx="144">
                  <c:v>43119</c:v>
                </c:pt>
                <c:pt idx="145">
                  <c:v>43122</c:v>
                </c:pt>
                <c:pt idx="146">
                  <c:v>43123</c:v>
                </c:pt>
                <c:pt idx="147">
                  <c:v>43124</c:v>
                </c:pt>
                <c:pt idx="148">
                  <c:v>43125</c:v>
                </c:pt>
                <c:pt idx="149">
                  <c:v>43126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  <c:pt idx="153">
                  <c:v>43132</c:v>
                </c:pt>
                <c:pt idx="154">
                  <c:v>43133</c:v>
                </c:pt>
                <c:pt idx="155">
                  <c:v>43136</c:v>
                </c:pt>
                <c:pt idx="156">
                  <c:v>43137</c:v>
                </c:pt>
                <c:pt idx="157">
                  <c:v>43138</c:v>
                </c:pt>
                <c:pt idx="158">
                  <c:v>43139</c:v>
                </c:pt>
                <c:pt idx="159">
                  <c:v>43140</c:v>
                </c:pt>
                <c:pt idx="160">
                  <c:v>43143</c:v>
                </c:pt>
                <c:pt idx="161">
                  <c:v>43144</c:v>
                </c:pt>
                <c:pt idx="162">
                  <c:v>43145</c:v>
                </c:pt>
                <c:pt idx="163">
                  <c:v>43146</c:v>
                </c:pt>
                <c:pt idx="164">
                  <c:v>43147</c:v>
                </c:pt>
                <c:pt idx="165">
                  <c:v>43150</c:v>
                </c:pt>
              </c:numCache>
            </c:numRef>
          </c:cat>
          <c:val>
            <c:numRef>
              <c:f>DJI!$G$2:$G$235</c:f>
              <c:numCache>
                <c:formatCode>0.00%</c:formatCode>
                <c:ptCount val="234"/>
                <c:pt idx="0">
                  <c:v>4.2100150823754304E-3</c:v>
                </c:pt>
                <c:pt idx="1">
                  <c:v>1.9151948386047701E-3</c:v>
                </c:pt>
                <c:pt idx="2">
                  <c:v>2.1920033686009699E-4</c:v>
                </c:pt>
                <c:pt idx="3">
                  <c:v>7.7759067755168798E-3</c:v>
                </c:pt>
                <c:pt idx="4">
                  <c:v>1.3458145065265901E-3</c:v>
                </c:pt>
                <c:pt idx="5">
                  <c:v>2.0242541653215499E-3</c:v>
                </c:pt>
                <c:pt idx="6">
                  <c:v>8.2709358579950004E-4</c:v>
                </c:pt>
                <c:pt idx="7">
                  <c:v>5.9108892764656498E-3</c:v>
                </c:pt>
                <c:pt idx="8">
                  <c:v>6.8080862363755299E-3</c:v>
                </c:pt>
                <c:pt idx="9">
                  <c:v>6.9764986008274002E-3</c:v>
                </c:pt>
                <c:pt idx="10">
                  <c:v>3.88962509187862E-3</c:v>
                </c:pt>
                <c:pt idx="11">
                  <c:v>2.42219743741648E-4</c:v>
                </c:pt>
                <c:pt idx="12">
                  <c:v>2.4255908818559E-3</c:v>
                </c:pt>
                <c:pt idx="13">
                  <c:v>1.9980601265470999E-3</c:v>
                </c:pt>
                <c:pt idx="14">
                  <c:v>1.3223660626308399E-3</c:v>
                </c:pt>
                <c:pt idx="15">
                  <c:v>7.0983049100856101E-4</c:v>
                </c:pt>
                <c:pt idx="16">
                  <c:v>7.4642621594563996E-3</c:v>
                </c:pt>
                <c:pt idx="17">
                  <c:v>5.5820502389819799E-3</c:v>
                </c:pt>
                <c:pt idx="18">
                  <c:v>6.5146639119596098E-3</c:v>
                </c:pt>
                <c:pt idx="19">
                  <c:v>1.7440241575554299E-3</c:v>
                </c:pt>
                <c:pt idx="20">
                  <c:v>9.6824059902106505E-4</c:v>
                </c:pt>
                <c:pt idx="21">
                  <c:v>3.8491049670972399E-3</c:v>
                </c:pt>
                <c:pt idx="22">
                  <c:v>3.4085932812927301E-3</c:v>
                </c:pt>
                <c:pt idx="23">
                  <c:v>1.6218993172407699E-3</c:v>
                </c:pt>
                <c:pt idx="24">
                  <c:v>4.8091779698377296E-3</c:v>
                </c:pt>
                <c:pt idx="25">
                  <c:v>1.16367704535612E-3</c:v>
                </c:pt>
                <c:pt idx="26">
                  <c:v>3.3996177427337199E-4</c:v>
                </c:pt>
                <c:pt idx="27">
                  <c:v>1.70376354377564E-3</c:v>
                </c:pt>
                <c:pt idx="28">
                  <c:v>6.9362292224313601E-3</c:v>
                </c:pt>
                <c:pt idx="29">
                  <c:v>3.5358489043249802E-3</c:v>
                </c:pt>
                <c:pt idx="30">
                  <c:v>3.8443086577281699E-3</c:v>
                </c:pt>
                <c:pt idx="31">
                  <c:v>2.803287271713E-3</c:v>
                </c:pt>
                <c:pt idx="32">
                  <c:v>9.0084400435937705E-5</c:v>
                </c:pt>
                <c:pt idx="33">
                  <c:v>1.0800995954495801E-2</c:v>
                </c:pt>
                <c:pt idx="34">
                  <c:v>3.89099476393925E-3</c:v>
                </c:pt>
                <c:pt idx="35">
                  <c:v>4.8421428982568602E-3</c:v>
                </c:pt>
                <c:pt idx="36">
                  <c:v>6.8796922945022002E-3</c:v>
                </c:pt>
                <c:pt idx="37">
                  <c:v>1.05517122197541E-2</c:v>
                </c:pt>
                <c:pt idx="38">
                  <c:v>1.6536915502311201E-3</c:v>
                </c:pt>
                <c:pt idx="39">
                  <c:v>1.7412907437496102E-5</c:v>
                </c:pt>
                <c:pt idx="40">
                  <c:v>1.9144214783059399E-3</c:v>
                </c:pt>
                <c:pt idx="41">
                  <c:v>1.47429491236196E-3</c:v>
                </c:pt>
                <c:pt idx="42">
                  <c:v>1.54157044080459E-3</c:v>
                </c:pt>
                <c:pt idx="43">
                  <c:v>4.4558474654369804E-3</c:v>
                </c:pt>
                <c:pt idx="44">
                  <c:v>2.2289350809347299E-3</c:v>
                </c:pt>
                <c:pt idx="45">
                  <c:v>1.8062841587246599E-3</c:v>
                </c:pt>
                <c:pt idx="46">
                  <c:v>2.41605979578974E-4</c:v>
                </c:pt>
                <c:pt idx="47">
                  <c:v>4.1399583800288698E-4</c:v>
                </c:pt>
                <c:pt idx="48">
                  <c:v>5.6148717568763502E-3</c:v>
                </c:pt>
                <c:pt idx="49">
                  <c:v>5.4899589040054001E-4</c:v>
                </c:pt>
                <c:pt idx="50">
                  <c:v>5.3009122133765001E-3</c:v>
                </c:pt>
                <c:pt idx="51">
                  <c:v>7.8732659693733897E-3</c:v>
                </c:pt>
                <c:pt idx="52">
                  <c:v>8.5783694263590702E-3</c:v>
                </c:pt>
                <c:pt idx="53">
                  <c:v>6.5269959602380599E-3</c:v>
                </c:pt>
                <c:pt idx="54">
                  <c:v>4.4804619406334902E-3</c:v>
                </c:pt>
                <c:pt idx="55">
                  <c:v>1.092348450457E-3</c:v>
                </c:pt>
                <c:pt idx="56">
                  <c:v>1.7220064309067E-3</c:v>
                </c:pt>
                <c:pt idx="57">
                  <c:v>2.8066192652229701E-3</c:v>
                </c:pt>
                <c:pt idx="58">
                  <c:v>1.3244885702150999E-3</c:v>
                </c:pt>
                <c:pt idx="59">
                  <c:v>4.42783589100181E-4</c:v>
                </c:pt>
                <c:pt idx="60">
                  <c:v>1.78209440910756E-3</c:v>
                </c:pt>
                <c:pt idx="61">
                  <c:v>2.9118047270608799E-3</c:v>
                </c:pt>
                <c:pt idx="62">
                  <c:v>4.7014213941847204E-3</c:v>
                </c:pt>
                <c:pt idx="63">
                  <c:v>2.66273133800672E-3</c:v>
                </c:pt>
                <c:pt idx="64">
                  <c:v>2.5095324286266902E-3</c:v>
                </c:pt>
                <c:pt idx="65">
                  <c:v>1.7141526061719101E-4</c:v>
                </c:pt>
                <c:pt idx="66">
                  <c:v>1.44481787857961E-3</c:v>
                </c:pt>
                <c:pt idx="67">
                  <c:v>1.7912235285393601E-3</c:v>
                </c:pt>
                <c:pt idx="68">
                  <c:v>4.5121145622692097E-3</c:v>
                </c:pt>
                <c:pt idx="69">
                  <c:v>2.5336460030536802E-3</c:v>
                </c:pt>
                <c:pt idx="70">
                  <c:v>1.6029506458867899E-3</c:v>
                </c:pt>
                <c:pt idx="71">
                  <c:v>3.65021043005531E-3</c:v>
                </c:pt>
                <c:pt idx="72">
                  <c:v>1.9895606310009902E-3</c:v>
                </c:pt>
                <c:pt idx="73">
                  <c:v>4.1024707012207701E-4</c:v>
                </c:pt>
                <c:pt idx="74">
                  <c:v>1.58315119198938E-3</c:v>
                </c:pt>
                <c:pt idx="75">
                  <c:v>8.0676660955566299E-4</c:v>
                </c:pt>
                <c:pt idx="76">
                  <c:v>2.3408593218807701E-3</c:v>
                </c:pt>
                <c:pt idx="77">
                  <c:v>6.8738494064089599E-3</c:v>
                </c:pt>
                <c:pt idx="78">
                  <c:v>1.56613136877424E-3</c:v>
                </c:pt>
                <c:pt idx="79">
                  <c:v>8.6373200065432004E-3</c:v>
                </c:pt>
                <c:pt idx="80">
                  <c:v>2.03821994716639E-3</c:v>
                </c:pt>
                <c:pt idx="81">
                  <c:v>6.3014825524562298E-3</c:v>
                </c:pt>
                <c:pt idx="82">
                  <c:v>6.22525442222555E-3</c:v>
                </c:pt>
                <c:pt idx="83">
                  <c:v>9.4235681238486705E-4</c:v>
                </c:pt>
                <c:pt idx="84">
                  <c:v>1.3844253075073901E-3</c:v>
                </c:pt>
                <c:pt idx="85">
                  <c:v>1.5920921202041301E-3</c:v>
                </c:pt>
                <c:pt idx="86">
                  <c:v>2.3404730393605301E-3</c:v>
                </c:pt>
                <c:pt idx="87">
                  <c:v>5.9779428254206199E-3</c:v>
                </c:pt>
                <c:pt idx="88">
                  <c:v>6.7240337332427303E-3</c:v>
                </c:pt>
                <c:pt idx="89">
                  <c:v>5.4340932651876696E-3</c:v>
                </c:pt>
                <c:pt idx="90">
                  <c:v>5.7291184035781996E-4</c:v>
                </c:pt>
                <c:pt idx="91">
                  <c:v>5.9548614020694002E-4</c:v>
                </c:pt>
                <c:pt idx="92">
                  <c:v>1.7458479290456299E-3</c:v>
                </c:pt>
                <c:pt idx="93">
                  <c:v>5.4785947868880398E-3</c:v>
                </c:pt>
                <c:pt idx="94">
                  <c:v>7.7085424089403298E-4</c:v>
                </c:pt>
                <c:pt idx="95">
                  <c:v>9.2343801283565697E-4</c:v>
                </c:pt>
                <c:pt idx="96">
                  <c:v>2.7119951279334898E-3</c:v>
                </c:pt>
                <c:pt idx="97">
                  <c:v>3.4486746184066398E-3</c:v>
                </c:pt>
                <c:pt idx="98">
                  <c:v>7.5722295228798798E-3</c:v>
                </c:pt>
                <c:pt idx="99">
                  <c:v>1.3261838803193999E-3</c:v>
                </c:pt>
                <c:pt idx="100">
                  <c:v>3.3774048372645902E-3</c:v>
                </c:pt>
                <c:pt idx="101">
                  <c:v>5.8557996553701402E-3</c:v>
                </c:pt>
                <c:pt idx="102">
                  <c:v>1.9661786024937201E-3</c:v>
                </c:pt>
                <c:pt idx="103">
                  <c:v>5.3016770561863302E-5</c:v>
                </c:pt>
                <c:pt idx="104">
                  <c:v>1.0143929230640801E-3</c:v>
                </c:pt>
                <c:pt idx="105">
                  <c:v>3.32622321772878E-3</c:v>
                </c:pt>
                <c:pt idx="106">
                  <c:v>1.55391881686074E-2</c:v>
                </c:pt>
                <c:pt idx="107">
                  <c:v>1.1642426726684E-2</c:v>
                </c:pt>
                <c:pt idx="108">
                  <c:v>9.6030430578568794E-3</c:v>
                </c:pt>
                <c:pt idx="109">
                  <c:v>5.1281238507269299E-3</c:v>
                </c:pt>
                <c:pt idx="110">
                  <c:v>2.7029848069608001E-3</c:v>
                </c:pt>
                <c:pt idx="111">
                  <c:v>8.0214606831476298E-3</c:v>
                </c:pt>
                <c:pt idx="112">
                  <c:v>2.1147973751778201E-3</c:v>
                </c:pt>
                <c:pt idx="113">
                  <c:v>9.6900518038802504E-3</c:v>
                </c:pt>
                <c:pt idx="114">
                  <c:v>5.0603972321746002E-3</c:v>
                </c:pt>
                <c:pt idx="115">
                  <c:v>9.1345779691566996E-4</c:v>
                </c:pt>
                <c:pt idx="116">
                  <c:v>3.8048540000416098E-3</c:v>
                </c:pt>
                <c:pt idx="117">
                  <c:v>2.2341970638739901E-3</c:v>
                </c:pt>
                <c:pt idx="118">
                  <c:v>2.50333660596538E-3</c:v>
                </c:pt>
                <c:pt idx="119">
                  <c:v>4.7422268543904997E-3</c:v>
                </c:pt>
                <c:pt idx="120">
                  <c:v>2.6491432546752402E-3</c:v>
                </c:pt>
                <c:pt idx="121">
                  <c:v>2.9117886751918701E-3</c:v>
                </c:pt>
                <c:pt idx="122">
                  <c:v>1.5539121415267E-3</c:v>
                </c:pt>
                <c:pt idx="123">
                  <c:v>7.3310873233015999E-3</c:v>
                </c:pt>
                <c:pt idx="124">
                  <c:v>4.4440744652378899E-4</c:v>
                </c:pt>
                <c:pt idx="125">
                  <c:v>3.79191286193641E-3</c:v>
                </c:pt>
                <c:pt idx="126">
                  <c:v>8.9721890610033298E-4</c:v>
                </c:pt>
                <c:pt idx="127">
                  <c:v>7.25344406854821E-3</c:v>
                </c:pt>
                <c:pt idx="128">
                  <c:v>2.9268638749126402E-3</c:v>
                </c:pt>
                <c:pt idx="129">
                  <c:v>6.2682136212187699E-3</c:v>
                </c:pt>
                <c:pt idx="130">
                  <c:v>1.7540480661090601E-3</c:v>
                </c:pt>
                <c:pt idx="131">
                  <c:v>2.0318885141091601E-3</c:v>
                </c:pt>
                <c:pt idx="132">
                  <c:v>5.7886269635010002E-3</c:v>
                </c:pt>
                <c:pt idx="133">
                  <c:v>5.9474974706918296E-3</c:v>
                </c:pt>
                <c:pt idx="134">
                  <c:v>1.0485901312958699E-2</c:v>
                </c:pt>
                <c:pt idx="135">
                  <c:v>1.8383759680031201E-3</c:v>
                </c:pt>
                <c:pt idx="136">
                  <c:v>3.22389880030227E-3</c:v>
                </c:pt>
                <c:pt idx="137">
                  <c:v>9.0133652563219096E-4</c:v>
                </c:pt>
                <c:pt idx="138">
                  <c:v>5.1455969033230202E-3</c:v>
                </c:pt>
                <c:pt idx="139">
                  <c:v>8.5862655835844195E-3</c:v>
                </c:pt>
                <c:pt idx="140">
                  <c:v>2.7242782196417901E-3</c:v>
                </c:pt>
                <c:pt idx="141">
                  <c:v>8.1080500395854101E-4</c:v>
                </c:pt>
                <c:pt idx="142">
                  <c:v>1.09721850284983E-2</c:v>
                </c:pt>
                <c:pt idx="143">
                  <c:v>9.3118223466911107E-3</c:v>
                </c:pt>
                <c:pt idx="144">
                  <c:v>8.1214543788140695E-5</c:v>
                </c:pt>
                <c:pt idx="145">
                  <c:v>1.64210132792441E-3</c:v>
                </c:pt>
                <c:pt idx="146">
                  <c:v>1.7192563843600401E-3</c:v>
                </c:pt>
                <c:pt idx="147">
                  <c:v>1.45810271152693E-3</c:v>
                </c:pt>
                <c:pt idx="148">
                  <c:v>6.0166081659696197E-3</c:v>
                </c:pt>
                <c:pt idx="149">
                  <c:v>9.3433844205141302E-3</c:v>
                </c:pt>
                <c:pt idx="150">
                  <c:v>1.34210932048417E-3</c:v>
                </c:pt>
                <c:pt idx="151">
                  <c:v>1.47510046806339E-2</c:v>
                </c:pt>
                <c:pt idx="152">
                  <c:v>2.5247171569862401E-3</c:v>
                </c:pt>
                <c:pt idx="153">
                  <c:v>1.2066081682484901E-3</c:v>
                </c:pt>
                <c:pt idx="154">
                  <c:v>2.14175490753187E-2</c:v>
                </c:pt>
                <c:pt idx="155">
                  <c:v>9.9194554124510496E-3</c:v>
                </c:pt>
                <c:pt idx="156">
                  <c:v>4.2463232123200301E-2</c:v>
                </c:pt>
                <c:pt idx="157">
                  <c:v>3.3870400043698297E-2</c:v>
                </c:pt>
                <c:pt idx="158">
                  <c:v>5.6149809888761198E-2</c:v>
                </c:pt>
                <c:pt idx="159">
                  <c:v>9.2391367832429794E-3</c:v>
                </c:pt>
                <c:pt idx="160">
                  <c:v>1.2932737177683899E-4</c:v>
                </c:pt>
                <c:pt idx="161">
                  <c:v>9.4754083521721502E-3</c:v>
                </c:pt>
                <c:pt idx="162">
                  <c:v>5.1054618468467103E-3</c:v>
                </c:pt>
                <c:pt idx="163">
                  <c:v>2.1120127959640498E-3</c:v>
                </c:pt>
                <c:pt idx="164">
                  <c:v>4.5181603304430898E-3</c:v>
                </c:pt>
                <c:pt idx="165">
                  <c:v>6.3245091505703703E-3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4-45E0-AFB5-01F725E2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9520"/>
        <c:axId val="601237880"/>
      </c:lineChart>
      <c:dateAx>
        <c:axId val="73243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37800"/>
        <c:crosses val="autoZero"/>
        <c:auto val="1"/>
        <c:lblOffset val="100"/>
        <c:baseTimeUnit val="days"/>
      </c:dateAx>
      <c:valAx>
        <c:axId val="732437800"/>
        <c:scaling>
          <c:orientation val="minMax"/>
          <c:min val="2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33864"/>
        <c:crosses val="autoZero"/>
        <c:crossBetween val="between"/>
      </c:valAx>
      <c:valAx>
        <c:axId val="601237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9520"/>
        <c:crosses val="max"/>
        <c:crossBetween val="between"/>
      </c:valAx>
      <c:dateAx>
        <c:axId val="601239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01237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62761502675023E-2"/>
          <c:y val="4.0220592694331848E-2"/>
          <c:w val="0.48593077705827331"/>
          <c:h val="0.132372416325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combined_profits_and_buy_patter!$F$1</c:f>
              <c:strCache>
                <c:ptCount val="1"/>
                <c:pt idx="0">
                  <c:v>Cumulative Profits BTC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combined_profits_and_buy_patter!$A$2:$A$235</c:f>
              <c:numCache>
                <c:formatCode>m/d/yyyy</c:formatCode>
                <c:ptCount val="23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</c:numCache>
            </c:numRef>
          </c:cat>
          <c:val>
            <c:numRef>
              <c:f>combined_profits_and_buy_patter!$F$2:$F$235</c:f>
              <c:numCache>
                <c:formatCode>General</c:formatCode>
                <c:ptCount val="234"/>
                <c:pt idx="0">
                  <c:v>0</c:v>
                </c:pt>
                <c:pt idx="1">
                  <c:v>71.92</c:v>
                </c:pt>
                <c:pt idx="2">
                  <c:v>129.51</c:v>
                </c:pt>
                <c:pt idx="3">
                  <c:v>167.08999999999997</c:v>
                </c:pt>
                <c:pt idx="4">
                  <c:v>167.43999999999997</c:v>
                </c:pt>
                <c:pt idx="5">
                  <c:v>174.00999999999996</c:v>
                </c:pt>
                <c:pt idx="6">
                  <c:v>84.109999999999957</c:v>
                </c:pt>
                <c:pt idx="7">
                  <c:v>136.78999999999996</c:v>
                </c:pt>
                <c:pt idx="8">
                  <c:v>83.889999999999958</c:v>
                </c:pt>
                <c:pt idx="9">
                  <c:v>-61.990000000000038</c:v>
                </c:pt>
                <c:pt idx="10">
                  <c:v>-96.760000000000048</c:v>
                </c:pt>
                <c:pt idx="11">
                  <c:v>-35.710000000000051</c:v>
                </c:pt>
                <c:pt idx="12">
                  <c:v>-76.650000000000048</c:v>
                </c:pt>
                <c:pt idx="13">
                  <c:v>-201.21000000000004</c:v>
                </c:pt>
                <c:pt idx="14">
                  <c:v>-435.69000000000005</c:v>
                </c:pt>
                <c:pt idx="15">
                  <c:v>-435.69000000000005</c:v>
                </c:pt>
                <c:pt idx="16">
                  <c:v>-734.28</c:v>
                </c:pt>
                <c:pt idx="17">
                  <c:v>-643.80999999999995</c:v>
                </c:pt>
                <c:pt idx="18">
                  <c:v>-689.26</c:v>
                </c:pt>
                <c:pt idx="19">
                  <c:v>-1233.4299999999998</c:v>
                </c:pt>
                <c:pt idx="20">
                  <c:v>-1383.2699999999998</c:v>
                </c:pt>
                <c:pt idx="21">
                  <c:v>-1525.6299999999997</c:v>
                </c:pt>
                <c:pt idx="22">
                  <c:v>-1445.9099999999996</c:v>
                </c:pt>
                <c:pt idx="23">
                  <c:v>-1470.3699999999997</c:v>
                </c:pt>
                <c:pt idx="24">
                  <c:v>-1291.9899999999998</c:v>
                </c:pt>
                <c:pt idx="25">
                  <c:v>-1244.9599999999998</c:v>
                </c:pt>
                <c:pt idx="26">
                  <c:v>-1387.2899999999997</c:v>
                </c:pt>
                <c:pt idx="27">
                  <c:v>-1524.5199999999998</c:v>
                </c:pt>
                <c:pt idx="28">
                  <c:v>-1441.9599999999998</c:v>
                </c:pt>
                <c:pt idx="29">
                  <c:v>-1472.6899999999998</c:v>
                </c:pt>
                <c:pt idx="30">
                  <c:v>-1590.85</c:v>
                </c:pt>
                <c:pt idx="31">
                  <c:v>-1433.77</c:v>
                </c:pt>
                <c:pt idx="32">
                  <c:v>-1426.18</c:v>
                </c:pt>
                <c:pt idx="33">
                  <c:v>-1520.24</c:v>
                </c:pt>
                <c:pt idx="34">
                  <c:v>-1611.4</c:v>
                </c:pt>
                <c:pt idx="35">
                  <c:v>-1968.42</c:v>
                </c:pt>
                <c:pt idx="36">
                  <c:v>-1968.42</c:v>
                </c:pt>
                <c:pt idx="37">
                  <c:v>-1968.42</c:v>
                </c:pt>
                <c:pt idx="38">
                  <c:v>-1968.42</c:v>
                </c:pt>
                <c:pt idx="39">
                  <c:v>-1968.42</c:v>
                </c:pt>
                <c:pt idx="40">
                  <c:v>-1968.42</c:v>
                </c:pt>
                <c:pt idx="41">
                  <c:v>-1968.42</c:v>
                </c:pt>
                <c:pt idx="42">
                  <c:v>-1968.42</c:v>
                </c:pt>
                <c:pt idx="43">
                  <c:v>-1968.42</c:v>
                </c:pt>
                <c:pt idx="44">
                  <c:v>-1968.42</c:v>
                </c:pt>
                <c:pt idx="45">
                  <c:v>-2111.62</c:v>
                </c:pt>
                <c:pt idx="46">
                  <c:v>-2111.62</c:v>
                </c:pt>
                <c:pt idx="47">
                  <c:v>-2111.62</c:v>
                </c:pt>
                <c:pt idx="48">
                  <c:v>-2111.62</c:v>
                </c:pt>
                <c:pt idx="49">
                  <c:v>-2111.62</c:v>
                </c:pt>
                <c:pt idx="50">
                  <c:v>-2111.62</c:v>
                </c:pt>
                <c:pt idx="51">
                  <c:v>-2111.62</c:v>
                </c:pt>
                <c:pt idx="52">
                  <c:v>-2111.62</c:v>
                </c:pt>
                <c:pt idx="53">
                  <c:v>-2111.62</c:v>
                </c:pt>
                <c:pt idx="54">
                  <c:v>-2111.62</c:v>
                </c:pt>
                <c:pt idx="55">
                  <c:v>-2111.62</c:v>
                </c:pt>
                <c:pt idx="56">
                  <c:v>-2111.62</c:v>
                </c:pt>
                <c:pt idx="57">
                  <c:v>-2111.62</c:v>
                </c:pt>
                <c:pt idx="58">
                  <c:v>-2111.62</c:v>
                </c:pt>
                <c:pt idx="59">
                  <c:v>-2111.62</c:v>
                </c:pt>
                <c:pt idx="60">
                  <c:v>-2125.3399999999997</c:v>
                </c:pt>
                <c:pt idx="61">
                  <c:v>-1987.2499999999998</c:v>
                </c:pt>
                <c:pt idx="62">
                  <c:v>-2175.87</c:v>
                </c:pt>
                <c:pt idx="63">
                  <c:v>-1862.6299999999999</c:v>
                </c:pt>
                <c:pt idx="64">
                  <c:v>-1866.82</c:v>
                </c:pt>
                <c:pt idx="65">
                  <c:v>-1866.82</c:v>
                </c:pt>
                <c:pt idx="66">
                  <c:v>-1866.82</c:v>
                </c:pt>
                <c:pt idx="67">
                  <c:v>-2087.41</c:v>
                </c:pt>
                <c:pt idx="68">
                  <c:v>-2084.6499999999996</c:v>
                </c:pt>
                <c:pt idx="69">
                  <c:v>-2084.6499999999996</c:v>
                </c:pt>
                <c:pt idx="70">
                  <c:v>-2084.6499999999996</c:v>
                </c:pt>
                <c:pt idx="71">
                  <c:v>-2084.6499999999996</c:v>
                </c:pt>
                <c:pt idx="72">
                  <c:v>-2046.3199999999997</c:v>
                </c:pt>
                <c:pt idx="73">
                  <c:v>-2076.7799999999997</c:v>
                </c:pt>
                <c:pt idx="74">
                  <c:v>-2324.9999999999995</c:v>
                </c:pt>
                <c:pt idx="75">
                  <c:v>-3052.6399999999994</c:v>
                </c:pt>
                <c:pt idx="76">
                  <c:v>-3052.6399999999994</c:v>
                </c:pt>
                <c:pt idx="77">
                  <c:v>-3065.1199999999994</c:v>
                </c:pt>
                <c:pt idx="78">
                  <c:v>-3107.2799999999993</c:v>
                </c:pt>
                <c:pt idx="79">
                  <c:v>-2624.9599999999991</c:v>
                </c:pt>
                <c:pt idx="80">
                  <c:v>-2765.1899999999991</c:v>
                </c:pt>
                <c:pt idx="81">
                  <c:v>-2784.2099999999991</c:v>
                </c:pt>
                <c:pt idx="82">
                  <c:v>-3059.119999999999</c:v>
                </c:pt>
                <c:pt idx="83">
                  <c:v>-3059.4599999999991</c:v>
                </c:pt>
                <c:pt idx="84">
                  <c:v>-2897.7599999999993</c:v>
                </c:pt>
                <c:pt idx="85">
                  <c:v>-3007.3199999999993</c:v>
                </c:pt>
                <c:pt idx="86">
                  <c:v>-2764.0899999999992</c:v>
                </c:pt>
                <c:pt idx="87">
                  <c:v>-2797.809999999999</c:v>
                </c:pt>
                <c:pt idx="88">
                  <c:v>-2489.4899999999989</c:v>
                </c:pt>
                <c:pt idx="89">
                  <c:v>-2463.5499999999988</c:v>
                </c:pt>
                <c:pt idx="90">
                  <c:v>-2451.889999999999</c:v>
                </c:pt>
                <c:pt idx="91">
                  <c:v>-2627.5299999999988</c:v>
                </c:pt>
                <c:pt idx="92">
                  <c:v>-2692.559999999999</c:v>
                </c:pt>
                <c:pt idx="93">
                  <c:v>-2698.139999999999</c:v>
                </c:pt>
                <c:pt idx="94">
                  <c:v>-2606.2999999999988</c:v>
                </c:pt>
                <c:pt idx="95">
                  <c:v>-2518.1799999999989</c:v>
                </c:pt>
                <c:pt idx="96">
                  <c:v>-2617.2299999999991</c:v>
                </c:pt>
                <c:pt idx="97">
                  <c:v>-2659.6299999999992</c:v>
                </c:pt>
                <c:pt idx="98">
                  <c:v>-2715.7099999999991</c:v>
                </c:pt>
                <c:pt idx="99">
                  <c:v>-2899.2999999999993</c:v>
                </c:pt>
                <c:pt idx="100">
                  <c:v>-3060.8399999999992</c:v>
                </c:pt>
                <c:pt idx="101">
                  <c:v>-3070.809999999999</c:v>
                </c:pt>
                <c:pt idx="102">
                  <c:v>-3115.2999999999988</c:v>
                </c:pt>
                <c:pt idx="103">
                  <c:v>-3735.7299999999987</c:v>
                </c:pt>
                <c:pt idx="104">
                  <c:v>-3936.0299999999988</c:v>
                </c:pt>
                <c:pt idx="105">
                  <c:v>-3936.0299999999988</c:v>
                </c:pt>
                <c:pt idx="106">
                  <c:v>-3936.0299999999988</c:v>
                </c:pt>
                <c:pt idx="107">
                  <c:v>-3936.0299999999988</c:v>
                </c:pt>
                <c:pt idx="108">
                  <c:v>-3936.0299999999988</c:v>
                </c:pt>
                <c:pt idx="109">
                  <c:v>-3936.0299999999988</c:v>
                </c:pt>
                <c:pt idx="110">
                  <c:v>-3936.0299999999988</c:v>
                </c:pt>
                <c:pt idx="111">
                  <c:v>-3936.0299999999988</c:v>
                </c:pt>
                <c:pt idx="112">
                  <c:v>-3936.0299999999988</c:v>
                </c:pt>
                <c:pt idx="113">
                  <c:v>-3936.0299999999988</c:v>
                </c:pt>
                <c:pt idx="114">
                  <c:v>-3936.0299999999988</c:v>
                </c:pt>
                <c:pt idx="115">
                  <c:v>-3936.0299999999988</c:v>
                </c:pt>
                <c:pt idx="116">
                  <c:v>-3936.0299999999988</c:v>
                </c:pt>
                <c:pt idx="117">
                  <c:v>-3936.0299999999988</c:v>
                </c:pt>
                <c:pt idx="118">
                  <c:v>-3936.0299999999988</c:v>
                </c:pt>
                <c:pt idx="119">
                  <c:v>-3936.0299999999988</c:v>
                </c:pt>
                <c:pt idx="120">
                  <c:v>-3936.0299999999988</c:v>
                </c:pt>
                <c:pt idx="121">
                  <c:v>-3936.0299999999988</c:v>
                </c:pt>
                <c:pt idx="122">
                  <c:v>-3936.0299999999988</c:v>
                </c:pt>
                <c:pt idx="123">
                  <c:v>-3936.0299999999988</c:v>
                </c:pt>
                <c:pt idx="124">
                  <c:v>-3936.0299999999988</c:v>
                </c:pt>
                <c:pt idx="125">
                  <c:v>-3936.0299999999988</c:v>
                </c:pt>
                <c:pt idx="126">
                  <c:v>-3936.0299999999988</c:v>
                </c:pt>
                <c:pt idx="127">
                  <c:v>-3936.0299999999988</c:v>
                </c:pt>
                <c:pt idx="128">
                  <c:v>-3936.0299999999988</c:v>
                </c:pt>
                <c:pt idx="129">
                  <c:v>-3936.0299999999988</c:v>
                </c:pt>
                <c:pt idx="130">
                  <c:v>-3936.0299999999988</c:v>
                </c:pt>
                <c:pt idx="131">
                  <c:v>-3936.0299999999988</c:v>
                </c:pt>
                <c:pt idx="132">
                  <c:v>-3936.0299999999988</c:v>
                </c:pt>
                <c:pt idx="133">
                  <c:v>-3936.0299999999988</c:v>
                </c:pt>
                <c:pt idx="134">
                  <c:v>-3936.0299999999988</c:v>
                </c:pt>
                <c:pt idx="135">
                  <c:v>-4545.4499999999989</c:v>
                </c:pt>
                <c:pt idx="136">
                  <c:v>-4545.4499999999989</c:v>
                </c:pt>
                <c:pt idx="137">
                  <c:v>-4545.4499999999989</c:v>
                </c:pt>
                <c:pt idx="138">
                  <c:v>-4545.4499999999989</c:v>
                </c:pt>
                <c:pt idx="139">
                  <c:v>-4545.4499999999989</c:v>
                </c:pt>
                <c:pt idx="140">
                  <c:v>-4545.4499999999989</c:v>
                </c:pt>
                <c:pt idx="141">
                  <c:v>-4545.4499999999989</c:v>
                </c:pt>
                <c:pt idx="142">
                  <c:v>-4545.4499999999989</c:v>
                </c:pt>
                <c:pt idx="143">
                  <c:v>-4545.4499999999989</c:v>
                </c:pt>
                <c:pt idx="144">
                  <c:v>-4545.4499999999989</c:v>
                </c:pt>
                <c:pt idx="145">
                  <c:v>-4545.4499999999989</c:v>
                </c:pt>
                <c:pt idx="146">
                  <c:v>-4545.4499999999989</c:v>
                </c:pt>
                <c:pt idx="147">
                  <c:v>-4545.4499999999989</c:v>
                </c:pt>
                <c:pt idx="148">
                  <c:v>-4545.4499999999989</c:v>
                </c:pt>
                <c:pt idx="149">
                  <c:v>-4545.4499999999989</c:v>
                </c:pt>
                <c:pt idx="150">
                  <c:v>-4304.9999999999991</c:v>
                </c:pt>
                <c:pt idx="151">
                  <c:v>-4475.1899999999987</c:v>
                </c:pt>
                <c:pt idx="152">
                  <c:v>-4820.1799999999985</c:v>
                </c:pt>
                <c:pt idx="153">
                  <c:v>-4820.1799999999985</c:v>
                </c:pt>
                <c:pt idx="154">
                  <c:v>-4721.1799999999985</c:v>
                </c:pt>
                <c:pt idx="155">
                  <c:v>-4472.5799999999981</c:v>
                </c:pt>
                <c:pt idx="156">
                  <c:v>-4138.5799999999981</c:v>
                </c:pt>
                <c:pt idx="157">
                  <c:v>-3879.0799999999981</c:v>
                </c:pt>
                <c:pt idx="158">
                  <c:v>-1504.2799999999979</c:v>
                </c:pt>
                <c:pt idx="159">
                  <c:v>2103.9200000000019</c:v>
                </c:pt>
                <c:pt idx="160">
                  <c:v>773.62000000000194</c:v>
                </c:pt>
                <c:pt idx="161">
                  <c:v>2164.820000000002</c:v>
                </c:pt>
                <c:pt idx="162">
                  <c:v>2442.0200000000018</c:v>
                </c:pt>
                <c:pt idx="163">
                  <c:v>960.62000000000171</c:v>
                </c:pt>
                <c:pt idx="164">
                  <c:v>1439.2200000000016</c:v>
                </c:pt>
                <c:pt idx="165">
                  <c:v>2446.4200000000019</c:v>
                </c:pt>
                <c:pt idx="166">
                  <c:v>2290.6200000000017</c:v>
                </c:pt>
                <c:pt idx="167">
                  <c:v>3433.5200000000018</c:v>
                </c:pt>
                <c:pt idx="168">
                  <c:v>5224.0200000000023</c:v>
                </c:pt>
                <c:pt idx="169">
                  <c:v>4867.4200000000019</c:v>
                </c:pt>
                <c:pt idx="170">
                  <c:v>4894.0200000000023</c:v>
                </c:pt>
                <c:pt idx="171">
                  <c:v>3556.5200000000023</c:v>
                </c:pt>
                <c:pt idx="172">
                  <c:v>4708.6200000000026</c:v>
                </c:pt>
                <c:pt idx="173">
                  <c:v>5530.3200000000024</c:v>
                </c:pt>
                <c:pt idx="174">
                  <c:v>7501.4200000000019</c:v>
                </c:pt>
                <c:pt idx="175">
                  <c:v>6634.0200000000023</c:v>
                </c:pt>
                <c:pt idx="176">
                  <c:v>5860.6200000000026</c:v>
                </c:pt>
                <c:pt idx="177">
                  <c:v>5759.8200000000024</c:v>
                </c:pt>
                <c:pt idx="178">
                  <c:v>7833.0200000000023</c:v>
                </c:pt>
                <c:pt idx="179">
                  <c:v>8094.3200000000024</c:v>
                </c:pt>
                <c:pt idx="180">
                  <c:v>9326.3200000000033</c:v>
                </c:pt>
                <c:pt idx="181">
                  <c:v>9276.6200000000026</c:v>
                </c:pt>
                <c:pt idx="182">
                  <c:v>7572.6200000000026</c:v>
                </c:pt>
                <c:pt idx="183">
                  <c:v>6368.4200000000028</c:v>
                </c:pt>
                <c:pt idx="184">
                  <c:v>6368.4200000000028</c:v>
                </c:pt>
                <c:pt idx="185">
                  <c:v>6368.4200000000028</c:v>
                </c:pt>
                <c:pt idx="186">
                  <c:v>6368.4200000000028</c:v>
                </c:pt>
                <c:pt idx="187">
                  <c:v>6766.6200000000026</c:v>
                </c:pt>
                <c:pt idx="188">
                  <c:v>8596.9200000000019</c:v>
                </c:pt>
                <c:pt idx="189">
                  <c:v>8499.4200000000019</c:v>
                </c:pt>
                <c:pt idx="190">
                  <c:v>9548.8200000000015</c:v>
                </c:pt>
                <c:pt idx="191">
                  <c:v>10856.320000000002</c:v>
                </c:pt>
                <c:pt idx="192">
                  <c:v>10281.620000000001</c:v>
                </c:pt>
                <c:pt idx="193">
                  <c:v>10659.52</c:v>
                </c:pt>
                <c:pt idx="194">
                  <c:v>9092.02</c:v>
                </c:pt>
                <c:pt idx="195">
                  <c:v>9666.82</c:v>
                </c:pt>
                <c:pt idx="196">
                  <c:v>10046.42</c:v>
                </c:pt>
                <c:pt idx="197">
                  <c:v>9458.2199999999993</c:v>
                </c:pt>
                <c:pt idx="198">
                  <c:v>9458.2199999999993</c:v>
                </c:pt>
                <c:pt idx="199">
                  <c:v>9458.2199999999993</c:v>
                </c:pt>
                <c:pt idx="200">
                  <c:v>9458.2199999999993</c:v>
                </c:pt>
                <c:pt idx="201">
                  <c:v>9458.2199999999993</c:v>
                </c:pt>
                <c:pt idx="202">
                  <c:v>9458.2199999999993</c:v>
                </c:pt>
                <c:pt idx="203">
                  <c:v>9458.2199999999993</c:v>
                </c:pt>
                <c:pt idx="204">
                  <c:v>8159.119999999999</c:v>
                </c:pt>
                <c:pt idx="205">
                  <c:v>8159.119999999999</c:v>
                </c:pt>
                <c:pt idx="206">
                  <c:v>8159.119999999999</c:v>
                </c:pt>
                <c:pt idx="207">
                  <c:v>8159.119999999999</c:v>
                </c:pt>
                <c:pt idx="208">
                  <c:v>8159.119999999999</c:v>
                </c:pt>
                <c:pt idx="209">
                  <c:v>8159.119999999999</c:v>
                </c:pt>
                <c:pt idx="210">
                  <c:v>8159.119999999999</c:v>
                </c:pt>
                <c:pt idx="211">
                  <c:v>8159.119999999999</c:v>
                </c:pt>
                <c:pt idx="212">
                  <c:v>8159.119999999999</c:v>
                </c:pt>
                <c:pt idx="213">
                  <c:v>8159.119999999999</c:v>
                </c:pt>
                <c:pt idx="214">
                  <c:v>8159.119999999999</c:v>
                </c:pt>
                <c:pt idx="215">
                  <c:v>7108.5599999999995</c:v>
                </c:pt>
                <c:pt idx="216">
                  <c:v>7108.5599999999995</c:v>
                </c:pt>
                <c:pt idx="217">
                  <c:v>7108.5599999999995</c:v>
                </c:pt>
                <c:pt idx="218">
                  <c:v>7108.5599999999995</c:v>
                </c:pt>
                <c:pt idx="219">
                  <c:v>7108.5599999999995</c:v>
                </c:pt>
                <c:pt idx="220">
                  <c:v>7108.5599999999995</c:v>
                </c:pt>
                <c:pt idx="221">
                  <c:v>7108.5599999999995</c:v>
                </c:pt>
                <c:pt idx="222">
                  <c:v>7108.5599999999995</c:v>
                </c:pt>
                <c:pt idx="223">
                  <c:v>7108.5599999999995</c:v>
                </c:pt>
                <c:pt idx="224">
                  <c:v>7108.5599999999995</c:v>
                </c:pt>
                <c:pt idx="225">
                  <c:v>7108.5599999999995</c:v>
                </c:pt>
                <c:pt idx="226">
                  <c:v>7108.5599999999995</c:v>
                </c:pt>
                <c:pt idx="227">
                  <c:v>7108.5599999999995</c:v>
                </c:pt>
                <c:pt idx="228">
                  <c:v>7108.5599999999995</c:v>
                </c:pt>
                <c:pt idx="229">
                  <c:v>7108.5599999999995</c:v>
                </c:pt>
                <c:pt idx="230">
                  <c:v>7108.5599999999995</c:v>
                </c:pt>
                <c:pt idx="231">
                  <c:v>7108.5599999999995</c:v>
                </c:pt>
                <c:pt idx="232">
                  <c:v>7108.5599999999995</c:v>
                </c:pt>
                <c:pt idx="233">
                  <c:v>7108.5599999999995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8-42ED-ABD5-D30D1C17FC8C}"/>
            </c:ext>
          </c:extLst>
        </c:ser>
        <c:ser>
          <c:idx val="1"/>
          <c:order val="1"/>
          <c:tx>
            <c:strRef>
              <c:f>combined_profits_and_buy_patter!$G$1</c:f>
              <c:strCache>
                <c:ptCount val="1"/>
                <c:pt idx="0">
                  <c:v>Cumulative Profits DJI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combined_profits_and_buy_patter!$A$2:$A$235</c:f>
              <c:numCache>
                <c:formatCode>m/d/yyyy</c:formatCode>
                <c:ptCount val="23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</c:numCache>
            </c:numRef>
          </c:cat>
          <c:val>
            <c:numRef>
              <c:f>combined_profits_and_buy_patter!$G$2:$G$235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1.09960999999385</c:v>
                </c:pt>
                <c:pt idx="4">
                  <c:v>1.09960999999385</c:v>
                </c:pt>
                <c:pt idx="5">
                  <c:v>1.09960999999385</c:v>
                </c:pt>
                <c:pt idx="6">
                  <c:v>95.40039000001704</c:v>
                </c:pt>
                <c:pt idx="7">
                  <c:v>95.40039000001704</c:v>
                </c:pt>
                <c:pt idx="8">
                  <c:v>95.40039000001704</c:v>
                </c:pt>
                <c:pt idx="9">
                  <c:v>101.22070000001619</c:v>
                </c:pt>
                <c:pt idx="10">
                  <c:v>100.66992000001844</c:v>
                </c:pt>
                <c:pt idx="11">
                  <c:v>100.66992000001844</c:v>
                </c:pt>
                <c:pt idx="12">
                  <c:v>79.720710000026841</c:v>
                </c:pt>
                <c:pt idx="13">
                  <c:v>-4.929679999972052</c:v>
                </c:pt>
                <c:pt idx="14">
                  <c:v>-4.929679999972052</c:v>
                </c:pt>
                <c:pt idx="15">
                  <c:v>-4.929679999972052</c:v>
                </c:pt>
                <c:pt idx="16">
                  <c:v>3.0898500000002382</c:v>
                </c:pt>
                <c:pt idx="17">
                  <c:v>58.080080000006937</c:v>
                </c:pt>
                <c:pt idx="18">
                  <c:v>124.09960999999015</c:v>
                </c:pt>
                <c:pt idx="19">
                  <c:v>153.07030999999904</c:v>
                </c:pt>
                <c:pt idx="20">
                  <c:v>153.07030999999904</c:v>
                </c:pt>
                <c:pt idx="21">
                  <c:v>153.07030999999904</c:v>
                </c:pt>
                <c:pt idx="22">
                  <c:v>153.07030999999904</c:v>
                </c:pt>
                <c:pt idx="23">
                  <c:v>219.97069999999064</c:v>
                </c:pt>
                <c:pt idx="24">
                  <c:v>119.71092999999364</c:v>
                </c:pt>
                <c:pt idx="25">
                  <c:v>22.130849999972042</c:v>
                </c:pt>
                <c:pt idx="26">
                  <c:v>-63.410160000025158</c:v>
                </c:pt>
                <c:pt idx="27">
                  <c:v>-63.410160000025158</c:v>
                </c:pt>
                <c:pt idx="28">
                  <c:v>-63.410160000025158</c:v>
                </c:pt>
                <c:pt idx="29">
                  <c:v>-63.410160000025158</c:v>
                </c:pt>
                <c:pt idx="30">
                  <c:v>-2.6015700000355579</c:v>
                </c:pt>
                <c:pt idx="31">
                  <c:v>-75.402350000036961</c:v>
                </c:pt>
                <c:pt idx="32">
                  <c:v>-127.72266000005426</c:v>
                </c:pt>
                <c:pt idx="33">
                  <c:v>-117.86328000004893</c:v>
                </c:pt>
                <c:pt idx="34">
                  <c:v>-184.57422000003521</c:v>
                </c:pt>
                <c:pt idx="35">
                  <c:v>-184.57422000003521</c:v>
                </c:pt>
                <c:pt idx="36">
                  <c:v>-184.57422000003521</c:v>
                </c:pt>
                <c:pt idx="37">
                  <c:v>-184.57422000003521</c:v>
                </c:pt>
                <c:pt idx="38">
                  <c:v>-151.49414000002821</c:v>
                </c:pt>
                <c:pt idx="39">
                  <c:v>-114.85352000002261</c:v>
                </c:pt>
                <c:pt idx="40">
                  <c:v>89.83592999995038</c:v>
                </c:pt>
                <c:pt idx="41">
                  <c:v>75.525389999980888</c:v>
                </c:pt>
                <c:pt idx="42">
                  <c:v>75.525389999980888</c:v>
                </c:pt>
                <c:pt idx="43">
                  <c:v>75.525389999980888</c:v>
                </c:pt>
                <c:pt idx="44">
                  <c:v>210.91601999998289</c:v>
                </c:pt>
                <c:pt idx="45">
                  <c:v>216.1953100000033</c:v>
                </c:pt>
                <c:pt idx="46">
                  <c:v>242.07421999999551</c:v>
                </c:pt>
                <c:pt idx="47">
                  <c:v>516.21288999997751</c:v>
                </c:pt>
                <c:pt idx="48">
                  <c:v>592.43358999998281</c:v>
                </c:pt>
                <c:pt idx="49">
                  <c:v>592.43358999998281</c:v>
                </c:pt>
                <c:pt idx="50">
                  <c:v>592.43358999998281</c:v>
                </c:pt>
                <c:pt idx="51">
                  <c:v>563.19335999997611</c:v>
                </c:pt>
                <c:pt idx="52">
                  <c:v>759.33398999996007</c:v>
                </c:pt>
                <c:pt idx="53">
                  <c:v>671.53319999997348</c:v>
                </c:pt>
                <c:pt idx="54">
                  <c:v>700.22265000000425</c:v>
                </c:pt>
                <c:pt idx="55">
                  <c:v>730.49218000001292</c:v>
                </c:pt>
                <c:pt idx="56">
                  <c:v>730.49218000001292</c:v>
                </c:pt>
                <c:pt idx="57">
                  <c:v>730.49218000001292</c:v>
                </c:pt>
                <c:pt idx="58">
                  <c:v>725.22265000001516</c:v>
                </c:pt>
                <c:pt idx="59">
                  <c:v>782.19140000003699</c:v>
                </c:pt>
                <c:pt idx="60">
                  <c:v>782.19140000003699</c:v>
                </c:pt>
                <c:pt idx="61">
                  <c:v>726.52148000004036</c:v>
                </c:pt>
                <c:pt idx="62">
                  <c:v>726.52148000004036</c:v>
                </c:pt>
                <c:pt idx="63">
                  <c:v>726.52148000004036</c:v>
                </c:pt>
                <c:pt idx="64">
                  <c:v>726.52148000004036</c:v>
                </c:pt>
                <c:pt idx="65">
                  <c:v>960.77148000004036</c:v>
                </c:pt>
                <c:pt idx="66">
                  <c:v>960.77148000004036</c:v>
                </c:pt>
                <c:pt idx="67">
                  <c:v>1015.1015600000655</c:v>
                </c:pt>
                <c:pt idx="68">
                  <c:v>992.24023000003308</c:v>
                </c:pt>
                <c:pt idx="69">
                  <c:v>1005.2499900000485</c:v>
                </c:pt>
                <c:pt idx="70">
                  <c:v>1005.2499900000485</c:v>
                </c:pt>
                <c:pt idx="71">
                  <c:v>1005.2499900000485</c:v>
                </c:pt>
                <c:pt idx="72">
                  <c:v>1264.8300700000555</c:v>
                </c:pt>
                <c:pt idx="73">
                  <c:v>1203.339830000049</c:v>
                </c:pt>
                <c:pt idx="74">
                  <c:v>1164.019520000068</c:v>
                </c:pt>
                <c:pt idx="75">
                  <c:v>1118.7187400000521</c:v>
                </c:pt>
                <c:pt idx="76">
                  <c:v>1053.8593700000611</c:v>
                </c:pt>
                <c:pt idx="77">
                  <c:v>1053.8593700000611</c:v>
                </c:pt>
                <c:pt idx="78">
                  <c:v>1053.8593700000611</c:v>
                </c:pt>
                <c:pt idx="79">
                  <c:v>1116.8691400000725</c:v>
                </c:pt>
                <c:pt idx="80">
                  <c:v>1116.8691400000725</c:v>
                </c:pt>
                <c:pt idx="81">
                  <c:v>1075.0800800000807</c:v>
                </c:pt>
                <c:pt idx="82">
                  <c:v>1128.4394500000644</c:v>
                </c:pt>
                <c:pt idx="83">
                  <c:v>1138.080080000077</c:v>
                </c:pt>
                <c:pt idx="84">
                  <c:v>1138.080080000077</c:v>
                </c:pt>
                <c:pt idx="85">
                  <c:v>1138.080080000077</c:v>
                </c:pt>
                <c:pt idx="86">
                  <c:v>1191.580080000077</c:v>
                </c:pt>
                <c:pt idx="87">
                  <c:v>1203.3496100000893</c:v>
                </c:pt>
                <c:pt idx="88">
                  <c:v>1146.9589800000585</c:v>
                </c:pt>
                <c:pt idx="89">
                  <c:v>1106.4707000000608</c:v>
                </c:pt>
                <c:pt idx="90">
                  <c:v>1082.5800800000661</c:v>
                </c:pt>
                <c:pt idx="91">
                  <c:v>1082.5800800000661</c:v>
                </c:pt>
                <c:pt idx="92">
                  <c:v>1082.5800800000661</c:v>
                </c:pt>
                <c:pt idx="93">
                  <c:v>1235.0898500000371</c:v>
                </c:pt>
                <c:pt idx="94">
                  <c:v>1319.1601600000727</c:v>
                </c:pt>
                <c:pt idx="95">
                  <c:v>1299.1894500000712</c:v>
                </c:pt>
                <c:pt idx="96">
                  <c:v>1412.9394500000603</c:v>
                </c:pt>
                <c:pt idx="97">
                  <c:v>1414.6601600000581</c:v>
                </c:pt>
                <c:pt idx="98">
                  <c:v>1414.6601600000581</c:v>
                </c:pt>
                <c:pt idx="99">
                  <c:v>1414.6601600000581</c:v>
                </c:pt>
                <c:pt idx="100">
                  <c:v>1427.2597700000883</c:v>
                </c:pt>
                <c:pt idx="101">
                  <c:v>1357.6503900000721</c:v>
                </c:pt>
                <c:pt idx="102">
                  <c:v>1357.6503900000721</c:v>
                </c:pt>
                <c:pt idx="103">
                  <c:v>1389.531250000055</c:v>
                </c:pt>
                <c:pt idx="104">
                  <c:v>1389.531250000055</c:v>
                </c:pt>
                <c:pt idx="105">
                  <c:v>1389.531250000055</c:v>
                </c:pt>
                <c:pt idx="106">
                  <c:v>1389.531250000055</c:v>
                </c:pt>
                <c:pt idx="107">
                  <c:v>1474.7714900000724</c:v>
                </c:pt>
                <c:pt idx="108">
                  <c:v>1434.2929800000534</c:v>
                </c:pt>
                <c:pt idx="109">
                  <c:v>1434.2929800000534</c:v>
                </c:pt>
                <c:pt idx="110">
                  <c:v>1439.7324300000514</c:v>
                </c:pt>
                <c:pt idx="111">
                  <c:v>1274.1406300000604</c:v>
                </c:pt>
                <c:pt idx="112">
                  <c:v>1274.1406300000604</c:v>
                </c:pt>
                <c:pt idx="113">
                  <c:v>1274.1406300000604</c:v>
                </c:pt>
                <c:pt idx="114">
                  <c:v>1274.1406300000604</c:v>
                </c:pt>
                <c:pt idx="115">
                  <c:v>1441.9394600000383</c:v>
                </c:pt>
                <c:pt idx="116">
                  <c:v>1329.6406300000383</c:v>
                </c:pt>
                <c:pt idx="117">
                  <c:v>1401.0390700000464</c:v>
                </c:pt>
                <c:pt idx="118">
                  <c:v>1401.0390700000464</c:v>
                </c:pt>
                <c:pt idx="119">
                  <c:v>1401.0390700000464</c:v>
                </c:pt>
                <c:pt idx="120">
                  <c:v>1401.0390700000464</c:v>
                </c:pt>
                <c:pt idx="121">
                  <c:v>1486.4882900000559</c:v>
                </c:pt>
                <c:pt idx="122">
                  <c:v>1457.9882900000268</c:v>
                </c:pt>
                <c:pt idx="123">
                  <c:v>1400.2187500000548</c:v>
                </c:pt>
                <c:pt idx="124">
                  <c:v>1318.9687500000257</c:v>
                </c:pt>
                <c:pt idx="125">
                  <c:v>1296.0390700000464</c:v>
                </c:pt>
                <c:pt idx="126">
                  <c:v>1296.0390700000464</c:v>
                </c:pt>
                <c:pt idx="127">
                  <c:v>1296.0390700000464</c:v>
                </c:pt>
                <c:pt idx="128">
                  <c:v>1296.0390700000464</c:v>
                </c:pt>
                <c:pt idx="129">
                  <c:v>1304.8496200000338</c:v>
                </c:pt>
                <c:pt idx="130">
                  <c:v>1298.720710000038</c:v>
                </c:pt>
                <c:pt idx="131">
                  <c:v>1197.3007800000421</c:v>
                </c:pt>
                <c:pt idx="132">
                  <c:v>1237.0292900000138</c:v>
                </c:pt>
                <c:pt idx="133">
                  <c:v>1237.0292900000138</c:v>
                </c:pt>
                <c:pt idx="134">
                  <c:v>1237.0292900000138</c:v>
                </c:pt>
                <c:pt idx="135">
                  <c:v>1237.0292900000138</c:v>
                </c:pt>
                <c:pt idx="136">
                  <c:v>1206.8007700000314</c:v>
                </c:pt>
                <c:pt idx="137">
                  <c:v>1344.9921700000314</c:v>
                </c:pt>
                <c:pt idx="138">
                  <c:v>1532.0722500000204</c:v>
                </c:pt>
                <c:pt idx="139">
                  <c:v>1632.1914000000334</c:v>
                </c:pt>
                <c:pt idx="140">
                  <c:v>1632.1914000000334</c:v>
                </c:pt>
                <c:pt idx="141">
                  <c:v>1632.1914000000334</c:v>
                </c:pt>
                <c:pt idx="142">
                  <c:v>1632.1914000000334</c:v>
                </c:pt>
                <c:pt idx="143">
                  <c:v>1792.6914000000154</c:v>
                </c:pt>
                <c:pt idx="144">
                  <c:v>1857.3417900000215</c:v>
                </c:pt>
                <c:pt idx="145">
                  <c:v>1889.1523300000456</c:v>
                </c:pt>
                <c:pt idx="146">
                  <c:v>1889.1523300000456</c:v>
                </c:pt>
                <c:pt idx="147">
                  <c:v>1889.1523300000456</c:v>
                </c:pt>
                <c:pt idx="148">
                  <c:v>1889.1523300000456</c:v>
                </c:pt>
                <c:pt idx="149">
                  <c:v>1866.3632600000503</c:v>
                </c:pt>
                <c:pt idx="150">
                  <c:v>1610.4316200000444</c:v>
                </c:pt>
                <c:pt idx="151">
                  <c:v>1506.4628700000665</c:v>
                </c:pt>
                <c:pt idx="152">
                  <c:v>1838.1327900000995</c:v>
                </c:pt>
                <c:pt idx="153">
                  <c:v>1797.3730200000734</c:v>
                </c:pt>
                <c:pt idx="154">
                  <c:v>1797.3730200000734</c:v>
                </c:pt>
                <c:pt idx="155">
                  <c:v>1797.3730200000734</c:v>
                </c:pt>
                <c:pt idx="156">
                  <c:v>1797.3730200000734</c:v>
                </c:pt>
                <c:pt idx="157">
                  <c:v>1687.9628700000844</c:v>
                </c:pt>
                <c:pt idx="158">
                  <c:v>1727.6933400000867</c:v>
                </c:pt>
                <c:pt idx="159">
                  <c:v>1657.1230300000948</c:v>
                </c:pt>
                <c:pt idx="160">
                  <c:v>1657.1230300000948</c:v>
                </c:pt>
                <c:pt idx="161">
                  <c:v>1657.1230300000948</c:v>
                </c:pt>
                <c:pt idx="162">
                  <c:v>1657.1230300000948</c:v>
                </c:pt>
                <c:pt idx="163">
                  <c:v>1713.9921700000864</c:v>
                </c:pt>
                <c:pt idx="164">
                  <c:v>1832.7636500000715</c:v>
                </c:pt>
                <c:pt idx="165">
                  <c:v>1913.3925600000782</c:v>
                </c:pt>
                <c:pt idx="166">
                  <c:v>1990.1620900000541</c:v>
                </c:pt>
                <c:pt idx="167">
                  <c:v>2133.2421600000321</c:v>
                </c:pt>
                <c:pt idx="168">
                  <c:v>2133.2421600000321</c:v>
                </c:pt>
                <c:pt idx="169">
                  <c:v>2133.2421600000321</c:v>
                </c:pt>
                <c:pt idx="170">
                  <c:v>2273.7011500000463</c:v>
                </c:pt>
                <c:pt idx="171">
                  <c:v>2236.2519300000549</c:v>
                </c:pt>
                <c:pt idx="172">
                  <c:v>2236.2519300000549</c:v>
                </c:pt>
                <c:pt idx="173">
                  <c:v>2180.6132600000437</c:v>
                </c:pt>
                <c:pt idx="174">
                  <c:v>2208.8417700000409</c:v>
                </c:pt>
                <c:pt idx="175">
                  <c:v>2208.8417700000409</c:v>
                </c:pt>
                <c:pt idx="176">
                  <c:v>2208.8417700000409</c:v>
                </c:pt>
                <c:pt idx="177">
                  <c:v>2200.9921600000362</c:v>
                </c:pt>
                <c:pt idx="178">
                  <c:v>2200.9921600000362</c:v>
                </c:pt>
                <c:pt idx="179">
                  <c:v>2172.9023200000174</c:v>
                </c:pt>
                <c:pt idx="180">
                  <c:v>2172.9023200000174</c:v>
                </c:pt>
                <c:pt idx="181">
                  <c:v>2054.6132500000112</c:v>
                </c:pt>
                <c:pt idx="182">
                  <c:v>2054.6132500000112</c:v>
                </c:pt>
                <c:pt idx="183">
                  <c:v>2054.6132500000112</c:v>
                </c:pt>
                <c:pt idx="184">
                  <c:v>2159.4023200000174</c:v>
                </c:pt>
                <c:pt idx="185">
                  <c:v>2159.4023200000174</c:v>
                </c:pt>
                <c:pt idx="186">
                  <c:v>2060.7324000000135</c:v>
                </c:pt>
                <c:pt idx="187">
                  <c:v>2060.7324000000135</c:v>
                </c:pt>
                <c:pt idx="188">
                  <c:v>1839.9941200000155</c:v>
                </c:pt>
                <c:pt idx="189">
                  <c:v>1839.9941200000155</c:v>
                </c:pt>
                <c:pt idx="190">
                  <c:v>1839.9941200000155</c:v>
                </c:pt>
                <c:pt idx="191">
                  <c:v>1827.1249800000166</c:v>
                </c:pt>
                <c:pt idx="192">
                  <c:v>1929.9257600000146</c:v>
                </c:pt>
                <c:pt idx="193">
                  <c:v>1946.5956800000258</c:v>
                </c:pt>
                <c:pt idx="194">
                  <c:v>2152.1952900000638</c:v>
                </c:pt>
                <c:pt idx="195">
                  <c:v>2152.1952900000638</c:v>
                </c:pt>
                <c:pt idx="196">
                  <c:v>2152.1952900000638</c:v>
                </c:pt>
                <c:pt idx="197">
                  <c:v>2152.1952900000638</c:v>
                </c:pt>
                <c:pt idx="198">
                  <c:v>2141.8652200000529</c:v>
                </c:pt>
                <c:pt idx="199">
                  <c:v>2141.8652200000529</c:v>
                </c:pt>
                <c:pt idx="200">
                  <c:v>2464.6562300000537</c:v>
                </c:pt>
                <c:pt idx="201">
                  <c:v>2366.8163900000459</c:v>
                </c:pt>
                <c:pt idx="202">
                  <c:v>2420.7265400000711</c:v>
                </c:pt>
                <c:pt idx="203">
                  <c:v>2420.7265400000711</c:v>
                </c:pt>
                <c:pt idx="204">
                  <c:v>2420.7265400000711</c:v>
                </c:pt>
                <c:pt idx="205">
                  <c:v>2563.60545000003</c:v>
                </c:pt>
                <c:pt idx="206">
                  <c:v>2559.8163900000309</c:v>
                </c:pt>
                <c:pt idx="207">
                  <c:v>2559.8163900000309</c:v>
                </c:pt>
                <c:pt idx="208">
                  <c:v>2419.146470000067</c:v>
                </c:pt>
                <c:pt idx="209">
                  <c:v>2195.2245900000689</c:v>
                </c:pt>
                <c:pt idx="210">
                  <c:v>2195.2245900000689</c:v>
                </c:pt>
                <c:pt idx="211">
                  <c:v>2195.2245900000689</c:v>
                </c:pt>
                <c:pt idx="212">
                  <c:v>2372.4550600000639</c:v>
                </c:pt>
                <c:pt idx="213">
                  <c:v>2009.8652200000779</c:v>
                </c:pt>
                <c:pt idx="214">
                  <c:v>2082.365220000067</c:v>
                </c:pt>
                <c:pt idx="215">
                  <c:v>2082.365220000067</c:v>
                </c:pt>
                <c:pt idx="216">
                  <c:v>2748.1152200000452</c:v>
                </c:pt>
                <c:pt idx="217">
                  <c:v>2748.1152200000452</c:v>
                </c:pt>
                <c:pt idx="218">
                  <c:v>2748.1152200000452</c:v>
                </c:pt>
                <c:pt idx="219">
                  <c:v>3923.3261600000451</c:v>
                </c:pt>
                <c:pt idx="220">
                  <c:v>3356.3066300000291</c:v>
                </c:pt>
                <c:pt idx="221">
                  <c:v>3336.8867100000034</c:v>
                </c:pt>
                <c:pt idx="222">
                  <c:v>2303.9980400000131</c:v>
                </c:pt>
                <c:pt idx="223">
                  <c:v>2634.4374900000262</c:v>
                </c:pt>
                <c:pt idx="224">
                  <c:v>2634.4374900000262</c:v>
                </c:pt>
                <c:pt idx="225">
                  <c:v>2634.4374900000262</c:v>
                </c:pt>
                <c:pt idx="226">
                  <c:v>3044.8066300000291</c:v>
                </c:pt>
                <c:pt idx="227">
                  <c:v>3005.6269400000647</c:v>
                </c:pt>
                <c:pt idx="228">
                  <c:v>3258.6679500000987</c:v>
                </c:pt>
                <c:pt idx="229">
                  <c:v>3565.5468600000686</c:v>
                </c:pt>
                <c:pt idx="230">
                  <c:v>3546.5351400000518</c:v>
                </c:pt>
                <c:pt idx="231">
                  <c:v>3546.5351400000518</c:v>
                </c:pt>
                <c:pt idx="232">
                  <c:v>3546.5351400000518</c:v>
                </c:pt>
                <c:pt idx="233">
                  <c:v>3801.1660000000788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8-42ED-ABD5-D30D1C17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9744"/>
        <c:axId val="662868760"/>
      </c:areaChart>
      <c:lineChart>
        <c:grouping val="standard"/>
        <c:varyColors val="0"/>
        <c:ser>
          <c:idx val="2"/>
          <c:order val="2"/>
          <c:tx>
            <c:strRef>
              <c:f>combined_profits_and_buy_patter!$H$1</c:f>
              <c:strCache>
                <c:ptCount val="1"/>
                <c:pt idx="0">
                  <c:v>Overall Profits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combined_profits_and_buy_patter!$A$2:$A$235</c:f>
              <c:numCache>
                <c:formatCode>m/d/yyyy</c:formatCode>
                <c:ptCount val="23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</c:numCache>
            </c:numRef>
          </c:cat>
          <c:val>
            <c:numRef>
              <c:f>combined_profits_and_buy_patter!$H$2:$H$235</c:f>
              <c:numCache>
                <c:formatCode>General</c:formatCode>
                <c:ptCount val="234"/>
                <c:pt idx="0">
                  <c:v>0</c:v>
                </c:pt>
                <c:pt idx="1">
                  <c:v>71.92</c:v>
                </c:pt>
                <c:pt idx="2">
                  <c:v>129.51</c:v>
                </c:pt>
                <c:pt idx="3">
                  <c:v>168.18960999999382</c:v>
                </c:pt>
                <c:pt idx="4">
                  <c:v>168.53960999999381</c:v>
                </c:pt>
                <c:pt idx="5">
                  <c:v>175.10960999999381</c:v>
                </c:pt>
                <c:pt idx="6">
                  <c:v>179.510390000017</c:v>
                </c:pt>
                <c:pt idx="7">
                  <c:v>232.190390000017</c:v>
                </c:pt>
                <c:pt idx="8">
                  <c:v>179.290390000017</c:v>
                </c:pt>
                <c:pt idx="9">
                  <c:v>39.230700000016157</c:v>
                </c:pt>
                <c:pt idx="10">
                  <c:v>3.9099200000183885</c:v>
                </c:pt>
                <c:pt idx="11">
                  <c:v>64.959920000018386</c:v>
                </c:pt>
                <c:pt idx="12">
                  <c:v>3.0707100000267928</c:v>
                </c:pt>
                <c:pt idx="13">
                  <c:v>-206.13967999997209</c:v>
                </c:pt>
                <c:pt idx="14">
                  <c:v>-440.61967999997211</c:v>
                </c:pt>
                <c:pt idx="15">
                  <c:v>-440.61967999997211</c:v>
                </c:pt>
                <c:pt idx="16">
                  <c:v>-731.19014999999979</c:v>
                </c:pt>
                <c:pt idx="17">
                  <c:v>-585.72991999999306</c:v>
                </c:pt>
                <c:pt idx="18">
                  <c:v>-565.16039000000978</c:v>
                </c:pt>
                <c:pt idx="19">
                  <c:v>-1080.3596900000007</c:v>
                </c:pt>
                <c:pt idx="20">
                  <c:v>-1230.1996900000008</c:v>
                </c:pt>
                <c:pt idx="21">
                  <c:v>-1372.5596900000005</c:v>
                </c:pt>
                <c:pt idx="22">
                  <c:v>-1292.8396900000007</c:v>
                </c:pt>
                <c:pt idx="23">
                  <c:v>-1250.3993000000091</c:v>
                </c:pt>
                <c:pt idx="24">
                  <c:v>-1172.2790700000062</c:v>
                </c:pt>
                <c:pt idx="25">
                  <c:v>-1222.8291500000278</c:v>
                </c:pt>
                <c:pt idx="26">
                  <c:v>-1450.7001600000249</c:v>
                </c:pt>
                <c:pt idx="27">
                  <c:v>-1587.9301600000249</c:v>
                </c:pt>
                <c:pt idx="28">
                  <c:v>-1505.370160000025</c:v>
                </c:pt>
                <c:pt idx="29">
                  <c:v>-1536.100160000025</c:v>
                </c:pt>
                <c:pt idx="30">
                  <c:v>-1593.4515700000354</c:v>
                </c:pt>
                <c:pt idx="31">
                  <c:v>-1509.1723500000369</c:v>
                </c:pt>
                <c:pt idx="32">
                  <c:v>-1553.9026600000543</c:v>
                </c:pt>
                <c:pt idx="33">
                  <c:v>-1638.1032800000489</c:v>
                </c:pt>
                <c:pt idx="34">
                  <c:v>-1795.9742200000353</c:v>
                </c:pt>
                <c:pt idx="35">
                  <c:v>-2152.9942200000351</c:v>
                </c:pt>
                <c:pt idx="36">
                  <c:v>-2152.9942200000351</c:v>
                </c:pt>
                <c:pt idx="37">
                  <c:v>-2152.9942200000351</c:v>
                </c:pt>
                <c:pt idx="38">
                  <c:v>-2119.9141400000281</c:v>
                </c:pt>
                <c:pt idx="39">
                  <c:v>-2083.2735200000225</c:v>
                </c:pt>
                <c:pt idx="40">
                  <c:v>-1878.5840700000497</c:v>
                </c:pt>
                <c:pt idx="41">
                  <c:v>-1892.8946100000192</c:v>
                </c:pt>
                <c:pt idx="42">
                  <c:v>-1892.8946100000192</c:v>
                </c:pt>
                <c:pt idx="43">
                  <c:v>-1892.8946100000192</c:v>
                </c:pt>
                <c:pt idx="44">
                  <c:v>-1757.5039800000172</c:v>
                </c:pt>
                <c:pt idx="45">
                  <c:v>-1895.4246899999966</c:v>
                </c:pt>
                <c:pt idx="46">
                  <c:v>-1869.5457800000045</c:v>
                </c:pt>
                <c:pt idx="47">
                  <c:v>-1595.4071100000224</c:v>
                </c:pt>
                <c:pt idx="48">
                  <c:v>-1519.1864100000171</c:v>
                </c:pt>
                <c:pt idx="49">
                  <c:v>-1519.1864100000171</c:v>
                </c:pt>
                <c:pt idx="50">
                  <c:v>-1519.1864100000171</c:v>
                </c:pt>
                <c:pt idx="51">
                  <c:v>-1548.4266400000238</c:v>
                </c:pt>
                <c:pt idx="52">
                  <c:v>-1352.2860100000398</c:v>
                </c:pt>
                <c:pt idx="53">
                  <c:v>-1440.0868000000264</c:v>
                </c:pt>
                <c:pt idx="54">
                  <c:v>-1411.3973499999956</c:v>
                </c:pt>
                <c:pt idx="55">
                  <c:v>-1381.127819999987</c:v>
                </c:pt>
                <c:pt idx="56">
                  <c:v>-1381.127819999987</c:v>
                </c:pt>
                <c:pt idx="57">
                  <c:v>-1381.127819999987</c:v>
                </c:pt>
                <c:pt idx="58">
                  <c:v>-1386.3973499999847</c:v>
                </c:pt>
                <c:pt idx="59">
                  <c:v>-1329.4285999999629</c:v>
                </c:pt>
                <c:pt idx="60">
                  <c:v>-1343.1485999999627</c:v>
                </c:pt>
                <c:pt idx="61">
                  <c:v>-1260.7285199999594</c:v>
                </c:pt>
                <c:pt idx="62">
                  <c:v>-1449.3485199999595</c:v>
                </c:pt>
                <c:pt idx="63">
                  <c:v>-1136.1085199999595</c:v>
                </c:pt>
                <c:pt idx="64">
                  <c:v>-1140.2985199999596</c:v>
                </c:pt>
                <c:pt idx="65">
                  <c:v>-906.04851999995958</c:v>
                </c:pt>
                <c:pt idx="66">
                  <c:v>-906.04851999995958</c:v>
                </c:pt>
                <c:pt idx="67">
                  <c:v>-1072.3084399999343</c:v>
                </c:pt>
                <c:pt idx="68">
                  <c:v>-1092.4097699999666</c:v>
                </c:pt>
                <c:pt idx="69">
                  <c:v>-1079.4000099999512</c:v>
                </c:pt>
                <c:pt idx="70">
                  <c:v>-1079.4000099999512</c:v>
                </c:pt>
                <c:pt idx="71">
                  <c:v>-1079.4000099999512</c:v>
                </c:pt>
                <c:pt idx="72">
                  <c:v>-781.48992999994425</c:v>
                </c:pt>
                <c:pt idx="73">
                  <c:v>-873.44016999995074</c:v>
                </c:pt>
                <c:pt idx="74">
                  <c:v>-1160.9804799999315</c:v>
                </c:pt>
                <c:pt idx="75">
                  <c:v>-1933.9212599999473</c:v>
                </c:pt>
                <c:pt idx="76">
                  <c:v>-1998.7806299999384</c:v>
                </c:pt>
                <c:pt idx="77">
                  <c:v>-2011.2606299999384</c:v>
                </c:pt>
                <c:pt idx="78">
                  <c:v>-2053.4206299999382</c:v>
                </c:pt>
                <c:pt idx="79">
                  <c:v>-1508.0908599999266</c:v>
                </c:pt>
                <c:pt idx="80">
                  <c:v>-1648.3208599999266</c:v>
                </c:pt>
                <c:pt idx="81">
                  <c:v>-1709.1299199999185</c:v>
                </c:pt>
                <c:pt idx="82">
                  <c:v>-1930.6805499999346</c:v>
                </c:pt>
                <c:pt idx="83">
                  <c:v>-1921.3799199999221</c:v>
                </c:pt>
                <c:pt idx="84">
                  <c:v>-1759.6799199999223</c:v>
                </c:pt>
                <c:pt idx="85">
                  <c:v>-1869.2399199999222</c:v>
                </c:pt>
                <c:pt idx="86">
                  <c:v>-1572.5099199999222</c:v>
                </c:pt>
                <c:pt idx="87">
                  <c:v>-1594.4603899999097</c:v>
                </c:pt>
                <c:pt idx="88">
                  <c:v>-1342.5310199999403</c:v>
                </c:pt>
                <c:pt idx="89">
                  <c:v>-1357.079299999938</c:v>
                </c:pt>
                <c:pt idx="90">
                  <c:v>-1369.3099199999328</c:v>
                </c:pt>
                <c:pt idx="91">
                  <c:v>-1544.9499199999327</c:v>
                </c:pt>
                <c:pt idx="92">
                  <c:v>-1609.9799199999329</c:v>
                </c:pt>
                <c:pt idx="93">
                  <c:v>-1463.0501499999618</c:v>
                </c:pt>
                <c:pt idx="94">
                  <c:v>-1287.1398399999262</c:v>
                </c:pt>
                <c:pt idx="95">
                  <c:v>-1218.9905499999277</c:v>
                </c:pt>
                <c:pt idx="96">
                  <c:v>-1204.2905499999388</c:v>
                </c:pt>
                <c:pt idx="97">
                  <c:v>-1244.9698399999411</c:v>
                </c:pt>
                <c:pt idx="98">
                  <c:v>-1301.049839999941</c:v>
                </c:pt>
                <c:pt idx="99">
                  <c:v>-1484.6398399999412</c:v>
                </c:pt>
                <c:pt idx="100">
                  <c:v>-1633.5802299999109</c:v>
                </c:pt>
                <c:pt idx="101">
                  <c:v>-1713.1596099999269</c:v>
                </c:pt>
                <c:pt idx="102">
                  <c:v>-1757.6496099999267</c:v>
                </c:pt>
                <c:pt idx="103">
                  <c:v>-2346.1987499999436</c:v>
                </c:pt>
                <c:pt idx="104">
                  <c:v>-2546.4987499999438</c:v>
                </c:pt>
                <c:pt idx="105">
                  <c:v>-2546.4987499999438</c:v>
                </c:pt>
                <c:pt idx="106">
                  <c:v>-2546.4987499999438</c:v>
                </c:pt>
                <c:pt idx="107">
                  <c:v>-2461.2585099999264</c:v>
                </c:pt>
                <c:pt idx="108">
                  <c:v>-2501.7370199999455</c:v>
                </c:pt>
                <c:pt idx="109">
                  <c:v>-2501.7370199999455</c:v>
                </c:pt>
                <c:pt idx="110">
                  <c:v>-2496.2975699999474</c:v>
                </c:pt>
                <c:pt idx="111">
                  <c:v>-2661.8893699999385</c:v>
                </c:pt>
                <c:pt idx="112">
                  <c:v>-2661.8893699999385</c:v>
                </c:pt>
                <c:pt idx="113">
                  <c:v>-2661.8893699999385</c:v>
                </c:pt>
                <c:pt idx="114">
                  <c:v>-2661.8893699999385</c:v>
                </c:pt>
                <c:pt idx="115">
                  <c:v>-2494.0905399999606</c:v>
                </c:pt>
                <c:pt idx="116">
                  <c:v>-2606.3893699999608</c:v>
                </c:pt>
                <c:pt idx="117">
                  <c:v>-2534.9909299999526</c:v>
                </c:pt>
                <c:pt idx="118">
                  <c:v>-2534.9909299999526</c:v>
                </c:pt>
                <c:pt idx="119">
                  <c:v>-2534.9909299999526</c:v>
                </c:pt>
                <c:pt idx="120">
                  <c:v>-2534.9909299999526</c:v>
                </c:pt>
                <c:pt idx="121">
                  <c:v>-2449.5417099999431</c:v>
                </c:pt>
                <c:pt idx="122">
                  <c:v>-2478.0417099999722</c:v>
                </c:pt>
                <c:pt idx="123">
                  <c:v>-2535.8112499999443</c:v>
                </c:pt>
                <c:pt idx="124">
                  <c:v>-2617.0612499999734</c:v>
                </c:pt>
                <c:pt idx="125">
                  <c:v>-2639.9909299999526</c:v>
                </c:pt>
                <c:pt idx="126">
                  <c:v>-2639.9909299999526</c:v>
                </c:pt>
                <c:pt idx="127">
                  <c:v>-2639.9909299999526</c:v>
                </c:pt>
                <c:pt idx="128">
                  <c:v>-2639.9909299999526</c:v>
                </c:pt>
                <c:pt idx="129">
                  <c:v>-2631.1803799999652</c:v>
                </c:pt>
                <c:pt idx="130">
                  <c:v>-2637.309289999961</c:v>
                </c:pt>
                <c:pt idx="131">
                  <c:v>-2738.7292199999565</c:v>
                </c:pt>
                <c:pt idx="132">
                  <c:v>-2699.0007099999848</c:v>
                </c:pt>
                <c:pt idx="133">
                  <c:v>-2699.0007099999848</c:v>
                </c:pt>
                <c:pt idx="134">
                  <c:v>-2699.0007099999848</c:v>
                </c:pt>
                <c:pt idx="135">
                  <c:v>-3308.4207099999849</c:v>
                </c:pt>
                <c:pt idx="136">
                  <c:v>-3338.6492299999672</c:v>
                </c:pt>
                <c:pt idx="137">
                  <c:v>-3200.4578299999675</c:v>
                </c:pt>
                <c:pt idx="138">
                  <c:v>-3013.3777499999787</c:v>
                </c:pt>
                <c:pt idx="139">
                  <c:v>-2913.2585999999656</c:v>
                </c:pt>
                <c:pt idx="140">
                  <c:v>-2913.2585999999656</c:v>
                </c:pt>
                <c:pt idx="141">
                  <c:v>-2913.2585999999656</c:v>
                </c:pt>
                <c:pt idx="142">
                  <c:v>-2913.2585999999656</c:v>
                </c:pt>
                <c:pt idx="143">
                  <c:v>-2752.7585999999837</c:v>
                </c:pt>
                <c:pt idx="144">
                  <c:v>-2688.1082099999776</c:v>
                </c:pt>
                <c:pt idx="145">
                  <c:v>-2656.2976699999535</c:v>
                </c:pt>
                <c:pt idx="146">
                  <c:v>-2656.2976699999535</c:v>
                </c:pt>
                <c:pt idx="147">
                  <c:v>-2656.2976699999535</c:v>
                </c:pt>
                <c:pt idx="148">
                  <c:v>-2656.2976699999535</c:v>
                </c:pt>
                <c:pt idx="149">
                  <c:v>-2679.0867399999488</c:v>
                </c:pt>
                <c:pt idx="150">
                  <c:v>-2694.5683799999547</c:v>
                </c:pt>
                <c:pt idx="151">
                  <c:v>-2968.727129999932</c:v>
                </c:pt>
                <c:pt idx="152">
                  <c:v>-2982.0472099998988</c:v>
                </c:pt>
                <c:pt idx="153">
                  <c:v>-3022.8069799999248</c:v>
                </c:pt>
                <c:pt idx="154">
                  <c:v>-2923.8069799999248</c:v>
                </c:pt>
                <c:pt idx="155">
                  <c:v>-2675.2069799999244</c:v>
                </c:pt>
                <c:pt idx="156">
                  <c:v>-2341.2069799999244</c:v>
                </c:pt>
                <c:pt idx="157">
                  <c:v>-2191.1171299999137</c:v>
                </c:pt>
                <c:pt idx="158">
                  <c:v>223.41334000008874</c:v>
                </c:pt>
                <c:pt idx="159">
                  <c:v>3761.0430300000967</c:v>
                </c:pt>
                <c:pt idx="160">
                  <c:v>2430.743030000097</c:v>
                </c:pt>
                <c:pt idx="161">
                  <c:v>3821.9430300000968</c:v>
                </c:pt>
                <c:pt idx="162">
                  <c:v>4099.1430300000966</c:v>
                </c:pt>
                <c:pt idx="163">
                  <c:v>2674.6121700000881</c:v>
                </c:pt>
                <c:pt idx="164">
                  <c:v>3271.9836500000729</c:v>
                </c:pt>
                <c:pt idx="165">
                  <c:v>4359.8125600000803</c:v>
                </c:pt>
                <c:pt idx="166">
                  <c:v>4280.7820900000561</c:v>
                </c:pt>
                <c:pt idx="167">
                  <c:v>5566.7621600000339</c:v>
                </c:pt>
                <c:pt idx="168">
                  <c:v>7357.2621600000348</c:v>
                </c:pt>
                <c:pt idx="169">
                  <c:v>7000.6621600000344</c:v>
                </c:pt>
                <c:pt idx="170">
                  <c:v>7167.7211500000485</c:v>
                </c:pt>
                <c:pt idx="171">
                  <c:v>5792.7719300000572</c:v>
                </c:pt>
                <c:pt idx="172">
                  <c:v>6944.8719300000575</c:v>
                </c:pt>
                <c:pt idx="173">
                  <c:v>7710.9332600000462</c:v>
                </c:pt>
                <c:pt idx="174">
                  <c:v>9710.2617700000428</c:v>
                </c:pt>
                <c:pt idx="175">
                  <c:v>8842.8617700000432</c:v>
                </c:pt>
                <c:pt idx="176">
                  <c:v>8069.4617700000435</c:v>
                </c:pt>
                <c:pt idx="177">
                  <c:v>7960.8121600000386</c:v>
                </c:pt>
                <c:pt idx="178">
                  <c:v>10034.012160000038</c:v>
                </c:pt>
                <c:pt idx="179">
                  <c:v>10267.222320000019</c:v>
                </c:pt>
                <c:pt idx="180">
                  <c:v>11499.222320000021</c:v>
                </c:pt>
                <c:pt idx="181">
                  <c:v>11331.233250000014</c:v>
                </c:pt>
                <c:pt idx="182">
                  <c:v>9627.2332500000139</c:v>
                </c:pt>
                <c:pt idx="183">
                  <c:v>8423.033250000015</c:v>
                </c:pt>
                <c:pt idx="184">
                  <c:v>8527.8223200000211</c:v>
                </c:pt>
                <c:pt idx="185">
                  <c:v>8527.8223200000211</c:v>
                </c:pt>
                <c:pt idx="186">
                  <c:v>8429.1524000000172</c:v>
                </c:pt>
                <c:pt idx="187">
                  <c:v>8827.3524000000161</c:v>
                </c:pt>
                <c:pt idx="188">
                  <c:v>10436.914120000018</c:v>
                </c:pt>
                <c:pt idx="189">
                  <c:v>10339.414120000018</c:v>
                </c:pt>
                <c:pt idx="190">
                  <c:v>11388.814120000017</c:v>
                </c:pt>
                <c:pt idx="191">
                  <c:v>12683.444980000018</c:v>
                </c:pt>
                <c:pt idx="192">
                  <c:v>12211.545760000015</c:v>
                </c:pt>
                <c:pt idx="193">
                  <c:v>12606.115680000026</c:v>
                </c:pt>
                <c:pt idx="194">
                  <c:v>11244.215290000064</c:v>
                </c:pt>
                <c:pt idx="195">
                  <c:v>11819.015290000063</c:v>
                </c:pt>
                <c:pt idx="196">
                  <c:v>12198.615290000063</c:v>
                </c:pt>
                <c:pt idx="197">
                  <c:v>11610.415290000063</c:v>
                </c:pt>
                <c:pt idx="198">
                  <c:v>11600.085220000052</c:v>
                </c:pt>
                <c:pt idx="199">
                  <c:v>11600.085220000052</c:v>
                </c:pt>
                <c:pt idx="200">
                  <c:v>11922.876230000053</c:v>
                </c:pt>
                <c:pt idx="201">
                  <c:v>11825.036390000045</c:v>
                </c:pt>
                <c:pt idx="202">
                  <c:v>11878.94654000007</c:v>
                </c:pt>
                <c:pt idx="203">
                  <c:v>11878.94654000007</c:v>
                </c:pt>
                <c:pt idx="204">
                  <c:v>10579.84654000007</c:v>
                </c:pt>
                <c:pt idx="205">
                  <c:v>10722.725450000029</c:v>
                </c:pt>
                <c:pt idx="206">
                  <c:v>10718.93639000003</c:v>
                </c:pt>
                <c:pt idx="207">
                  <c:v>10718.93639000003</c:v>
                </c:pt>
                <c:pt idx="208">
                  <c:v>10578.266470000066</c:v>
                </c:pt>
                <c:pt idx="209">
                  <c:v>10354.344590000068</c:v>
                </c:pt>
                <c:pt idx="210">
                  <c:v>10354.344590000068</c:v>
                </c:pt>
                <c:pt idx="211">
                  <c:v>10354.344590000068</c:v>
                </c:pt>
                <c:pt idx="212">
                  <c:v>10531.575060000063</c:v>
                </c:pt>
                <c:pt idx="213">
                  <c:v>10168.985220000077</c:v>
                </c:pt>
                <c:pt idx="214">
                  <c:v>10241.485220000066</c:v>
                </c:pt>
                <c:pt idx="215">
                  <c:v>9190.9252200000665</c:v>
                </c:pt>
                <c:pt idx="216">
                  <c:v>9856.6752200000446</c:v>
                </c:pt>
                <c:pt idx="217">
                  <c:v>9856.6752200000446</c:v>
                </c:pt>
                <c:pt idx="218">
                  <c:v>9856.6752200000446</c:v>
                </c:pt>
                <c:pt idx="219">
                  <c:v>11031.886160000045</c:v>
                </c:pt>
                <c:pt idx="220">
                  <c:v>10464.86663000003</c:v>
                </c:pt>
                <c:pt idx="221">
                  <c:v>10445.446710000004</c:v>
                </c:pt>
                <c:pt idx="222">
                  <c:v>9412.5580400000126</c:v>
                </c:pt>
                <c:pt idx="223">
                  <c:v>9742.9974900000252</c:v>
                </c:pt>
                <c:pt idx="224">
                  <c:v>9742.9974900000252</c:v>
                </c:pt>
                <c:pt idx="225">
                  <c:v>9742.9974900000252</c:v>
                </c:pt>
                <c:pt idx="226">
                  <c:v>10153.36663000003</c:v>
                </c:pt>
                <c:pt idx="227">
                  <c:v>10114.186940000065</c:v>
                </c:pt>
                <c:pt idx="228">
                  <c:v>10367.227950000099</c:v>
                </c:pt>
                <c:pt idx="229">
                  <c:v>10674.106860000069</c:v>
                </c:pt>
                <c:pt idx="230">
                  <c:v>10655.095140000052</c:v>
                </c:pt>
                <c:pt idx="231">
                  <c:v>10655.095140000052</c:v>
                </c:pt>
                <c:pt idx="232">
                  <c:v>10655.095140000052</c:v>
                </c:pt>
                <c:pt idx="233">
                  <c:v>10909.726000000079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8-42ED-ABD5-D30D1C17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69744"/>
        <c:axId val="662868760"/>
      </c:lineChart>
      <c:lineChart>
        <c:grouping val="standard"/>
        <c:varyColors val="0"/>
        <c:ser>
          <c:idx val="3"/>
          <c:order val="3"/>
          <c:tx>
            <c:strRef>
              <c:f>combined_profits_and_buy_patter!$I$1</c:f>
              <c:strCache>
                <c:ptCount val="1"/>
                <c:pt idx="0">
                  <c:v>MAPE BTC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combined_profits_and_buy_patter!$A$2:$A$235</c:f>
              <c:numCache>
                <c:formatCode>m/d/yyyy</c:formatCode>
                <c:ptCount val="23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</c:numCache>
            </c:numRef>
          </c:cat>
          <c:val>
            <c:numRef>
              <c:f>combined_profits_and_buy_patter!$I$2:$I$235</c:f>
              <c:numCache>
                <c:formatCode>0.0%</c:formatCode>
                <c:ptCount val="234"/>
                <c:pt idx="0">
                  <c:v>3.2323540459348203E-2</c:v>
                </c:pt>
                <c:pt idx="1">
                  <c:v>1.0025615931593601E-2</c:v>
                </c:pt>
                <c:pt idx="2">
                  <c:v>9.8089478145528004E-3</c:v>
                </c:pt>
                <c:pt idx="3">
                  <c:v>7.4902406800069904E-3</c:v>
                </c:pt>
                <c:pt idx="4">
                  <c:v>4.17259245062419E-3</c:v>
                </c:pt>
                <c:pt idx="5">
                  <c:v>2.2349795491256202E-3</c:v>
                </c:pt>
                <c:pt idx="6">
                  <c:v>3.8492091268881999E-2</c:v>
                </c:pt>
                <c:pt idx="7">
                  <c:v>9.3784576832962197E-3</c:v>
                </c:pt>
                <c:pt idx="8">
                  <c:v>2.7051248454097399E-2</c:v>
                </c:pt>
                <c:pt idx="9">
                  <c:v>7.2748874938667302E-2</c:v>
                </c:pt>
                <c:pt idx="10">
                  <c:v>4.4160771713982298E-2</c:v>
                </c:pt>
                <c:pt idx="11">
                  <c:v>2.7193836647146099E-3</c:v>
                </c:pt>
                <c:pt idx="12">
                  <c:v>3.7604945478402201E-2</c:v>
                </c:pt>
                <c:pt idx="13">
                  <c:v>7.2601053347373004E-2</c:v>
                </c:pt>
                <c:pt idx="14">
                  <c:v>0.13512308144068999</c:v>
                </c:pt>
                <c:pt idx="15">
                  <c:v>3.5775357287208098E-2</c:v>
                </c:pt>
                <c:pt idx="16">
                  <c:v>0.13505496631469799</c:v>
                </c:pt>
                <c:pt idx="17">
                  <c:v>6.5453029028659598E-2</c:v>
                </c:pt>
                <c:pt idx="18">
                  <c:v>4.86437416194734E-2</c:v>
                </c:pt>
                <c:pt idx="19">
                  <c:v>0.21039931411680099</c:v>
                </c:pt>
                <c:pt idx="20">
                  <c:v>0.13384984074517201</c:v>
                </c:pt>
                <c:pt idx="21">
                  <c:v>6.6269991505294501E-2</c:v>
                </c:pt>
                <c:pt idx="22">
                  <c:v>3.3329246590407999E-3</c:v>
                </c:pt>
                <c:pt idx="23">
                  <c:v>3.0477491035300501E-2</c:v>
                </c:pt>
                <c:pt idx="24">
                  <c:v>4.5161497794448002E-2</c:v>
                </c:pt>
                <c:pt idx="25">
                  <c:v>8.4639784441926501E-3</c:v>
                </c:pt>
                <c:pt idx="26">
                  <c:v>5.7824791396433102E-2</c:v>
                </c:pt>
                <c:pt idx="27">
                  <c:v>6.47536623048421E-2</c:v>
                </c:pt>
                <c:pt idx="28">
                  <c:v>3.84283183674715E-3</c:v>
                </c:pt>
                <c:pt idx="29">
                  <c:v>3.05035854083495E-2</c:v>
                </c:pt>
                <c:pt idx="30">
                  <c:v>6.0878727687168697E-2</c:v>
                </c:pt>
                <c:pt idx="31">
                  <c:v>3.1480560163766803E-2</c:v>
                </c:pt>
                <c:pt idx="32">
                  <c:v>1.18746475925669E-2</c:v>
                </c:pt>
                <c:pt idx="33">
                  <c:v>4.6297171711279901E-2</c:v>
                </c:pt>
                <c:pt idx="34">
                  <c:v>4.9234827754862598E-2</c:v>
                </c:pt>
                <c:pt idx="35">
                  <c:v>0.12906573556116199</c:v>
                </c:pt>
                <c:pt idx="36">
                  <c:v>1.2125304143821699E-2</c:v>
                </c:pt>
                <c:pt idx="37">
                  <c:v>4.8831882187903797E-2</c:v>
                </c:pt>
                <c:pt idx="38">
                  <c:v>1.1988514418381399E-2</c:v>
                </c:pt>
                <c:pt idx="39">
                  <c:v>2.3177470553213699E-2</c:v>
                </c:pt>
                <c:pt idx="40">
                  <c:v>1.1477901859651999E-2</c:v>
                </c:pt>
                <c:pt idx="41">
                  <c:v>7.3779248456426597E-2</c:v>
                </c:pt>
                <c:pt idx="42">
                  <c:v>6.0259324376851497E-2</c:v>
                </c:pt>
                <c:pt idx="43">
                  <c:v>4.6289704069957999E-2</c:v>
                </c:pt>
                <c:pt idx="44">
                  <c:v>5.8234087761524597E-2</c:v>
                </c:pt>
                <c:pt idx="45">
                  <c:v>5.5571208531397402E-2</c:v>
                </c:pt>
                <c:pt idx="46">
                  <c:v>4.4486282824914E-2</c:v>
                </c:pt>
                <c:pt idx="47">
                  <c:v>1.0374703637610399E-2</c:v>
                </c:pt>
                <c:pt idx="48">
                  <c:v>4.1116468218679501E-2</c:v>
                </c:pt>
                <c:pt idx="49">
                  <c:v>7.8880225099549599E-3</c:v>
                </c:pt>
                <c:pt idx="50">
                  <c:v>2.5941492198470199E-2</c:v>
                </c:pt>
                <c:pt idx="51">
                  <c:v>2.1470660262785001E-2</c:v>
                </c:pt>
                <c:pt idx="52">
                  <c:v>2.4089627656979699E-2</c:v>
                </c:pt>
                <c:pt idx="53">
                  <c:v>1.2284657185802E-2</c:v>
                </c:pt>
                <c:pt idx="54">
                  <c:v>4.2254560890307297E-2</c:v>
                </c:pt>
                <c:pt idx="55">
                  <c:v>8.4454204410293002E-3</c:v>
                </c:pt>
                <c:pt idx="56">
                  <c:v>4.4113592500697203E-3</c:v>
                </c:pt>
                <c:pt idx="57">
                  <c:v>6.9543313985325804E-3</c:v>
                </c:pt>
                <c:pt idx="58">
                  <c:v>5.0197825064578602E-5</c:v>
                </c:pt>
                <c:pt idx="59">
                  <c:v>4.28825381850272E-2</c:v>
                </c:pt>
                <c:pt idx="60">
                  <c:v>1.1472199969787201E-2</c:v>
                </c:pt>
                <c:pt idx="61">
                  <c:v>1.0850087658607401E-2</c:v>
                </c:pt>
                <c:pt idx="62">
                  <c:v>4.3760203981305798E-2</c:v>
                </c:pt>
                <c:pt idx="63">
                  <c:v>6.1489096160691099E-2</c:v>
                </c:pt>
                <c:pt idx="64">
                  <c:v>7.3328440316366497E-3</c:v>
                </c:pt>
                <c:pt idx="65">
                  <c:v>8.1828289242288396E-2</c:v>
                </c:pt>
                <c:pt idx="66">
                  <c:v>3.2039081189891697E-2</c:v>
                </c:pt>
                <c:pt idx="67">
                  <c:v>6.3712909205969795E-2</c:v>
                </c:pt>
                <c:pt idx="68">
                  <c:v>4.2540196090071702E-2</c:v>
                </c:pt>
                <c:pt idx="69">
                  <c:v>8.7763523499852905E-2</c:v>
                </c:pt>
                <c:pt idx="70">
                  <c:v>6.3652669389402405E-4</c:v>
                </c:pt>
                <c:pt idx="71">
                  <c:v>2.5011278359618298E-2</c:v>
                </c:pt>
                <c:pt idx="72">
                  <c:v>1.16324460886399E-3</c:v>
                </c:pt>
                <c:pt idx="73">
                  <c:v>1.7073109473773301E-2</c:v>
                </c:pt>
                <c:pt idx="74">
                  <c:v>7.7197041540850303E-2</c:v>
                </c:pt>
                <c:pt idx="75">
                  <c:v>0.25626747674720601</c:v>
                </c:pt>
                <c:pt idx="76">
                  <c:v>0.13266456266907201</c:v>
                </c:pt>
                <c:pt idx="77">
                  <c:v>3.9072452078202299E-2</c:v>
                </c:pt>
                <c:pt idx="78">
                  <c:v>4.1725474235699202E-2</c:v>
                </c:pt>
                <c:pt idx="79">
                  <c:v>9.4427182506689106E-2</c:v>
                </c:pt>
                <c:pt idx="80">
                  <c:v>4.3019294157946801E-2</c:v>
                </c:pt>
                <c:pt idx="81">
                  <c:v>1.8707681190327102E-2</c:v>
                </c:pt>
                <c:pt idx="82">
                  <c:v>9.1886141320404194E-2</c:v>
                </c:pt>
                <c:pt idx="83">
                  <c:v>2.7869813938819901E-2</c:v>
                </c:pt>
                <c:pt idx="84">
                  <c:v>1.8034835925873599E-2</c:v>
                </c:pt>
                <c:pt idx="85">
                  <c:v>4.8134847308579802E-2</c:v>
                </c:pt>
                <c:pt idx="86">
                  <c:v>4.1873796137254497E-2</c:v>
                </c:pt>
                <c:pt idx="87">
                  <c:v>1.8809547007239399E-2</c:v>
                </c:pt>
                <c:pt idx="88">
                  <c:v>6.3128954684924701E-2</c:v>
                </c:pt>
                <c:pt idx="89">
                  <c:v>3.0202495798019899E-3</c:v>
                </c:pt>
                <c:pt idx="90">
                  <c:v>7.2357738412064199E-6</c:v>
                </c:pt>
                <c:pt idx="91">
                  <c:v>4.2548851117339102E-2</c:v>
                </c:pt>
                <c:pt idx="92">
                  <c:v>2.4568437180849299E-2</c:v>
                </c:pt>
                <c:pt idx="93">
                  <c:v>1.9311282209768299E-2</c:v>
                </c:pt>
                <c:pt idx="94">
                  <c:v>1.5283683460456199E-3</c:v>
                </c:pt>
                <c:pt idx="95">
                  <c:v>2.81413479511404E-3</c:v>
                </c:pt>
                <c:pt idx="96">
                  <c:v>3.4089085356617303E-2</c:v>
                </c:pt>
                <c:pt idx="97">
                  <c:v>2.4727539138035201E-2</c:v>
                </c:pt>
                <c:pt idx="98">
                  <c:v>3.1282403540026302E-2</c:v>
                </c:pt>
                <c:pt idx="99">
                  <c:v>6.3824792451980597E-2</c:v>
                </c:pt>
                <c:pt idx="100">
                  <c:v>6.3895736478739695E-2</c:v>
                </c:pt>
                <c:pt idx="101">
                  <c:v>3.5071198832820401E-2</c:v>
                </c:pt>
                <c:pt idx="102">
                  <c:v>4.7992320675407298E-2</c:v>
                </c:pt>
                <c:pt idx="103">
                  <c:v>0.14094269572100801</c:v>
                </c:pt>
                <c:pt idx="104">
                  <c:v>9.6523385424216998E-2</c:v>
                </c:pt>
                <c:pt idx="105">
                  <c:v>3.1650659574504698E-2</c:v>
                </c:pt>
                <c:pt idx="106">
                  <c:v>2.7050873605850501E-2</c:v>
                </c:pt>
                <c:pt idx="107">
                  <c:v>8.2786228144173107E-3</c:v>
                </c:pt>
                <c:pt idx="108">
                  <c:v>2.14217796418174E-2</c:v>
                </c:pt>
                <c:pt idx="109">
                  <c:v>2.6508355855892401E-3</c:v>
                </c:pt>
                <c:pt idx="110">
                  <c:v>2.0641076846537699E-2</c:v>
                </c:pt>
                <c:pt idx="111">
                  <c:v>5.0392168278868298E-2</c:v>
                </c:pt>
                <c:pt idx="112">
                  <c:v>3.34073877578083E-3</c:v>
                </c:pt>
                <c:pt idx="113">
                  <c:v>3.8579193864615099E-3</c:v>
                </c:pt>
                <c:pt idx="114">
                  <c:v>1.31696097343819E-2</c:v>
                </c:pt>
                <c:pt idx="115">
                  <c:v>7.3042571978632898E-2</c:v>
                </c:pt>
                <c:pt idx="116">
                  <c:v>3.8978924671350203E-2</c:v>
                </c:pt>
                <c:pt idx="117">
                  <c:v>2.60854249825988E-2</c:v>
                </c:pt>
                <c:pt idx="118">
                  <c:v>2.1437838398865899E-2</c:v>
                </c:pt>
                <c:pt idx="119">
                  <c:v>4.8339240303897401E-3</c:v>
                </c:pt>
                <c:pt idx="120">
                  <c:v>6.5123459297837097E-2</c:v>
                </c:pt>
                <c:pt idx="121">
                  <c:v>3.80391254916054E-3</c:v>
                </c:pt>
                <c:pt idx="122">
                  <c:v>5.2233937295159398E-2</c:v>
                </c:pt>
                <c:pt idx="123">
                  <c:v>4.4169692241082699E-2</c:v>
                </c:pt>
                <c:pt idx="124">
                  <c:v>4.3962703962703603E-2</c:v>
                </c:pt>
                <c:pt idx="125">
                  <c:v>1.79334495044229E-2</c:v>
                </c:pt>
                <c:pt idx="126">
                  <c:v>2.3332136396588599E-2</c:v>
                </c:pt>
                <c:pt idx="127">
                  <c:v>3.70709870251448E-3</c:v>
                </c:pt>
                <c:pt idx="128">
                  <c:v>5.4771913037039897E-2</c:v>
                </c:pt>
                <c:pt idx="129">
                  <c:v>1.7023170660016702E-2</c:v>
                </c:pt>
                <c:pt idx="130">
                  <c:v>4.2268512498507299E-2</c:v>
                </c:pt>
                <c:pt idx="131">
                  <c:v>4.4250921806711897E-2</c:v>
                </c:pt>
                <c:pt idx="132">
                  <c:v>7.9393908258211507E-2</c:v>
                </c:pt>
                <c:pt idx="133">
                  <c:v>4.0980873285517701E-2</c:v>
                </c:pt>
                <c:pt idx="134">
                  <c:v>6.8491631190893895E-2</c:v>
                </c:pt>
                <c:pt idx="135">
                  <c:v>0.124212077368996</c:v>
                </c:pt>
                <c:pt idx="136">
                  <c:v>1.14922955204753E-2</c:v>
                </c:pt>
                <c:pt idx="137">
                  <c:v>9.2924104030597601E-2</c:v>
                </c:pt>
                <c:pt idx="138">
                  <c:v>7.0651918457155002E-2</c:v>
                </c:pt>
                <c:pt idx="139">
                  <c:v>2.1105229089673199E-2</c:v>
                </c:pt>
                <c:pt idx="140">
                  <c:v>1.0418284628665101E-2</c:v>
                </c:pt>
                <c:pt idx="141">
                  <c:v>3.06526854385448E-2</c:v>
                </c:pt>
                <c:pt idx="142">
                  <c:v>2.00167304015288E-2</c:v>
                </c:pt>
                <c:pt idx="143">
                  <c:v>1.6029715310868799E-2</c:v>
                </c:pt>
                <c:pt idx="144">
                  <c:v>2.2086253793823198E-2</c:v>
                </c:pt>
                <c:pt idx="145">
                  <c:v>2.6718017806206699E-2</c:v>
                </c:pt>
                <c:pt idx="146">
                  <c:v>2.60392624389814E-2</c:v>
                </c:pt>
                <c:pt idx="147">
                  <c:v>6.11119200265728E-2</c:v>
                </c:pt>
                <c:pt idx="148">
                  <c:v>5.78347471478095E-2</c:v>
                </c:pt>
                <c:pt idx="149">
                  <c:v>4.9682482290813998E-2</c:v>
                </c:pt>
                <c:pt idx="150">
                  <c:v>7.6667163325397402E-3</c:v>
                </c:pt>
                <c:pt idx="151">
                  <c:v>2.57937656801938E-2</c:v>
                </c:pt>
                <c:pt idx="152">
                  <c:v>3.8823577158191402E-2</c:v>
                </c:pt>
                <c:pt idx="153">
                  <c:v>6.7604504537337601E-2</c:v>
                </c:pt>
                <c:pt idx="154">
                  <c:v>1.1974058384380299E-2</c:v>
                </c:pt>
                <c:pt idx="155">
                  <c:v>1.9475053666034602E-2</c:v>
                </c:pt>
                <c:pt idx="156">
                  <c:v>2.2521230790233999E-2</c:v>
                </c:pt>
                <c:pt idx="157">
                  <c:v>1.30158760191833E-2</c:v>
                </c:pt>
                <c:pt idx="158">
                  <c:v>0.160115629031575</c:v>
                </c:pt>
                <c:pt idx="159">
                  <c:v>0.16483800492247599</c:v>
                </c:pt>
                <c:pt idx="160">
                  <c:v>0.30211438039090799</c:v>
                </c:pt>
                <c:pt idx="161">
                  <c:v>3.1604965522892998E-2</c:v>
                </c:pt>
                <c:pt idx="162">
                  <c:v>4.6875208691592399E-3</c:v>
                </c:pt>
                <c:pt idx="163">
                  <c:v>9.7581998585162602E-2</c:v>
                </c:pt>
                <c:pt idx="164">
                  <c:v>3.4752909972728598E-2</c:v>
                </c:pt>
                <c:pt idx="165">
                  <c:v>4.1774591198222001E-2</c:v>
                </c:pt>
                <c:pt idx="166">
                  <c:v>3.5046748046178203E-2</c:v>
                </c:pt>
                <c:pt idx="167">
                  <c:v>4.1723395019614799E-2</c:v>
                </c:pt>
                <c:pt idx="168">
                  <c:v>6.4256544723029801E-2</c:v>
                </c:pt>
                <c:pt idx="169">
                  <c:v>6.8278554184327905E-2</c:v>
                </c:pt>
                <c:pt idx="170">
                  <c:v>4.6762276045388101E-2</c:v>
                </c:pt>
                <c:pt idx="171">
                  <c:v>0.110547566081489</c:v>
                </c:pt>
                <c:pt idx="172">
                  <c:v>4.6982945223820799E-3</c:v>
                </c:pt>
                <c:pt idx="173">
                  <c:v>5.1444889188176197E-2</c:v>
                </c:pt>
                <c:pt idx="174">
                  <c:v>0.108733525047072</c:v>
                </c:pt>
                <c:pt idx="175">
                  <c:v>0.11945935519084699</c:v>
                </c:pt>
                <c:pt idx="176">
                  <c:v>0.15932173538094299</c:v>
                </c:pt>
                <c:pt idx="177">
                  <c:v>5.2589059549343897E-2</c:v>
                </c:pt>
                <c:pt idx="178">
                  <c:v>0.114399661058629</c:v>
                </c:pt>
                <c:pt idx="179">
                  <c:v>8.7189661634814505E-3</c:v>
                </c:pt>
                <c:pt idx="180">
                  <c:v>8.3843342637557702E-2</c:v>
                </c:pt>
                <c:pt idx="181">
                  <c:v>4.0602477957280197E-2</c:v>
                </c:pt>
                <c:pt idx="182">
                  <c:v>0.170514683164882</c:v>
                </c:pt>
                <c:pt idx="183">
                  <c:v>0.136498105435399</c:v>
                </c:pt>
                <c:pt idx="184">
                  <c:v>3.6552148317370803E-2</c:v>
                </c:pt>
                <c:pt idx="185">
                  <c:v>8.84321957535978E-2</c:v>
                </c:pt>
                <c:pt idx="186">
                  <c:v>1.4400368396817E-2</c:v>
                </c:pt>
                <c:pt idx="187">
                  <c:v>2.46152299822299E-2</c:v>
                </c:pt>
                <c:pt idx="188">
                  <c:v>0.103726159218527</c:v>
                </c:pt>
                <c:pt idx="189">
                  <c:v>2.1926543557043099E-2</c:v>
                </c:pt>
                <c:pt idx="190">
                  <c:v>4.2864890790579799E-2</c:v>
                </c:pt>
                <c:pt idx="191">
                  <c:v>7.6819767383951201E-2</c:v>
                </c:pt>
                <c:pt idx="192">
                  <c:v>4.9466225412644699E-2</c:v>
                </c:pt>
                <c:pt idx="193">
                  <c:v>7.44212471858045E-3</c:v>
                </c:pt>
                <c:pt idx="194">
                  <c:v>0.13129027699542101</c:v>
                </c:pt>
                <c:pt idx="195">
                  <c:v>1.0693239053299001E-2</c:v>
                </c:pt>
                <c:pt idx="196">
                  <c:v>3.9332180314986497E-3</c:v>
                </c:pt>
                <c:pt idx="197">
                  <c:v>6.07165689008205E-2</c:v>
                </c:pt>
                <c:pt idx="198">
                  <c:v>3.4588054819898201E-3</c:v>
                </c:pt>
                <c:pt idx="199">
                  <c:v>0.202715286541056</c:v>
                </c:pt>
                <c:pt idx="200">
                  <c:v>2.6982821800759799E-2</c:v>
                </c:pt>
                <c:pt idx="201">
                  <c:v>2.49501084976771E-2</c:v>
                </c:pt>
                <c:pt idx="202">
                  <c:v>1.14151317263122E-2</c:v>
                </c:pt>
                <c:pt idx="203">
                  <c:v>0.10014574547258701</c:v>
                </c:pt>
                <c:pt idx="204">
                  <c:v>0.13293323457520401</c:v>
                </c:pt>
                <c:pt idx="205">
                  <c:v>6.1172402437016903E-2</c:v>
                </c:pt>
                <c:pt idx="206">
                  <c:v>5.79662139781301E-3</c:v>
                </c:pt>
                <c:pt idx="207">
                  <c:v>4.3224113949681203E-2</c:v>
                </c:pt>
                <c:pt idx="208">
                  <c:v>8.8814679290196308E-3</c:v>
                </c:pt>
                <c:pt idx="209">
                  <c:v>7.8772579981032792E-3</c:v>
                </c:pt>
                <c:pt idx="210">
                  <c:v>2.35387694808891E-2</c:v>
                </c:pt>
                <c:pt idx="211">
                  <c:v>2.9322179140187501E-2</c:v>
                </c:pt>
                <c:pt idx="212">
                  <c:v>4.3367798590701098E-2</c:v>
                </c:pt>
                <c:pt idx="213">
                  <c:v>0.117758230014942</c:v>
                </c:pt>
                <c:pt idx="214">
                  <c:v>1.1231667824403499E-2</c:v>
                </c:pt>
                <c:pt idx="215">
                  <c:v>0.167065232732311</c:v>
                </c:pt>
                <c:pt idx="216">
                  <c:v>3.8478045466127E-2</c:v>
                </c:pt>
                <c:pt idx="217">
                  <c:v>3.7510994658258003E-2</c:v>
                </c:pt>
                <c:pt idx="218">
                  <c:v>0.108481202753167</c:v>
                </c:pt>
                <c:pt idx="219">
                  <c:v>0.19003431930032899</c:v>
                </c:pt>
                <c:pt idx="220">
                  <c:v>0.103008769667268</c:v>
                </c:pt>
                <c:pt idx="221">
                  <c:v>1.7411727658009801E-2</c:v>
                </c:pt>
                <c:pt idx="222">
                  <c:v>7.7948458609730001E-2</c:v>
                </c:pt>
                <c:pt idx="223">
                  <c:v>5.3953425554367898E-2</c:v>
                </c:pt>
                <c:pt idx="224">
                  <c:v>1.3347406024194E-2</c:v>
                </c:pt>
                <c:pt idx="225">
                  <c:v>6.0508218357509802E-2</c:v>
                </c:pt>
                <c:pt idx="226">
                  <c:v>8.9239203859937097E-2</c:v>
                </c:pt>
                <c:pt idx="227">
                  <c:v>3.8177269719282703E-2</c:v>
                </c:pt>
                <c:pt idx="228">
                  <c:v>9.4402836129475101E-2</c:v>
                </c:pt>
                <c:pt idx="229">
                  <c:v>6.6077470884482598E-2</c:v>
                </c:pt>
                <c:pt idx="230">
                  <c:v>6.5957259695710096E-3</c:v>
                </c:pt>
                <c:pt idx="231">
                  <c:v>7.90806914611214E-2</c:v>
                </c:pt>
                <c:pt idx="232">
                  <c:v>5.3156807369357302E-2</c:v>
                </c:pt>
                <c:pt idx="233">
                  <c:v>5.9998396479380899E-2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8-42ED-ABD5-D30D1C17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814040"/>
        <c:axId val="617242272"/>
      </c:lineChart>
      <c:dateAx>
        <c:axId val="662869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62868760"/>
        <c:crosses val="autoZero"/>
        <c:auto val="1"/>
        <c:lblOffset val="100"/>
        <c:baseTimeUnit val="days"/>
      </c:dateAx>
      <c:valAx>
        <c:axId val="662868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62869744"/>
        <c:crosses val="autoZero"/>
        <c:crossBetween val="between"/>
      </c:valAx>
      <c:valAx>
        <c:axId val="617242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94814040"/>
        <c:crosses val="max"/>
        <c:crossBetween val="between"/>
      </c:valAx>
      <c:dateAx>
        <c:axId val="694814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72422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61973825859191E-2"/>
          <c:y val="5.5597871245993746E-2"/>
          <c:w val="0.28894659155425839"/>
          <c:h val="0.20571637716139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397933</xdr:colOff>
      <xdr:row>2</xdr:row>
      <xdr:rowOff>135468</xdr:rowOff>
    </xdr:from>
    <xdr:to>
      <xdr:col>22</xdr:col>
      <xdr:colOff>25398</xdr:colOff>
      <xdr:row>28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8DEDF-429A-46F0-8401-1F296A7A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245532</xdr:colOff>
      <xdr:row>34</xdr:row>
      <xdr:rowOff>80432</xdr:rowOff>
    </xdr:from>
    <xdr:to>
      <xdr:col>19</xdr:col>
      <xdr:colOff>304799</xdr:colOff>
      <xdr:row>53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ECD2B-A137-4CCA-A283-9E0FB525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</xdr:colOff>
      <xdr:row>37</xdr:row>
      <xdr:rowOff>63501</xdr:rowOff>
    </xdr:from>
    <xdr:to>
      <xdr:col>18</xdr:col>
      <xdr:colOff>330201</xdr:colOff>
      <xdr:row>38</xdr:row>
      <xdr:rowOff>148167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ACA771-E8FE-40CF-952E-1CD267AFC533}"/>
            </a:ext>
          </a:extLst>
        </xdr:cNvPr>
        <xdr:cNvSpPr txBox="1"/>
      </xdr:nvSpPr>
      <xdr:spPr>
        <a:xfrm>
          <a:off x="8822268" y="6955368"/>
          <a:ext cx="3378200" cy="27093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+mj-lt"/>
            </a:rPr>
            <a:t>Frequency distribution of (p,d,q) values for BTC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372533</xdr:colOff>
      <xdr:row>1</xdr:row>
      <xdr:rowOff>143933</xdr:rowOff>
    </xdr:from>
    <xdr:to>
      <xdr:col>17</xdr:col>
      <xdr:colOff>143933</xdr:colOff>
      <xdr:row>24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40BB41-C2CF-4BA9-9932-47467C55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397933</xdr:colOff>
      <xdr:row>2</xdr:row>
      <xdr:rowOff>135468</xdr:rowOff>
    </xdr:from>
    <xdr:to>
      <xdr:col>22</xdr:col>
      <xdr:colOff>25398</xdr:colOff>
      <xdr:row>28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21B24-7837-43CA-8920-D4D5565EA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33866</xdr:colOff>
      <xdr:row>2</xdr:row>
      <xdr:rowOff>135467</xdr:rowOff>
    </xdr:from>
    <xdr:to>
      <xdr:col>23</xdr:col>
      <xdr:colOff>419100</xdr:colOff>
      <xdr:row>29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657F-4FB5-4519-985C-88D340C0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11</xdr:row>
      <xdr:rowOff>148166</xdr:rowOff>
    </xdr:from>
    <xdr:to>
      <xdr:col>12</xdr:col>
      <xdr:colOff>351366</xdr:colOff>
      <xdr:row>12</xdr:row>
      <xdr:rowOff>165099</xdr:rowOff>
    </xdr:to>
    <xdr:sp macro="" textlink="">
      <xdr:nvSpPr>
        <xdr:cNvPr id="3" name="clipart_cross">
          <a:extLst>
            <a:ext uri="{FF2B5EF4-FFF2-40B4-BE49-F238E27FC236}">
              <a16:creationId xmlns:a16="http://schemas.microsoft.com/office/drawing/2014/main" id="{F470BB3E-1895-489C-AFAC-9DB4C1FD635D}"/>
            </a:ext>
          </a:extLst>
        </xdr:cNvPr>
        <xdr:cNvSpPr>
          <a:spLocks/>
        </xdr:cNvSpPr>
      </xdr:nvSpPr>
      <xdr:spPr bwMode="gray">
        <a:xfrm>
          <a:off x="9838267" y="2197099"/>
          <a:ext cx="122766" cy="203200"/>
        </a:xfrm>
        <a:custGeom>
          <a:avLst/>
          <a:gdLst>
            <a:gd name="T0" fmla="*/ 2147483647 w 324"/>
            <a:gd name="T1" fmla="*/ 2147483647 h 403"/>
            <a:gd name="T2" fmla="*/ 2147483647 w 324"/>
            <a:gd name="T3" fmla="*/ 2147483647 h 403"/>
            <a:gd name="T4" fmla="*/ 2147483647 w 324"/>
            <a:gd name="T5" fmla="*/ 2147483647 h 403"/>
            <a:gd name="T6" fmla="*/ 2147483647 w 324"/>
            <a:gd name="T7" fmla="*/ 2147483647 h 403"/>
            <a:gd name="T8" fmla="*/ 2147483647 w 324"/>
            <a:gd name="T9" fmla="*/ 2147483647 h 403"/>
            <a:gd name="T10" fmla="*/ 2147483647 w 324"/>
            <a:gd name="T11" fmla="*/ 2147483647 h 403"/>
            <a:gd name="T12" fmla="*/ 2147483647 w 324"/>
            <a:gd name="T13" fmla="*/ 2147483647 h 403"/>
            <a:gd name="T14" fmla="*/ 2147483647 w 324"/>
            <a:gd name="T15" fmla="*/ 2147483647 h 403"/>
            <a:gd name="T16" fmla="*/ 2147483647 w 324"/>
            <a:gd name="T17" fmla="*/ 2147483647 h 403"/>
            <a:gd name="T18" fmla="*/ 2147483647 w 324"/>
            <a:gd name="T19" fmla="*/ 2147483647 h 403"/>
            <a:gd name="T20" fmla="*/ 2147483647 w 324"/>
            <a:gd name="T21" fmla="*/ 2147483647 h 403"/>
            <a:gd name="T22" fmla="*/ 2147483647 w 324"/>
            <a:gd name="T23" fmla="*/ 2147483647 h 403"/>
            <a:gd name="T24" fmla="*/ 2147483647 w 324"/>
            <a:gd name="T25" fmla="*/ 2147483647 h 403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324"/>
            <a:gd name="T40" fmla="*/ 0 h 403"/>
            <a:gd name="T41" fmla="*/ 324 w 324"/>
            <a:gd name="T42" fmla="*/ 403 h 403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324" h="403">
              <a:moveTo>
                <a:pt x="8" y="363"/>
              </a:moveTo>
              <a:cubicBezTo>
                <a:pt x="8" y="363"/>
                <a:pt x="49" y="278"/>
                <a:pt x="127" y="208"/>
              </a:cubicBezTo>
              <a:cubicBezTo>
                <a:pt x="87" y="122"/>
                <a:pt x="84" y="64"/>
                <a:pt x="84" y="33"/>
              </a:cubicBezTo>
              <a:cubicBezTo>
                <a:pt x="84" y="2"/>
                <a:pt x="113" y="0"/>
                <a:pt x="128" y="19"/>
              </a:cubicBezTo>
              <a:cubicBezTo>
                <a:pt x="128" y="19"/>
                <a:pt x="141" y="89"/>
                <a:pt x="175" y="145"/>
              </a:cubicBezTo>
              <a:cubicBezTo>
                <a:pt x="250" y="52"/>
                <a:pt x="290" y="27"/>
                <a:pt x="290" y="27"/>
              </a:cubicBezTo>
              <a:cubicBezTo>
                <a:pt x="320" y="35"/>
                <a:pt x="324" y="63"/>
                <a:pt x="324" y="63"/>
              </a:cubicBezTo>
              <a:cubicBezTo>
                <a:pt x="311" y="95"/>
                <a:pt x="259" y="124"/>
                <a:pt x="212" y="216"/>
              </a:cubicBezTo>
              <a:cubicBezTo>
                <a:pt x="203" y="266"/>
                <a:pt x="263" y="330"/>
                <a:pt x="268" y="361"/>
              </a:cubicBezTo>
              <a:cubicBezTo>
                <a:pt x="256" y="377"/>
                <a:pt x="260" y="377"/>
                <a:pt x="240" y="389"/>
              </a:cubicBezTo>
              <a:cubicBezTo>
                <a:pt x="240" y="389"/>
                <a:pt x="188" y="340"/>
                <a:pt x="154" y="280"/>
              </a:cubicBezTo>
              <a:cubicBezTo>
                <a:pt x="113" y="315"/>
                <a:pt x="102" y="339"/>
                <a:pt x="38" y="403"/>
              </a:cubicBezTo>
              <a:cubicBezTo>
                <a:pt x="38" y="403"/>
                <a:pt x="0" y="401"/>
                <a:pt x="8" y="363"/>
              </a:cubicBezTo>
              <a:close/>
            </a:path>
          </a:pathLst>
        </a:custGeom>
        <a:solidFill>
          <a:srgbClr val="CC0000"/>
        </a:solidFill>
        <a:ln w="12700" cap="flat" cmpd="sng">
          <a:solidFill>
            <a:srgbClr val="CC0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tIns="91440" bIns="9144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0"/>
            </a:spcBef>
            <a:spcAft>
              <a:spcPct val="0"/>
            </a:spcAft>
          </a:pPr>
          <a:endParaRPr lang="en-US" sz="1400" b="1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575733</xdr:colOff>
      <xdr:row>17</xdr:row>
      <xdr:rowOff>21166</xdr:rowOff>
    </xdr:from>
    <xdr:to>
      <xdr:col>13</xdr:col>
      <xdr:colOff>88899</xdr:colOff>
      <xdr:row>18</xdr:row>
      <xdr:rowOff>38099</xdr:rowOff>
    </xdr:to>
    <xdr:sp macro="" textlink="">
      <xdr:nvSpPr>
        <xdr:cNvPr id="4" name="clipart_cross">
          <a:extLst>
            <a:ext uri="{FF2B5EF4-FFF2-40B4-BE49-F238E27FC236}">
              <a16:creationId xmlns:a16="http://schemas.microsoft.com/office/drawing/2014/main" id="{8D7D894F-289A-4EC9-BA3C-108873A43575}"/>
            </a:ext>
          </a:extLst>
        </xdr:cNvPr>
        <xdr:cNvSpPr>
          <a:spLocks/>
        </xdr:cNvSpPr>
      </xdr:nvSpPr>
      <xdr:spPr bwMode="gray">
        <a:xfrm>
          <a:off x="10185400" y="3187699"/>
          <a:ext cx="122766" cy="203200"/>
        </a:xfrm>
        <a:custGeom>
          <a:avLst/>
          <a:gdLst>
            <a:gd name="T0" fmla="*/ 2147483647 w 324"/>
            <a:gd name="T1" fmla="*/ 2147483647 h 403"/>
            <a:gd name="T2" fmla="*/ 2147483647 w 324"/>
            <a:gd name="T3" fmla="*/ 2147483647 h 403"/>
            <a:gd name="T4" fmla="*/ 2147483647 w 324"/>
            <a:gd name="T5" fmla="*/ 2147483647 h 403"/>
            <a:gd name="T6" fmla="*/ 2147483647 w 324"/>
            <a:gd name="T7" fmla="*/ 2147483647 h 403"/>
            <a:gd name="T8" fmla="*/ 2147483647 w 324"/>
            <a:gd name="T9" fmla="*/ 2147483647 h 403"/>
            <a:gd name="T10" fmla="*/ 2147483647 w 324"/>
            <a:gd name="T11" fmla="*/ 2147483647 h 403"/>
            <a:gd name="T12" fmla="*/ 2147483647 w 324"/>
            <a:gd name="T13" fmla="*/ 2147483647 h 403"/>
            <a:gd name="T14" fmla="*/ 2147483647 w 324"/>
            <a:gd name="T15" fmla="*/ 2147483647 h 403"/>
            <a:gd name="T16" fmla="*/ 2147483647 w 324"/>
            <a:gd name="T17" fmla="*/ 2147483647 h 403"/>
            <a:gd name="T18" fmla="*/ 2147483647 w 324"/>
            <a:gd name="T19" fmla="*/ 2147483647 h 403"/>
            <a:gd name="T20" fmla="*/ 2147483647 w 324"/>
            <a:gd name="T21" fmla="*/ 2147483647 h 403"/>
            <a:gd name="T22" fmla="*/ 2147483647 w 324"/>
            <a:gd name="T23" fmla="*/ 2147483647 h 403"/>
            <a:gd name="T24" fmla="*/ 2147483647 w 324"/>
            <a:gd name="T25" fmla="*/ 2147483647 h 403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324"/>
            <a:gd name="T40" fmla="*/ 0 h 403"/>
            <a:gd name="T41" fmla="*/ 324 w 324"/>
            <a:gd name="T42" fmla="*/ 403 h 403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324" h="403">
              <a:moveTo>
                <a:pt x="8" y="363"/>
              </a:moveTo>
              <a:cubicBezTo>
                <a:pt x="8" y="363"/>
                <a:pt x="49" y="278"/>
                <a:pt x="127" y="208"/>
              </a:cubicBezTo>
              <a:cubicBezTo>
                <a:pt x="87" y="122"/>
                <a:pt x="84" y="64"/>
                <a:pt x="84" y="33"/>
              </a:cubicBezTo>
              <a:cubicBezTo>
                <a:pt x="84" y="2"/>
                <a:pt x="113" y="0"/>
                <a:pt x="128" y="19"/>
              </a:cubicBezTo>
              <a:cubicBezTo>
                <a:pt x="128" y="19"/>
                <a:pt x="141" y="89"/>
                <a:pt x="175" y="145"/>
              </a:cubicBezTo>
              <a:cubicBezTo>
                <a:pt x="250" y="52"/>
                <a:pt x="290" y="27"/>
                <a:pt x="290" y="27"/>
              </a:cubicBezTo>
              <a:cubicBezTo>
                <a:pt x="320" y="35"/>
                <a:pt x="324" y="63"/>
                <a:pt x="324" y="63"/>
              </a:cubicBezTo>
              <a:cubicBezTo>
                <a:pt x="311" y="95"/>
                <a:pt x="259" y="124"/>
                <a:pt x="212" y="216"/>
              </a:cubicBezTo>
              <a:cubicBezTo>
                <a:pt x="203" y="266"/>
                <a:pt x="263" y="330"/>
                <a:pt x="268" y="361"/>
              </a:cubicBezTo>
              <a:cubicBezTo>
                <a:pt x="256" y="377"/>
                <a:pt x="260" y="377"/>
                <a:pt x="240" y="389"/>
              </a:cubicBezTo>
              <a:cubicBezTo>
                <a:pt x="240" y="389"/>
                <a:pt x="188" y="340"/>
                <a:pt x="154" y="280"/>
              </a:cubicBezTo>
              <a:cubicBezTo>
                <a:pt x="113" y="315"/>
                <a:pt x="102" y="339"/>
                <a:pt x="38" y="403"/>
              </a:cubicBezTo>
              <a:cubicBezTo>
                <a:pt x="38" y="403"/>
                <a:pt x="0" y="401"/>
                <a:pt x="8" y="363"/>
              </a:cubicBezTo>
              <a:close/>
            </a:path>
          </a:pathLst>
        </a:custGeom>
        <a:solidFill>
          <a:srgbClr val="CC0000"/>
        </a:solidFill>
        <a:ln w="12700" cap="flat" cmpd="sng">
          <a:solidFill>
            <a:srgbClr val="CC0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tIns="91440" bIns="9144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0"/>
            </a:spcBef>
            <a:spcAft>
              <a:spcPct val="0"/>
            </a:spcAft>
          </a:pPr>
          <a:endParaRPr lang="en-US" sz="1400" b="1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84667</xdr:colOff>
      <xdr:row>9</xdr:row>
      <xdr:rowOff>25399</xdr:rowOff>
    </xdr:from>
    <xdr:to>
      <xdr:col>15</xdr:col>
      <xdr:colOff>207433</xdr:colOff>
      <xdr:row>10</xdr:row>
      <xdr:rowOff>42332</xdr:rowOff>
    </xdr:to>
    <xdr:sp macro="" textlink="">
      <xdr:nvSpPr>
        <xdr:cNvPr id="5" name="clipart_cross">
          <a:extLst>
            <a:ext uri="{FF2B5EF4-FFF2-40B4-BE49-F238E27FC236}">
              <a16:creationId xmlns:a16="http://schemas.microsoft.com/office/drawing/2014/main" id="{7B45BDDC-C509-4752-A2E6-E0566066DC66}"/>
            </a:ext>
          </a:extLst>
        </xdr:cNvPr>
        <xdr:cNvSpPr>
          <a:spLocks/>
        </xdr:cNvSpPr>
      </xdr:nvSpPr>
      <xdr:spPr bwMode="gray">
        <a:xfrm>
          <a:off x="11523134" y="1701799"/>
          <a:ext cx="122766" cy="203200"/>
        </a:xfrm>
        <a:custGeom>
          <a:avLst/>
          <a:gdLst>
            <a:gd name="T0" fmla="*/ 2147483647 w 324"/>
            <a:gd name="T1" fmla="*/ 2147483647 h 403"/>
            <a:gd name="T2" fmla="*/ 2147483647 w 324"/>
            <a:gd name="T3" fmla="*/ 2147483647 h 403"/>
            <a:gd name="T4" fmla="*/ 2147483647 w 324"/>
            <a:gd name="T5" fmla="*/ 2147483647 h 403"/>
            <a:gd name="T6" fmla="*/ 2147483647 w 324"/>
            <a:gd name="T7" fmla="*/ 2147483647 h 403"/>
            <a:gd name="T8" fmla="*/ 2147483647 w 324"/>
            <a:gd name="T9" fmla="*/ 2147483647 h 403"/>
            <a:gd name="T10" fmla="*/ 2147483647 w 324"/>
            <a:gd name="T11" fmla="*/ 2147483647 h 403"/>
            <a:gd name="T12" fmla="*/ 2147483647 w 324"/>
            <a:gd name="T13" fmla="*/ 2147483647 h 403"/>
            <a:gd name="T14" fmla="*/ 2147483647 w 324"/>
            <a:gd name="T15" fmla="*/ 2147483647 h 403"/>
            <a:gd name="T16" fmla="*/ 2147483647 w 324"/>
            <a:gd name="T17" fmla="*/ 2147483647 h 403"/>
            <a:gd name="T18" fmla="*/ 2147483647 w 324"/>
            <a:gd name="T19" fmla="*/ 2147483647 h 403"/>
            <a:gd name="T20" fmla="*/ 2147483647 w 324"/>
            <a:gd name="T21" fmla="*/ 2147483647 h 403"/>
            <a:gd name="T22" fmla="*/ 2147483647 w 324"/>
            <a:gd name="T23" fmla="*/ 2147483647 h 403"/>
            <a:gd name="T24" fmla="*/ 2147483647 w 324"/>
            <a:gd name="T25" fmla="*/ 2147483647 h 403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324"/>
            <a:gd name="T40" fmla="*/ 0 h 403"/>
            <a:gd name="T41" fmla="*/ 324 w 324"/>
            <a:gd name="T42" fmla="*/ 403 h 403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324" h="403">
              <a:moveTo>
                <a:pt x="8" y="363"/>
              </a:moveTo>
              <a:cubicBezTo>
                <a:pt x="8" y="363"/>
                <a:pt x="49" y="278"/>
                <a:pt x="127" y="208"/>
              </a:cubicBezTo>
              <a:cubicBezTo>
                <a:pt x="87" y="122"/>
                <a:pt x="84" y="64"/>
                <a:pt x="84" y="33"/>
              </a:cubicBezTo>
              <a:cubicBezTo>
                <a:pt x="84" y="2"/>
                <a:pt x="113" y="0"/>
                <a:pt x="128" y="19"/>
              </a:cubicBezTo>
              <a:cubicBezTo>
                <a:pt x="128" y="19"/>
                <a:pt x="141" y="89"/>
                <a:pt x="175" y="145"/>
              </a:cubicBezTo>
              <a:cubicBezTo>
                <a:pt x="250" y="52"/>
                <a:pt x="290" y="27"/>
                <a:pt x="290" y="27"/>
              </a:cubicBezTo>
              <a:cubicBezTo>
                <a:pt x="320" y="35"/>
                <a:pt x="324" y="63"/>
                <a:pt x="324" y="63"/>
              </a:cubicBezTo>
              <a:cubicBezTo>
                <a:pt x="311" y="95"/>
                <a:pt x="259" y="124"/>
                <a:pt x="212" y="216"/>
              </a:cubicBezTo>
              <a:cubicBezTo>
                <a:pt x="203" y="266"/>
                <a:pt x="263" y="330"/>
                <a:pt x="268" y="361"/>
              </a:cubicBezTo>
              <a:cubicBezTo>
                <a:pt x="256" y="377"/>
                <a:pt x="260" y="377"/>
                <a:pt x="240" y="389"/>
              </a:cubicBezTo>
              <a:cubicBezTo>
                <a:pt x="240" y="389"/>
                <a:pt x="188" y="340"/>
                <a:pt x="154" y="280"/>
              </a:cubicBezTo>
              <a:cubicBezTo>
                <a:pt x="113" y="315"/>
                <a:pt x="102" y="339"/>
                <a:pt x="38" y="403"/>
              </a:cubicBezTo>
              <a:cubicBezTo>
                <a:pt x="38" y="403"/>
                <a:pt x="0" y="401"/>
                <a:pt x="8" y="363"/>
              </a:cubicBezTo>
              <a:close/>
            </a:path>
          </a:pathLst>
        </a:custGeom>
        <a:solidFill>
          <a:srgbClr val="CC0000"/>
        </a:solidFill>
        <a:ln w="12700" cap="flat" cmpd="sng">
          <a:solidFill>
            <a:srgbClr val="CC0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tIns="91440" bIns="9144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0"/>
            </a:spcBef>
            <a:spcAft>
              <a:spcPct val="0"/>
            </a:spcAft>
          </a:pPr>
          <a:endParaRPr lang="en-US" sz="1400" b="1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19</xdr:col>
      <xdr:colOff>262467</xdr:colOff>
      <xdr:row>15</xdr:row>
      <xdr:rowOff>148167</xdr:rowOff>
    </xdr:from>
    <xdr:to>
      <xdr:col>19</xdr:col>
      <xdr:colOff>385233</xdr:colOff>
      <xdr:row>16</xdr:row>
      <xdr:rowOff>165100</xdr:rowOff>
    </xdr:to>
    <xdr:sp macro="" textlink="">
      <xdr:nvSpPr>
        <xdr:cNvPr id="6" name="clipart_cross">
          <a:extLst>
            <a:ext uri="{FF2B5EF4-FFF2-40B4-BE49-F238E27FC236}">
              <a16:creationId xmlns:a16="http://schemas.microsoft.com/office/drawing/2014/main" id="{45C45DDB-6832-41B5-9FD0-E3AA0F43EEA2}"/>
            </a:ext>
          </a:extLst>
        </xdr:cNvPr>
        <xdr:cNvSpPr>
          <a:spLocks/>
        </xdr:cNvSpPr>
      </xdr:nvSpPr>
      <xdr:spPr bwMode="gray">
        <a:xfrm>
          <a:off x="14139334" y="2942167"/>
          <a:ext cx="122766" cy="203200"/>
        </a:xfrm>
        <a:custGeom>
          <a:avLst/>
          <a:gdLst>
            <a:gd name="T0" fmla="*/ 2147483647 w 324"/>
            <a:gd name="T1" fmla="*/ 2147483647 h 403"/>
            <a:gd name="T2" fmla="*/ 2147483647 w 324"/>
            <a:gd name="T3" fmla="*/ 2147483647 h 403"/>
            <a:gd name="T4" fmla="*/ 2147483647 w 324"/>
            <a:gd name="T5" fmla="*/ 2147483647 h 403"/>
            <a:gd name="T6" fmla="*/ 2147483647 w 324"/>
            <a:gd name="T7" fmla="*/ 2147483647 h 403"/>
            <a:gd name="T8" fmla="*/ 2147483647 w 324"/>
            <a:gd name="T9" fmla="*/ 2147483647 h 403"/>
            <a:gd name="T10" fmla="*/ 2147483647 w 324"/>
            <a:gd name="T11" fmla="*/ 2147483647 h 403"/>
            <a:gd name="T12" fmla="*/ 2147483647 w 324"/>
            <a:gd name="T13" fmla="*/ 2147483647 h 403"/>
            <a:gd name="T14" fmla="*/ 2147483647 w 324"/>
            <a:gd name="T15" fmla="*/ 2147483647 h 403"/>
            <a:gd name="T16" fmla="*/ 2147483647 w 324"/>
            <a:gd name="T17" fmla="*/ 2147483647 h 403"/>
            <a:gd name="T18" fmla="*/ 2147483647 w 324"/>
            <a:gd name="T19" fmla="*/ 2147483647 h 403"/>
            <a:gd name="T20" fmla="*/ 2147483647 w 324"/>
            <a:gd name="T21" fmla="*/ 2147483647 h 403"/>
            <a:gd name="T22" fmla="*/ 2147483647 w 324"/>
            <a:gd name="T23" fmla="*/ 2147483647 h 403"/>
            <a:gd name="T24" fmla="*/ 2147483647 w 324"/>
            <a:gd name="T25" fmla="*/ 2147483647 h 403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324"/>
            <a:gd name="T40" fmla="*/ 0 h 403"/>
            <a:gd name="T41" fmla="*/ 324 w 324"/>
            <a:gd name="T42" fmla="*/ 403 h 403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324" h="403">
              <a:moveTo>
                <a:pt x="8" y="363"/>
              </a:moveTo>
              <a:cubicBezTo>
                <a:pt x="8" y="363"/>
                <a:pt x="49" y="278"/>
                <a:pt x="127" y="208"/>
              </a:cubicBezTo>
              <a:cubicBezTo>
                <a:pt x="87" y="122"/>
                <a:pt x="84" y="64"/>
                <a:pt x="84" y="33"/>
              </a:cubicBezTo>
              <a:cubicBezTo>
                <a:pt x="84" y="2"/>
                <a:pt x="113" y="0"/>
                <a:pt x="128" y="19"/>
              </a:cubicBezTo>
              <a:cubicBezTo>
                <a:pt x="128" y="19"/>
                <a:pt x="141" y="89"/>
                <a:pt x="175" y="145"/>
              </a:cubicBezTo>
              <a:cubicBezTo>
                <a:pt x="250" y="52"/>
                <a:pt x="290" y="27"/>
                <a:pt x="290" y="27"/>
              </a:cubicBezTo>
              <a:cubicBezTo>
                <a:pt x="320" y="35"/>
                <a:pt x="324" y="63"/>
                <a:pt x="324" y="63"/>
              </a:cubicBezTo>
              <a:cubicBezTo>
                <a:pt x="311" y="95"/>
                <a:pt x="259" y="124"/>
                <a:pt x="212" y="216"/>
              </a:cubicBezTo>
              <a:cubicBezTo>
                <a:pt x="203" y="266"/>
                <a:pt x="263" y="330"/>
                <a:pt x="268" y="361"/>
              </a:cubicBezTo>
              <a:cubicBezTo>
                <a:pt x="256" y="377"/>
                <a:pt x="260" y="377"/>
                <a:pt x="240" y="389"/>
              </a:cubicBezTo>
              <a:cubicBezTo>
                <a:pt x="240" y="389"/>
                <a:pt x="188" y="340"/>
                <a:pt x="154" y="280"/>
              </a:cubicBezTo>
              <a:cubicBezTo>
                <a:pt x="113" y="315"/>
                <a:pt x="102" y="339"/>
                <a:pt x="38" y="403"/>
              </a:cubicBezTo>
              <a:cubicBezTo>
                <a:pt x="38" y="403"/>
                <a:pt x="0" y="401"/>
                <a:pt x="8" y="363"/>
              </a:cubicBezTo>
              <a:close/>
            </a:path>
          </a:pathLst>
        </a:custGeom>
        <a:solidFill>
          <a:srgbClr val="CC0000"/>
        </a:solidFill>
        <a:ln w="12700" cap="flat" cmpd="sng">
          <a:solidFill>
            <a:srgbClr val="CC0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tIns="91440" bIns="9144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0"/>
            </a:spcBef>
            <a:spcAft>
              <a:spcPct val="0"/>
            </a:spcAft>
          </a:pPr>
          <a:endParaRPr lang="en-US" sz="1400" b="1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19</xdr:col>
      <xdr:colOff>579967</xdr:colOff>
      <xdr:row>15</xdr:row>
      <xdr:rowOff>29634</xdr:rowOff>
    </xdr:from>
    <xdr:to>
      <xdr:col>20</xdr:col>
      <xdr:colOff>93133</xdr:colOff>
      <xdr:row>16</xdr:row>
      <xdr:rowOff>46567</xdr:rowOff>
    </xdr:to>
    <xdr:sp macro="" textlink="">
      <xdr:nvSpPr>
        <xdr:cNvPr id="7" name="clipart_cross">
          <a:extLst>
            <a:ext uri="{FF2B5EF4-FFF2-40B4-BE49-F238E27FC236}">
              <a16:creationId xmlns:a16="http://schemas.microsoft.com/office/drawing/2014/main" id="{717ADBC7-9BAB-44FF-B604-1C49A94725B2}"/>
            </a:ext>
          </a:extLst>
        </xdr:cNvPr>
        <xdr:cNvSpPr>
          <a:spLocks/>
        </xdr:cNvSpPr>
      </xdr:nvSpPr>
      <xdr:spPr bwMode="gray">
        <a:xfrm>
          <a:off x="14456834" y="2823634"/>
          <a:ext cx="122766" cy="203200"/>
        </a:xfrm>
        <a:custGeom>
          <a:avLst/>
          <a:gdLst>
            <a:gd name="T0" fmla="*/ 2147483647 w 324"/>
            <a:gd name="T1" fmla="*/ 2147483647 h 403"/>
            <a:gd name="T2" fmla="*/ 2147483647 w 324"/>
            <a:gd name="T3" fmla="*/ 2147483647 h 403"/>
            <a:gd name="T4" fmla="*/ 2147483647 w 324"/>
            <a:gd name="T5" fmla="*/ 2147483647 h 403"/>
            <a:gd name="T6" fmla="*/ 2147483647 w 324"/>
            <a:gd name="T7" fmla="*/ 2147483647 h 403"/>
            <a:gd name="T8" fmla="*/ 2147483647 w 324"/>
            <a:gd name="T9" fmla="*/ 2147483647 h 403"/>
            <a:gd name="T10" fmla="*/ 2147483647 w 324"/>
            <a:gd name="T11" fmla="*/ 2147483647 h 403"/>
            <a:gd name="T12" fmla="*/ 2147483647 w 324"/>
            <a:gd name="T13" fmla="*/ 2147483647 h 403"/>
            <a:gd name="T14" fmla="*/ 2147483647 w 324"/>
            <a:gd name="T15" fmla="*/ 2147483647 h 403"/>
            <a:gd name="T16" fmla="*/ 2147483647 w 324"/>
            <a:gd name="T17" fmla="*/ 2147483647 h 403"/>
            <a:gd name="T18" fmla="*/ 2147483647 w 324"/>
            <a:gd name="T19" fmla="*/ 2147483647 h 403"/>
            <a:gd name="T20" fmla="*/ 2147483647 w 324"/>
            <a:gd name="T21" fmla="*/ 2147483647 h 403"/>
            <a:gd name="T22" fmla="*/ 2147483647 w 324"/>
            <a:gd name="T23" fmla="*/ 2147483647 h 403"/>
            <a:gd name="T24" fmla="*/ 2147483647 w 324"/>
            <a:gd name="T25" fmla="*/ 2147483647 h 403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324"/>
            <a:gd name="T40" fmla="*/ 0 h 403"/>
            <a:gd name="T41" fmla="*/ 324 w 324"/>
            <a:gd name="T42" fmla="*/ 403 h 403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324" h="403">
              <a:moveTo>
                <a:pt x="8" y="363"/>
              </a:moveTo>
              <a:cubicBezTo>
                <a:pt x="8" y="363"/>
                <a:pt x="49" y="278"/>
                <a:pt x="127" y="208"/>
              </a:cubicBezTo>
              <a:cubicBezTo>
                <a:pt x="87" y="122"/>
                <a:pt x="84" y="64"/>
                <a:pt x="84" y="33"/>
              </a:cubicBezTo>
              <a:cubicBezTo>
                <a:pt x="84" y="2"/>
                <a:pt x="113" y="0"/>
                <a:pt x="128" y="19"/>
              </a:cubicBezTo>
              <a:cubicBezTo>
                <a:pt x="128" y="19"/>
                <a:pt x="141" y="89"/>
                <a:pt x="175" y="145"/>
              </a:cubicBezTo>
              <a:cubicBezTo>
                <a:pt x="250" y="52"/>
                <a:pt x="290" y="27"/>
                <a:pt x="290" y="27"/>
              </a:cubicBezTo>
              <a:cubicBezTo>
                <a:pt x="320" y="35"/>
                <a:pt x="324" y="63"/>
                <a:pt x="324" y="63"/>
              </a:cubicBezTo>
              <a:cubicBezTo>
                <a:pt x="311" y="95"/>
                <a:pt x="259" y="124"/>
                <a:pt x="212" y="216"/>
              </a:cubicBezTo>
              <a:cubicBezTo>
                <a:pt x="203" y="266"/>
                <a:pt x="263" y="330"/>
                <a:pt x="268" y="361"/>
              </a:cubicBezTo>
              <a:cubicBezTo>
                <a:pt x="256" y="377"/>
                <a:pt x="260" y="377"/>
                <a:pt x="240" y="389"/>
              </a:cubicBezTo>
              <a:cubicBezTo>
                <a:pt x="240" y="389"/>
                <a:pt x="188" y="340"/>
                <a:pt x="154" y="280"/>
              </a:cubicBezTo>
              <a:cubicBezTo>
                <a:pt x="113" y="315"/>
                <a:pt x="102" y="339"/>
                <a:pt x="38" y="403"/>
              </a:cubicBezTo>
              <a:cubicBezTo>
                <a:pt x="38" y="403"/>
                <a:pt x="0" y="401"/>
                <a:pt x="8" y="363"/>
              </a:cubicBezTo>
              <a:close/>
            </a:path>
          </a:pathLst>
        </a:custGeom>
        <a:solidFill>
          <a:srgbClr val="CC0000"/>
        </a:solidFill>
        <a:ln w="12700" cap="flat" cmpd="sng">
          <a:solidFill>
            <a:srgbClr val="CC0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tIns="91440" bIns="9144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0"/>
            </a:spcBef>
            <a:spcAft>
              <a:spcPct val="0"/>
            </a:spcAft>
          </a:pPr>
          <a:endParaRPr lang="en-US" sz="1400" b="1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508000</xdr:colOff>
      <xdr:row>14</xdr:row>
      <xdr:rowOff>42334</xdr:rowOff>
    </xdr:from>
    <xdr:to>
      <xdr:col>21</xdr:col>
      <xdr:colOff>21166</xdr:colOff>
      <xdr:row>15</xdr:row>
      <xdr:rowOff>59267</xdr:rowOff>
    </xdr:to>
    <xdr:sp macro="" textlink="">
      <xdr:nvSpPr>
        <xdr:cNvPr id="8" name="clipart_cross">
          <a:extLst>
            <a:ext uri="{FF2B5EF4-FFF2-40B4-BE49-F238E27FC236}">
              <a16:creationId xmlns:a16="http://schemas.microsoft.com/office/drawing/2014/main" id="{D0D896EE-4D36-4543-A8C6-A012B410928D}"/>
            </a:ext>
          </a:extLst>
        </xdr:cNvPr>
        <xdr:cNvSpPr>
          <a:spLocks/>
        </xdr:cNvSpPr>
      </xdr:nvSpPr>
      <xdr:spPr bwMode="gray">
        <a:xfrm>
          <a:off x="14994467" y="2650067"/>
          <a:ext cx="122766" cy="203200"/>
        </a:xfrm>
        <a:custGeom>
          <a:avLst/>
          <a:gdLst>
            <a:gd name="T0" fmla="*/ 2147483647 w 324"/>
            <a:gd name="T1" fmla="*/ 2147483647 h 403"/>
            <a:gd name="T2" fmla="*/ 2147483647 w 324"/>
            <a:gd name="T3" fmla="*/ 2147483647 h 403"/>
            <a:gd name="T4" fmla="*/ 2147483647 w 324"/>
            <a:gd name="T5" fmla="*/ 2147483647 h 403"/>
            <a:gd name="T6" fmla="*/ 2147483647 w 324"/>
            <a:gd name="T7" fmla="*/ 2147483647 h 403"/>
            <a:gd name="T8" fmla="*/ 2147483647 w 324"/>
            <a:gd name="T9" fmla="*/ 2147483647 h 403"/>
            <a:gd name="T10" fmla="*/ 2147483647 w 324"/>
            <a:gd name="T11" fmla="*/ 2147483647 h 403"/>
            <a:gd name="T12" fmla="*/ 2147483647 w 324"/>
            <a:gd name="T13" fmla="*/ 2147483647 h 403"/>
            <a:gd name="T14" fmla="*/ 2147483647 w 324"/>
            <a:gd name="T15" fmla="*/ 2147483647 h 403"/>
            <a:gd name="T16" fmla="*/ 2147483647 w 324"/>
            <a:gd name="T17" fmla="*/ 2147483647 h 403"/>
            <a:gd name="T18" fmla="*/ 2147483647 w 324"/>
            <a:gd name="T19" fmla="*/ 2147483647 h 403"/>
            <a:gd name="T20" fmla="*/ 2147483647 w 324"/>
            <a:gd name="T21" fmla="*/ 2147483647 h 403"/>
            <a:gd name="T22" fmla="*/ 2147483647 w 324"/>
            <a:gd name="T23" fmla="*/ 2147483647 h 403"/>
            <a:gd name="T24" fmla="*/ 2147483647 w 324"/>
            <a:gd name="T25" fmla="*/ 2147483647 h 403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324"/>
            <a:gd name="T40" fmla="*/ 0 h 403"/>
            <a:gd name="T41" fmla="*/ 324 w 324"/>
            <a:gd name="T42" fmla="*/ 403 h 403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324" h="403">
              <a:moveTo>
                <a:pt x="8" y="363"/>
              </a:moveTo>
              <a:cubicBezTo>
                <a:pt x="8" y="363"/>
                <a:pt x="49" y="278"/>
                <a:pt x="127" y="208"/>
              </a:cubicBezTo>
              <a:cubicBezTo>
                <a:pt x="87" y="122"/>
                <a:pt x="84" y="64"/>
                <a:pt x="84" y="33"/>
              </a:cubicBezTo>
              <a:cubicBezTo>
                <a:pt x="84" y="2"/>
                <a:pt x="113" y="0"/>
                <a:pt x="128" y="19"/>
              </a:cubicBezTo>
              <a:cubicBezTo>
                <a:pt x="128" y="19"/>
                <a:pt x="141" y="89"/>
                <a:pt x="175" y="145"/>
              </a:cubicBezTo>
              <a:cubicBezTo>
                <a:pt x="250" y="52"/>
                <a:pt x="290" y="27"/>
                <a:pt x="290" y="27"/>
              </a:cubicBezTo>
              <a:cubicBezTo>
                <a:pt x="320" y="35"/>
                <a:pt x="324" y="63"/>
                <a:pt x="324" y="63"/>
              </a:cubicBezTo>
              <a:cubicBezTo>
                <a:pt x="311" y="95"/>
                <a:pt x="259" y="124"/>
                <a:pt x="212" y="216"/>
              </a:cubicBezTo>
              <a:cubicBezTo>
                <a:pt x="203" y="266"/>
                <a:pt x="263" y="330"/>
                <a:pt x="268" y="361"/>
              </a:cubicBezTo>
              <a:cubicBezTo>
                <a:pt x="256" y="377"/>
                <a:pt x="260" y="377"/>
                <a:pt x="240" y="389"/>
              </a:cubicBezTo>
              <a:cubicBezTo>
                <a:pt x="240" y="389"/>
                <a:pt x="188" y="340"/>
                <a:pt x="154" y="280"/>
              </a:cubicBezTo>
              <a:cubicBezTo>
                <a:pt x="113" y="315"/>
                <a:pt x="102" y="339"/>
                <a:pt x="38" y="403"/>
              </a:cubicBezTo>
              <a:cubicBezTo>
                <a:pt x="38" y="403"/>
                <a:pt x="0" y="401"/>
                <a:pt x="8" y="363"/>
              </a:cubicBezTo>
              <a:close/>
            </a:path>
          </a:pathLst>
        </a:custGeom>
        <a:solidFill>
          <a:srgbClr val="CC0000"/>
        </a:solidFill>
        <a:ln w="12700" cap="flat" cmpd="sng">
          <a:solidFill>
            <a:srgbClr val="CC0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tIns="91440" bIns="9144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0"/>
            </a:spcBef>
            <a:spcAft>
              <a:spcPct val="0"/>
            </a:spcAft>
          </a:pPr>
          <a:endParaRPr lang="en-US" sz="1400" b="1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237067</xdr:colOff>
      <xdr:row>14</xdr:row>
      <xdr:rowOff>55034</xdr:rowOff>
    </xdr:from>
    <xdr:to>
      <xdr:col>21</xdr:col>
      <xdr:colOff>359833</xdr:colOff>
      <xdr:row>15</xdr:row>
      <xdr:rowOff>71967</xdr:rowOff>
    </xdr:to>
    <xdr:sp macro="" textlink="">
      <xdr:nvSpPr>
        <xdr:cNvPr id="9" name="clipart_cross">
          <a:extLst>
            <a:ext uri="{FF2B5EF4-FFF2-40B4-BE49-F238E27FC236}">
              <a16:creationId xmlns:a16="http://schemas.microsoft.com/office/drawing/2014/main" id="{0F0CD97B-278A-4101-AC25-95294AC77274}"/>
            </a:ext>
          </a:extLst>
        </xdr:cNvPr>
        <xdr:cNvSpPr>
          <a:spLocks/>
        </xdr:cNvSpPr>
      </xdr:nvSpPr>
      <xdr:spPr bwMode="gray">
        <a:xfrm>
          <a:off x="15333134" y="2662767"/>
          <a:ext cx="122766" cy="203200"/>
        </a:xfrm>
        <a:custGeom>
          <a:avLst/>
          <a:gdLst>
            <a:gd name="T0" fmla="*/ 2147483647 w 324"/>
            <a:gd name="T1" fmla="*/ 2147483647 h 403"/>
            <a:gd name="T2" fmla="*/ 2147483647 w 324"/>
            <a:gd name="T3" fmla="*/ 2147483647 h 403"/>
            <a:gd name="T4" fmla="*/ 2147483647 w 324"/>
            <a:gd name="T5" fmla="*/ 2147483647 h 403"/>
            <a:gd name="T6" fmla="*/ 2147483647 w 324"/>
            <a:gd name="T7" fmla="*/ 2147483647 h 403"/>
            <a:gd name="T8" fmla="*/ 2147483647 w 324"/>
            <a:gd name="T9" fmla="*/ 2147483647 h 403"/>
            <a:gd name="T10" fmla="*/ 2147483647 w 324"/>
            <a:gd name="T11" fmla="*/ 2147483647 h 403"/>
            <a:gd name="T12" fmla="*/ 2147483647 w 324"/>
            <a:gd name="T13" fmla="*/ 2147483647 h 403"/>
            <a:gd name="T14" fmla="*/ 2147483647 w 324"/>
            <a:gd name="T15" fmla="*/ 2147483647 h 403"/>
            <a:gd name="T16" fmla="*/ 2147483647 w 324"/>
            <a:gd name="T17" fmla="*/ 2147483647 h 403"/>
            <a:gd name="T18" fmla="*/ 2147483647 w 324"/>
            <a:gd name="T19" fmla="*/ 2147483647 h 403"/>
            <a:gd name="T20" fmla="*/ 2147483647 w 324"/>
            <a:gd name="T21" fmla="*/ 2147483647 h 403"/>
            <a:gd name="T22" fmla="*/ 2147483647 w 324"/>
            <a:gd name="T23" fmla="*/ 2147483647 h 403"/>
            <a:gd name="T24" fmla="*/ 2147483647 w 324"/>
            <a:gd name="T25" fmla="*/ 2147483647 h 403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324"/>
            <a:gd name="T40" fmla="*/ 0 h 403"/>
            <a:gd name="T41" fmla="*/ 324 w 324"/>
            <a:gd name="T42" fmla="*/ 403 h 403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324" h="403">
              <a:moveTo>
                <a:pt x="8" y="363"/>
              </a:moveTo>
              <a:cubicBezTo>
                <a:pt x="8" y="363"/>
                <a:pt x="49" y="278"/>
                <a:pt x="127" y="208"/>
              </a:cubicBezTo>
              <a:cubicBezTo>
                <a:pt x="87" y="122"/>
                <a:pt x="84" y="64"/>
                <a:pt x="84" y="33"/>
              </a:cubicBezTo>
              <a:cubicBezTo>
                <a:pt x="84" y="2"/>
                <a:pt x="113" y="0"/>
                <a:pt x="128" y="19"/>
              </a:cubicBezTo>
              <a:cubicBezTo>
                <a:pt x="128" y="19"/>
                <a:pt x="141" y="89"/>
                <a:pt x="175" y="145"/>
              </a:cubicBezTo>
              <a:cubicBezTo>
                <a:pt x="250" y="52"/>
                <a:pt x="290" y="27"/>
                <a:pt x="290" y="27"/>
              </a:cubicBezTo>
              <a:cubicBezTo>
                <a:pt x="320" y="35"/>
                <a:pt x="324" y="63"/>
                <a:pt x="324" y="63"/>
              </a:cubicBezTo>
              <a:cubicBezTo>
                <a:pt x="311" y="95"/>
                <a:pt x="259" y="124"/>
                <a:pt x="212" y="216"/>
              </a:cubicBezTo>
              <a:cubicBezTo>
                <a:pt x="203" y="266"/>
                <a:pt x="263" y="330"/>
                <a:pt x="268" y="361"/>
              </a:cubicBezTo>
              <a:cubicBezTo>
                <a:pt x="256" y="377"/>
                <a:pt x="260" y="377"/>
                <a:pt x="240" y="389"/>
              </a:cubicBezTo>
              <a:cubicBezTo>
                <a:pt x="240" y="389"/>
                <a:pt x="188" y="340"/>
                <a:pt x="154" y="280"/>
              </a:cubicBezTo>
              <a:cubicBezTo>
                <a:pt x="113" y="315"/>
                <a:pt x="102" y="339"/>
                <a:pt x="38" y="403"/>
              </a:cubicBezTo>
              <a:cubicBezTo>
                <a:pt x="38" y="403"/>
                <a:pt x="0" y="401"/>
                <a:pt x="8" y="363"/>
              </a:cubicBezTo>
              <a:close/>
            </a:path>
          </a:pathLst>
        </a:custGeom>
        <a:solidFill>
          <a:srgbClr val="CC0000"/>
        </a:solidFill>
        <a:ln w="12700" cap="flat" cmpd="sng">
          <a:solidFill>
            <a:srgbClr val="CC0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tIns="91440" bIns="9144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0"/>
            </a:spcBef>
            <a:spcAft>
              <a:spcPct val="0"/>
            </a:spcAft>
          </a:pPr>
          <a:endParaRPr lang="en-US" sz="1400" b="1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169333</xdr:colOff>
      <xdr:row>17</xdr:row>
      <xdr:rowOff>16934</xdr:rowOff>
    </xdr:from>
    <xdr:to>
      <xdr:col>16</xdr:col>
      <xdr:colOff>292099</xdr:colOff>
      <xdr:row>18</xdr:row>
      <xdr:rowOff>33867</xdr:rowOff>
    </xdr:to>
    <xdr:sp macro="" textlink="">
      <xdr:nvSpPr>
        <xdr:cNvPr id="10" name="clipart_cross">
          <a:extLst>
            <a:ext uri="{FF2B5EF4-FFF2-40B4-BE49-F238E27FC236}">
              <a16:creationId xmlns:a16="http://schemas.microsoft.com/office/drawing/2014/main" id="{19F83913-4429-4679-8DD4-F8DBB6186319}"/>
            </a:ext>
          </a:extLst>
        </xdr:cNvPr>
        <xdr:cNvSpPr>
          <a:spLocks/>
        </xdr:cNvSpPr>
      </xdr:nvSpPr>
      <xdr:spPr bwMode="gray">
        <a:xfrm>
          <a:off x="12217400" y="3183467"/>
          <a:ext cx="122766" cy="203200"/>
        </a:xfrm>
        <a:custGeom>
          <a:avLst/>
          <a:gdLst>
            <a:gd name="T0" fmla="*/ 2147483647 w 324"/>
            <a:gd name="T1" fmla="*/ 2147483647 h 403"/>
            <a:gd name="T2" fmla="*/ 2147483647 w 324"/>
            <a:gd name="T3" fmla="*/ 2147483647 h 403"/>
            <a:gd name="T4" fmla="*/ 2147483647 w 324"/>
            <a:gd name="T5" fmla="*/ 2147483647 h 403"/>
            <a:gd name="T6" fmla="*/ 2147483647 w 324"/>
            <a:gd name="T7" fmla="*/ 2147483647 h 403"/>
            <a:gd name="T8" fmla="*/ 2147483647 w 324"/>
            <a:gd name="T9" fmla="*/ 2147483647 h 403"/>
            <a:gd name="T10" fmla="*/ 2147483647 w 324"/>
            <a:gd name="T11" fmla="*/ 2147483647 h 403"/>
            <a:gd name="T12" fmla="*/ 2147483647 w 324"/>
            <a:gd name="T13" fmla="*/ 2147483647 h 403"/>
            <a:gd name="T14" fmla="*/ 2147483647 w 324"/>
            <a:gd name="T15" fmla="*/ 2147483647 h 403"/>
            <a:gd name="T16" fmla="*/ 2147483647 w 324"/>
            <a:gd name="T17" fmla="*/ 2147483647 h 403"/>
            <a:gd name="T18" fmla="*/ 2147483647 w 324"/>
            <a:gd name="T19" fmla="*/ 2147483647 h 403"/>
            <a:gd name="T20" fmla="*/ 2147483647 w 324"/>
            <a:gd name="T21" fmla="*/ 2147483647 h 403"/>
            <a:gd name="T22" fmla="*/ 2147483647 w 324"/>
            <a:gd name="T23" fmla="*/ 2147483647 h 403"/>
            <a:gd name="T24" fmla="*/ 2147483647 w 324"/>
            <a:gd name="T25" fmla="*/ 2147483647 h 403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324"/>
            <a:gd name="T40" fmla="*/ 0 h 403"/>
            <a:gd name="T41" fmla="*/ 324 w 324"/>
            <a:gd name="T42" fmla="*/ 403 h 403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324" h="403">
              <a:moveTo>
                <a:pt x="8" y="363"/>
              </a:moveTo>
              <a:cubicBezTo>
                <a:pt x="8" y="363"/>
                <a:pt x="49" y="278"/>
                <a:pt x="127" y="208"/>
              </a:cubicBezTo>
              <a:cubicBezTo>
                <a:pt x="87" y="122"/>
                <a:pt x="84" y="64"/>
                <a:pt x="84" y="33"/>
              </a:cubicBezTo>
              <a:cubicBezTo>
                <a:pt x="84" y="2"/>
                <a:pt x="113" y="0"/>
                <a:pt x="128" y="19"/>
              </a:cubicBezTo>
              <a:cubicBezTo>
                <a:pt x="128" y="19"/>
                <a:pt x="141" y="89"/>
                <a:pt x="175" y="145"/>
              </a:cubicBezTo>
              <a:cubicBezTo>
                <a:pt x="250" y="52"/>
                <a:pt x="290" y="27"/>
                <a:pt x="290" y="27"/>
              </a:cubicBezTo>
              <a:cubicBezTo>
                <a:pt x="320" y="35"/>
                <a:pt x="324" y="63"/>
                <a:pt x="324" y="63"/>
              </a:cubicBezTo>
              <a:cubicBezTo>
                <a:pt x="311" y="95"/>
                <a:pt x="259" y="124"/>
                <a:pt x="212" y="216"/>
              </a:cubicBezTo>
              <a:cubicBezTo>
                <a:pt x="203" y="266"/>
                <a:pt x="263" y="330"/>
                <a:pt x="268" y="361"/>
              </a:cubicBezTo>
              <a:cubicBezTo>
                <a:pt x="256" y="377"/>
                <a:pt x="260" y="377"/>
                <a:pt x="240" y="389"/>
              </a:cubicBezTo>
              <a:cubicBezTo>
                <a:pt x="240" y="389"/>
                <a:pt x="188" y="340"/>
                <a:pt x="154" y="280"/>
              </a:cubicBezTo>
              <a:cubicBezTo>
                <a:pt x="113" y="315"/>
                <a:pt x="102" y="339"/>
                <a:pt x="38" y="403"/>
              </a:cubicBezTo>
              <a:cubicBezTo>
                <a:pt x="38" y="403"/>
                <a:pt x="0" y="401"/>
                <a:pt x="8" y="363"/>
              </a:cubicBezTo>
              <a:close/>
            </a:path>
          </a:pathLst>
        </a:custGeom>
        <a:solidFill>
          <a:srgbClr val="CC0000"/>
        </a:solidFill>
        <a:ln w="12700" cap="flat" cmpd="sng">
          <a:solidFill>
            <a:srgbClr val="CC0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tIns="91440" bIns="9144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0"/>
            </a:spcBef>
            <a:spcAft>
              <a:spcPct val="0"/>
            </a:spcAft>
          </a:pPr>
          <a:endParaRPr lang="en-US" sz="1400" b="1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499533</xdr:colOff>
      <xdr:row>3</xdr:row>
      <xdr:rowOff>16933</xdr:rowOff>
    </xdr:from>
    <xdr:to>
      <xdr:col>12</xdr:col>
      <xdr:colOff>12699</xdr:colOff>
      <xdr:row>4</xdr:row>
      <xdr:rowOff>33866</xdr:rowOff>
    </xdr:to>
    <xdr:sp macro="" textlink="">
      <xdr:nvSpPr>
        <xdr:cNvPr id="11" name="clipart_cross">
          <a:extLst>
            <a:ext uri="{FF2B5EF4-FFF2-40B4-BE49-F238E27FC236}">
              <a16:creationId xmlns:a16="http://schemas.microsoft.com/office/drawing/2014/main" id="{3B684484-BA4B-4B56-A13A-46E57CA843FD}"/>
            </a:ext>
          </a:extLst>
        </xdr:cNvPr>
        <xdr:cNvSpPr>
          <a:spLocks/>
        </xdr:cNvSpPr>
      </xdr:nvSpPr>
      <xdr:spPr bwMode="gray">
        <a:xfrm>
          <a:off x="9499600" y="575733"/>
          <a:ext cx="122766" cy="203200"/>
        </a:xfrm>
        <a:custGeom>
          <a:avLst/>
          <a:gdLst>
            <a:gd name="T0" fmla="*/ 2147483647 w 324"/>
            <a:gd name="T1" fmla="*/ 2147483647 h 403"/>
            <a:gd name="T2" fmla="*/ 2147483647 w 324"/>
            <a:gd name="T3" fmla="*/ 2147483647 h 403"/>
            <a:gd name="T4" fmla="*/ 2147483647 w 324"/>
            <a:gd name="T5" fmla="*/ 2147483647 h 403"/>
            <a:gd name="T6" fmla="*/ 2147483647 w 324"/>
            <a:gd name="T7" fmla="*/ 2147483647 h 403"/>
            <a:gd name="T8" fmla="*/ 2147483647 w 324"/>
            <a:gd name="T9" fmla="*/ 2147483647 h 403"/>
            <a:gd name="T10" fmla="*/ 2147483647 w 324"/>
            <a:gd name="T11" fmla="*/ 2147483647 h 403"/>
            <a:gd name="T12" fmla="*/ 2147483647 w 324"/>
            <a:gd name="T13" fmla="*/ 2147483647 h 403"/>
            <a:gd name="T14" fmla="*/ 2147483647 w 324"/>
            <a:gd name="T15" fmla="*/ 2147483647 h 403"/>
            <a:gd name="T16" fmla="*/ 2147483647 w 324"/>
            <a:gd name="T17" fmla="*/ 2147483647 h 403"/>
            <a:gd name="T18" fmla="*/ 2147483647 w 324"/>
            <a:gd name="T19" fmla="*/ 2147483647 h 403"/>
            <a:gd name="T20" fmla="*/ 2147483647 w 324"/>
            <a:gd name="T21" fmla="*/ 2147483647 h 403"/>
            <a:gd name="T22" fmla="*/ 2147483647 w 324"/>
            <a:gd name="T23" fmla="*/ 2147483647 h 403"/>
            <a:gd name="T24" fmla="*/ 2147483647 w 324"/>
            <a:gd name="T25" fmla="*/ 2147483647 h 403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324"/>
            <a:gd name="T40" fmla="*/ 0 h 403"/>
            <a:gd name="T41" fmla="*/ 324 w 324"/>
            <a:gd name="T42" fmla="*/ 403 h 403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324" h="403">
              <a:moveTo>
                <a:pt x="8" y="363"/>
              </a:moveTo>
              <a:cubicBezTo>
                <a:pt x="8" y="363"/>
                <a:pt x="49" y="278"/>
                <a:pt x="127" y="208"/>
              </a:cubicBezTo>
              <a:cubicBezTo>
                <a:pt x="87" y="122"/>
                <a:pt x="84" y="64"/>
                <a:pt x="84" y="33"/>
              </a:cubicBezTo>
              <a:cubicBezTo>
                <a:pt x="84" y="2"/>
                <a:pt x="113" y="0"/>
                <a:pt x="128" y="19"/>
              </a:cubicBezTo>
              <a:cubicBezTo>
                <a:pt x="128" y="19"/>
                <a:pt x="141" y="89"/>
                <a:pt x="175" y="145"/>
              </a:cubicBezTo>
              <a:cubicBezTo>
                <a:pt x="250" y="52"/>
                <a:pt x="290" y="27"/>
                <a:pt x="290" y="27"/>
              </a:cubicBezTo>
              <a:cubicBezTo>
                <a:pt x="320" y="35"/>
                <a:pt x="324" y="63"/>
                <a:pt x="324" y="63"/>
              </a:cubicBezTo>
              <a:cubicBezTo>
                <a:pt x="311" y="95"/>
                <a:pt x="259" y="124"/>
                <a:pt x="212" y="216"/>
              </a:cubicBezTo>
              <a:cubicBezTo>
                <a:pt x="203" y="266"/>
                <a:pt x="263" y="330"/>
                <a:pt x="268" y="361"/>
              </a:cubicBezTo>
              <a:cubicBezTo>
                <a:pt x="256" y="377"/>
                <a:pt x="260" y="377"/>
                <a:pt x="240" y="389"/>
              </a:cubicBezTo>
              <a:cubicBezTo>
                <a:pt x="240" y="389"/>
                <a:pt x="188" y="340"/>
                <a:pt x="154" y="280"/>
              </a:cubicBezTo>
              <a:cubicBezTo>
                <a:pt x="113" y="315"/>
                <a:pt x="102" y="339"/>
                <a:pt x="38" y="403"/>
              </a:cubicBezTo>
              <a:cubicBezTo>
                <a:pt x="38" y="403"/>
                <a:pt x="0" y="401"/>
                <a:pt x="8" y="363"/>
              </a:cubicBezTo>
              <a:close/>
            </a:path>
          </a:pathLst>
        </a:custGeom>
        <a:solidFill>
          <a:srgbClr val="CC0000"/>
        </a:solidFill>
        <a:ln w="12700" cap="flat" cmpd="sng">
          <a:solidFill>
            <a:srgbClr val="CC0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tIns="91440" bIns="9144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0"/>
            </a:spcBef>
            <a:spcAft>
              <a:spcPct val="0"/>
            </a:spcAft>
          </a:pPr>
          <a:endParaRPr lang="en-US" sz="1400" b="1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55032</xdr:colOff>
      <xdr:row>2</xdr:row>
      <xdr:rowOff>147534</xdr:rowOff>
    </xdr:from>
    <xdr:to>
      <xdr:col>16</xdr:col>
      <xdr:colOff>469900</xdr:colOff>
      <xdr:row>4</xdr:row>
      <xdr:rowOff>63500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EAA8D6F-CEFF-41E3-84B2-88208D31C208}"/>
            </a:ext>
          </a:extLst>
        </xdr:cNvPr>
        <xdr:cNvSpPr txBox="1"/>
      </xdr:nvSpPr>
      <xdr:spPr>
        <a:xfrm>
          <a:off x="9664699" y="520067"/>
          <a:ext cx="2853268" cy="288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+mj-lt"/>
            </a:rPr>
            <a:t>Dates with high MAPE and BTC loss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60D2-742E-4483-9A00-57E800237750}">
  <dimension ref="A1:AB235"/>
  <sheetViews>
    <sheetView zoomScale="75" zoomScaleNormal="75" workbookViewId="0">
      <selection activeCell="B2" sqref="B2"/>
    </sheetView>
  </sheetViews>
  <sheetFormatPr defaultRowHeight="14.75" x14ac:dyDescent="0.75"/>
  <cols>
    <col min="1" max="1" width="7.86328125" bestFit="1" customWidth="1"/>
    <col min="2" max="2" width="10.58984375" bestFit="1" customWidth="1"/>
    <col min="3" max="3" width="13.36328125" bestFit="1" customWidth="1"/>
    <col min="4" max="5" width="12.08984375" bestFit="1" customWidth="1"/>
    <col min="6" max="6" width="9.08984375" bestFit="1" customWidth="1"/>
    <col min="7" max="7" width="8.7265625" style="3"/>
    <col min="10" max="23" width="8.7265625" style="5"/>
    <col min="27" max="27" width="15.26953125" bestFit="1" customWidth="1"/>
    <col min="28" max="28" width="10.40625" bestFit="1" customWidth="1"/>
  </cols>
  <sheetData>
    <row r="1" spans="1:28" x14ac:dyDescent="0.7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s="4" t="s">
        <v>9</v>
      </c>
      <c r="AA1" t="s">
        <v>35</v>
      </c>
      <c r="AB1" t="s">
        <v>36</v>
      </c>
    </row>
    <row r="2" spans="1:28" x14ac:dyDescent="0.75">
      <c r="A2" t="s">
        <v>2</v>
      </c>
      <c r="B2" s="1">
        <v>42917</v>
      </c>
      <c r="C2">
        <v>2513.24327542531</v>
      </c>
      <c r="D2">
        <v>2699.5170011514215</v>
      </c>
      <c r="E2">
        <v>2326.9695496991985</v>
      </c>
      <c r="F2">
        <v>2434.5500000000002</v>
      </c>
      <c r="G2" s="3">
        <v>3.2323540459348203E-2</v>
      </c>
      <c r="AA2" t="s">
        <v>22</v>
      </c>
      <c r="AB2">
        <v>71</v>
      </c>
    </row>
    <row r="3" spans="1:28" x14ac:dyDescent="0.75">
      <c r="A3" t="s">
        <v>2</v>
      </c>
      <c r="B3" s="1">
        <v>42918</v>
      </c>
      <c r="C3">
        <v>2481.3410944359398</v>
      </c>
      <c r="D3">
        <v>2663.0881926812176</v>
      </c>
      <c r="E3">
        <v>2299.593996190662</v>
      </c>
      <c r="F3">
        <v>2506.4699999999998</v>
      </c>
      <c r="G3" s="3">
        <v>1.0025615931593601E-2</v>
      </c>
      <c r="AA3" t="s">
        <v>23</v>
      </c>
      <c r="AB3">
        <v>112</v>
      </c>
    </row>
    <row r="4" spans="1:28" x14ac:dyDescent="0.75">
      <c r="A4" t="s">
        <v>2</v>
      </c>
      <c r="B4" s="1">
        <v>42919</v>
      </c>
      <c r="C4">
        <v>2538.90926926662</v>
      </c>
      <c r="D4">
        <v>2724.1869573803715</v>
      </c>
      <c r="E4">
        <v>2353.6315811528684</v>
      </c>
      <c r="F4">
        <v>2564.06</v>
      </c>
      <c r="G4" s="3">
        <v>9.8089478145528004E-3</v>
      </c>
      <c r="AA4" t="s">
        <v>24</v>
      </c>
      <c r="AB4">
        <v>18</v>
      </c>
    </row>
    <row r="5" spans="1:28" x14ac:dyDescent="0.75">
      <c r="A5" t="s">
        <v>2</v>
      </c>
      <c r="B5" s="1">
        <v>42920</v>
      </c>
      <c r="C5">
        <v>2582.1530902372701</v>
      </c>
      <c r="D5">
        <v>2770.5876292908811</v>
      </c>
      <c r="E5">
        <v>2393.7185511836592</v>
      </c>
      <c r="F5">
        <v>2601.64</v>
      </c>
      <c r="G5" s="3">
        <v>7.4902406800069904E-3</v>
      </c>
      <c r="AA5" t="s">
        <v>25</v>
      </c>
      <c r="AB5">
        <v>2</v>
      </c>
    </row>
    <row r="6" spans="1:28" x14ac:dyDescent="0.75">
      <c r="A6" t="s">
        <v>2</v>
      </c>
      <c r="B6" s="1">
        <v>42921</v>
      </c>
      <c r="C6">
        <v>2612.8470438305999</v>
      </c>
      <c r="D6">
        <v>2794.7707327359094</v>
      </c>
      <c r="E6">
        <v>2430.9233549252904</v>
      </c>
      <c r="F6">
        <v>2601.9899999999998</v>
      </c>
      <c r="G6" s="3">
        <v>4.17259245062419E-3</v>
      </c>
      <c r="AA6" t="s">
        <v>26</v>
      </c>
      <c r="AB6">
        <v>1</v>
      </c>
    </row>
    <row r="7" spans="1:28" x14ac:dyDescent="0.75">
      <c r="A7" t="s">
        <v>2</v>
      </c>
      <c r="B7" s="1">
        <v>42922</v>
      </c>
      <c r="C7">
        <v>2614.3900782526698</v>
      </c>
      <c r="D7">
        <v>2791.8405901137121</v>
      </c>
      <c r="E7">
        <v>2436.9395663916275</v>
      </c>
      <c r="F7">
        <v>2608.56</v>
      </c>
      <c r="G7" s="3">
        <v>2.2349795491256202E-3</v>
      </c>
      <c r="AA7" t="s">
        <v>27</v>
      </c>
      <c r="AB7">
        <v>1</v>
      </c>
    </row>
    <row r="8" spans="1:28" x14ac:dyDescent="0.75">
      <c r="A8" t="s">
        <v>2</v>
      </c>
      <c r="B8" s="1">
        <v>42923</v>
      </c>
      <c r="C8">
        <v>2615.6084905952798</v>
      </c>
      <c r="D8">
        <v>2785.5079238373423</v>
      </c>
      <c r="E8">
        <v>2445.7090573532173</v>
      </c>
      <c r="F8">
        <v>2518.66</v>
      </c>
      <c r="G8" s="3">
        <v>3.8492091268881999E-2</v>
      </c>
      <c r="AA8" t="s">
        <v>28</v>
      </c>
      <c r="AB8">
        <v>4</v>
      </c>
    </row>
    <row r="9" spans="1:28" x14ac:dyDescent="0.75">
      <c r="A9" t="s">
        <v>2</v>
      </c>
      <c r="B9" s="1">
        <v>42924</v>
      </c>
      <c r="C9">
        <v>2547.2247966206301</v>
      </c>
      <c r="D9">
        <v>2715.880236891478</v>
      </c>
      <c r="E9">
        <v>2378.5693563497821</v>
      </c>
      <c r="F9">
        <v>2571.34</v>
      </c>
      <c r="G9" s="3">
        <v>9.3784576832962197E-3</v>
      </c>
      <c r="AA9" t="s">
        <v>29</v>
      </c>
      <c r="AB9">
        <v>6</v>
      </c>
    </row>
    <row r="10" spans="1:28" x14ac:dyDescent="0.75">
      <c r="A10" t="s">
        <v>2</v>
      </c>
      <c r="B10" s="1">
        <v>42925</v>
      </c>
      <c r="C10">
        <v>2586.56694615674</v>
      </c>
      <c r="D10">
        <v>2757.7244096396494</v>
      </c>
      <c r="E10">
        <v>2415.4094826738306</v>
      </c>
      <c r="F10">
        <v>2518.44</v>
      </c>
      <c r="G10" s="3">
        <v>2.7051248454097399E-2</v>
      </c>
      <c r="AA10" t="s">
        <v>30</v>
      </c>
      <c r="AB10">
        <v>2</v>
      </c>
    </row>
    <row r="11" spans="1:28" x14ac:dyDescent="0.75">
      <c r="A11" t="s">
        <v>2</v>
      </c>
      <c r="B11" s="1">
        <v>42926</v>
      </c>
      <c r="C11">
        <v>2545.1610707244799</v>
      </c>
      <c r="D11">
        <v>2714.7650831087931</v>
      </c>
      <c r="E11">
        <v>2375.5570583401668</v>
      </c>
      <c r="F11">
        <v>2372.56</v>
      </c>
      <c r="G11" s="3">
        <v>7.2748874938667302E-2</v>
      </c>
      <c r="AA11" t="s">
        <v>31</v>
      </c>
      <c r="AB11">
        <v>9</v>
      </c>
    </row>
    <row r="12" spans="1:28" x14ac:dyDescent="0.75">
      <c r="A12" t="s">
        <v>2</v>
      </c>
      <c r="B12" s="1">
        <v>42927</v>
      </c>
      <c r="C12">
        <v>2441.0286105052301</v>
      </c>
      <c r="D12">
        <v>2612.7676099077526</v>
      </c>
      <c r="E12">
        <v>2269.2896111027076</v>
      </c>
      <c r="F12">
        <v>2337.79</v>
      </c>
      <c r="G12" s="3">
        <v>4.4160771713982298E-2</v>
      </c>
      <c r="AA12" t="s">
        <v>32</v>
      </c>
      <c r="AB12">
        <v>1</v>
      </c>
    </row>
    <row r="13" spans="1:28" x14ac:dyDescent="0.75">
      <c r="A13" t="s">
        <v>2</v>
      </c>
      <c r="B13" s="1">
        <v>42928</v>
      </c>
      <c r="C13">
        <v>2405.3633663102701</v>
      </c>
      <c r="D13">
        <v>2545.8141616276666</v>
      </c>
      <c r="E13">
        <v>2264.9125709928735</v>
      </c>
      <c r="F13">
        <v>2398.84</v>
      </c>
      <c r="G13" s="3">
        <v>2.7193836647146099E-3</v>
      </c>
      <c r="AA13" t="s">
        <v>33</v>
      </c>
      <c r="AB13">
        <v>6</v>
      </c>
    </row>
    <row r="14" spans="1:28" x14ac:dyDescent="0.75">
      <c r="A14" t="s">
        <v>2</v>
      </c>
      <c r="B14" s="1">
        <v>42929</v>
      </c>
      <c r="C14">
        <v>2446.5687009435301</v>
      </c>
      <c r="D14">
        <v>2589.3809999216874</v>
      </c>
      <c r="E14">
        <v>2303.7564019653728</v>
      </c>
      <c r="F14">
        <v>2357.9</v>
      </c>
      <c r="G14" s="3">
        <v>3.7604945478402201E-2</v>
      </c>
      <c r="AA14" t="s">
        <v>34</v>
      </c>
      <c r="AB14">
        <v>1</v>
      </c>
    </row>
    <row r="15" spans="1:28" x14ac:dyDescent="0.75">
      <c r="A15" t="s">
        <v>2</v>
      </c>
      <c r="B15" s="1">
        <v>42930</v>
      </c>
      <c r="C15">
        <v>2395.4828364828199</v>
      </c>
      <c r="D15">
        <v>2521.3162043867565</v>
      </c>
      <c r="E15">
        <v>2269.6494685788834</v>
      </c>
      <c r="F15">
        <v>2233.34</v>
      </c>
      <c r="G15" s="3">
        <v>7.2601053347373004E-2</v>
      </c>
    </row>
    <row r="16" spans="1:28" x14ac:dyDescent="0.75">
      <c r="A16" t="s">
        <v>2</v>
      </c>
      <c r="B16" s="1">
        <v>42931</v>
      </c>
      <c r="C16">
        <v>2268.9521225685398</v>
      </c>
      <c r="D16">
        <v>2398.2695251030805</v>
      </c>
      <c r="E16">
        <v>2139.6347200339992</v>
      </c>
      <c r="F16">
        <v>1998.86</v>
      </c>
      <c r="G16" s="3">
        <v>0.13512308144068999</v>
      </c>
    </row>
    <row r="17" spans="1:7" x14ac:dyDescent="0.75">
      <c r="A17" t="s">
        <v>2</v>
      </c>
      <c r="B17" s="1">
        <v>42932</v>
      </c>
      <c r="C17">
        <v>1998.86</v>
      </c>
      <c r="D17">
        <v>2140.6356191627183</v>
      </c>
      <c r="E17">
        <v>1857.0843808372815</v>
      </c>
      <c r="F17">
        <v>1929.82</v>
      </c>
      <c r="G17" s="3">
        <v>3.5775357287208098E-2</v>
      </c>
    </row>
    <row r="18" spans="1:7" x14ac:dyDescent="0.75">
      <c r="A18" t="s">
        <v>2</v>
      </c>
      <c r="B18" s="1">
        <v>42933</v>
      </c>
      <c r="C18">
        <v>1927.4521625146599</v>
      </c>
      <c r="D18">
        <v>2054.4073921481572</v>
      </c>
      <c r="E18">
        <v>1800.4969328811624</v>
      </c>
      <c r="F18">
        <v>2228.41</v>
      </c>
      <c r="G18" s="3">
        <v>0.13505496631469799</v>
      </c>
    </row>
    <row r="19" spans="1:7" x14ac:dyDescent="0.75">
      <c r="A19" t="s">
        <v>2</v>
      </c>
      <c r="B19" s="1">
        <v>42934</v>
      </c>
      <c r="C19">
        <v>2470.6577199539802</v>
      </c>
      <c r="D19">
        <v>2626.5344155548742</v>
      </c>
      <c r="E19">
        <v>2314.7810243530862</v>
      </c>
      <c r="F19">
        <v>2318.88</v>
      </c>
      <c r="G19" s="3">
        <v>6.5453029028659598E-2</v>
      </c>
    </row>
    <row r="20" spans="1:7" x14ac:dyDescent="0.75">
      <c r="A20" t="s">
        <v>2</v>
      </c>
      <c r="B20" s="1">
        <v>42935</v>
      </c>
      <c r="C20">
        <v>2384.0181415099601</v>
      </c>
      <c r="D20">
        <v>2543.4583702501964</v>
      </c>
      <c r="E20">
        <v>2224.5779127697238</v>
      </c>
      <c r="F20">
        <v>2273.4299999999998</v>
      </c>
      <c r="G20" s="3">
        <v>4.86437416194734E-2</v>
      </c>
    </row>
    <row r="21" spans="1:7" x14ac:dyDescent="0.75">
      <c r="A21" t="s">
        <v>2</v>
      </c>
      <c r="B21" s="1">
        <v>42936</v>
      </c>
      <c r="C21">
        <v>2224.7788925445002</v>
      </c>
      <c r="D21">
        <v>2393.1349571472024</v>
      </c>
      <c r="E21">
        <v>2056.422827941798</v>
      </c>
      <c r="F21">
        <v>2817.6</v>
      </c>
      <c r="G21" s="3">
        <v>0.21039931411680099</v>
      </c>
    </row>
    <row r="22" spans="1:7" x14ac:dyDescent="0.75">
      <c r="A22" t="s">
        <v>2</v>
      </c>
      <c r="B22" s="1">
        <v>42937</v>
      </c>
      <c r="C22">
        <v>3024.8392511463398</v>
      </c>
      <c r="D22">
        <v>3336.5382744019571</v>
      </c>
      <c r="E22">
        <v>2713.1402278907226</v>
      </c>
      <c r="F22">
        <v>2667.76</v>
      </c>
      <c r="G22" s="3">
        <v>0.13384984074517201</v>
      </c>
    </row>
    <row r="23" spans="1:7" x14ac:dyDescent="0.75">
      <c r="A23" t="s">
        <v>2</v>
      </c>
      <c r="B23" s="1">
        <v>42938</v>
      </c>
      <c r="C23">
        <v>2623.8933714711402</v>
      </c>
      <c r="D23">
        <v>2910.8243749145627</v>
      </c>
      <c r="E23">
        <v>2336.9623680277177</v>
      </c>
      <c r="F23">
        <v>2810.12</v>
      </c>
      <c r="G23" s="3">
        <v>6.6269991505294501E-2</v>
      </c>
    </row>
    <row r="24" spans="1:7" x14ac:dyDescent="0.75">
      <c r="A24" t="s">
        <v>2</v>
      </c>
      <c r="B24" s="1">
        <v>42939</v>
      </c>
      <c r="C24">
        <v>2739.5002174890501</v>
      </c>
      <c r="D24">
        <v>3045.7967030447621</v>
      </c>
      <c r="E24">
        <v>2433.2037319333381</v>
      </c>
      <c r="F24">
        <v>2730.4</v>
      </c>
      <c r="G24" s="3">
        <v>3.3329246590407999E-3</v>
      </c>
    </row>
    <row r="25" spans="1:7" x14ac:dyDescent="0.75">
      <c r="A25" t="s">
        <v>2</v>
      </c>
      <c r="B25" s="1">
        <v>42940</v>
      </c>
      <c r="C25">
        <v>2670.8987790464898</v>
      </c>
      <c r="D25">
        <v>2964.1410634097615</v>
      </c>
      <c r="E25">
        <v>2377.6564946832182</v>
      </c>
      <c r="F25">
        <v>2754.86</v>
      </c>
      <c r="G25" s="3">
        <v>3.0477491035300501E-2</v>
      </c>
    </row>
    <row r="26" spans="1:7" x14ac:dyDescent="0.75">
      <c r="A26" t="s">
        <v>2</v>
      </c>
      <c r="B26" s="1">
        <v>42941</v>
      </c>
      <c r="C26">
        <v>2692.8376958374402</v>
      </c>
      <c r="D26">
        <v>2989.3678812733292</v>
      </c>
      <c r="E26">
        <v>2396.3075104015511</v>
      </c>
      <c r="F26">
        <v>2576.48</v>
      </c>
      <c r="G26" s="3">
        <v>4.5161497794448002E-2</v>
      </c>
    </row>
    <row r="27" spans="1:7" x14ac:dyDescent="0.75">
      <c r="A27" t="s">
        <v>2</v>
      </c>
      <c r="B27" s="1">
        <v>42942</v>
      </c>
      <c r="C27">
        <v>2550.8592102756602</v>
      </c>
      <c r="D27">
        <v>2831.9924835990951</v>
      </c>
      <c r="E27">
        <v>2269.7259369522253</v>
      </c>
      <c r="F27">
        <v>2529.4499999999998</v>
      </c>
      <c r="G27" s="3">
        <v>8.4639784441926501E-3</v>
      </c>
    </row>
    <row r="28" spans="1:7" x14ac:dyDescent="0.75">
      <c r="A28" t="s">
        <v>2</v>
      </c>
      <c r="B28" s="1">
        <v>42943</v>
      </c>
      <c r="C28">
        <v>2517.28487884284</v>
      </c>
      <c r="D28">
        <v>2794.0859383209754</v>
      </c>
      <c r="E28">
        <v>2240.4838193647047</v>
      </c>
      <c r="F28">
        <v>2671.78</v>
      </c>
      <c r="G28" s="3">
        <v>5.7824791396433102E-2</v>
      </c>
    </row>
    <row r="29" spans="1:7" x14ac:dyDescent="0.75">
      <c r="A29" t="s">
        <v>2</v>
      </c>
      <c r="B29" s="1">
        <v>42944</v>
      </c>
      <c r="C29">
        <v>2627.1163150490802</v>
      </c>
      <c r="D29">
        <v>2921.1797386337039</v>
      </c>
      <c r="E29">
        <v>2333.0528914644565</v>
      </c>
      <c r="F29">
        <v>2809.01</v>
      </c>
      <c r="G29" s="3">
        <v>6.47536623048421E-2</v>
      </c>
    </row>
    <row r="30" spans="1:7" x14ac:dyDescent="0.75">
      <c r="A30" t="s">
        <v>2</v>
      </c>
      <c r="B30" s="1">
        <v>42945</v>
      </c>
      <c r="C30">
        <v>2736.9272888613</v>
      </c>
      <c r="D30">
        <v>3049.24982637832</v>
      </c>
      <c r="E30">
        <v>2424.60475134428</v>
      </c>
      <c r="F30">
        <v>2726.45</v>
      </c>
      <c r="G30" s="3">
        <v>3.84283183674715E-3</v>
      </c>
    </row>
    <row r="31" spans="1:7" x14ac:dyDescent="0.75">
      <c r="A31" t="s">
        <v>2</v>
      </c>
      <c r="B31" s="1">
        <v>42946</v>
      </c>
      <c r="C31">
        <v>2673.0761243838101</v>
      </c>
      <c r="D31">
        <v>2977.5246004980972</v>
      </c>
      <c r="E31">
        <v>2368.627648269523</v>
      </c>
      <c r="F31">
        <v>2757.18</v>
      </c>
      <c r="G31" s="3">
        <v>3.05035854083495E-2</v>
      </c>
    </row>
    <row r="32" spans="1:7" x14ac:dyDescent="0.75">
      <c r="A32" t="s">
        <v>2</v>
      </c>
      <c r="B32" s="1">
        <v>42947</v>
      </c>
      <c r="C32">
        <v>2700.2929591319798</v>
      </c>
      <c r="D32">
        <v>3008.8261991986828</v>
      </c>
      <c r="E32">
        <v>2391.7597190652768</v>
      </c>
      <c r="F32">
        <v>2875.34</v>
      </c>
      <c r="G32" s="3">
        <v>6.0878727687168697E-2</v>
      </c>
    </row>
    <row r="33" spans="1:26" x14ac:dyDescent="0.75">
      <c r="A33" t="s">
        <v>2</v>
      </c>
      <c r="B33" s="1">
        <v>42948</v>
      </c>
      <c r="C33">
        <v>2803.8323474707599</v>
      </c>
      <c r="D33">
        <v>3128.0365373210807</v>
      </c>
      <c r="E33">
        <v>2479.6281576204392</v>
      </c>
      <c r="F33">
        <v>2718.26</v>
      </c>
      <c r="G33" s="3">
        <v>3.1480560163766803E-2</v>
      </c>
    </row>
    <row r="34" spans="1:26" x14ac:dyDescent="0.75">
      <c r="A34" t="s">
        <v>2</v>
      </c>
      <c r="B34" s="1">
        <v>42949</v>
      </c>
      <c r="C34">
        <v>2678.48174901026</v>
      </c>
      <c r="D34">
        <v>2989.1397585307764</v>
      </c>
      <c r="E34">
        <v>2367.8237394897437</v>
      </c>
      <c r="F34">
        <v>2710.67</v>
      </c>
      <c r="G34" s="3">
        <v>1.18746475925669E-2</v>
      </c>
    </row>
    <row r="35" spans="1:26" x14ac:dyDescent="0.75">
      <c r="A35" t="s">
        <v>2</v>
      </c>
      <c r="B35" s="1">
        <v>42950</v>
      </c>
      <c r="C35">
        <v>2674.8789335862198</v>
      </c>
      <c r="D35">
        <v>2985.0979148362462</v>
      </c>
      <c r="E35">
        <v>2364.6599523361933</v>
      </c>
      <c r="F35">
        <v>2804.73</v>
      </c>
      <c r="G35" s="3">
        <v>4.6297171711279901E-2</v>
      </c>
    </row>
    <row r="36" spans="1:26" x14ac:dyDescent="0.75">
      <c r="A36" t="s">
        <v>2</v>
      </c>
      <c r="B36" s="1">
        <v>42951</v>
      </c>
      <c r="C36">
        <v>2753.3113546529698</v>
      </c>
      <c r="D36">
        <v>3075.6980166094863</v>
      </c>
      <c r="E36">
        <v>2430.9246926964533</v>
      </c>
      <c r="F36">
        <v>2895.89</v>
      </c>
      <c r="G36" s="3">
        <v>4.9234827754862598E-2</v>
      </c>
      <c r="Y36">
        <f>112+71</f>
        <v>183</v>
      </c>
      <c r="Z36">
        <f>Y36/235</f>
        <v>0.77872340425531916</v>
      </c>
    </row>
    <row r="37" spans="1:26" x14ac:dyDescent="0.75">
      <c r="A37" t="s">
        <v>2</v>
      </c>
      <c r="B37" s="1">
        <v>42952</v>
      </c>
      <c r="C37">
        <v>2833.0707781357401</v>
      </c>
      <c r="D37">
        <v>3168.1993891373504</v>
      </c>
      <c r="E37">
        <v>2497.9421671341297</v>
      </c>
      <c r="F37">
        <v>3252.91</v>
      </c>
      <c r="G37" s="3">
        <v>0.12906573556116199</v>
      </c>
    </row>
    <row r="38" spans="1:26" x14ac:dyDescent="0.75">
      <c r="A38" t="s">
        <v>2</v>
      </c>
      <c r="B38" s="1">
        <v>42953</v>
      </c>
      <c r="C38">
        <v>3252.91</v>
      </c>
      <c r="D38">
        <v>3679.9723868863352</v>
      </c>
      <c r="E38">
        <v>2825.8476131136645</v>
      </c>
      <c r="F38">
        <v>3213.94</v>
      </c>
      <c r="G38" s="3">
        <v>1.2125304143821699E-2</v>
      </c>
    </row>
    <row r="39" spans="1:26" x14ac:dyDescent="0.75">
      <c r="A39" t="s">
        <v>2</v>
      </c>
      <c r="B39" s="1">
        <v>42954</v>
      </c>
      <c r="C39">
        <v>3213.94</v>
      </c>
      <c r="D39">
        <v>3635.4213935284888</v>
      </c>
      <c r="E39">
        <v>2792.4586064715113</v>
      </c>
      <c r="F39">
        <v>3378.94</v>
      </c>
      <c r="G39" s="3">
        <v>4.8831882187903797E-2</v>
      </c>
    </row>
    <row r="40" spans="1:26" x14ac:dyDescent="0.75">
      <c r="A40" t="s">
        <v>2</v>
      </c>
      <c r="B40" s="1">
        <v>42955</v>
      </c>
      <c r="C40">
        <v>3378.94</v>
      </c>
      <c r="D40">
        <v>3825.6262218823131</v>
      </c>
      <c r="E40">
        <v>2932.253778117687</v>
      </c>
      <c r="F40">
        <v>3419.94</v>
      </c>
      <c r="G40" s="3">
        <v>1.1988514418381399E-2</v>
      </c>
    </row>
    <row r="41" spans="1:26" x14ac:dyDescent="0.75">
      <c r="A41" t="s">
        <v>2</v>
      </c>
      <c r="B41" s="1">
        <v>42956</v>
      </c>
      <c r="C41">
        <v>3419.94</v>
      </c>
      <c r="D41">
        <v>3866.0882643360956</v>
      </c>
      <c r="E41">
        <v>2973.7917356639045</v>
      </c>
      <c r="F41">
        <v>3342.47</v>
      </c>
      <c r="G41" s="3">
        <v>2.3177470553213699E-2</v>
      </c>
    </row>
    <row r="42" spans="1:26" x14ac:dyDescent="0.75">
      <c r="A42" t="s">
        <v>2</v>
      </c>
      <c r="B42" s="1">
        <v>42957</v>
      </c>
      <c r="C42">
        <v>3342.47</v>
      </c>
      <c r="D42">
        <v>3779.0385650908629</v>
      </c>
      <c r="E42">
        <v>2905.9014349091367</v>
      </c>
      <c r="F42">
        <v>3381.28</v>
      </c>
      <c r="G42" s="3">
        <v>1.1477901859651999E-2</v>
      </c>
    </row>
    <row r="43" spans="1:26" x14ac:dyDescent="0.75">
      <c r="A43" t="s">
        <v>2</v>
      </c>
      <c r="B43" s="1">
        <v>42958</v>
      </c>
      <c r="C43">
        <v>3381.28</v>
      </c>
      <c r="D43">
        <v>3821.9953571333267</v>
      </c>
      <c r="E43">
        <v>2940.5646428666737</v>
      </c>
      <c r="F43">
        <v>3650.62</v>
      </c>
      <c r="G43" s="3">
        <v>7.3779248456426597E-2</v>
      </c>
    </row>
    <row r="44" spans="1:26" x14ac:dyDescent="0.75">
      <c r="A44" t="s">
        <v>2</v>
      </c>
      <c r="B44" s="1">
        <v>42959</v>
      </c>
      <c r="C44">
        <v>3650.62</v>
      </c>
      <c r="D44">
        <v>4136.7954097327538</v>
      </c>
      <c r="E44">
        <v>3164.444590267246</v>
      </c>
      <c r="F44">
        <v>3884.71</v>
      </c>
      <c r="G44" s="3">
        <v>6.0259324376851497E-2</v>
      </c>
    </row>
    <row r="45" spans="1:26" x14ac:dyDescent="0.75">
      <c r="A45" t="s">
        <v>2</v>
      </c>
      <c r="B45" s="1">
        <v>42960</v>
      </c>
      <c r="C45">
        <v>3884.71</v>
      </c>
      <c r="D45">
        <v>4403.8505740099999</v>
      </c>
      <c r="E45">
        <v>3365.5694259900001</v>
      </c>
      <c r="F45">
        <v>4073.26</v>
      </c>
      <c r="G45" s="3">
        <v>4.6289704069957999E-2</v>
      </c>
    </row>
    <row r="46" spans="1:26" x14ac:dyDescent="0.75">
      <c r="A46" t="s">
        <v>2</v>
      </c>
      <c r="B46" s="1">
        <v>42961</v>
      </c>
      <c r="C46">
        <v>4073.26</v>
      </c>
      <c r="D46">
        <v>4596.6592348072754</v>
      </c>
      <c r="E46">
        <v>3549.860765192725</v>
      </c>
      <c r="F46">
        <v>4325.13</v>
      </c>
      <c r="G46" s="3">
        <v>5.8234087761524597E-2</v>
      </c>
    </row>
    <row r="47" spans="1:26" x14ac:dyDescent="0.75">
      <c r="A47" t="s">
        <v>2</v>
      </c>
      <c r="B47" s="1">
        <v>42962</v>
      </c>
      <c r="C47">
        <v>4414.3249040937098</v>
      </c>
      <c r="D47">
        <v>4897.0574949225802</v>
      </c>
      <c r="E47">
        <v>3931.5923132648395</v>
      </c>
      <c r="F47">
        <v>4181.93</v>
      </c>
      <c r="G47" s="3">
        <v>5.5571208531397402E-2</v>
      </c>
    </row>
    <row r="48" spans="1:26" x14ac:dyDescent="0.75">
      <c r="A48" t="s">
        <v>2</v>
      </c>
      <c r="B48" s="1">
        <v>42963</v>
      </c>
      <c r="C48">
        <v>4181.93</v>
      </c>
      <c r="D48">
        <v>4680.4365346593295</v>
      </c>
      <c r="E48">
        <v>3683.4234653406706</v>
      </c>
      <c r="F48">
        <v>4376.63</v>
      </c>
      <c r="G48" s="3">
        <v>4.4486282824914E-2</v>
      </c>
    </row>
    <row r="49" spans="1:7" x14ac:dyDescent="0.75">
      <c r="A49" t="s">
        <v>2</v>
      </c>
      <c r="B49" s="1">
        <v>42964</v>
      </c>
      <c r="C49">
        <v>4376.63</v>
      </c>
      <c r="D49">
        <v>4899.5400980991553</v>
      </c>
      <c r="E49">
        <v>3853.7199019008449</v>
      </c>
      <c r="F49">
        <v>4331.6899999999996</v>
      </c>
      <c r="G49" s="3">
        <v>1.0374703637610399E-2</v>
      </c>
    </row>
    <row r="50" spans="1:7" x14ac:dyDescent="0.75">
      <c r="A50" t="s">
        <v>2</v>
      </c>
      <c r="B50" s="1">
        <v>42965</v>
      </c>
      <c r="C50">
        <v>4331.6899999999996</v>
      </c>
      <c r="D50">
        <v>4848.5387056645995</v>
      </c>
      <c r="E50">
        <v>3814.8412943353997</v>
      </c>
      <c r="F50">
        <v>4160.62</v>
      </c>
      <c r="G50" s="3">
        <v>4.1116468218679501E-2</v>
      </c>
    </row>
    <row r="51" spans="1:7" x14ac:dyDescent="0.75">
      <c r="A51" t="s">
        <v>2</v>
      </c>
      <c r="B51" s="1">
        <v>42966</v>
      </c>
      <c r="C51">
        <v>4160.62</v>
      </c>
      <c r="D51">
        <v>4539.8381184573946</v>
      </c>
      <c r="E51">
        <v>3781.4018815426052</v>
      </c>
      <c r="F51">
        <v>4193.7</v>
      </c>
      <c r="G51" s="3">
        <v>7.8880225099549599E-3</v>
      </c>
    </row>
    <row r="52" spans="1:7" x14ac:dyDescent="0.75">
      <c r="A52" t="s">
        <v>2</v>
      </c>
      <c r="B52" s="1">
        <v>42967</v>
      </c>
      <c r="C52">
        <v>4193.7</v>
      </c>
      <c r="D52">
        <v>4566.868041932662</v>
      </c>
      <c r="E52">
        <v>3820.5319580673372</v>
      </c>
      <c r="F52">
        <v>4087.66</v>
      </c>
      <c r="G52" s="3">
        <v>2.5941492198470199E-2</v>
      </c>
    </row>
    <row r="53" spans="1:7" x14ac:dyDescent="0.75">
      <c r="A53" t="s">
        <v>2</v>
      </c>
      <c r="B53" s="1">
        <v>42968</v>
      </c>
      <c r="C53">
        <v>4087.66</v>
      </c>
      <c r="D53">
        <v>4445.0773595710334</v>
      </c>
      <c r="E53">
        <v>3730.2426404289663</v>
      </c>
      <c r="F53">
        <v>4001.74</v>
      </c>
      <c r="G53" s="3">
        <v>2.1470660262785001E-2</v>
      </c>
    </row>
    <row r="54" spans="1:7" x14ac:dyDescent="0.75">
      <c r="A54" t="s">
        <v>2</v>
      </c>
      <c r="B54" s="1">
        <v>42969</v>
      </c>
      <c r="C54">
        <v>4001.74</v>
      </c>
      <c r="D54">
        <v>4350.4943214167488</v>
      </c>
      <c r="E54">
        <v>3652.9856785832508</v>
      </c>
      <c r="F54">
        <v>4100.5200000000004</v>
      </c>
      <c r="G54" s="3">
        <v>2.4089627656979699E-2</v>
      </c>
    </row>
    <row r="55" spans="1:7" x14ac:dyDescent="0.75">
      <c r="A55" t="s">
        <v>2</v>
      </c>
      <c r="B55" s="1">
        <v>42970</v>
      </c>
      <c r="C55">
        <v>4100.5200000000004</v>
      </c>
      <c r="D55">
        <v>4459.4927423348463</v>
      </c>
      <c r="E55">
        <v>3741.547257665155</v>
      </c>
      <c r="F55">
        <v>4151.5200000000004</v>
      </c>
      <c r="G55" s="3">
        <v>1.2284657185802E-2</v>
      </c>
    </row>
    <row r="56" spans="1:7" x14ac:dyDescent="0.75">
      <c r="A56" t="s">
        <v>2</v>
      </c>
      <c r="B56" s="1">
        <v>42971</v>
      </c>
      <c r="C56">
        <v>4151.5200000000004</v>
      </c>
      <c r="D56">
        <v>4501.0278409566517</v>
      </c>
      <c r="E56">
        <v>3802.0121590433491</v>
      </c>
      <c r="F56">
        <v>4334.68</v>
      </c>
      <c r="G56" s="3">
        <v>4.2254560890307297E-2</v>
      </c>
    </row>
    <row r="57" spans="1:7" x14ac:dyDescent="0.75">
      <c r="A57" t="s">
        <v>2</v>
      </c>
      <c r="B57" s="1">
        <v>42972</v>
      </c>
      <c r="C57">
        <v>4334.68</v>
      </c>
      <c r="D57">
        <v>4704.79489195529</v>
      </c>
      <c r="E57">
        <v>3964.5651080447105</v>
      </c>
      <c r="F57">
        <v>4371.6000000000004</v>
      </c>
      <c r="G57" s="3">
        <v>8.4454204410293002E-3</v>
      </c>
    </row>
    <row r="58" spans="1:7" x14ac:dyDescent="0.75">
      <c r="A58" t="s">
        <v>2</v>
      </c>
      <c r="B58" s="1">
        <v>42973</v>
      </c>
      <c r="C58">
        <v>4371.6000000000004</v>
      </c>
      <c r="D58">
        <v>4734.7650920246624</v>
      </c>
      <c r="E58">
        <v>4008.4349079753383</v>
      </c>
      <c r="F58">
        <v>4352.3999999999996</v>
      </c>
      <c r="G58" s="3">
        <v>4.4113592500697203E-3</v>
      </c>
    </row>
    <row r="59" spans="1:7" x14ac:dyDescent="0.75">
      <c r="A59" t="s">
        <v>2</v>
      </c>
      <c r="B59" s="1">
        <v>42974</v>
      </c>
      <c r="C59">
        <v>4352.3999999999996</v>
      </c>
      <c r="D59">
        <v>4705.1861784740086</v>
      </c>
      <c r="E59">
        <v>3999.6138215259907</v>
      </c>
      <c r="F59">
        <v>4382.88</v>
      </c>
      <c r="G59" s="3">
        <v>6.9543313985325804E-3</v>
      </c>
    </row>
    <row r="60" spans="1:7" x14ac:dyDescent="0.75">
      <c r="A60" t="s">
        <v>2</v>
      </c>
      <c r="B60" s="1">
        <v>42975</v>
      </c>
      <c r="C60">
        <v>4382.88</v>
      </c>
      <c r="D60">
        <v>4735.0978447305652</v>
      </c>
      <c r="E60">
        <v>4030.6621552694351</v>
      </c>
      <c r="F60">
        <v>4382.66</v>
      </c>
      <c r="G60" s="3">
        <v>5.0197825064578602E-5</v>
      </c>
    </row>
    <row r="61" spans="1:7" x14ac:dyDescent="0.75">
      <c r="A61" t="s">
        <v>2</v>
      </c>
      <c r="B61" s="1">
        <v>42976</v>
      </c>
      <c r="C61">
        <v>4382.66</v>
      </c>
      <c r="D61">
        <v>4734.4041676304587</v>
      </c>
      <c r="E61">
        <v>4030.9158323695415</v>
      </c>
      <c r="F61">
        <v>4579.0200000000004</v>
      </c>
      <c r="G61" s="3">
        <v>4.28825381850272E-2</v>
      </c>
    </row>
    <row r="62" spans="1:7" x14ac:dyDescent="0.75">
      <c r="A62" t="s">
        <v>2</v>
      </c>
      <c r="B62" s="1">
        <v>42977</v>
      </c>
      <c r="C62">
        <v>4617.6740345220696</v>
      </c>
      <c r="D62">
        <v>4949.1221589852903</v>
      </c>
      <c r="E62">
        <v>4286.225910058849</v>
      </c>
      <c r="F62">
        <v>4565.3</v>
      </c>
      <c r="G62" s="3">
        <v>1.1472199969787201E-2</v>
      </c>
    </row>
    <row r="63" spans="1:7" x14ac:dyDescent="0.75">
      <c r="A63" t="s">
        <v>2</v>
      </c>
      <c r="B63" s="1">
        <v>42978</v>
      </c>
      <c r="C63">
        <v>4652.3578062073802</v>
      </c>
      <c r="D63">
        <v>4977.2168658270466</v>
      </c>
      <c r="E63">
        <v>4327.4987465877139</v>
      </c>
      <c r="F63">
        <v>4703.3900000000003</v>
      </c>
      <c r="G63" s="3">
        <v>1.0850087658607401E-2</v>
      </c>
    </row>
    <row r="64" spans="1:7" x14ac:dyDescent="0.75">
      <c r="A64" t="s">
        <v>2</v>
      </c>
      <c r="B64" s="1">
        <v>42979</v>
      </c>
      <c r="C64">
        <v>4677.9346445214096</v>
      </c>
      <c r="D64">
        <v>5001.3712633302539</v>
      </c>
      <c r="E64">
        <v>4354.4980257125653</v>
      </c>
      <c r="F64">
        <v>4892.01</v>
      </c>
      <c r="G64" s="3">
        <v>4.3760203981305798E-2</v>
      </c>
    </row>
    <row r="65" spans="1:7" x14ac:dyDescent="0.75">
      <c r="A65" t="s">
        <v>2</v>
      </c>
      <c r="B65" s="1">
        <v>42980</v>
      </c>
      <c r="C65">
        <v>4860.3144288276899</v>
      </c>
      <c r="D65">
        <v>5171.9522091294193</v>
      </c>
      <c r="E65">
        <v>4548.6766485259604</v>
      </c>
      <c r="F65">
        <v>4578.7700000000004</v>
      </c>
      <c r="G65" s="3">
        <v>6.1489096160691099E-2</v>
      </c>
    </row>
    <row r="66" spans="1:7" x14ac:dyDescent="0.75">
      <c r="A66" t="s">
        <v>2</v>
      </c>
      <c r="B66" s="1">
        <v>42981</v>
      </c>
      <c r="C66">
        <v>4549.3538691167696</v>
      </c>
      <c r="D66">
        <v>4850.3659222649649</v>
      </c>
      <c r="E66">
        <v>4248.3418159685743</v>
      </c>
      <c r="F66">
        <v>4582.96</v>
      </c>
      <c r="G66" s="3">
        <v>7.3328440316366497E-3</v>
      </c>
    </row>
    <row r="67" spans="1:7" x14ac:dyDescent="0.75">
      <c r="A67" t="s">
        <v>2</v>
      </c>
      <c r="B67" s="1">
        <v>42982</v>
      </c>
      <c r="C67">
        <v>4582.96</v>
      </c>
      <c r="D67">
        <v>4902.4962742978523</v>
      </c>
      <c r="E67">
        <v>4263.4237257021477</v>
      </c>
      <c r="F67">
        <v>4236.3100000000004</v>
      </c>
      <c r="G67" s="3">
        <v>8.1828289242288396E-2</v>
      </c>
    </row>
    <row r="68" spans="1:7" x14ac:dyDescent="0.75">
      <c r="A68" t="s">
        <v>2</v>
      </c>
      <c r="B68" s="1">
        <v>42983</v>
      </c>
      <c r="C68">
        <v>4236.3100000000004</v>
      </c>
      <c r="D68">
        <v>4555.1411455857151</v>
      </c>
      <c r="E68">
        <v>3917.4788544142853</v>
      </c>
      <c r="F68">
        <v>4376.53</v>
      </c>
      <c r="G68" s="3">
        <v>3.2039081189891697E-2</v>
      </c>
    </row>
    <row r="69" spans="1:7" x14ac:dyDescent="0.75">
      <c r="A69" t="s">
        <v>2</v>
      </c>
      <c r="B69" s="1">
        <v>42984</v>
      </c>
      <c r="C69">
        <v>4304.22411083105</v>
      </c>
      <c r="D69">
        <v>4589.9770711620895</v>
      </c>
      <c r="E69">
        <v>4018.4711505000105</v>
      </c>
      <c r="F69">
        <v>4597.12</v>
      </c>
      <c r="G69" s="3">
        <v>6.3712909205969795E-2</v>
      </c>
    </row>
    <row r="70" spans="1:7" x14ac:dyDescent="0.75">
      <c r="A70" t="s">
        <v>2</v>
      </c>
      <c r="B70" s="1">
        <v>42985</v>
      </c>
      <c r="C70">
        <v>4795.5597971908001</v>
      </c>
      <c r="D70">
        <v>5115.1540416436992</v>
      </c>
      <c r="E70">
        <v>4475.9655527379009</v>
      </c>
      <c r="F70">
        <v>4599.88</v>
      </c>
      <c r="G70" s="3">
        <v>4.2540196090071702E-2</v>
      </c>
    </row>
    <row r="71" spans="1:7" x14ac:dyDescent="0.75">
      <c r="A71" t="s">
        <v>2</v>
      </c>
      <c r="B71" s="1">
        <v>42986</v>
      </c>
      <c r="C71">
        <v>4599.88</v>
      </c>
      <c r="D71">
        <v>4947.2985545305319</v>
      </c>
      <c r="E71">
        <v>4252.4614454694683</v>
      </c>
      <c r="F71">
        <v>4228.75</v>
      </c>
      <c r="G71" s="3">
        <v>8.7763523499852905E-2</v>
      </c>
    </row>
    <row r="72" spans="1:7" x14ac:dyDescent="0.75">
      <c r="A72" t="s">
        <v>2</v>
      </c>
      <c r="B72" s="1">
        <v>42987</v>
      </c>
      <c r="C72">
        <v>4228.75</v>
      </c>
      <c r="D72">
        <v>4573.023791448848</v>
      </c>
      <c r="E72">
        <v>3884.476208551152</v>
      </c>
      <c r="F72">
        <v>4226.0600000000004</v>
      </c>
      <c r="G72" s="3">
        <v>6.3652669389402405E-4</v>
      </c>
    </row>
    <row r="73" spans="1:7" x14ac:dyDescent="0.75">
      <c r="A73" t="s">
        <v>2</v>
      </c>
      <c r="B73" s="1">
        <v>42988</v>
      </c>
      <c r="C73">
        <v>4226.0600000000004</v>
      </c>
      <c r="D73">
        <v>4549.2004294595854</v>
      </c>
      <c r="E73">
        <v>3902.9195705404154</v>
      </c>
      <c r="F73">
        <v>4122.9399999999996</v>
      </c>
      <c r="G73" s="3">
        <v>2.5011278359618298E-2</v>
      </c>
    </row>
    <row r="74" spans="1:7" x14ac:dyDescent="0.75">
      <c r="A74" t="s">
        <v>2</v>
      </c>
      <c r="B74" s="1">
        <v>42989</v>
      </c>
      <c r="C74">
        <v>4156.4294251064703</v>
      </c>
      <c r="D74">
        <v>4445.5367546496391</v>
      </c>
      <c r="E74">
        <v>3867.3220955633014</v>
      </c>
      <c r="F74">
        <v>4161.2700000000004</v>
      </c>
      <c r="G74" s="3">
        <v>1.16324460886399E-3</v>
      </c>
    </row>
    <row r="75" spans="1:7" x14ac:dyDescent="0.75">
      <c r="A75" t="s">
        <v>2</v>
      </c>
      <c r="B75" s="1">
        <v>42990</v>
      </c>
      <c r="C75">
        <v>4201.3357713453597</v>
      </c>
      <c r="D75">
        <v>4479.719944508437</v>
      </c>
      <c r="E75">
        <v>3922.9515981822824</v>
      </c>
      <c r="F75">
        <v>4130.8100000000004</v>
      </c>
      <c r="G75" s="3">
        <v>1.7073109473773301E-2</v>
      </c>
    </row>
    <row r="76" spans="1:7" x14ac:dyDescent="0.75">
      <c r="A76" t="s">
        <v>2</v>
      </c>
      <c r="B76" s="1">
        <v>42991</v>
      </c>
      <c r="C76">
        <v>4182.31446151609</v>
      </c>
      <c r="D76">
        <v>4445.9946108633821</v>
      </c>
      <c r="E76">
        <v>3918.6343121687974</v>
      </c>
      <c r="F76">
        <v>3882.59</v>
      </c>
      <c r="G76" s="3">
        <v>7.7197041540850303E-2</v>
      </c>
    </row>
    <row r="77" spans="1:7" x14ac:dyDescent="0.75">
      <c r="A77" t="s">
        <v>2</v>
      </c>
      <c r="B77" s="1">
        <v>42992</v>
      </c>
      <c r="C77">
        <v>3963.4610757635901</v>
      </c>
      <c r="D77">
        <v>4229.6921812908458</v>
      </c>
      <c r="E77">
        <v>3697.2299702363343</v>
      </c>
      <c r="F77">
        <v>3154.95</v>
      </c>
      <c r="G77" s="3">
        <v>0.25626747674720601</v>
      </c>
    </row>
    <row r="78" spans="1:7" x14ac:dyDescent="0.75">
      <c r="A78" t="s">
        <v>2</v>
      </c>
      <c r="B78" s="1">
        <v>42993</v>
      </c>
      <c r="C78">
        <v>3154.95</v>
      </c>
      <c r="D78">
        <v>3477.842172152652</v>
      </c>
      <c r="E78">
        <v>2832.0578278473477</v>
      </c>
      <c r="F78">
        <v>3637.52</v>
      </c>
      <c r="G78" s="3">
        <v>0.13266456266907201</v>
      </c>
    </row>
    <row r="79" spans="1:7" x14ac:dyDescent="0.75">
      <c r="A79" t="s">
        <v>2</v>
      </c>
      <c r="B79" s="1">
        <v>42994</v>
      </c>
      <c r="C79">
        <v>3766.6792016815698</v>
      </c>
      <c r="D79">
        <v>4174.0533848823688</v>
      </c>
      <c r="E79">
        <v>3359.3050184807707</v>
      </c>
      <c r="F79">
        <v>3625.04</v>
      </c>
      <c r="G79" s="3">
        <v>3.9072452078202299E-2</v>
      </c>
    </row>
    <row r="80" spans="1:7" x14ac:dyDescent="0.75">
      <c r="A80" t="s">
        <v>2</v>
      </c>
      <c r="B80" s="1">
        <v>42995</v>
      </c>
      <c r="C80">
        <v>3732.3773671295999</v>
      </c>
      <c r="D80">
        <v>4134.6214484465954</v>
      </c>
      <c r="E80">
        <v>3330.1332858126043</v>
      </c>
      <c r="F80">
        <v>3582.88</v>
      </c>
      <c r="G80" s="3">
        <v>4.1725474235699202E-2</v>
      </c>
    </row>
    <row r="81" spans="1:7" x14ac:dyDescent="0.75">
      <c r="A81" t="s">
        <v>2</v>
      </c>
      <c r="B81" s="1">
        <v>42996</v>
      </c>
      <c r="C81">
        <v>3681.33461767381</v>
      </c>
      <c r="D81">
        <v>4080.6223248842139</v>
      </c>
      <c r="E81">
        <v>3282.0469104634062</v>
      </c>
      <c r="F81">
        <v>4065.2</v>
      </c>
      <c r="G81" s="3">
        <v>9.4427182506689106E-2</v>
      </c>
    </row>
    <row r="82" spans="1:7" x14ac:dyDescent="0.75">
      <c r="A82" t="s">
        <v>2</v>
      </c>
      <c r="B82" s="1">
        <v>42997</v>
      </c>
      <c r="C82">
        <v>4093.81943899111</v>
      </c>
      <c r="D82">
        <v>4559.3316840360267</v>
      </c>
      <c r="E82">
        <v>3628.3071939461929</v>
      </c>
      <c r="F82">
        <v>3924.97</v>
      </c>
      <c r="G82" s="3">
        <v>4.3019294157946801E-2</v>
      </c>
    </row>
    <row r="83" spans="1:7" x14ac:dyDescent="0.75">
      <c r="A83" t="s">
        <v>2</v>
      </c>
      <c r="B83" s="1">
        <v>42998</v>
      </c>
      <c r="C83">
        <v>3979.0212673453598</v>
      </c>
      <c r="D83">
        <v>4434.847073726678</v>
      </c>
      <c r="E83">
        <v>3523.1954609640411</v>
      </c>
      <c r="F83">
        <v>3905.95</v>
      </c>
      <c r="G83" s="3">
        <v>1.8707681190327102E-2</v>
      </c>
    </row>
    <row r="84" spans="1:7" x14ac:dyDescent="0.75">
      <c r="A84" t="s">
        <v>2</v>
      </c>
      <c r="B84" s="1">
        <v>42999</v>
      </c>
      <c r="C84">
        <v>3964.6822545800401</v>
      </c>
      <c r="D84">
        <v>4417.8529912243639</v>
      </c>
      <c r="E84">
        <v>3511.5115179357167</v>
      </c>
      <c r="F84">
        <v>3631.04</v>
      </c>
      <c r="G84" s="3">
        <v>9.1886141320404194E-2</v>
      </c>
    </row>
    <row r="85" spans="1:7" x14ac:dyDescent="0.75">
      <c r="A85" t="s">
        <v>2</v>
      </c>
      <c r="B85" s="1">
        <v>43000</v>
      </c>
      <c r="C85">
        <v>3731.8869334676701</v>
      </c>
      <c r="D85">
        <v>4173.0440113258865</v>
      </c>
      <c r="E85">
        <v>3290.7298556094538</v>
      </c>
      <c r="F85">
        <v>3630.7</v>
      </c>
      <c r="G85" s="3">
        <v>2.7869813938819901E-2</v>
      </c>
    </row>
    <row r="86" spans="1:7" x14ac:dyDescent="0.75">
      <c r="A86" t="s">
        <v>2</v>
      </c>
      <c r="B86" s="1">
        <v>43001</v>
      </c>
      <c r="C86">
        <v>3724.0046882347201</v>
      </c>
      <c r="D86">
        <v>4162.9972691111425</v>
      </c>
      <c r="E86">
        <v>3285.0121073582977</v>
      </c>
      <c r="F86">
        <v>3792.4</v>
      </c>
      <c r="G86" s="3">
        <v>1.8034835925873599E-2</v>
      </c>
    </row>
    <row r="87" spans="1:7" x14ac:dyDescent="0.75">
      <c r="A87" t="s">
        <v>2</v>
      </c>
      <c r="B87" s="1">
        <v>43002</v>
      </c>
      <c r="C87">
        <v>3860.1129410619301</v>
      </c>
      <c r="D87">
        <v>4316.0264196660382</v>
      </c>
      <c r="E87">
        <v>3404.1994624578215</v>
      </c>
      <c r="F87">
        <v>3682.84</v>
      </c>
      <c r="G87" s="3">
        <v>4.8134847308579802E-2</v>
      </c>
    </row>
    <row r="88" spans="1:7" x14ac:dyDescent="0.75">
      <c r="A88" t="s">
        <v>2</v>
      </c>
      <c r="B88" s="1">
        <v>43003</v>
      </c>
      <c r="C88">
        <v>3761.6705451994098</v>
      </c>
      <c r="D88">
        <v>4209.4521591892317</v>
      </c>
      <c r="E88">
        <v>3313.888931209588</v>
      </c>
      <c r="F88">
        <v>3926.07</v>
      </c>
      <c r="G88" s="3">
        <v>4.1873796137254497E-2</v>
      </c>
    </row>
    <row r="89" spans="1:7" x14ac:dyDescent="0.75">
      <c r="A89" t="s">
        <v>2</v>
      </c>
      <c r="B89" s="1">
        <v>43004</v>
      </c>
      <c r="C89">
        <v>3965.5633402936301</v>
      </c>
      <c r="D89">
        <v>4441.7122597408616</v>
      </c>
      <c r="E89">
        <v>3489.4144208463986</v>
      </c>
      <c r="F89">
        <v>3892.35</v>
      </c>
      <c r="G89" s="3">
        <v>1.8809547007239399E-2</v>
      </c>
    </row>
    <row r="90" spans="1:7" x14ac:dyDescent="0.75">
      <c r="A90" t="s">
        <v>2</v>
      </c>
      <c r="B90" s="1">
        <v>43005</v>
      </c>
      <c r="C90">
        <v>3935.4860939236801</v>
      </c>
      <c r="D90">
        <v>4408.3222997941848</v>
      </c>
      <c r="E90">
        <v>3462.6498880531753</v>
      </c>
      <c r="F90">
        <v>4200.67</v>
      </c>
      <c r="G90" s="3">
        <v>6.3128954684924701E-2</v>
      </c>
    </row>
    <row r="91" spans="1:7" x14ac:dyDescent="0.75">
      <c r="A91" t="s">
        <v>2</v>
      </c>
      <c r="B91" s="1">
        <v>43006</v>
      </c>
      <c r="C91">
        <v>4187.33872652829</v>
      </c>
      <c r="D91">
        <v>4698.711346650115</v>
      </c>
      <c r="E91">
        <v>3675.9661064064649</v>
      </c>
      <c r="F91">
        <v>4174.7299999999996</v>
      </c>
      <c r="G91" s="3">
        <v>3.0202495798019899E-3</v>
      </c>
    </row>
    <row r="92" spans="1:7" x14ac:dyDescent="0.75">
      <c r="A92" t="s">
        <v>2</v>
      </c>
      <c r="B92" s="1">
        <v>43007</v>
      </c>
      <c r="C92">
        <v>4163.1001230330103</v>
      </c>
      <c r="D92">
        <v>4670.4232395666804</v>
      </c>
      <c r="E92">
        <v>3655.7770064993401</v>
      </c>
      <c r="F92">
        <v>4163.07</v>
      </c>
      <c r="G92" s="3">
        <v>7.2357738412064199E-6</v>
      </c>
    </row>
    <row r="93" spans="1:7" x14ac:dyDescent="0.75">
      <c r="A93" t="s">
        <v>2</v>
      </c>
      <c r="B93" s="1">
        <v>43008</v>
      </c>
      <c r="C93">
        <v>4154.1028741686896</v>
      </c>
      <c r="D93">
        <v>4660.3301249237393</v>
      </c>
      <c r="E93">
        <v>3647.8756234136395</v>
      </c>
      <c r="F93">
        <v>4338.71</v>
      </c>
      <c r="G93" s="3">
        <v>4.2548851117339102E-2</v>
      </c>
    </row>
    <row r="94" spans="1:7" x14ac:dyDescent="0.75">
      <c r="A94" t="s">
        <v>2</v>
      </c>
      <c r="B94" s="1">
        <v>43009</v>
      </c>
      <c r="C94">
        <v>4295.5469904492102</v>
      </c>
      <c r="D94">
        <v>4823.0043863483497</v>
      </c>
      <c r="E94">
        <v>3768.0895945500702</v>
      </c>
      <c r="F94">
        <v>4403.74</v>
      </c>
      <c r="G94" s="3">
        <v>2.4568437180849299E-2</v>
      </c>
    </row>
    <row r="95" spans="1:7" x14ac:dyDescent="0.75">
      <c r="A95" t="s">
        <v>2</v>
      </c>
      <c r="B95" s="1">
        <v>43010</v>
      </c>
      <c r="C95">
        <v>4324.1703771268303</v>
      </c>
      <c r="D95">
        <v>4838.7310930079802</v>
      </c>
      <c r="E95">
        <v>3809.6096612456804</v>
      </c>
      <c r="F95">
        <v>4409.32</v>
      </c>
      <c r="G95" s="3">
        <v>1.9311282209768299E-2</v>
      </c>
    </row>
    <row r="96" spans="1:7" x14ac:dyDescent="0.75">
      <c r="A96" t="s">
        <v>2</v>
      </c>
      <c r="B96" s="1">
        <v>43011</v>
      </c>
      <c r="C96">
        <v>4324.0786997666801</v>
      </c>
      <c r="D96">
        <v>4837.9123859506599</v>
      </c>
      <c r="E96">
        <v>3810.2450135827003</v>
      </c>
      <c r="F96">
        <v>4317.4799999999996</v>
      </c>
      <c r="G96" s="3">
        <v>1.5283683460456199E-3</v>
      </c>
    </row>
    <row r="97" spans="1:7" x14ac:dyDescent="0.75">
      <c r="A97" t="s">
        <v>2</v>
      </c>
      <c r="B97" s="1">
        <v>43012</v>
      </c>
      <c r="C97">
        <v>4241.2619891370696</v>
      </c>
      <c r="D97">
        <v>4727.011532653185</v>
      </c>
      <c r="E97">
        <v>3755.5124456209546</v>
      </c>
      <c r="F97">
        <v>4229.3599999999997</v>
      </c>
      <c r="G97" s="3">
        <v>2.81413479511404E-3</v>
      </c>
    </row>
    <row r="98" spans="1:7" x14ac:dyDescent="0.75">
      <c r="A98" t="s">
        <v>2</v>
      </c>
      <c r="B98" s="1">
        <v>43013</v>
      </c>
      <c r="C98">
        <v>4180.8584620515703</v>
      </c>
      <c r="D98">
        <v>4659.3412490921828</v>
      </c>
      <c r="E98">
        <v>3702.3756750109578</v>
      </c>
      <c r="F98">
        <v>4328.41</v>
      </c>
      <c r="G98" s="3">
        <v>3.4089085356617303E-2</v>
      </c>
    </row>
    <row r="99" spans="1:7" x14ac:dyDescent="0.75">
      <c r="A99" t="s">
        <v>2</v>
      </c>
      <c r="B99" s="1">
        <v>43014</v>
      </c>
      <c r="C99">
        <v>4262.7306246600901</v>
      </c>
      <c r="D99">
        <v>4752.2124099832972</v>
      </c>
      <c r="E99">
        <v>3773.2488393368831</v>
      </c>
      <c r="F99">
        <v>4370.8100000000004</v>
      </c>
      <c r="G99" s="3">
        <v>2.4727539138035201E-2</v>
      </c>
    </row>
    <row r="100" spans="1:7" x14ac:dyDescent="0.75">
      <c r="A100" t="s">
        <v>2</v>
      </c>
      <c r="B100" s="1">
        <v>43015</v>
      </c>
      <c r="C100">
        <v>4288.4062405926898</v>
      </c>
      <c r="D100">
        <v>4780.2989998753665</v>
      </c>
      <c r="E100">
        <v>3796.513481310013</v>
      </c>
      <c r="F100">
        <v>4426.8900000000003</v>
      </c>
      <c r="G100" s="3">
        <v>3.1282403540026302E-2</v>
      </c>
    </row>
    <row r="101" spans="1:7" x14ac:dyDescent="0.75">
      <c r="A101" t="s">
        <v>2</v>
      </c>
      <c r="B101" s="1">
        <v>43016</v>
      </c>
      <c r="C101">
        <v>4316.2170708959902</v>
      </c>
      <c r="D101">
        <v>4791.7838572893697</v>
      </c>
      <c r="E101">
        <v>3840.6502845026107</v>
      </c>
      <c r="F101">
        <v>4610.4799999999996</v>
      </c>
      <c r="G101" s="3">
        <v>6.3824792451980597E-2</v>
      </c>
    </row>
    <row r="102" spans="1:7" x14ac:dyDescent="0.75">
      <c r="A102" t="s">
        <v>2</v>
      </c>
      <c r="B102" s="1">
        <v>43017</v>
      </c>
      <c r="C102">
        <v>4467.1082676087199</v>
      </c>
      <c r="D102">
        <v>4968.8276465187701</v>
      </c>
      <c r="E102">
        <v>3965.3888886986697</v>
      </c>
      <c r="F102">
        <v>4772.0200000000004</v>
      </c>
      <c r="G102" s="3">
        <v>6.3895736478739695E-2</v>
      </c>
    </row>
    <row r="103" spans="1:7" x14ac:dyDescent="0.75">
      <c r="A103" t="s">
        <v>2</v>
      </c>
      <c r="B103" s="1">
        <v>43018</v>
      </c>
      <c r="C103">
        <v>4614.2798778934402</v>
      </c>
      <c r="D103">
        <v>5140.0920493990052</v>
      </c>
      <c r="E103">
        <v>4088.4677063878753</v>
      </c>
      <c r="F103">
        <v>4781.99</v>
      </c>
      <c r="G103" s="3">
        <v>3.5071198832820401E-2</v>
      </c>
    </row>
    <row r="104" spans="1:7" x14ac:dyDescent="0.75">
      <c r="A104" t="s">
        <v>2</v>
      </c>
      <c r="B104" s="1">
        <v>43019</v>
      </c>
      <c r="C104">
        <v>4594.8460241065604</v>
      </c>
      <c r="D104">
        <v>5021.7387965520293</v>
      </c>
      <c r="E104">
        <v>4167.9532516610916</v>
      </c>
      <c r="F104">
        <v>4826.4799999999996</v>
      </c>
      <c r="G104" s="3">
        <v>4.7992320675407298E-2</v>
      </c>
    </row>
    <row r="105" spans="1:7" x14ac:dyDescent="0.75">
      <c r="A105" t="s">
        <v>2</v>
      </c>
      <c r="B105" s="1">
        <v>43020</v>
      </c>
      <c r="C105">
        <v>4679.2078212502802</v>
      </c>
      <c r="D105">
        <v>5118.395179864684</v>
      </c>
      <c r="E105">
        <v>4240.0204626358764</v>
      </c>
      <c r="F105">
        <v>5446.91</v>
      </c>
      <c r="G105" s="3">
        <v>0.14094269572100801</v>
      </c>
    </row>
    <row r="106" spans="1:7" x14ac:dyDescent="0.75">
      <c r="A106" t="s">
        <v>2</v>
      </c>
      <c r="B106" s="1">
        <v>43021</v>
      </c>
      <c r="C106">
        <v>5102.1221725985097</v>
      </c>
      <c r="D106">
        <v>5687.4328417669549</v>
      </c>
      <c r="E106">
        <v>4516.8115034300645</v>
      </c>
      <c r="F106">
        <v>5647.21</v>
      </c>
      <c r="G106" s="3">
        <v>9.6523385424216998E-2</v>
      </c>
    </row>
    <row r="107" spans="1:7" x14ac:dyDescent="0.75">
      <c r="A107" t="s">
        <v>2</v>
      </c>
      <c r="B107" s="1">
        <v>43022</v>
      </c>
      <c r="C107">
        <v>5647.21</v>
      </c>
      <c r="D107">
        <v>6222.8527327637948</v>
      </c>
      <c r="E107">
        <v>5071.5672672362052</v>
      </c>
      <c r="F107">
        <v>5831.79</v>
      </c>
      <c r="G107" s="3">
        <v>3.1650659574504698E-2</v>
      </c>
    </row>
    <row r="108" spans="1:7" x14ac:dyDescent="0.75">
      <c r="A108" t="s">
        <v>2</v>
      </c>
      <c r="B108" s="1">
        <v>43023</v>
      </c>
      <c r="C108">
        <v>5831.79</v>
      </c>
      <c r="D108">
        <v>6347.7834713441653</v>
      </c>
      <c r="E108">
        <v>5315.7965286558347</v>
      </c>
      <c r="F108">
        <v>5678.19</v>
      </c>
      <c r="G108" s="3">
        <v>2.7050873605850501E-2</v>
      </c>
    </row>
    <row r="109" spans="1:7" x14ac:dyDescent="0.75">
      <c r="A109" t="s">
        <v>2</v>
      </c>
      <c r="B109" s="1">
        <v>43024</v>
      </c>
      <c r="C109">
        <v>5678.19</v>
      </c>
      <c r="D109">
        <v>6183.5778600812146</v>
      </c>
      <c r="E109">
        <v>5172.8021399187846</v>
      </c>
      <c r="F109">
        <v>5725.59</v>
      </c>
      <c r="G109" s="3">
        <v>8.2786228144173107E-3</v>
      </c>
    </row>
    <row r="110" spans="1:7" x14ac:dyDescent="0.75">
      <c r="A110" t="s">
        <v>2</v>
      </c>
      <c r="B110" s="1">
        <v>43025</v>
      </c>
      <c r="C110">
        <v>5725.59</v>
      </c>
      <c r="D110">
        <v>6234.9064516305752</v>
      </c>
      <c r="E110">
        <v>5216.273548369425</v>
      </c>
      <c r="F110">
        <v>5605.51</v>
      </c>
      <c r="G110" s="3">
        <v>2.14217796418174E-2</v>
      </c>
    </row>
    <row r="111" spans="1:7" x14ac:dyDescent="0.75">
      <c r="A111" t="s">
        <v>2</v>
      </c>
      <c r="B111" s="1">
        <v>43026</v>
      </c>
      <c r="C111">
        <v>5605.51</v>
      </c>
      <c r="D111">
        <v>6034.2496837741119</v>
      </c>
      <c r="E111">
        <v>5176.7703162258886</v>
      </c>
      <c r="F111">
        <v>5590.69</v>
      </c>
      <c r="G111" s="3">
        <v>2.6508355855892401E-3</v>
      </c>
    </row>
    <row r="112" spans="1:7" x14ac:dyDescent="0.75">
      <c r="A112" t="s">
        <v>2</v>
      </c>
      <c r="B112" s="1">
        <v>43027</v>
      </c>
      <c r="C112">
        <v>5590.69</v>
      </c>
      <c r="D112">
        <v>6012.2991586264079</v>
      </c>
      <c r="E112">
        <v>5169.0808413735913</v>
      </c>
      <c r="F112">
        <v>5708.52</v>
      </c>
      <c r="G112" s="3">
        <v>2.0641076846537699E-2</v>
      </c>
    </row>
    <row r="113" spans="1:7" x14ac:dyDescent="0.75">
      <c r="A113" t="s">
        <v>2</v>
      </c>
      <c r="B113" s="1">
        <v>43028</v>
      </c>
      <c r="C113">
        <v>5708.52</v>
      </c>
      <c r="D113">
        <v>6141.0806992911057</v>
      </c>
      <c r="E113">
        <v>5275.9593007088952</v>
      </c>
      <c r="F113">
        <v>6011.45</v>
      </c>
      <c r="G113" s="3">
        <v>5.0392168278868298E-2</v>
      </c>
    </row>
    <row r="114" spans="1:7" x14ac:dyDescent="0.75">
      <c r="A114" t="s">
        <v>2</v>
      </c>
      <c r="B114" s="1">
        <v>43029</v>
      </c>
      <c r="C114">
        <v>6011.45</v>
      </c>
      <c r="D114">
        <v>6452.7521011399922</v>
      </c>
      <c r="E114">
        <v>5570.1478988600074</v>
      </c>
      <c r="F114">
        <v>6031.6</v>
      </c>
      <c r="G114" s="3">
        <v>3.34073877578083E-3</v>
      </c>
    </row>
    <row r="115" spans="1:7" x14ac:dyDescent="0.75">
      <c r="A115" t="s">
        <v>2</v>
      </c>
      <c r="B115" s="1">
        <v>43030</v>
      </c>
      <c r="C115">
        <v>6031.6</v>
      </c>
      <c r="D115">
        <v>6474.4424239157097</v>
      </c>
      <c r="E115">
        <v>5588.757576084291</v>
      </c>
      <c r="F115">
        <v>6008.42</v>
      </c>
      <c r="G115" s="3">
        <v>3.8579193864615099E-3</v>
      </c>
    </row>
    <row r="116" spans="1:7" x14ac:dyDescent="0.75">
      <c r="A116" t="s">
        <v>2</v>
      </c>
      <c r="B116" s="1">
        <v>43031</v>
      </c>
      <c r="C116">
        <v>6008.42</v>
      </c>
      <c r="D116">
        <v>6439.1918278825442</v>
      </c>
      <c r="E116">
        <v>5577.6481721174559</v>
      </c>
      <c r="F116">
        <v>5930.32</v>
      </c>
      <c r="G116" s="3">
        <v>1.31696097343819E-2</v>
      </c>
    </row>
    <row r="117" spans="1:7" x14ac:dyDescent="0.75">
      <c r="A117" t="s">
        <v>2</v>
      </c>
      <c r="B117" s="1">
        <v>43032</v>
      </c>
      <c r="C117">
        <v>5930.32</v>
      </c>
      <c r="D117">
        <v>6351.6923823833249</v>
      </c>
      <c r="E117">
        <v>5508.9476176166745</v>
      </c>
      <c r="F117">
        <v>5526.64</v>
      </c>
      <c r="G117" s="3">
        <v>7.3042571978632898E-2</v>
      </c>
    </row>
    <row r="118" spans="1:7" x14ac:dyDescent="0.75">
      <c r="A118" t="s">
        <v>2</v>
      </c>
      <c r="B118" s="1">
        <v>43033</v>
      </c>
      <c r="C118">
        <v>5526.64</v>
      </c>
      <c r="D118">
        <v>5923.8511625413912</v>
      </c>
      <c r="E118">
        <v>5129.4288374586095</v>
      </c>
      <c r="F118">
        <v>5750.8</v>
      </c>
      <c r="G118" s="3">
        <v>3.8978924671350203E-2</v>
      </c>
    </row>
    <row r="119" spans="1:7" x14ac:dyDescent="0.75">
      <c r="A119" t="s">
        <v>2</v>
      </c>
      <c r="B119" s="1">
        <v>43034</v>
      </c>
      <c r="C119">
        <v>5750.8</v>
      </c>
      <c r="D119">
        <v>6172.0571597020898</v>
      </c>
      <c r="E119">
        <v>5329.5428402979105</v>
      </c>
      <c r="F119">
        <v>5904.83</v>
      </c>
      <c r="G119" s="3">
        <v>2.60854249825988E-2</v>
      </c>
    </row>
    <row r="120" spans="1:7" x14ac:dyDescent="0.75">
      <c r="A120" t="s">
        <v>2</v>
      </c>
      <c r="B120" s="1">
        <v>43035</v>
      </c>
      <c r="C120">
        <v>5904.83</v>
      </c>
      <c r="D120">
        <v>6309.055435686294</v>
      </c>
      <c r="E120">
        <v>5500.6045643137059</v>
      </c>
      <c r="F120">
        <v>5780.9</v>
      </c>
      <c r="G120" s="3">
        <v>2.1437838398865899E-2</v>
      </c>
    </row>
    <row r="121" spans="1:7" x14ac:dyDescent="0.75">
      <c r="A121" t="s">
        <v>2</v>
      </c>
      <c r="B121" s="1">
        <v>43036</v>
      </c>
      <c r="C121">
        <v>5780.9</v>
      </c>
      <c r="D121">
        <v>6178.9440113448609</v>
      </c>
      <c r="E121">
        <v>5382.8559886551384</v>
      </c>
      <c r="F121">
        <v>5753.09</v>
      </c>
      <c r="G121" s="3">
        <v>4.8339240303897401E-3</v>
      </c>
    </row>
    <row r="122" spans="1:7" x14ac:dyDescent="0.75">
      <c r="A122" t="s">
        <v>2</v>
      </c>
      <c r="B122" s="1">
        <v>43037</v>
      </c>
      <c r="C122">
        <v>5753.09</v>
      </c>
      <c r="D122">
        <v>6149.3048147711743</v>
      </c>
      <c r="E122">
        <v>5356.875185228826</v>
      </c>
      <c r="F122">
        <v>6153.85</v>
      </c>
      <c r="G122" s="3">
        <v>6.5123459297837097E-2</v>
      </c>
    </row>
    <row r="123" spans="1:7" x14ac:dyDescent="0.75">
      <c r="A123" t="s">
        <v>2</v>
      </c>
      <c r="B123" s="1">
        <v>43038</v>
      </c>
      <c r="C123">
        <v>6153.85</v>
      </c>
      <c r="D123">
        <v>6594.1319119709087</v>
      </c>
      <c r="E123">
        <v>5713.568088029092</v>
      </c>
      <c r="F123">
        <v>6130.5299999999897</v>
      </c>
      <c r="G123" s="3">
        <v>3.80391254916054E-3</v>
      </c>
    </row>
    <row r="124" spans="1:7" x14ac:dyDescent="0.75">
      <c r="A124" t="s">
        <v>2</v>
      </c>
      <c r="B124" s="1">
        <v>43039</v>
      </c>
      <c r="C124">
        <v>6130.5299999999897</v>
      </c>
      <c r="D124">
        <v>6567.9635619609562</v>
      </c>
      <c r="E124">
        <v>5693.0964380390233</v>
      </c>
      <c r="F124">
        <v>6468.4</v>
      </c>
      <c r="G124" s="3">
        <v>5.2233937295159398E-2</v>
      </c>
    </row>
    <row r="125" spans="1:7" x14ac:dyDescent="0.75">
      <c r="A125" t="s">
        <v>2</v>
      </c>
      <c r="B125" s="1">
        <v>43040</v>
      </c>
      <c r="C125">
        <v>6468.4</v>
      </c>
      <c r="D125">
        <v>6946.9600300536786</v>
      </c>
      <c r="E125">
        <v>5989.8399699463207</v>
      </c>
      <c r="F125">
        <v>6767.31</v>
      </c>
      <c r="G125" s="3">
        <v>4.4169692241082699E-2</v>
      </c>
    </row>
    <row r="126" spans="1:7" x14ac:dyDescent="0.75">
      <c r="A126" t="s">
        <v>2</v>
      </c>
      <c r="B126" s="1">
        <v>43041</v>
      </c>
      <c r="C126">
        <v>6767.31</v>
      </c>
      <c r="D126">
        <v>7277.6079073590254</v>
      </c>
      <c r="E126">
        <v>6257.0120926409754</v>
      </c>
      <c r="F126">
        <v>7078.5</v>
      </c>
      <c r="G126" s="3">
        <v>4.3962703962703603E-2</v>
      </c>
    </row>
    <row r="127" spans="1:7" x14ac:dyDescent="0.75">
      <c r="A127" t="s">
        <v>2</v>
      </c>
      <c r="B127" s="1">
        <v>43042</v>
      </c>
      <c r="C127">
        <v>7078.5</v>
      </c>
      <c r="D127">
        <v>7622.1339179044853</v>
      </c>
      <c r="E127">
        <v>6534.8660820955147</v>
      </c>
      <c r="F127">
        <v>7207.76</v>
      </c>
      <c r="G127" s="3">
        <v>1.79334495044229E-2</v>
      </c>
    </row>
    <row r="128" spans="1:7" x14ac:dyDescent="0.75">
      <c r="A128" t="s">
        <v>2</v>
      </c>
      <c r="B128" s="1">
        <v>43043</v>
      </c>
      <c r="C128">
        <v>7207.76</v>
      </c>
      <c r="D128">
        <v>7760.0189382840454</v>
      </c>
      <c r="E128">
        <v>6655.5010617159551</v>
      </c>
      <c r="F128">
        <v>7379.9500000000098</v>
      </c>
      <c r="G128" s="3">
        <v>2.3332136396588599E-2</v>
      </c>
    </row>
    <row r="129" spans="1:7" x14ac:dyDescent="0.75">
      <c r="A129" t="s">
        <v>2</v>
      </c>
      <c r="B129" s="1">
        <v>43044</v>
      </c>
      <c r="C129">
        <v>7379.9500000000098</v>
      </c>
      <c r="D129">
        <v>7948.3556009100248</v>
      </c>
      <c r="E129">
        <v>6811.5443990899948</v>
      </c>
      <c r="F129">
        <v>7407.41</v>
      </c>
      <c r="G129" s="3">
        <v>3.70709870251448E-3</v>
      </c>
    </row>
    <row r="130" spans="1:7" x14ac:dyDescent="0.75">
      <c r="A130" t="s">
        <v>2</v>
      </c>
      <c r="B130" s="1">
        <v>43045</v>
      </c>
      <c r="C130">
        <v>7407.41</v>
      </c>
      <c r="D130">
        <v>7976.9785430494449</v>
      </c>
      <c r="E130">
        <v>6837.8414569505549</v>
      </c>
      <c r="F130">
        <v>7022.76</v>
      </c>
      <c r="G130" s="3">
        <v>5.4771913037039897E-2</v>
      </c>
    </row>
    <row r="131" spans="1:7" x14ac:dyDescent="0.75">
      <c r="A131" t="s">
        <v>2</v>
      </c>
      <c r="B131" s="1">
        <v>43046</v>
      </c>
      <c r="C131">
        <v>7022.76</v>
      </c>
      <c r="D131">
        <v>7569.9459005524204</v>
      </c>
      <c r="E131">
        <v>6475.57409944758</v>
      </c>
      <c r="F131">
        <v>7144.3800000000101</v>
      </c>
      <c r="G131" s="3">
        <v>1.7023170660016702E-2</v>
      </c>
    </row>
    <row r="132" spans="1:7" x14ac:dyDescent="0.75">
      <c r="A132" t="s">
        <v>2</v>
      </c>
      <c r="B132" s="1">
        <v>43047</v>
      </c>
      <c r="C132">
        <v>7144.3800000000101</v>
      </c>
      <c r="D132">
        <v>7695.5813708043952</v>
      </c>
      <c r="E132">
        <v>6593.178629195625</v>
      </c>
      <c r="F132">
        <v>7459.69</v>
      </c>
      <c r="G132" s="3">
        <v>4.2268512498507299E-2</v>
      </c>
    </row>
    <row r="133" spans="1:7" x14ac:dyDescent="0.75">
      <c r="A133" t="s">
        <v>2</v>
      </c>
      <c r="B133" s="1">
        <v>43048</v>
      </c>
      <c r="C133">
        <v>7459.69</v>
      </c>
      <c r="D133">
        <v>8047.0614486951545</v>
      </c>
      <c r="E133">
        <v>6872.3185513048447</v>
      </c>
      <c r="F133">
        <v>7143.58</v>
      </c>
      <c r="G133" s="3">
        <v>4.4250921806711897E-2</v>
      </c>
    </row>
    <row r="134" spans="1:7" x14ac:dyDescent="0.75">
      <c r="A134" t="s">
        <v>2</v>
      </c>
      <c r="B134" s="1">
        <v>43049</v>
      </c>
      <c r="C134">
        <v>7143.58</v>
      </c>
      <c r="D134">
        <v>7716.755651254115</v>
      </c>
      <c r="E134">
        <v>6570.4043487458848</v>
      </c>
      <c r="F134">
        <v>6618.14</v>
      </c>
      <c r="G134" s="3">
        <v>7.9393908258211507E-2</v>
      </c>
    </row>
    <row r="135" spans="1:7" x14ac:dyDescent="0.75">
      <c r="A135" t="s">
        <v>2</v>
      </c>
      <c r="B135" s="1">
        <v>43050</v>
      </c>
      <c r="C135">
        <v>6618.14</v>
      </c>
      <c r="D135">
        <v>7098.5501208910055</v>
      </c>
      <c r="E135">
        <v>6137.7298791089952</v>
      </c>
      <c r="F135">
        <v>6357.6</v>
      </c>
      <c r="G135" s="3">
        <v>4.0980873285517701E-2</v>
      </c>
    </row>
    <row r="136" spans="1:7" x14ac:dyDescent="0.75">
      <c r="A136" t="s">
        <v>2</v>
      </c>
      <c r="B136" s="1">
        <v>43051</v>
      </c>
      <c r="C136">
        <v>6357.6</v>
      </c>
      <c r="D136">
        <v>6820.8925325214941</v>
      </c>
      <c r="E136">
        <v>5894.3074674785066</v>
      </c>
      <c r="F136">
        <v>5950.07</v>
      </c>
      <c r="G136" s="3">
        <v>6.8491631190893895E-2</v>
      </c>
    </row>
    <row r="137" spans="1:7" x14ac:dyDescent="0.75">
      <c r="A137" t="s">
        <v>2</v>
      </c>
      <c r="B137" s="1">
        <v>43052</v>
      </c>
      <c r="C137">
        <v>5744.7221206188497</v>
      </c>
      <c r="D137">
        <v>6100.3467552576922</v>
      </c>
      <c r="E137">
        <v>5389.0974859800071</v>
      </c>
      <c r="F137">
        <v>6559.49</v>
      </c>
      <c r="G137" s="3">
        <v>0.124212077368996</v>
      </c>
    </row>
    <row r="138" spans="1:7" x14ac:dyDescent="0.75">
      <c r="A138" t="s">
        <v>2</v>
      </c>
      <c r="B138" s="1">
        <v>43053</v>
      </c>
      <c r="C138">
        <v>6559.49</v>
      </c>
      <c r="D138">
        <v>7105.4049373102753</v>
      </c>
      <c r="E138">
        <v>6013.5750626897243</v>
      </c>
      <c r="F138">
        <v>6635.75</v>
      </c>
      <c r="G138" s="3">
        <v>1.14922955204753E-2</v>
      </c>
    </row>
    <row r="139" spans="1:7" x14ac:dyDescent="0.75">
      <c r="A139" t="s">
        <v>2</v>
      </c>
      <c r="B139" s="1">
        <v>43054</v>
      </c>
      <c r="C139">
        <v>6635.75</v>
      </c>
      <c r="D139">
        <v>7188.3537827220553</v>
      </c>
      <c r="E139">
        <v>6083.1462172779447</v>
      </c>
      <c r="F139">
        <v>7315.54</v>
      </c>
      <c r="G139" s="3">
        <v>9.2924104030597601E-2</v>
      </c>
    </row>
    <row r="140" spans="1:7" x14ac:dyDescent="0.75">
      <c r="A140" t="s">
        <v>2</v>
      </c>
      <c r="B140" s="1">
        <v>43055</v>
      </c>
      <c r="C140">
        <v>7315.54</v>
      </c>
      <c r="D140">
        <v>7975.6259569796703</v>
      </c>
      <c r="E140">
        <v>6655.4540430203297</v>
      </c>
      <c r="F140">
        <v>7871.69</v>
      </c>
      <c r="G140" s="3">
        <v>7.0651918457155002E-2</v>
      </c>
    </row>
    <row r="141" spans="1:7" x14ac:dyDescent="0.75">
      <c r="A141" t="s">
        <v>2</v>
      </c>
      <c r="B141" s="1">
        <v>43056</v>
      </c>
      <c r="C141">
        <v>7871.69</v>
      </c>
      <c r="D141">
        <v>8612.459872889709</v>
      </c>
      <c r="E141">
        <v>7130.9201271102893</v>
      </c>
      <c r="F141">
        <v>7708.99</v>
      </c>
      <c r="G141" s="3">
        <v>2.1105229089673199E-2</v>
      </c>
    </row>
    <row r="142" spans="1:7" x14ac:dyDescent="0.75">
      <c r="A142" t="s">
        <v>2</v>
      </c>
      <c r="B142" s="1">
        <v>43057</v>
      </c>
      <c r="C142">
        <v>7708.99</v>
      </c>
      <c r="D142">
        <v>8434.4553935595504</v>
      </c>
      <c r="E142">
        <v>6983.52460644045</v>
      </c>
      <c r="F142">
        <v>7790.1499999999896</v>
      </c>
      <c r="G142" s="3">
        <v>1.0418284628665101E-2</v>
      </c>
    </row>
    <row r="143" spans="1:7" x14ac:dyDescent="0.75">
      <c r="A143" t="s">
        <v>2</v>
      </c>
      <c r="B143" s="1">
        <v>43058</v>
      </c>
      <c r="C143">
        <v>7790.1499999999896</v>
      </c>
      <c r="D143">
        <v>8508.9754029124688</v>
      </c>
      <c r="E143">
        <v>7071.3245970875096</v>
      </c>
      <c r="F143">
        <v>8036.49</v>
      </c>
      <c r="G143" s="3">
        <v>3.06526854385448E-2</v>
      </c>
    </row>
    <row r="144" spans="1:7" x14ac:dyDescent="0.75">
      <c r="A144" t="s">
        <v>2</v>
      </c>
      <c r="B144" s="1">
        <v>43059</v>
      </c>
      <c r="C144">
        <v>8036.49</v>
      </c>
      <c r="D144">
        <v>8783.5834638996093</v>
      </c>
      <c r="E144">
        <v>7289.3965361003902</v>
      </c>
      <c r="F144">
        <v>8200.64</v>
      </c>
      <c r="G144" s="3">
        <v>2.00167304015288E-2</v>
      </c>
    </row>
    <row r="145" spans="1:7" x14ac:dyDescent="0.75">
      <c r="A145" t="s">
        <v>2</v>
      </c>
      <c r="B145" s="1">
        <v>43060</v>
      </c>
      <c r="C145">
        <v>8200.64</v>
      </c>
      <c r="D145">
        <v>8965.3052194369593</v>
      </c>
      <c r="E145">
        <v>7435.9747805630395</v>
      </c>
      <c r="F145">
        <v>8071.2599999999902</v>
      </c>
      <c r="G145" s="3">
        <v>1.6029715310868799E-2</v>
      </c>
    </row>
    <row r="146" spans="1:7" x14ac:dyDescent="0.75">
      <c r="A146" t="s">
        <v>2</v>
      </c>
      <c r="B146" s="1">
        <v>43061</v>
      </c>
      <c r="C146">
        <v>8071.2599999999902</v>
      </c>
      <c r="D146">
        <v>8824.3322720743854</v>
      </c>
      <c r="E146">
        <v>7318.187727925595</v>
      </c>
      <c r="F146">
        <v>8253.5499999999993</v>
      </c>
      <c r="G146" s="3">
        <v>2.2086253793823198E-2</v>
      </c>
    </row>
    <row r="147" spans="1:7" x14ac:dyDescent="0.75">
      <c r="A147" t="s">
        <v>2</v>
      </c>
      <c r="B147" s="1">
        <v>43062</v>
      </c>
      <c r="C147">
        <v>8253.5499999999993</v>
      </c>
      <c r="D147">
        <v>8996.8200248132944</v>
      </c>
      <c r="E147">
        <v>7510.2799751867042</v>
      </c>
      <c r="F147">
        <v>8038.77</v>
      </c>
      <c r="G147" s="3">
        <v>2.6718017806206699E-2</v>
      </c>
    </row>
    <row r="148" spans="1:7" x14ac:dyDescent="0.75">
      <c r="A148" t="s">
        <v>2</v>
      </c>
      <c r="B148" s="1">
        <v>43063</v>
      </c>
      <c r="C148">
        <v>8038.77</v>
      </c>
      <c r="D148">
        <v>8757.4150511144107</v>
      </c>
      <c r="E148">
        <v>7320.1249488855901</v>
      </c>
      <c r="F148">
        <v>8253.69</v>
      </c>
      <c r="G148" s="3">
        <v>2.60392624389814E-2</v>
      </c>
    </row>
    <row r="149" spans="1:7" x14ac:dyDescent="0.75">
      <c r="A149" t="s">
        <v>2</v>
      </c>
      <c r="B149" s="1">
        <v>43064</v>
      </c>
      <c r="C149">
        <v>8253.69</v>
      </c>
      <c r="D149">
        <v>8991.5329479331958</v>
      </c>
      <c r="E149">
        <v>7515.8470520668052</v>
      </c>
      <c r="F149">
        <v>8790.92</v>
      </c>
      <c r="G149" s="3">
        <v>6.11119200265728E-2</v>
      </c>
    </row>
    <row r="150" spans="1:7" x14ac:dyDescent="0.75">
      <c r="A150" t="s">
        <v>2</v>
      </c>
      <c r="B150" s="1">
        <v>43065</v>
      </c>
      <c r="C150">
        <v>8790.92</v>
      </c>
      <c r="D150">
        <v>9599.5543577197805</v>
      </c>
      <c r="E150">
        <v>7982.2856422802197</v>
      </c>
      <c r="F150">
        <v>9330.5499999999902</v>
      </c>
      <c r="G150" s="3">
        <v>5.78347471478095E-2</v>
      </c>
    </row>
    <row r="151" spans="1:7" x14ac:dyDescent="0.75">
      <c r="A151" t="s">
        <v>2</v>
      </c>
      <c r="B151" s="1">
        <v>43066</v>
      </c>
      <c r="C151">
        <v>9330.5499999999902</v>
      </c>
      <c r="D151">
        <v>10212.32633836809</v>
      </c>
      <c r="E151">
        <v>8448.7736616318907</v>
      </c>
      <c r="F151">
        <v>9818.3500000000095</v>
      </c>
      <c r="G151" s="3">
        <v>4.9682482290813998E-2</v>
      </c>
    </row>
    <row r="152" spans="1:7" x14ac:dyDescent="0.75">
      <c r="A152" t="s">
        <v>2</v>
      </c>
      <c r="B152" s="1">
        <v>43067</v>
      </c>
      <c r="C152">
        <v>9981.6820337542504</v>
      </c>
      <c r="D152">
        <v>10859.571121409275</v>
      </c>
      <c r="E152">
        <v>9103.7929460992254</v>
      </c>
      <c r="F152">
        <v>10058.799999999999</v>
      </c>
      <c r="G152" s="3">
        <v>7.6667163325397402E-3</v>
      </c>
    </row>
    <row r="153" spans="1:7" x14ac:dyDescent="0.75">
      <c r="A153" t="s">
        <v>2</v>
      </c>
      <c r="B153" s="1">
        <v>43068</v>
      </c>
      <c r="C153">
        <v>10143.6744892428</v>
      </c>
      <c r="D153">
        <v>11032.266970466335</v>
      </c>
      <c r="E153">
        <v>9255.0820080192643</v>
      </c>
      <c r="F153">
        <v>9888.61</v>
      </c>
      <c r="G153" s="3">
        <v>2.57937656801938E-2</v>
      </c>
    </row>
    <row r="154" spans="1:7" x14ac:dyDescent="0.75">
      <c r="A154" t="s">
        <v>2</v>
      </c>
      <c r="B154" s="1">
        <v>43069</v>
      </c>
      <c r="C154">
        <v>9836.2950407939297</v>
      </c>
      <c r="D154">
        <v>10691.779984350145</v>
      </c>
      <c r="E154">
        <v>8980.8100972377142</v>
      </c>
      <c r="F154">
        <v>10233.6</v>
      </c>
      <c r="G154" s="3">
        <v>3.8823577158191402E-2</v>
      </c>
    </row>
    <row r="155" spans="1:7" x14ac:dyDescent="0.75">
      <c r="A155" t="s">
        <v>2</v>
      </c>
      <c r="B155" s="1">
        <v>43070</v>
      </c>
      <c r="C155">
        <v>10233.6</v>
      </c>
      <c r="D155">
        <v>11165.311232616221</v>
      </c>
      <c r="E155">
        <v>9301.8887673837799</v>
      </c>
      <c r="F155">
        <v>10975.6</v>
      </c>
      <c r="G155" s="3">
        <v>6.7604504537337601E-2</v>
      </c>
    </row>
    <row r="156" spans="1:7" x14ac:dyDescent="0.75">
      <c r="A156" t="s">
        <v>2</v>
      </c>
      <c r="B156" s="1">
        <v>43071</v>
      </c>
      <c r="C156">
        <v>11207.2079069837</v>
      </c>
      <c r="D156">
        <v>12203.778853080839</v>
      </c>
      <c r="E156">
        <v>10210.636960886561</v>
      </c>
      <c r="F156">
        <v>11074.6</v>
      </c>
      <c r="G156" s="3">
        <v>1.1974058384380299E-2</v>
      </c>
    </row>
    <row r="157" spans="1:7" x14ac:dyDescent="0.75">
      <c r="A157" t="s">
        <v>2</v>
      </c>
      <c r="B157" s="1">
        <v>43072</v>
      </c>
      <c r="C157">
        <v>11102.6800723288</v>
      </c>
      <c r="D157">
        <v>12090.146238591455</v>
      </c>
      <c r="E157">
        <v>10115.213906066145</v>
      </c>
      <c r="F157">
        <v>11323.2</v>
      </c>
      <c r="G157" s="3">
        <v>1.9475053666034602E-2</v>
      </c>
    </row>
    <row r="158" spans="1:7" x14ac:dyDescent="0.75">
      <c r="A158" t="s">
        <v>2</v>
      </c>
      <c r="B158" s="1">
        <v>43073</v>
      </c>
      <c r="C158">
        <v>11394.665508432099</v>
      </c>
      <c r="D158">
        <v>12407.042299349479</v>
      </c>
      <c r="E158">
        <v>10382.288717514719</v>
      </c>
      <c r="F158">
        <v>11657.2</v>
      </c>
      <c r="G158" s="3">
        <v>2.2521230790233999E-2</v>
      </c>
    </row>
    <row r="159" spans="1:7" x14ac:dyDescent="0.75">
      <c r="A159" t="s">
        <v>2</v>
      </c>
      <c r="B159" s="1">
        <v>43074</v>
      </c>
      <c r="C159">
        <v>11761.593710242199</v>
      </c>
      <c r="D159">
        <v>12807.440551733289</v>
      </c>
      <c r="E159">
        <v>10715.74686875111</v>
      </c>
      <c r="F159">
        <v>11916.7</v>
      </c>
      <c r="G159" s="3">
        <v>1.30158760191833E-2</v>
      </c>
    </row>
    <row r="160" spans="1:7" x14ac:dyDescent="0.75">
      <c r="A160" t="s">
        <v>2</v>
      </c>
      <c r="B160" s="1">
        <v>43075</v>
      </c>
      <c r="C160">
        <v>12003.207487695199</v>
      </c>
      <c r="D160">
        <v>13040.249686985555</v>
      </c>
      <c r="E160">
        <v>10966.165288404844</v>
      </c>
      <c r="F160">
        <v>14291.5</v>
      </c>
      <c r="G160" s="3">
        <v>0.160115629031575</v>
      </c>
    </row>
    <row r="161" spans="1:7" x14ac:dyDescent="0.75">
      <c r="A161" t="s">
        <v>2</v>
      </c>
      <c r="B161" s="1">
        <v>43076</v>
      </c>
      <c r="C161">
        <v>14949.149163289199</v>
      </c>
      <c r="D161">
        <v>16462.97481304398</v>
      </c>
      <c r="E161">
        <v>13435.323513534418</v>
      </c>
      <c r="F161">
        <v>17899.7</v>
      </c>
      <c r="G161" s="3">
        <v>0.16483800492247599</v>
      </c>
    </row>
    <row r="162" spans="1:7" x14ac:dyDescent="0.75">
      <c r="A162" t="s">
        <v>2</v>
      </c>
      <c r="B162" s="1">
        <v>43077</v>
      </c>
      <c r="C162">
        <v>21575.254014449099</v>
      </c>
      <c r="D162">
        <v>23652.411557416628</v>
      </c>
      <c r="E162">
        <v>19498.096471481571</v>
      </c>
      <c r="F162">
        <v>16569.400000000001</v>
      </c>
      <c r="G162" s="3">
        <v>0.30211438039090799</v>
      </c>
    </row>
    <row r="163" spans="1:7" x14ac:dyDescent="0.75">
      <c r="A163" t="s">
        <v>2</v>
      </c>
      <c r="B163" s="1">
        <v>43078</v>
      </c>
      <c r="C163">
        <v>15657.9064876996</v>
      </c>
      <c r="D163">
        <v>17727.837416096449</v>
      </c>
      <c r="E163">
        <v>13587.975559302749</v>
      </c>
      <c r="F163">
        <v>15178.2</v>
      </c>
      <c r="G163" s="3">
        <v>3.1604965522892998E-2</v>
      </c>
    </row>
    <row r="164" spans="1:7" x14ac:dyDescent="0.75">
      <c r="A164" t="s">
        <v>2</v>
      </c>
      <c r="B164" s="1">
        <v>43079</v>
      </c>
      <c r="C164">
        <v>15527.8475100412</v>
      </c>
      <c r="D164">
        <v>17391.439400907038</v>
      </c>
      <c r="E164">
        <v>13664.255619175359</v>
      </c>
      <c r="F164">
        <v>15455.4</v>
      </c>
      <c r="G164" s="3">
        <v>4.6875208691592399E-3</v>
      </c>
    </row>
    <row r="165" spans="1:7" x14ac:dyDescent="0.75">
      <c r="A165" t="s">
        <v>2</v>
      </c>
      <c r="B165" s="1">
        <v>43080</v>
      </c>
      <c r="C165">
        <v>15284.0732063628</v>
      </c>
      <c r="D165">
        <v>17106.829147875662</v>
      </c>
      <c r="E165">
        <v>13461.31726484994</v>
      </c>
      <c r="F165">
        <v>16936.8</v>
      </c>
      <c r="G165" s="3">
        <v>9.7581998585162602E-2</v>
      </c>
    </row>
    <row r="166" spans="1:7" x14ac:dyDescent="0.75">
      <c r="A166" t="s">
        <v>2</v>
      </c>
      <c r="B166" s="1">
        <v>43081</v>
      </c>
      <c r="C166">
        <v>18020.635828339098</v>
      </c>
      <c r="D166">
        <v>20207.922759399149</v>
      </c>
      <c r="E166">
        <v>15833.348897279047</v>
      </c>
      <c r="F166">
        <v>17415.400000000001</v>
      </c>
      <c r="G166" s="3">
        <v>3.4752909972728598E-2</v>
      </c>
    </row>
    <row r="167" spans="1:7" x14ac:dyDescent="0.75">
      <c r="A167" t="s">
        <v>2</v>
      </c>
      <c r="B167" s="1">
        <v>43082</v>
      </c>
      <c r="C167">
        <v>17093.6458472987</v>
      </c>
      <c r="D167">
        <v>19074.339825784664</v>
      </c>
      <c r="E167">
        <v>15112.951868812735</v>
      </c>
      <c r="F167">
        <v>16408.2</v>
      </c>
      <c r="G167" s="3">
        <v>4.1774591198222001E-2</v>
      </c>
    </row>
    <row r="168" spans="1:7" x14ac:dyDescent="0.75">
      <c r="A168" t="s">
        <v>2</v>
      </c>
      <c r="B168" s="1">
        <v>43083</v>
      </c>
      <c r="C168">
        <v>15983.4856653631</v>
      </c>
      <c r="D168">
        <v>17847.121195348231</v>
      </c>
      <c r="E168">
        <v>14119.85013537797</v>
      </c>
      <c r="F168">
        <v>16564</v>
      </c>
      <c r="G168" s="3">
        <v>3.5046748046178203E-2</v>
      </c>
    </row>
    <row r="169" spans="1:7" x14ac:dyDescent="0.75">
      <c r="A169" t="s">
        <v>2</v>
      </c>
      <c r="B169" s="1">
        <v>43084</v>
      </c>
      <c r="C169">
        <v>16968.108016727201</v>
      </c>
      <c r="D169">
        <v>18948.590633513668</v>
      </c>
      <c r="E169">
        <v>14987.625399940736</v>
      </c>
      <c r="F169">
        <v>17706.900000000001</v>
      </c>
      <c r="G169" s="3">
        <v>4.1723395019614799E-2</v>
      </c>
    </row>
    <row r="170" spans="1:7" x14ac:dyDescent="0.75">
      <c r="A170" t="s">
        <v>2</v>
      </c>
      <c r="B170" s="1">
        <v>43085</v>
      </c>
      <c r="C170">
        <v>18244.5644449172</v>
      </c>
      <c r="D170">
        <v>20296.484935297663</v>
      </c>
      <c r="E170">
        <v>16192.643954536736</v>
      </c>
      <c r="F170">
        <v>19497.400000000001</v>
      </c>
      <c r="G170" s="3">
        <v>6.4256544723029801E-2</v>
      </c>
    </row>
    <row r="171" spans="1:7" x14ac:dyDescent="0.75">
      <c r="A171" t="s">
        <v>2</v>
      </c>
      <c r="B171" s="1">
        <v>43086</v>
      </c>
      <c r="C171">
        <v>20447.7061499314</v>
      </c>
      <c r="D171">
        <v>22782.175865472611</v>
      </c>
      <c r="E171">
        <v>18113.23643439019</v>
      </c>
      <c r="F171">
        <v>19140.8</v>
      </c>
      <c r="G171" s="3">
        <v>6.8278554184327905E-2</v>
      </c>
    </row>
    <row r="172" spans="1:7" x14ac:dyDescent="0.75">
      <c r="A172" t="s">
        <v>2</v>
      </c>
      <c r="B172" s="1">
        <v>43087</v>
      </c>
      <c r="C172">
        <v>18220.3765032132</v>
      </c>
      <c r="D172">
        <v>20342.69542160934</v>
      </c>
      <c r="E172">
        <v>16098.057584817059</v>
      </c>
      <c r="F172">
        <v>19114.2</v>
      </c>
      <c r="G172" s="3">
        <v>4.6762276045388101E-2</v>
      </c>
    </row>
    <row r="173" spans="1:7" x14ac:dyDescent="0.75">
      <c r="A173" t="s">
        <v>2</v>
      </c>
      <c r="B173" s="1">
        <v>43088</v>
      </c>
      <c r="C173">
        <v>19741.870917960801</v>
      </c>
      <c r="D173">
        <v>22069.23420348563</v>
      </c>
      <c r="E173">
        <v>17414.507632435972</v>
      </c>
      <c r="F173">
        <v>17776.7</v>
      </c>
      <c r="G173" s="3">
        <v>0.110547566081489</v>
      </c>
    </row>
    <row r="174" spans="1:7" x14ac:dyDescent="0.75">
      <c r="A174" t="s">
        <v>2</v>
      </c>
      <c r="B174" s="1">
        <v>43089</v>
      </c>
      <c r="C174">
        <v>16702.707267116799</v>
      </c>
      <c r="D174">
        <v>18749.678954342024</v>
      </c>
      <c r="E174">
        <v>14655.735579891574</v>
      </c>
      <c r="F174">
        <v>16624.599999999999</v>
      </c>
      <c r="G174" s="3">
        <v>4.6982945223820799E-3</v>
      </c>
    </row>
    <row r="175" spans="1:7" x14ac:dyDescent="0.75">
      <c r="A175" t="s">
        <v>2</v>
      </c>
      <c r="B175" s="1">
        <v>43090</v>
      </c>
      <c r="C175">
        <v>16615.8784393518</v>
      </c>
      <c r="D175">
        <v>18634.061624504415</v>
      </c>
      <c r="E175">
        <v>14597.695254199185</v>
      </c>
      <c r="F175">
        <v>15802.9</v>
      </c>
      <c r="G175" s="3">
        <v>5.1444889188176197E-2</v>
      </c>
    </row>
    <row r="176" spans="1:7" x14ac:dyDescent="0.75">
      <c r="A176" t="s">
        <v>2</v>
      </c>
      <c r="B176" s="1">
        <v>43091</v>
      </c>
      <c r="C176">
        <v>15335.780371746099</v>
      </c>
      <c r="D176">
        <v>17206.691389352349</v>
      </c>
      <c r="E176">
        <v>13464.86935413985</v>
      </c>
      <c r="F176">
        <v>13831.8</v>
      </c>
      <c r="G176" s="3">
        <v>0.108733525047072</v>
      </c>
    </row>
    <row r="177" spans="1:7" x14ac:dyDescent="0.75">
      <c r="A177" t="s">
        <v>2</v>
      </c>
      <c r="B177" s="1">
        <v>43092</v>
      </c>
      <c r="C177">
        <v>12943.243046178701</v>
      </c>
      <c r="D177">
        <v>14579.53715194359</v>
      </c>
      <c r="E177">
        <v>11306.948940413811</v>
      </c>
      <c r="F177">
        <v>14699.2</v>
      </c>
      <c r="G177" s="3">
        <v>0.11945935519084699</v>
      </c>
    </row>
    <row r="178" spans="1:7" x14ac:dyDescent="0.75">
      <c r="A178" t="s">
        <v>2</v>
      </c>
      <c r="B178" s="1">
        <v>43093</v>
      </c>
      <c r="C178">
        <v>16144.482622567901</v>
      </c>
      <c r="D178">
        <v>18316.005475949842</v>
      </c>
      <c r="E178">
        <v>13972.95976918596</v>
      </c>
      <c r="F178">
        <v>13925.8</v>
      </c>
      <c r="G178" s="3">
        <v>0.15932173538094299</v>
      </c>
    </row>
    <row r="179" spans="1:7" x14ac:dyDescent="0.75">
      <c r="A179" t="s">
        <v>2</v>
      </c>
      <c r="B179" s="1">
        <v>43094</v>
      </c>
      <c r="C179">
        <v>13288.954297325199</v>
      </c>
      <c r="D179">
        <v>15183.669787836589</v>
      </c>
      <c r="E179">
        <v>11394.23880681381</v>
      </c>
      <c r="F179">
        <v>14026.6</v>
      </c>
      <c r="G179" s="3">
        <v>5.2589059549343897E-2</v>
      </c>
    </row>
    <row r="180" spans="1:7" x14ac:dyDescent="0.75">
      <c r="A180" t="s">
        <v>2</v>
      </c>
      <c r="B180" s="1">
        <v>43095</v>
      </c>
      <c r="C180">
        <v>14257.9883368883</v>
      </c>
      <c r="D180">
        <v>16295.629357491016</v>
      </c>
      <c r="E180">
        <v>12220.347316285584</v>
      </c>
      <c r="F180">
        <v>16099.8</v>
      </c>
      <c r="G180" s="3">
        <v>0.114399661058629</v>
      </c>
    </row>
    <row r="181" spans="1:7" x14ac:dyDescent="0.75">
      <c r="A181" t="s">
        <v>2</v>
      </c>
      <c r="B181" s="1">
        <v>43096</v>
      </c>
      <c r="C181">
        <v>15976.595345580299</v>
      </c>
      <c r="D181">
        <v>18165.526021680049</v>
      </c>
      <c r="E181">
        <v>13787.664669480549</v>
      </c>
      <c r="F181">
        <v>15838.5</v>
      </c>
      <c r="G181" s="3">
        <v>8.7189661634814505E-3</v>
      </c>
    </row>
    <row r="182" spans="1:7" x14ac:dyDescent="0.75">
      <c r="A182" t="s">
        <v>2</v>
      </c>
      <c r="B182" s="1">
        <v>43097</v>
      </c>
      <c r="C182">
        <v>15831.1577842355</v>
      </c>
      <c r="D182">
        <v>18000.452934188939</v>
      </c>
      <c r="E182">
        <v>13661.862634282061</v>
      </c>
      <c r="F182">
        <v>14606.5</v>
      </c>
      <c r="G182" s="3">
        <v>8.3843342637557702E-2</v>
      </c>
    </row>
    <row r="183" spans="1:7" x14ac:dyDescent="0.75">
      <c r="A183" t="s">
        <v>2</v>
      </c>
      <c r="B183" s="1">
        <v>43098</v>
      </c>
      <c r="C183">
        <v>14061.1219625625</v>
      </c>
      <c r="D183">
        <v>16034.340084529709</v>
      </c>
      <c r="E183">
        <v>12087.903840595291</v>
      </c>
      <c r="F183">
        <v>14656.2</v>
      </c>
      <c r="G183" s="3">
        <v>4.0602477957280197E-2</v>
      </c>
    </row>
    <row r="184" spans="1:7" x14ac:dyDescent="0.75">
      <c r="A184" t="s">
        <v>2</v>
      </c>
      <c r="B184" s="1">
        <v>43099</v>
      </c>
      <c r="C184">
        <v>15160.7402792882</v>
      </c>
      <c r="D184">
        <v>17306.704219465377</v>
      </c>
      <c r="E184">
        <v>13014.776339111026</v>
      </c>
      <c r="F184">
        <v>12952.2</v>
      </c>
      <c r="G184" s="3">
        <v>0.170514683164882</v>
      </c>
    </row>
    <row r="185" spans="1:7" x14ac:dyDescent="0.75">
      <c r="A185" t="s">
        <v>2</v>
      </c>
      <c r="B185" s="1">
        <v>43100</v>
      </c>
      <c r="C185">
        <v>12224.0782202143</v>
      </c>
      <c r="D185">
        <v>14147.05222970986</v>
      </c>
      <c r="E185">
        <v>10301.10421071874</v>
      </c>
      <c r="F185">
        <v>14156.4</v>
      </c>
      <c r="G185" s="3">
        <v>0.136498105435399</v>
      </c>
    </row>
    <row r="186" spans="1:7" x14ac:dyDescent="0.75">
      <c r="A186" t="s">
        <v>2</v>
      </c>
      <c r="B186" s="1">
        <v>43101</v>
      </c>
      <c r="C186">
        <v>14156.4</v>
      </c>
      <c r="D186">
        <v>16540.633161649319</v>
      </c>
      <c r="E186">
        <v>11772.16683835068</v>
      </c>
      <c r="F186">
        <v>13657.2</v>
      </c>
      <c r="G186" s="3">
        <v>3.6552148317370803E-2</v>
      </c>
    </row>
    <row r="187" spans="1:7" x14ac:dyDescent="0.75">
      <c r="A187" t="s">
        <v>2</v>
      </c>
      <c r="B187" s="1">
        <v>43102</v>
      </c>
      <c r="C187">
        <v>13657.2</v>
      </c>
      <c r="D187">
        <v>15961.70924786666</v>
      </c>
      <c r="E187">
        <v>11352.690752133341</v>
      </c>
      <c r="F187">
        <v>14982.1</v>
      </c>
      <c r="G187" s="3">
        <v>8.84321957535978E-2</v>
      </c>
    </row>
    <row r="188" spans="1:7" x14ac:dyDescent="0.75">
      <c r="A188" t="s">
        <v>2</v>
      </c>
      <c r="B188" s="1">
        <v>43103</v>
      </c>
      <c r="C188">
        <v>14982.1</v>
      </c>
      <c r="D188">
        <v>17556.075991744059</v>
      </c>
      <c r="E188">
        <v>12408.12400825594</v>
      </c>
      <c r="F188">
        <v>15201</v>
      </c>
      <c r="G188" s="3">
        <v>1.4400368396817E-2</v>
      </c>
    </row>
    <row r="189" spans="1:7" x14ac:dyDescent="0.75">
      <c r="A189" t="s">
        <v>2</v>
      </c>
      <c r="B189" s="1">
        <v>43104</v>
      </c>
      <c r="C189">
        <v>15215.2221044612</v>
      </c>
      <c r="D189">
        <v>17683.618012005601</v>
      </c>
      <c r="E189">
        <v>12746.8261969168</v>
      </c>
      <c r="F189">
        <v>15599.2</v>
      </c>
      <c r="G189" s="3">
        <v>2.46152299822299E-2</v>
      </c>
    </row>
    <row r="190" spans="1:7" x14ac:dyDescent="0.75">
      <c r="A190" t="s">
        <v>2</v>
      </c>
      <c r="B190" s="1">
        <v>43105</v>
      </c>
      <c r="C190">
        <v>15621.604907900701</v>
      </c>
      <c r="D190">
        <v>17892.240815323719</v>
      </c>
      <c r="E190">
        <v>13350.96900047768</v>
      </c>
      <c r="F190">
        <v>17429.5</v>
      </c>
      <c r="G190" s="3">
        <v>0.103726159218527</v>
      </c>
    </row>
    <row r="191" spans="1:7" x14ac:dyDescent="0.75">
      <c r="A191" t="s">
        <v>2</v>
      </c>
      <c r="B191" s="1">
        <v>43106</v>
      </c>
      <c r="C191">
        <v>17142.693471075701</v>
      </c>
      <c r="D191">
        <v>19413.417857610595</v>
      </c>
      <c r="E191">
        <v>14871.969084540806</v>
      </c>
      <c r="F191">
        <v>17527</v>
      </c>
      <c r="G191" s="3">
        <v>2.1926543557043099E-2</v>
      </c>
    </row>
    <row r="192" spans="1:7" x14ac:dyDescent="0.75">
      <c r="A192" t="s">
        <v>2</v>
      </c>
      <c r="B192" s="1">
        <v>43107</v>
      </c>
      <c r="C192">
        <v>17183.910524490901</v>
      </c>
      <c r="D192">
        <v>19406.31031844208</v>
      </c>
      <c r="E192">
        <v>14961.510730539721</v>
      </c>
      <c r="F192">
        <v>16477.599999999999</v>
      </c>
      <c r="G192" s="3">
        <v>4.2864890790579799E-2</v>
      </c>
    </row>
    <row r="193" spans="1:7" x14ac:dyDescent="0.75">
      <c r="A193" t="s">
        <v>2</v>
      </c>
      <c r="B193" s="1">
        <v>43108</v>
      </c>
      <c r="C193">
        <v>16335.463553191301</v>
      </c>
      <c r="D193">
        <v>18414.426468927766</v>
      </c>
      <c r="E193">
        <v>14256.500637454836</v>
      </c>
      <c r="F193">
        <v>15170.1</v>
      </c>
      <c r="G193" s="3">
        <v>7.6819767383951201E-2</v>
      </c>
    </row>
    <row r="194" spans="1:7" x14ac:dyDescent="0.75">
      <c r="A194" t="s">
        <v>2</v>
      </c>
      <c r="B194" s="1">
        <v>43109</v>
      </c>
      <c r="C194">
        <v>15317.379346387699</v>
      </c>
      <c r="D194">
        <v>17304.883043640606</v>
      </c>
      <c r="E194">
        <v>13329.875649134794</v>
      </c>
      <c r="F194">
        <v>14595.4</v>
      </c>
      <c r="G194" s="3">
        <v>4.9466225412644699E-2</v>
      </c>
    </row>
    <row r="195" spans="1:7" x14ac:dyDescent="0.75">
      <c r="A195" t="s">
        <v>2</v>
      </c>
      <c r="B195" s="1">
        <v>43110</v>
      </c>
      <c r="C195">
        <v>14861.866833951301</v>
      </c>
      <c r="D195">
        <v>16762.656506448377</v>
      </c>
      <c r="E195">
        <v>12961.077161454226</v>
      </c>
      <c r="F195">
        <v>14973.3</v>
      </c>
      <c r="G195" s="3">
        <v>7.44212471858045E-3</v>
      </c>
    </row>
    <row r="196" spans="1:7" x14ac:dyDescent="0.75">
      <c r="A196" t="s">
        <v>2</v>
      </c>
      <c r="B196" s="1">
        <v>43111</v>
      </c>
      <c r="C196">
        <v>15165.8511953452</v>
      </c>
      <c r="D196">
        <v>17105.541194684334</v>
      </c>
      <c r="E196">
        <v>13226.161196006065</v>
      </c>
      <c r="F196">
        <v>13405.8</v>
      </c>
      <c r="G196" s="3">
        <v>0.13129027699542101</v>
      </c>
    </row>
    <row r="197" spans="1:7" x14ac:dyDescent="0.75">
      <c r="A197" t="s">
        <v>2</v>
      </c>
      <c r="B197" s="1">
        <v>43112</v>
      </c>
      <c r="C197">
        <v>13831.1021020914</v>
      </c>
      <c r="D197">
        <v>15666.072488405205</v>
      </c>
      <c r="E197">
        <v>11996.131715777594</v>
      </c>
      <c r="F197">
        <v>13980.6</v>
      </c>
      <c r="G197" s="3">
        <v>1.0693239053299001E-2</v>
      </c>
    </row>
    <row r="198" spans="1:7" x14ac:dyDescent="0.75">
      <c r="A198" t="s">
        <v>2</v>
      </c>
      <c r="B198" s="1">
        <v>43113</v>
      </c>
      <c r="C198">
        <v>14303.718202424099</v>
      </c>
      <c r="D198">
        <v>16202.577301899655</v>
      </c>
      <c r="E198">
        <v>12404.859102948543</v>
      </c>
      <c r="F198">
        <v>14360.2</v>
      </c>
      <c r="G198" s="3">
        <v>3.9332180314986497E-3</v>
      </c>
    </row>
    <row r="199" spans="1:7" x14ac:dyDescent="0.75">
      <c r="A199" t="s">
        <v>2</v>
      </c>
      <c r="B199" s="1">
        <v>43114</v>
      </c>
      <c r="C199">
        <v>14608.188586902101</v>
      </c>
      <c r="D199">
        <v>16535.25003753788</v>
      </c>
      <c r="E199">
        <v>12681.127136266321</v>
      </c>
      <c r="F199">
        <v>13772</v>
      </c>
      <c r="G199" s="3">
        <v>6.07165689008205E-2</v>
      </c>
    </row>
    <row r="200" spans="1:7" x14ac:dyDescent="0.75">
      <c r="A200" t="s">
        <v>2</v>
      </c>
      <c r="B200" s="1">
        <v>43115</v>
      </c>
      <c r="C200">
        <v>13772</v>
      </c>
      <c r="D200">
        <v>15642.69825327016</v>
      </c>
      <c r="E200">
        <v>11901.30174672984</v>
      </c>
      <c r="F200">
        <v>13819.8</v>
      </c>
      <c r="G200" s="3">
        <v>3.4588054819898201E-3</v>
      </c>
    </row>
    <row r="201" spans="1:7" x14ac:dyDescent="0.75">
      <c r="A201" t="s">
        <v>2</v>
      </c>
      <c r="B201" s="1">
        <v>43116</v>
      </c>
      <c r="C201">
        <v>13819.8</v>
      </c>
      <c r="D201">
        <v>15694.747389239425</v>
      </c>
      <c r="E201">
        <v>11944.852610760574</v>
      </c>
      <c r="F201">
        <v>11490.5</v>
      </c>
      <c r="G201" s="3">
        <v>0.202715286541056</v>
      </c>
    </row>
    <row r="202" spans="1:7" x14ac:dyDescent="0.75">
      <c r="A202" t="s">
        <v>2</v>
      </c>
      <c r="B202" s="1">
        <v>43117</v>
      </c>
      <c r="C202">
        <v>11490.5</v>
      </c>
      <c r="D202">
        <v>13232.429129437791</v>
      </c>
      <c r="E202">
        <v>9748.5708705622092</v>
      </c>
      <c r="F202">
        <v>11188.6</v>
      </c>
      <c r="G202" s="3">
        <v>2.6982821800759799E-2</v>
      </c>
    </row>
    <row r="203" spans="1:7" x14ac:dyDescent="0.75">
      <c r="A203" t="s">
        <v>2</v>
      </c>
      <c r="B203" s="1">
        <v>43118</v>
      </c>
      <c r="C203">
        <v>11188.6</v>
      </c>
      <c r="D203">
        <v>12862.01410036113</v>
      </c>
      <c r="E203">
        <v>9515.185899638871</v>
      </c>
      <c r="F203">
        <v>11474.9</v>
      </c>
      <c r="G203" s="3">
        <v>2.49501084976771E-2</v>
      </c>
    </row>
    <row r="204" spans="1:7" x14ac:dyDescent="0.75">
      <c r="A204" t="s">
        <v>2</v>
      </c>
      <c r="B204" s="1">
        <v>43119</v>
      </c>
      <c r="C204">
        <v>11474.9</v>
      </c>
      <c r="D204">
        <v>13171.159574703399</v>
      </c>
      <c r="E204">
        <v>9778.6404252966004</v>
      </c>
      <c r="F204">
        <v>11607.4</v>
      </c>
      <c r="G204" s="3">
        <v>1.14151317263122E-2</v>
      </c>
    </row>
    <row r="205" spans="1:7" x14ac:dyDescent="0.75">
      <c r="A205" t="s">
        <v>2</v>
      </c>
      <c r="B205" s="1">
        <v>43120</v>
      </c>
      <c r="C205">
        <v>11607.4</v>
      </c>
      <c r="D205">
        <v>13310.33682515388</v>
      </c>
      <c r="E205">
        <v>9904.4631748461197</v>
      </c>
      <c r="F205">
        <v>12899.2</v>
      </c>
      <c r="G205" s="3">
        <v>0.10014574547258701</v>
      </c>
    </row>
    <row r="206" spans="1:7" x14ac:dyDescent="0.75">
      <c r="A206" t="s">
        <v>2</v>
      </c>
      <c r="B206" s="1">
        <v>43121</v>
      </c>
      <c r="C206">
        <v>13142.138814395799</v>
      </c>
      <c r="D206">
        <v>14909.550214575764</v>
      </c>
      <c r="E206">
        <v>11374.727414215835</v>
      </c>
      <c r="F206">
        <v>11600.1</v>
      </c>
      <c r="G206" s="3">
        <v>0.13293323457520401</v>
      </c>
    </row>
    <row r="207" spans="1:7" x14ac:dyDescent="0.75">
      <c r="A207" t="s">
        <v>2</v>
      </c>
      <c r="B207" s="1">
        <v>43122</v>
      </c>
      <c r="C207">
        <v>11600.1</v>
      </c>
      <c r="D207">
        <v>13307.033107412975</v>
      </c>
      <c r="E207">
        <v>9893.1668925870254</v>
      </c>
      <c r="F207">
        <v>10931.4</v>
      </c>
      <c r="G207" s="3">
        <v>6.1172402437016903E-2</v>
      </c>
    </row>
    <row r="208" spans="1:7" x14ac:dyDescent="0.75">
      <c r="A208" t="s">
        <v>2</v>
      </c>
      <c r="B208" s="1">
        <v>43123</v>
      </c>
      <c r="C208">
        <v>10931.4</v>
      </c>
      <c r="D208">
        <v>12542.94677684505</v>
      </c>
      <c r="E208">
        <v>9319.8532231549489</v>
      </c>
      <c r="F208">
        <v>10868.4</v>
      </c>
      <c r="G208" s="3">
        <v>5.79662139781301E-3</v>
      </c>
    </row>
    <row r="209" spans="1:7" x14ac:dyDescent="0.75">
      <c r="A209" t="s">
        <v>2</v>
      </c>
      <c r="B209" s="1">
        <v>43124</v>
      </c>
      <c r="C209">
        <v>10868.4</v>
      </c>
      <c r="D209">
        <v>12470.566899910964</v>
      </c>
      <c r="E209">
        <v>9266.2331000890354</v>
      </c>
      <c r="F209">
        <v>11359.4</v>
      </c>
      <c r="G209" s="3">
        <v>4.3224113949681203E-2</v>
      </c>
    </row>
    <row r="210" spans="1:7" x14ac:dyDescent="0.75">
      <c r="A210" t="s">
        <v>2</v>
      </c>
      <c r="B210" s="1">
        <v>43125</v>
      </c>
      <c r="C210">
        <v>11359.4</v>
      </c>
      <c r="D210">
        <v>12943.278527489649</v>
      </c>
      <c r="E210">
        <v>9775.5214725103506</v>
      </c>
      <c r="F210">
        <v>11259.4</v>
      </c>
      <c r="G210" s="3">
        <v>8.8814679290196308E-3</v>
      </c>
    </row>
    <row r="211" spans="1:7" x14ac:dyDescent="0.75">
      <c r="A211" t="s">
        <v>2</v>
      </c>
      <c r="B211" s="1">
        <v>43126</v>
      </c>
      <c r="C211">
        <v>11259.4</v>
      </c>
      <c r="D211">
        <v>12828.307858777369</v>
      </c>
      <c r="E211">
        <v>9690.4921412226304</v>
      </c>
      <c r="F211">
        <v>11171.4</v>
      </c>
      <c r="G211" s="3">
        <v>7.8772579981032792E-3</v>
      </c>
    </row>
    <row r="212" spans="1:7" x14ac:dyDescent="0.75">
      <c r="A212" t="s">
        <v>2</v>
      </c>
      <c r="B212" s="1">
        <v>43127</v>
      </c>
      <c r="C212">
        <v>11171.4</v>
      </c>
      <c r="D212">
        <v>12692.716011517654</v>
      </c>
      <c r="E212">
        <v>9650.0839884823454</v>
      </c>
      <c r="F212">
        <v>11440.7</v>
      </c>
      <c r="G212" s="3">
        <v>2.35387694808891E-2</v>
      </c>
    </row>
    <row r="213" spans="1:7" x14ac:dyDescent="0.75">
      <c r="A213" t="s">
        <v>2</v>
      </c>
      <c r="B213" s="1">
        <v>43128</v>
      </c>
      <c r="C213">
        <v>11440.7</v>
      </c>
      <c r="D213">
        <v>13001.817344675346</v>
      </c>
      <c r="E213">
        <v>9879.5826553246552</v>
      </c>
      <c r="F213">
        <v>11786.3</v>
      </c>
      <c r="G213" s="3">
        <v>2.9322179140187501E-2</v>
      </c>
    </row>
    <row r="214" spans="1:7" x14ac:dyDescent="0.75">
      <c r="A214" t="s">
        <v>2</v>
      </c>
      <c r="B214" s="1">
        <v>43129</v>
      </c>
      <c r="C214">
        <v>11786.3</v>
      </c>
      <c r="D214">
        <v>13309.001520722355</v>
      </c>
      <c r="E214">
        <v>10263.598479277643</v>
      </c>
      <c r="F214">
        <v>11296.4</v>
      </c>
      <c r="G214" s="3">
        <v>4.3367798590701098E-2</v>
      </c>
    </row>
    <row r="215" spans="1:7" x14ac:dyDescent="0.75">
      <c r="A215" t="s">
        <v>2</v>
      </c>
      <c r="B215" s="1">
        <v>43130</v>
      </c>
      <c r="C215">
        <v>11296.4</v>
      </c>
      <c r="D215">
        <v>12719.645146370065</v>
      </c>
      <c r="E215">
        <v>9873.1548536299342</v>
      </c>
      <c r="F215">
        <v>10106.299999999999</v>
      </c>
      <c r="G215" s="3">
        <v>0.117758230014942</v>
      </c>
    </row>
    <row r="216" spans="1:7" x14ac:dyDescent="0.75">
      <c r="A216" t="s">
        <v>2</v>
      </c>
      <c r="B216" s="1">
        <v>43131</v>
      </c>
      <c r="C216">
        <v>10106.299999999999</v>
      </c>
      <c r="D216">
        <v>11437.917651603229</v>
      </c>
      <c r="E216">
        <v>8774.6823483967692</v>
      </c>
      <c r="F216">
        <v>10221.1</v>
      </c>
      <c r="G216" s="3">
        <v>1.1231667824403499E-2</v>
      </c>
    </row>
    <row r="217" spans="1:7" x14ac:dyDescent="0.75">
      <c r="A217" t="s">
        <v>2</v>
      </c>
      <c r="B217" s="1">
        <v>43132</v>
      </c>
      <c r="C217">
        <v>10702.618399380999</v>
      </c>
      <c r="D217">
        <v>11670.626505597684</v>
      </c>
      <c r="E217">
        <v>9734.6102931643145</v>
      </c>
      <c r="F217">
        <v>9170.5400000000009</v>
      </c>
      <c r="G217" s="3">
        <v>0.167065232732311</v>
      </c>
    </row>
    <row r="218" spans="1:7" x14ac:dyDescent="0.75">
      <c r="A218" t="s">
        <v>2</v>
      </c>
      <c r="B218" s="1">
        <v>43133</v>
      </c>
      <c r="C218">
        <v>9170.5400000000009</v>
      </c>
      <c r="D218">
        <v>10393.267871458665</v>
      </c>
      <c r="E218">
        <v>7947.8121285413363</v>
      </c>
      <c r="F218">
        <v>8830.75</v>
      </c>
      <c r="G218" s="3">
        <v>3.8478045466127E-2</v>
      </c>
    </row>
    <row r="219" spans="1:7" x14ac:dyDescent="0.75">
      <c r="A219" t="s">
        <v>2</v>
      </c>
      <c r="B219" s="1">
        <v>43134</v>
      </c>
      <c r="C219">
        <v>8830.75</v>
      </c>
      <c r="D219">
        <v>10011.527778825784</v>
      </c>
      <c r="E219">
        <v>7649.9722211742155</v>
      </c>
      <c r="F219">
        <v>9174.91</v>
      </c>
      <c r="G219" s="3">
        <v>3.7510994658258003E-2</v>
      </c>
    </row>
    <row r="220" spans="1:7" x14ac:dyDescent="0.75">
      <c r="A220" t="s">
        <v>2</v>
      </c>
      <c r="B220" s="1">
        <v>43135</v>
      </c>
      <c r="C220">
        <v>9174.91</v>
      </c>
      <c r="D220">
        <v>10350.78977524903</v>
      </c>
      <c r="E220">
        <v>7999.0302247509699</v>
      </c>
      <c r="F220">
        <v>8277.01</v>
      </c>
      <c r="G220" s="3">
        <v>0.108481202753167</v>
      </c>
    </row>
    <row r="221" spans="1:7" x14ac:dyDescent="0.75">
      <c r="A221" t="s">
        <v>2</v>
      </c>
      <c r="B221" s="1">
        <v>43136</v>
      </c>
      <c r="C221">
        <v>8277.01</v>
      </c>
      <c r="D221">
        <v>9382.6213004031197</v>
      </c>
      <c r="E221">
        <v>7171.3986995968808</v>
      </c>
      <c r="F221">
        <v>6955.27</v>
      </c>
      <c r="G221" s="3">
        <v>0.19003431930032899</v>
      </c>
    </row>
    <row r="222" spans="1:7" x14ac:dyDescent="0.75">
      <c r="A222" t="s">
        <v>2</v>
      </c>
      <c r="B222" s="1">
        <v>43137</v>
      </c>
      <c r="C222">
        <v>6955.27</v>
      </c>
      <c r="D222">
        <v>7972.5756364716308</v>
      </c>
      <c r="E222">
        <v>5937.9643635283701</v>
      </c>
      <c r="F222">
        <v>7754</v>
      </c>
      <c r="G222" s="3">
        <v>0.103008769667268</v>
      </c>
    </row>
    <row r="223" spans="1:7" x14ac:dyDescent="0.75">
      <c r="A223" t="s">
        <v>2</v>
      </c>
      <c r="B223" s="1">
        <v>43138</v>
      </c>
      <c r="C223">
        <v>7754</v>
      </c>
      <c r="D223">
        <v>8905.7421075175098</v>
      </c>
      <c r="E223">
        <v>6602.2578924824902</v>
      </c>
      <c r="F223">
        <v>7621.3000000000102</v>
      </c>
      <c r="G223" s="3">
        <v>1.7411727658009801E-2</v>
      </c>
    </row>
    <row r="224" spans="1:7" x14ac:dyDescent="0.75">
      <c r="A224" t="s">
        <v>2</v>
      </c>
      <c r="B224" s="1">
        <v>43139</v>
      </c>
      <c r="C224">
        <v>7621.3000000000102</v>
      </c>
      <c r="D224">
        <v>8749.2085260297299</v>
      </c>
      <c r="E224">
        <v>6493.3914739702905</v>
      </c>
      <c r="F224">
        <v>8265.59</v>
      </c>
      <c r="G224" s="3">
        <v>7.7948458609730001E-2</v>
      </c>
    </row>
    <row r="225" spans="1:7" x14ac:dyDescent="0.75">
      <c r="A225" t="s">
        <v>2</v>
      </c>
      <c r="B225" s="1">
        <v>43140</v>
      </c>
      <c r="C225">
        <v>8265.59</v>
      </c>
      <c r="D225">
        <v>9510.9219599959142</v>
      </c>
      <c r="E225">
        <v>7020.2580400040852</v>
      </c>
      <c r="F225">
        <v>8736.9800000000105</v>
      </c>
      <c r="G225" s="3">
        <v>5.3953425554367898E-2</v>
      </c>
    </row>
    <row r="226" spans="1:7" x14ac:dyDescent="0.75">
      <c r="A226" t="s">
        <v>2</v>
      </c>
      <c r="B226" s="1">
        <v>43141</v>
      </c>
      <c r="C226">
        <v>8736.9800000000105</v>
      </c>
      <c r="D226">
        <v>10017.168925889375</v>
      </c>
      <c r="E226">
        <v>7456.7910741106452</v>
      </c>
      <c r="F226">
        <v>8621.9000000000106</v>
      </c>
      <c r="G226" s="3">
        <v>1.3347406024194E-2</v>
      </c>
    </row>
    <row r="227" spans="1:7" x14ac:dyDescent="0.75">
      <c r="A227" t="s">
        <v>2</v>
      </c>
      <c r="B227" s="1">
        <v>43142</v>
      </c>
      <c r="C227">
        <v>8621.9000000000106</v>
      </c>
      <c r="D227">
        <v>9878.9389840480599</v>
      </c>
      <c r="E227">
        <v>7364.8610159519603</v>
      </c>
      <c r="F227">
        <v>8129.97</v>
      </c>
      <c r="G227" s="3">
        <v>6.0508218357509802E-2</v>
      </c>
    </row>
    <row r="228" spans="1:7" x14ac:dyDescent="0.75">
      <c r="A228" t="s">
        <v>2</v>
      </c>
      <c r="B228" s="1">
        <v>43143</v>
      </c>
      <c r="C228">
        <v>8129.97</v>
      </c>
      <c r="D228">
        <v>9325.4841058786806</v>
      </c>
      <c r="E228">
        <v>6934.4558941213199</v>
      </c>
      <c r="F228">
        <v>8926.57</v>
      </c>
      <c r="G228" s="3">
        <v>8.9239203859937097E-2</v>
      </c>
    </row>
    <row r="229" spans="1:7" x14ac:dyDescent="0.75">
      <c r="A229" t="s">
        <v>2</v>
      </c>
      <c r="B229" s="1">
        <v>43144</v>
      </c>
      <c r="C229">
        <v>8926.57</v>
      </c>
      <c r="D229">
        <v>10267.43230770594</v>
      </c>
      <c r="E229">
        <v>7585.7076922940596</v>
      </c>
      <c r="F229">
        <v>8598.31</v>
      </c>
      <c r="G229" s="3">
        <v>3.8177269719282703E-2</v>
      </c>
    </row>
    <row r="230" spans="1:7" x14ac:dyDescent="0.75">
      <c r="A230" t="s">
        <v>2</v>
      </c>
      <c r="B230" s="1">
        <v>43145</v>
      </c>
      <c r="C230">
        <v>8598.31</v>
      </c>
      <c r="D230">
        <v>9895.209303635409</v>
      </c>
      <c r="E230">
        <v>7301.41069636459</v>
      </c>
      <c r="F230">
        <v>9494.6299999999901</v>
      </c>
      <c r="G230" s="3">
        <v>9.4402836129475101E-2</v>
      </c>
    </row>
    <row r="231" spans="1:7" x14ac:dyDescent="0.75">
      <c r="A231" t="s">
        <v>2</v>
      </c>
      <c r="B231" s="1">
        <v>43146</v>
      </c>
      <c r="C231">
        <v>9494.6299999999901</v>
      </c>
      <c r="D231">
        <v>10820.294119050095</v>
      </c>
      <c r="E231">
        <v>8168.9658809498851</v>
      </c>
      <c r="F231">
        <v>10166.4</v>
      </c>
      <c r="G231" s="3">
        <v>6.6077470884482598E-2</v>
      </c>
    </row>
    <row r="232" spans="1:7" x14ac:dyDescent="0.75">
      <c r="A232" t="s">
        <v>2</v>
      </c>
      <c r="B232" s="1">
        <v>43147</v>
      </c>
      <c r="C232">
        <v>10166.4</v>
      </c>
      <c r="D232">
        <v>11605.098671708814</v>
      </c>
      <c r="E232">
        <v>8727.7013282911848</v>
      </c>
      <c r="F232">
        <v>10233.9</v>
      </c>
      <c r="G232" s="3">
        <v>6.5957259695710096E-3</v>
      </c>
    </row>
    <row r="233" spans="1:7" x14ac:dyDescent="0.75">
      <c r="A233" t="s">
        <v>2</v>
      </c>
      <c r="B233" s="1">
        <v>43148</v>
      </c>
      <c r="C233">
        <v>10233.9</v>
      </c>
      <c r="D233">
        <v>11679.262106584925</v>
      </c>
      <c r="E233">
        <v>8788.537893415074</v>
      </c>
      <c r="F233">
        <v>11112.7</v>
      </c>
      <c r="G233" s="3">
        <v>7.90806914611214E-2</v>
      </c>
    </row>
    <row r="234" spans="1:7" x14ac:dyDescent="0.75">
      <c r="A234" t="s">
        <v>2</v>
      </c>
      <c r="B234" s="1">
        <v>43149</v>
      </c>
      <c r="C234">
        <v>11112.7</v>
      </c>
      <c r="D234">
        <v>12716.946261656205</v>
      </c>
      <c r="E234">
        <v>9508.4537383437964</v>
      </c>
      <c r="F234">
        <v>10551.8</v>
      </c>
      <c r="G234" s="3">
        <v>5.3156807369357302E-2</v>
      </c>
    </row>
    <row r="235" spans="1:7" x14ac:dyDescent="0.75">
      <c r="A235" t="s">
        <v>2</v>
      </c>
      <c r="B235" s="1">
        <v>43150</v>
      </c>
      <c r="C235">
        <v>10551.8</v>
      </c>
      <c r="D235">
        <v>12033.020676456494</v>
      </c>
      <c r="E235">
        <v>9070.5793235435049</v>
      </c>
      <c r="F235">
        <v>11225.3</v>
      </c>
      <c r="G235" s="3">
        <v>5.9998396479380899E-2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A9C3-F7C3-4AAA-B3A5-3ECD61BB3B94}">
  <dimension ref="A1:N236"/>
  <sheetViews>
    <sheetView zoomScale="75" zoomScaleNormal="75" workbookViewId="0">
      <selection activeCell="N1" sqref="N1"/>
    </sheetView>
  </sheetViews>
  <sheetFormatPr defaultRowHeight="14.75" x14ac:dyDescent="0.75"/>
  <sheetData>
    <row r="1" spans="1:14" x14ac:dyDescent="0.7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12</v>
      </c>
      <c r="G1" t="s">
        <v>4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13</v>
      </c>
      <c r="N1" t="s">
        <v>47</v>
      </c>
    </row>
    <row r="2" spans="1:14" x14ac:dyDescent="0.75">
      <c r="A2">
        <v>0</v>
      </c>
      <c r="B2">
        <v>35.783918621432299</v>
      </c>
      <c r="C2">
        <v>22.178853716840699</v>
      </c>
      <c r="D2">
        <v>-176.489663157857</v>
      </c>
      <c r="E2">
        <v>0.56255143880844105</v>
      </c>
      <c r="F2">
        <v>0</v>
      </c>
      <c r="G2" s="1">
        <v>42917</v>
      </c>
      <c r="H2">
        <v>2492.6</v>
      </c>
      <c r="I2">
        <v>2515.27</v>
      </c>
      <c r="J2">
        <v>2419.23</v>
      </c>
      <c r="K2">
        <v>2434.5500000000002</v>
      </c>
      <c r="L2">
        <v>779914000</v>
      </c>
      <c r="M2">
        <v>0</v>
      </c>
      <c r="N2">
        <f>SUM(M$2:M2)</f>
        <v>0</v>
      </c>
    </row>
    <row r="3" spans="1:14" x14ac:dyDescent="0.75">
      <c r="A3">
        <v>1</v>
      </c>
      <c r="B3">
        <v>29.9130189761532</v>
      </c>
      <c r="C3">
        <v>22.270965805044899</v>
      </c>
      <c r="D3">
        <v>-205.004876631543</v>
      </c>
      <c r="E3">
        <v>0.56255143880844105</v>
      </c>
      <c r="F3">
        <v>0</v>
      </c>
      <c r="G3" s="1">
        <v>42918</v>
      </c>
      <c r="H3">
        <v>2436.4</v>
      </c>
      <c r="I3">
        <v>2514.2800000000002</v>
      </c>
      <c r="J3">
        <v>2394.84</v>
      </c>
      <c r="K3">
        <v>2506.4699999999998</v>
      </c>
      <c r="L3">
        <v>803747000</v>
      </c>
      <c r="M3">
        <v>0</v>
      </c>
      <c r="N3">
        <f>SUM(M$2:M3)</f>
        <v>0</v>
      </c>
    </row>
    <row r="4" spans="1:14" x14ac:dyDescent="0.75">
      <c r="A4">
        <v>1</v>
      </c>
      <c r="B4">
        <v>40.428477463187697</v>
      </c>
      <c r="C4">
        <v>22.501635898474198</v>
      </c>
      <c r="D4">
        <v>-116.021081566281</v>
      </c>
      <c r="E4">
        <v>0.45821380615234403</v>
      </c>
      <c r="F4">
        <v>0</v>
      </c>
      <c r="G4" s="1">
        <v>42919</v>
      </c>
      <c r="H4">
        <v>2498.56</v>
      </c>
      <c r="I4">
        <v>2595</v>
      </c>
      <c r="J4">
        <v>2480.4699999999998</v>
      </c>
      <c r="K4">
        <v>2564.06</v>
      </c>
      <c r="L4">
        <v>964112000</v>
      </c>
      <c r="M4">
        <v>0</v>
      </c>
      <c r="N4">
        <f>SUM(M$2:M4)</f>
        <v>0</v>
      </c>
    </row>
    <row r="5" spans="1:14" x14ac:dyDescent="0.75">
      <c r="A5">
        <v>1</v>
      </c>
      <c r="B5">
        <v>47.3707377628891</v>
      </c>
      <c r="C5">
        <v>21.9408841612698</v>
      </c>
      <c r="D5">
        <v>-42.049838303629699</v>
      </c>
      <c r="E5">
        <v>0.50171762704849199</v>
      </c>
      <c r="F5">
        <v>0</v>
      </c>
      <c r="G5" s="1">
        <v>42920</v>
      </c>
      <c r="H5">
        <v>2561</v>
      </c>
      <c r="I5">
        <v>2631.59</v>
      </c>
      <c r="J5">
        <v>2559.35</v>
      </c>
      <c r="K5">
        <v>2601.64</v>
      </c>
      <c r="L5">
        <v>985516000</v>
      </c>
      <c r="M5">
        <v>0</v>
      </c>
      <c r="N5">
        <f>SUM(M$2:M5)</f>
        <v>0</v>
      </c>
    </row>
    <row r="6" spans="1:14" x14ac:dyDescent="0.75">
      <c r="A6">
        <v>0</v>
      </c>
      <c r="B6">
        <v>52.027393202234002</v>
      </c>
      <c r="C6">
        <v>21.088582697423501</v>
      </c>
      <c r="D6">
        <v>388.68</v>
      </c>
      <c r="E6">
        <v>0.383242458105087</v>
      </c>
      <c r="F6">
        <v>0</v>
      </c>
      <c r="G6" s="1">
        <v>42921</v>
      </c>
      <c r="H6">
        <v>2602.87</v>
      </c>
      <c r="I6">
        <v>2622.65</v>
      </c>
      <c r="J6">
        <v>2538.5500000000002</v>
      </c>
      <c r="K6">
        <v>2601.9899999999998</v>
      </c>
      <c r="L6">
        <v>941566000</v>
      </c>
      <c r="M6">
        <v>0</v>
      </c>
      <c r="N6">
        <f>SUM(M$2:M6)</f>
        <v>0</v>
      </c>
    </row>
    <row r="7" spans="1:14" x14ac:dyDescent="0.75">
      <c r="A7">
        <v>1</v>
      </c>
      <c r="B7">
        <v>53.588222077786597</v>
      </c>
      <c r="C7">
        <v>20.452646414259501</v>
      </c>
      <c r="D7">
        <v>389.03</v>
      </c>
      <c r="E7">
        <v>0.383242458105087</v>
      </c>
      <c r="F7">
        <v>0</v>
      </c>
      <c r="G7" s="1">
        <v>42922</v>
      </c>
      <c r="H7">
        <v>2608.1</v>
      </c>
      <c r="I7">
        <v>2616.7199999999998</v>
      </c>
      <c r="J7">
        <v>2581.69</v>
      </c>
      <c r="K7">
        <v>2608.56</v>
      </c>
      <c r="L7">
        <v>761957000</v>
      </c>
      <c r="M7">
        <v>0</v>
      </c>
      <c r="N7">
        <f>SUM(M$2:M7)</f>
        <v>0</v>
      </c>
    </row>
    <row r="8" spans="1:14" x14ac:dyDescent="0.75">
      <c r="A8">
        <v>0</v>
      </c>
      <c r="B8">
        <v>56.169594608572098</v>
      </c>
      <c r="C8">
        <v>19.862134151321499</v>
      </c>
      <c r="D8">
        <v>378.85480000000001</v>
      </c>
      <c r="E8">
        <v>0.383242458105087</v>
      </c>
      <c r="F8">
        <v>0</v>
      </c>
      <c r="G8" s="1">
        <v>42923</v>
      </c>
      <c r="H8">
        <v>2608.59</v>
      </c>
      <c r="I8">
        <v>2916.14</v>
      </c>
      <c r="J8">
        <v>2498.87</v>
      </c>
      <c r="K8">
        <v>2518.66</v>
      </c>
      <c r="L8">
        <v>917412000</v>
      </c>
      <c r="M8">
        <v>0</v>
      </c>
      <c r="N8">
        <f>SUM(M$2:M8)</f>
        <v>0</v>
      </c>
    </row>
    <row r="9" spans="1:14" x14ac:dyDescent="0.75">
      <c r="A9">
        <v>1</v>
      </c>
      <c r="B9">
        <v>43.613698887721597</v>
      </c>
      <c r="C9">
        <v>19.878165896273501</v>
      </c>
      <c r="D9">
        <v>272.87940800000001</v>
      </c>
      <c r="E9">
        <v>0.37788864970207198</v>
      </c>
      <c r="F9">
        <v>0</v>
      </c>
      <c r="G9" s="1">
        <v>42924</v>
      </c>
      <c r="H9">
        <v>2520.27</v>
      </c>
      <c r="I9">
        <v>2571.34</v>
      </c>
      <c r="J9">
        <v>2492.31</v>
      </c>
      <c r="K9">
        <v>2571.34</v>
      </c>
      <c r="L9">
        <v>733330000</v>
      </c>
      <c r="M9">
        <v>0</v>
      </c>
      <c r="N9">
        <f>SUM(M$2:M9)</f>
        <v>0</v>
      </c>
    </row>
    <row r="10" spans="1:14" x14ac:dyDescent="0.75">
      <c r="A10">
        <v>0</v>
      </c>
      <c r="B10">
        <v>53.483795748915902</v>
      </c>
      <c r="C10">
        <v>19.8352260857198</v>
      </c>
      <c r="D10">
        <v>285.33784351999998</v>
      </c>
      <c r="E10">
        <v>0.383242458105087</v>
      </c>
      <c r="F10">
        <v>0</v>
      </c>
      <c r="G10" s="1">
        <v>42925</v>
      </c>
      <c r="H10">
        <v>2572.61</v>
      </c>
      <c r="I10">
        <v>2635.49</v>
      </c>
      <c r="J10">
        <v>2517.59</v>
      </c>
      <c r="K10">
        <v>2518.44</v>
      </c>
      <c r="L10">
        <v>527856000</v>
      </c>
      <c r="M10">
        <v>0</v>
      </c>
      <c r="N10">
        <f>SUM(M$2:M10)</f>
        <v>0</v>
      </c>
    </row>
    <row r="11" spans="1:14" x14ac:dyDescent="0.75">
      <c r="A11">
        <v>0</v>
      </c>
      <c r="B11">
        <v>46.297346348561803</v>
      </c>
      <c r="C11">
        <v>20.177577958846101</v>
      </c>
      <c r="D11">
        <v>194.62957290879999</v>
      </c>
      <c r="E11">
        <v>0.48889198899269098</v>
      </c>
      <c r="F11">
        <v>0</v>
      </c>
      <c r="G11" s="1">
        <v>42926</v>
      </c>
      <c r="H11">
        <v>2525.25</v>
      </c>
      <c r="I11">
        <v>2537.16</v>
      </c>
      <c r="J11">
        <v>2321.13</v>
      </c>
      <c r="K11">
        <v>2372.56</v>
      </c>
      <c r="L11">
        <v>1111200000</v>
      </c>
      <c r="M11">
        <v>0</v>
      </c>
      <c r="N11">
        <f>SUM(M$2:M11)</f>
        <v>0</v>
      </c>
    </row>
    <row r="12" spans="1:14" x14ac:dyDescent="0.75">
      <c r="A12">
        <v>0</v>
      </c>
      <c r="B12">
        <v>31.301315469252401</v>
      </c>
      <c r="C12">
        <v>18.898393190233701</v>
      </c>
      <c r="D12">
        <v>-543.58000000000004</v>
      </c>
      <c r="E12">
        <v>0.74750328063964799</v>
      </c>
      <c r="F12">
        <v>1</v>
      </c>
      <c r="G12" s="1">
        <v>42927</v>
      </c>
      <c r="H12">
        <v>2385.89</v>
      </c>
      <c r="I12">
        <v>2413.4699999999998</v>
      </c>
      <c r="J12">
        <v>2296.81</v>
      </c>
      <c r="K12">
        <v>2337.79</v>
      </c>
      <c r="L12">
        <v>1329760000</v>
      </c>
      <c r="M12">
        <v>-48.099999999999909</v>
      </c>
      <c r="N12">
        <f>SUM(M$2:M12)</f>
        <v>-48.099999999999909</v>
      </c>
    </row>
    <row r="13" spans="1:14" x14ac:dyDescent="0.75">
      <c r="A13">
        <v>1</v>
      </c>
      <c r="B13">
        <v>27.2878065583036</v>
      </c>
      <c r="C13">
        <v>17.557070736734801</v>
      </c>
      <c r="D13">
        <v>-578.35</v>
      </c>
      <c r="E13">
        <v>0.74750328063964799</v>
      </c>
      <c r="F13">
        <v>1</v>
      </c>
      <c r="G13" s="1">
        <v>42928</v>
      </c>
      <c r="H13">
        <v>2332.77</v>
      </c>
      <c r="I13">
        <v>2423.71</v>
      </c>
      <c r="J13">
        <v>2275.14</v>
      </c>
      <c r="K13">
        <v>2398.84</v>
      </c>
      <c r="L13">
        <v>1117410000</v>
      </c>
      <c r="M13">
        <v>66.070000000000164</v>
      </c>
      <c r="N13">
        <f>SUM(M$2:M13)</f>
        <v>17.970000000000255</v>
      </c>
    </row>
    <row r="14" spans="1:14" x14ac:dyDescent="0.75">
      <c r="A14">
        <v>0</v>
      </c>
      <c r="B14">
        <v>36.547548464758698</v>
      </c>
      <c r="C14">
        <v>16.467962742425499</v>
      </c>
      <c r="D14">
        <v>-492.52679999999998</v>
      </c>
      <c r="E14">
        <v>0.74750328063964799</v>
      </c>
      <c r="F14">
        <v>1</v>
      </c>
      <c r="G14" s="1">
        <v>42929</v>
      </c>
      <c r="H14">
        <v>2402.6999999999998</v>
      </c>
      <c r="I14">
        <v>2425.2199999999998</v>
      </c>
      <c r="J14">
        <v>2340.83</v>
      </c>
      <c r="K14">
        <v>2357.9</v>
      </c>
      <c r="L14">
        <v>835770000</v>
      </c>
      <c r="M14">
        <v>-44.799999999999727</v>
      </c>
      <c r="N14">
        <f>SUM(M$2:M14)</f>
        <v>-26.829999999999472</v>
      </c>
    </row>
    <row r="15" spans="1:14" x14ac:dyDescent="0.75">
      <c r="A15">
        <v>0</v>
      </c>
      <c r="B15">
        <v>32.802958167766398</v>
      </c>
      <c r="C15">
        <v>15.4446454862324</v>
      </c>
      <c r="D15">
        <v>-496.49319200000002</v>
      </c>
      <c r="E15">
        <v>0.74750328063964799</v>
      </c>
      <c r="F15">
        <v>1</v>
      </c>
      <c r="G15" s="1">
        <v>42930</v>
      </c>
      <c r="H15">
        <v>2360.59</v>
      </c>
      <c r="I15">
        <v>2363.25</v>
      </c>
      <c r="J15">
        <v>2183.2199999999998</v>
      </c>
      <c r="K15">
        <v>2233.34</v>
      </c>
      <c r="L15">
        <v>882503000</v>
      </c>
      <c r="M15">
        <v>-127.25</v>
      </c>
      <c r="N15">
        <f>SUM(M$2:M15)</f>
        <v>-154.07999999999947</v>
      </c>
    </row>
    <row r="16" spans="1:14" x14ac:dyDescent="0.75">
      <c r="A16">
        <v>0</v>
      </c>
      <c r="B16">
        <v>23.980690100935501</v>
      </c>
      <c r="C16">
        <v>15.5837857448119</v>
      </c>
      <c r="D16">
        <v>-586.29800048000004</v>
      </c>
      <c r="E16">
        <v>0.74750328063964799</v>
      </c>
      <c r="F16">
        <v>1</v>
      </c>
      <c r="G16" s="1">
        <v>42931</v>
      </c>
      <c r="H16">
        <v>2230.12</v>
      </c>
      <c r="I16">
        <v>2231.14</v>
      </c>
      <c r="J16">
        <v>1990.41</v>
      </c>
      <c r="K16">
        <v>1998.86</v>
      </c>
      <c r="L16">
        <v>993608000</v>
      </c>
      <c r="M16">
        <v>-231.26</v>
      </c>
      <c r="N16">
        <f>SUM(M$2:M16)</f>
        <v>-385.33999999999946</v>
      </c>
    </row>
    <row r="17" spans="1:14" x14ac:dyDescent="0.75">
      <c r="A17">
        <v>0</v>
      </c>
      <c r="B17">
        <v>14.6354449520281</v>
      </c>
      <c r="C17">
        <v>16.718114720486899</v>
      </c>
      <c r="D17">
        <v>-769.86456044160002</v>
      </c>
      <c r="E17">
        <v>0.77123421430587802</v>
      </c>
      <c r="F17">
        <v>1</v>
      </c>
      <c r="G17" s="1">
        <v>42932</v>
      </c>
      <c r="H17">
        <v>1991.98</v>
      </c>
      <c r="I17">
        <v>2058.77</v>
      </c>
      <c r="J17">
        <v>1843.03</v>
      </c>
      <c r="K17">
        <v>1929.82</v>
      </c>
      <c r="L17">
        <v>1182870000</v>
      </c>
      <c r="M17">
        <v>-62.160000000000082</v>
      </c>
      <c r="N17">
        <f>SUM(M$2:M17)</f>
        <v>-447.49999999999955</v>
      </c>
    </row>
    <row r="18" spans="1:14" x14ac:dyDescent="0.75">
      <c r="A18">
        <v>1</v>
      </c>
      <c r="B18">
        <v>11.6266454389924</v>
      </c>
      <c r="C18">
        <v>18.373455218020499</v>
      </c>
      <c r="D18">
        <v>-761.07310439744003</v>
      </c>
      <c r="E18">
        <v>0.77123421430587802</v>
      </c>
      <c r="F18">
        <v>1</v>
      </c>
      <c r="G18" s="1">
        <v>42933</v>
      </c>
      <c r="H18">
        <v>1932.62</v>
      </c>
      <c r="I18">
        <v>2230.4899999999998</v>
      </c>
      <c r="J18">
        <v>1932.62</v>
      </c>
      <c r="K18">
        <v>2228.41</v>
      </c>
      <c r="L18">
        <v>1201760000</v>
      </c>
      <c r="M18">
        <v>295.78999999999996</v>
      </c>
      <c r="N18">
        <f>SUM(M$2:M18)</f>
        <v>-151.70999999999958</v>
      </c>
    </row>
    <row r="19" spans="1:14" x14ac:dyDescent="0.75">
      <c r="A19">
        <v>1</v>
      </c>
      <c r="B19">
        <v>40.349856928998101</v>
      </c>
      <c r="C19">
        <v>18.574746810313801</v>
      </c>
      <c r="D19">
        <v>-360.739531869747</v>
      </c>
      <c r="E19">
        <v>0.65962988138198897</v>
      </c>
      <c r="F19">
        <v>1</v>
      </c>
      <c r="G19" s="1">
        <v>42934</v>
      </c>
      <c r="H19">
        <v>2233.52</v>
      </c>
      <c r="I19">
        <v>2387.61</v>
      </c>
      <c r="J19">
        <v>2164.77</v>
      </c>
      <c r="K19">
        <v>2318.88</v>
      </c>
      <c r="L19">
        <v>1512450000</v>
      </c>
      <c r="M19">
        <v>85.360000000000127</v>
      </c>
      <c r="N19">
        <f>SUM(M$2:M19)</f>
        <v>-66.349999999999454</v>
      </c>
    </row>
    <row r="20" spans="1:14" x14ac:dyDescent="0.75">
      <c r="A20">
        <v>0</v>
      </c>
      <c r="B20">
        <v>46.753911874628599</v>
      </c>
      <c r="C20">
        <v>17.754090188048099</v>
      </c>
      <c r="D20">
        <v>-180.73518804537801</v>
      </c>
      <c r="E20">
        <v>0.48464858531951899</v>
      </c>
      <c r="F20">
        <v>0</v>
      </c>
      <c r="G20" s="1">
        <v>42935</v>
      </c>
      <c r="H20">
        <v>2323.08</v>
      </c>
      <c r="I20">
        <v>2397.17</v>
      </c>
      <c r="J20">
        <v>2260.23</v>
      </c>
      <c r="K20">
        <v>2273.4299999999998</v>
      </c>
      <c r="L20">
        <v>1245100000</v>
      </c>
      <c r="M20">
        <v>0</v>
      </c>
      <c r="N20">
        <f>SUM(M$2:M20)</f>
        <v>-66.349999999999454</v>
      </c>
    </row>
    <row r="21" spans="1:14" x14ac:dyDescent="0.75">
      <c r="A21">
        <v>1</v>
      </c>
      <c r="B21">
        <v>45.082550736456902</v>
      </c>
      <c r="C21">
        <v>16.9341563274617</v>
      </c>
      <c r="D21">
        <v>-147.39496547993301</v>
      </c>
      <c r="E21">
        <v>0.52056151628494296</v>
      </c>
      <c r="F21">
        <v>0</v>
      </c>
      <c r="G21" s="1">
        <v>42936</v>
      </c>
      <c r="H21">
        <v>2269.89</v>
      </c>
      <c r="I21">
        <v>2900.7</v>
      </c>
      <c r="J21">
        <v>2269.89</v>
      </c>
      <c r="K21">
        <v>2817.6</v>
      </c>
      <c r="L21">
        <v>2249260000</v>
      </c>
      <c r="M21">
        <v>0</v>
      </c>
      <c r="N21">
        <f>SUM(M$2:M21)</f>
        <v>-66.349999999999454</v>
      </c>
    </row>
    <row r="22" spans="1:14" x14ac:dyDescent="0.75">
      <c r="A22">
        <v>0</v>
      </c>
      <c r="B22">
        <v>68.686003956833105</v>
      </c>
      <c r="C22">
        <v>17.556512571420001</v>
      </c>
      <c r="D22">
        <v>974.57</v>
      </c>
      <c r="E22">
        <v>0.40763685107231101</v>
      </c>
      <c r="F22">
        <v>0</v>
      </c>
      <c r="G22" s="1">
        <v>42937</v>
      </c>
      <c r="H22">
        <v>2838.41</v>
      </c>
      <c r="I22">
        <v>2838.41</v>
      </c>
      <c r="J22">
        <v>2621.85</v>
      </c>
      <c r="K22">
        <v>2667.76</v>
      </c>
      <c r="L22">
        <v>1489450000</v>
      </c>
      <c r="M22">
        <v>0</v>
      </c>
      <c r="N22">
        <f>SUM(M$2:M22)</f>
        <v>-66.349999999999454</v>
      </c>
    </row>
    <row r="23" spans="1:14" x14ac:dyDescent="0.75">
      <c r="A23">
        <v>1</v>
      </c>
      <c r="B23">
        <v>62.184960484699197</v>
      </c>
      <c r="C23">
        <v>18.1344147979528</v>
      </c>
      <c r="D23">
        <v>824.73</v>
      </c>
      <c r="E23">
        <v>0.32730275392532299</v>
      </c>
      <c r="F23">
        <v>-1</v>
      </c>
      <c r="G23" s="1">
        <v>42938</v>
      </c>
      <c r="H23">
        <v>2668.63</v>
      </c>
      <c r="I23">
        <v>2862.42</v>
      </c>
      <c r="J23">
        <v>2657.71</v>
      </c>
      <c r="K23">
        <v>2810.12</v>
      </c>
      <c r="L23">
        <v>1177130000</v>
      </c>
      <c r="M23">
        <v>-141.48999999999978</v>
      </c>
      <c r="N23">
        <f>SUM(M$2:M23)</f>
        <v>-207.83999999999924</v>
      </c>
    </row>
    <row r="24" spans="1:14" x14ac:dyDescent="0.75">
      <c r="A24">
        <v>0</v>
      </c>
      <c r="B24">
        <v>67.163228519710202</v>
      </c>
      <c r="C24">
        <v>18.757816777652199</v>
      </c>
      <c r="D24">
        <v>924.78319999999997</v>
      </c>
      <c r="E24">
        <v>0.40763685107231101</v>
      </c>
      <c r="F24">
        <v>0</v>
      </c>
      <c r="G24" s="1">
        <v>42939</v>
      </c>
      <c r="H24">
        <v>2808.1</v>
      </c>
      <c r="I24">
        <v>2832.18</v>
      </c>
      <c r="J24">
        <v>2653.94</v>
      </c>
      <c r="K24">
        <v>2730.4</v>
      </c>
      <c r="L24">
        <v>1072840000</v>
      </c>
      <c r="M24">
        <v>0</v>
      </c>
      <c r="N24">
        <f>SUM(M$2:M24)</f>
        <v>-207.83999999999924</v>
      </c>
    </row>
    <row r="25" spans="1:14" x14ac:dyDescent="0.75">
      <c r="A25">
        <v>1</v>
      </c>
      <c r="B25">
        <v>64.190134098247199</v>
      </c>
      <c r="C25">
        <v>19.3117221635604</v>
      </c>
      <c r="D25">
        <v>804.44867199999999</v>
      </c>
      <c r="E25">
        <v>0.40763685107231101</v>
      </c>
      <c r="F25">
        <v>0</v>
      </c>
      <c r="G25" s="1">
        <v>42940</v>
      </c>
      <c r="H25">
        <v>2732.7</v>
      </c>
      <c r="I25">
        <v>2777.26</v>
      </c>
      <c r="J25">
        <v>2699.19</v>
      </c>
      <c r="K25">
        <v>2754.86</v>
      </c>
      <c r="L25">
        <v>866474000</v>
      </c>
      <c r="M25">
        <v>0</v>
      </c>
      <c r="N25">
        <f>SUM(M$2:M25)</f>
        <v>-207.83999999999924</v>
      </c>
    </row>
    <row r="26" spans="1:14" x14ac:dyDescent="0.75">
      <c r="A26">
        <v>0</v>
      </c>
      <c r="B26">
        <v>66.151185855370599</v>
      </c>
      <c r="C26">
        <v>19.826062879046599</v>
      </c>
      <c r="D26">
        <v>789.91872511999998</v>
      </c>
      <c r="E26">
        <v>0.40763685107231101</v>
      </c>
      <c r="F26">
        <v>0</v>
      </c>
      <c r="G26" s="1">
        <v>42941</v>
      </c>
      <c r="H26">
        <v>2757.5</v>
      </c>
      <c r="I26">
        <v>2768.08</v>
      </c>
      <c r="J26">
        <v>2480.96</v>
      </c>
      <c r="K26">
        <v>2576.48</v>
      </c>
      <c r="L26">
        <v>1460090000</v>
      </c>
      <c r="M26">
        <v>0</v>
      </c>
      <c r="N26">
        <f>SUM(M$2:M26)</f>
        <v>-207.83999999999924</v>
      </c>
    </row>
    <row r="27" spans="1:14" x14ac:dyDescent="0.75">
      <c r="A27">
        <v>0</v>
      </c>
      <c r="B27">
        <v>56.778309507602899</v>
      </c>
      <c r="C27">
        <v>18.893027181519699</v>
      </c>
      <c r="D27">
        <v>574.10837611520003</v>
      </c>
      <c r="E27">
        <v>0.46566599607467701</v>
      </c>
      <c r="F27">
        <v>0</v>
      </c>
      <c r="G27" s="1">
        <v>42942</v>
      </c>
      <c r="H27">
        <v>2577.77</v>
      </c>
      <c r="I27">
        <v>2610.7600000000002</v>
      </c>
      <c r="J27">
        <v>2450.8000000000002</v>
      </c>
      <c r="K27">
        <v>2529.4499999999998</v>
      </c>
      <c r="L27">
        <v>937404000</v>
      </c>
      <c r="M27">
        <v>0</v>
      </c>
      <c r="N27">
        <f>SUM(M$2:M27)</f>
        <v>-207.83999999999924</v>
      </c>
    </row>
    <row r="28" spans="1:14" x14ac:dyDescent="0.75">
      <c r="A28">
        <v>1</v>
      </c>
      <c r="B28">
        <v>54.415683799985203</v>
      </c>
      <c r="C28">
        <v>17.8534830829832</v>
      </c>
      <c r="D28">
        <v>491.14524107059202</v>
      </c>
      <c r="E28">
        <v>0.383242458105087</v>
      </c>
      <c r="F28">
        <v>0</v>
      </c>
      <c r="G28" s="1">
        <v>42943</v>
      </c>
      <c r="H28">
        <v>2538.71</v>
      </c>
      <c r="I28">
        <v>2693.32</v>
      </c>
      <c r="J28">
        <v>2529.34</v>
      </c>
      <c r="K28">
        <v>2671.78</v>
      </c>
      <c r="L28">
        <v>789104000</v>
      </c>
      <c r="M28">
        <v>0</v>
      </c>
      <c r="N28">
        <f>SUM(M$2:M28)</f>
        <v>-207.83999999999924</v>
      </c>
    </row>
    <row r="29" spans="1:14" x14ac:dyDescent="0.75">
      <c r="A29">
        <v>1</v>
      </c>
      <c r="B29">
        <v>60.720659809730499</v>
      </c>
      <c r="C29">
        <v>17.316865683019302</v>
      </c>
      <c r="D29">
        <v>598.97943142776796</v>
      </c>
      <c r="E29">
        <v>0.46566599607467701</v>
      </c>
      <c r="F29">
        <v>0</v>
      </c>
      <c r="G29" s="1">
        <v>42944</v>
      </c>
      <c r="H29">
        <v>2679.73</v>
      </c>
      <c r="I29">
        <v>2897.45</v>
      </c>
      <c r="J29">
        <v>2679.73</v>
      </c>
      <c r="K29">
        <v>2809.01</v>
      </c>
      <c r="L29">
        <v>1380100000</v>
      </c>
      <c r="M29">
        <v>0</v>
      </c>
      <c r="N29">
        <f>SUM(M$2:M29)</f>
        <v>-207.83999999999924</v>
      </c>
    </row>
    <row r="30" spans="1:14" x14ac:dyDescent="0.75">
      <c r="A30">
        <v>0</v>
      </c>
      <c r="B30">
        <v>66.420138953231799</v>
      </c>
      <c r="C30">
        <v>17.735265148260002</v>
      </c>
      <c r="D30">
        <v>703.09345417065697</v>
      </c>
      <c r="E30">
        <v>0.40763685107231101</v>
      </c>
      <c r="F30">
        <v>0</v>
      </c>
      <c r="G30" s="1">
        <v>42945</v>
      </c>
      <c r="H30">
        <v>2807.02</v>
      </c>
      <c r="I30">
        <v>2808.76</v>
      </c>
      <c r="J30">
        <v>2692.8</v>
      </c>
      <c r="K30">
        <v>2726.45</v>
      </c>
      <c r="L30">
        <v>803746000</v>
      </c>
      <c r="M30">
        <v>0</v>
      </c>
      <c r="N30">
        <f>SUM(M$2:M30)</f>
        <v>-207.83999999999924</v>
      </c>
    </row>
    <row r="31" spans="1:14" x14ac:dyDescent="0.75">
      <c r="A31">
        <v>1</v>
      </c>
      <c r="B31">
        <v>61.273413051793298</v>
      </c>
      <c r="C31">
        <v>18.123778937411998</v>
      </c>
      <c r="D31">
        <v>588.74211600383103</v>
      </c>
      <c r="E31">
        <v>0.46566599607467701</v>
      </c>
      <c r="F31">
        <v>0</v>
      </c>
      <c r="G31" s="1">
        <v>42946</v>
      </c>
      <c r="H31">
        <v>2724.39</v>
      </c>
      <c r="I31">
        <v>2758.53</v>
      </c>
      <c r="J31">
        <v>2644.85</v>
      </c>
      <c r="K31">
        <v>2757.18</v>
      </c>
      <c r="L31">
        <v>705943000</v>
      </c>
      <c r="M31">
        <v>0</v>
      </c>
      <c r="N31">
        <f>SUM(M$2:M31)</f>
        <v>-207.83999999999924</v>
      </c>
    </row>
    <row r="32" spans="1:14" x14ac:dyDescent="0.75">
      <c r="A32">
        <v>1</v>
      </c>
      <c r="B32">
        <v>61.540123521406898</v>
      </c>
      <c r="C32">
        <v>18.154335788565898</v>
      </c>
      <c r="D32">
        <v>588.95243136367799</v>
      </c>
      <c r="E32">
        <v>0.46566599607467701</v>
      </c>
      <c r="F32">
        <v>0</v>
      </c>
      <c r="G32" s="1">
        <v>42947</v>
      </c>
      <c r="H32">
        <v>2763.24</v>
      </c>
      <c r="I32">
        <v>2889.62</v>
      </c>
      <c r="J32">
        <v>2720.61</v>
      </c>
      <c r="K32">
        <v>2875.34</v>
      </c>
      <c r="L32">
        <v>860575000</v>
      </c>
      <c r="M32">
        <v>0</v>
      </c>
      <c r="N32">
        <f>SUM(M$2:M32)</f>
        <v>-207.83999999999924</v>
      </c>
    </row>
    <row r="33" spans="1:14" x14ac:dyDescent="0.75">
      <c r="A33">
        <v>0</v>
      </c>
      <c r="B33">
        <v>65.440861494013603</v>
      </c>
      <c r="C33">
        <v>18.761597860251101</v>
      </c>
      <c r="D33">
        <v>677.81353410913096</v>
      </c>
      <c r="E33">
        <v>0.40763685107231101</v>
      </c>
      <c r="F33">
        <v>0</v>
      </c>
      <c r="G33" s="1">
        <v>42948</v>
      </c>
      <c r="H33">
        <v>2871.3</v>
      </c>
      <c r="I33">
        <v>2921.35</v>
      </c>
      <c r="J33">
        <v>2685.61</v>
      </c>
      <c r="K33">
        <v>2718.26</v>
      </c>
      <c r="L33">
        <v>1324670000</v>
      </c>
      <c r="M33">
        <v>0</v>
      </c>
      <c r="N33">
        <f>SUM(M$2:M33)</f>
        <v>-207.83999999999924</v>
      </c>
    </row>
    <row r="34" spans="1:14" x14ac:dyDescent="0.75">
      <c r="A34">
        <v>0</v>
      </c>
      <c r="B34">
        <v>53.0733876080211</v>
      </c>
      <c r="C34">
        <v>19.0738497862719</v>
      </c>
      <c r="D34">
        <v>492.60659274476501</v>
      </c>
      <c r="E34">
        <v>0.383242458105087</v>
      </c>
      <c r="F34">
        <v>0</v>
      </c>
      <c r="G34" s="1">
        <v>42949</v>
      </c>
      <c r="H34">
        <v>2727.13</v>
      </c>
      <c r="I34">
        <v>2762.53</v>
      </c>
      <c r="J34">
        <v>2668.59</v>
      </c>
      <c r="K34">
        <v>2710.67</v>
      </c>
      <c r="L34">
        <v>1094950000</v>
      </c>
      <c r="M34">
        <v>0</v>
      </c>
      <c r="N34">
        <f>SUM(M$2:M34)</f>
        <v>-207.83999999999924</v>
      </c>
    </row>
    <row r="35" spans="1:14" x14ac:dyDescent="0.75">
      <c r="A35">
        <v>1</v>
      </c>
      <c r="B35">
        <v>51.131945069876501</v>
      </c>
      <c r="C35">
        <v>19.2375237807926</v>
      </c>
      <c r="D35">
        <v>443.27479718007902</v>
      </c>
      <c r="E35">
        <v>0.383242458105087</v>
      </c>
      <c r="F35">
        <v>0</v>
      </c>
      <c r="G35" s="1">
        <v>42950</v>
      </c>
      <c r="H35">
        <v>2709.56</v>
      </c>
      <c r="I35">
        <v>2813.31</v>
      </c>
      <c r="J35">
        <v>2685.14</v>
      </c>
      <c r="K35">
        <v>2804.73</v>
      </c>
      <c r="L35">
        <v>804797000</v>
      </c>
      <c r="M35">
        <v>0</v>
      </c>
      <c r="N35">
        <f>SUM(M$2:M35)</f>
        <v>-207.83999999999924</v>
      </c>
    </row>
    <row r="36" spans="1:14" x14ac:dyDescent="0.75">
      <c r="A36">
        <v>1</v>
      </c>
      <c r="B36">
        <v>55.731778798723703</v>
      </c>
      <c r="C36">
        <v>19.6371840648162</v>
      </c>
      <c r="D36">
        <v>498.09750934927399</v>
      </c>
      <c r="E36">
        <v>0.383242458105087</v>
      </c>
      <c r="F36">
        <v>0</v>
      </c>
      <c r="G36" s="1">
        <v>42951</v>
      </c>
      <c r="H36">
        <v>2806.93</v>
      </c>
      <c r="I36">
        <v>2899.33</v>
      </c>
      <c r="J36">
        <v>2743.72</v>
      </c>
      <c r="K36">
        <v>2895.89</v>
      </c>
      <c r="L36">
        <v>1002120000</v>
      </c>
      <c r="M36">
        <v>0</v>
      </c>
      <c r="N36">
        <f>SUM(M$2:M36)</f>
        <v>-207.83999999999924</v>
      </c>
    </row>
    <row r="37" spans="1:14" x14ac:dyDescent="0.75">
      <c r="A37">
        <v>1</v>
      </c>
      <c r="B37">
        <v>62.532388797157601</v>
      </c>
      <c r="C37">
        <v>20.408048377910202</v>
      </c>
      <c r="D37">
        <v>552.37445878831795</v>
      </c>
      <c r="E37">
        <v>0.32730275392532299</v>
      </c>
      <c r="F37">
        <v>-1</v>
      </c>
      <c r="G37" s="1">
        <v>42952</v>
      </c>
      <c r="H37">
        <v>2897.63</v>
      </c>
      <c r="I37">
        <v>3290.01</v>
      </c>
      <c r="J37">
        <v>2874.83</v>
      </c>
      <c r="K37">
        <v>3252.91</v>
      </c>
      <c r="L37">
        <v>1945700000</v>
      </c>
      <c r="M37">
        <v>-355.27999999999975</v>
      </c>
      <c r="N37">
        <f>SUM(M$2:M37)</f>
        <v>-563.11999999999898</v>
      </c>
    </row>
    <row r="38" spans="1:14" x14ac:dyDescent="0.75">
      <c r="A38">
        <v>0</v>
      </c>
      <c r="B38">
        <v>77.076469921830693</v>
      </c>
      <c r="C38">
        <v>22.450413944653398</v>
      </c>
      <c r="D38">
        <v>874.72439126101904</v>
      </c>
      <c r="E38">
        <v>0.431843221187592</v>
      </c>
      <c r="F38">
        <v>0</v>
      </c>
      <c r="G38" s="1">
        <v>42953</v>
      </c>
      <c r="H38">
        <v>3257.61</v>
      </c>
      <c r="I38">
        <v>3293.29</v>
      </c>
      <c r="J38">
        <v>3155.6</v>
      </c>
      <c r="K38">
        <v>3213.94</v>
      </c>
      <c r="L38">
        <v>1105030000</v>
      </c>
      <c r="M38">
        <v>0</v>
      </c>
      <c r="N38">
        <f>SUM(M$2:M38)</f>
        <v>-563.11999999999898</v>
      </c>
    </row>
    <row r="39" spans="1:14" x14ac:dyDescent="0.75">
      <c r="A39">
        <v>1</v>
      </c>
      <c r="B39">
        <v>75.255197298377198</v>
      </c>
      <c r="C39">
        <v>24.355667315883601</v>
      </c>
      <c r="D39">
        <v>762.808439960138</v>
      </c>
      <c r="E39">
        <v>0.53634029626846302</v>
      </c>
      <c r="F39">
        <v>0</v>
      </c>
      <c r="G39" s="1">
        <v>42954</v>
      </c>
      <c r="H39">
        <v>3212.78</v>
      </c>
      <c r="I39">
        <v>3397.68</v>
      </c>
      <c r="J39">
        <v>3180.89</v>
      </c>
      <c r="K39">
        <v>3378.94</v>
      </c>
      <c r="L39">
        <v>1482280000</v>
      </c>
      <c r="M39">
        <v>0</v>
      </c>
      <c r="N39">
        <f>SUM(M$2:M39)</f>
        <v>-563.11999999999898</v>
      </c>
    </row>
    <row r="40" spans="1:14" x14ac:dyDescent="0.75">
      <c r="A40">
        <v>1</v>
      </c>
      <c r="B40">
        <v>80.702065127463101</v>
      </c>
      <c r="C40">
        <v>26.4018674014395</v>
      </c>
      <c r="D40">
        <v>843.59259596412403</v>
      </c>
      <c r="E40">
        <v>0.45575881004333502</v>
      </c>
      <c r="F40">
        <v>0</v>
      </c>
      <c r="G40" s="1">
        <v>42955</v>
      </c>
      <c r="H40">
        <v>3370.22</v>
      </c>
      <c r="I40">
        <v>3484.85</v>
      </c>
      <c r="J40">
        <v>3345.83</v>
      </c>
      <c r="K40">
        <v>3419.94</v>
      </c>
      <c r="L40">
        <v>1752760000</v>
      </c>
      <c r="M40">
        <v>0</v>
      </c>
      <c r="N40">
        <f>SUM(M$2:M40)</f>
        <v>-563.11999999999898</v>
      </c>
    </row>
    <row r="41" spans="1:14" x14ac:dyDescent="0.75">
      <c r="A41">
        <v>0</v>
      </c>
      <c r="B41">
        <v>83.246118355584798</v>
      </c>
      <c r="C41">
        <v>28.517284683745</v>
      </c>
      <c r="D41">
        <v>781.11268444842904</v>
      </c>
      <c r="E41">
        <v>0.45575881004333502</v>
      </c>
      <c r="F41">
        <v>0</v>
      </c>
      <c r="G41" s="1">
        <v>42956</v>
      </c>
      <c r="H41">
        <v>3420.4</v>
      </c>
      <c r="I41">
        <v>3422.76</v>
      </c>
      <c r="J41">
        <v>3247.67</v>
      </c>
      <c r="K41">
        <v>3342.47</v>
      </c>
      <c r="L41">
        <v>1468960000</v>
      </c>
      <c r="M41">
        <v>0</v>
      </c>
      <c r="N41">
        <f>SUM(M$2:M41)</f>
        <v>-563.11999999999898</v>
      </c>
    </row>
    <row r="42" spans="1:14" x14ac:dyDescent="0.75">
      <c r="A42">
        <v>1</v>
      </c>
      <c r="B42">
        <v>76.119731408269999</v>
      </c>
      <c r="C42">
        <v>29.677138947885901</v>
      </c>
      <c r="D42">
        <v>585.19950862564895</v>
      </c>
      <c r="E42">
        <v>0.47387433052062999</v>
      </c>
      <c r="F42">
        <v>0</v>
      </c>
      <c r="G42" s="1">
        <v>42957</v>
      </c>
      <c r="H42">
        <v>3341.84</v>
      </c>
      <c r="I42">
        <v>3453.45</v>
      </c>
      <c r="J42">
        <v>3319.47</v>
      </c>
      <c r="K42">
        <v>3381.28</v>
      </c>
      <c r="L42">
        <v>1515110000</v>
      </c>
      <c r="M42">
        <v>0</v>
      </c>
      <c r="N42">
        <f>SUM(M$2:M42)</f>
        <v>-563.11999999999898</v>
      </c>
    </row>
    <row r="43" spans="1:14" x14ac:dyDescent="0.75">
      <c r="A43">
        <v>1</v>
      </c>
      <c r="B43">
        <v>77.310487713525802</v>
      </c>
      <c r="C43">
        <v>30.847781873801299</v>
      </c>
      <c r="D43">
        <v>522.14837741805798</v>
      </c>
      <c r="E43">
        <v>0.49803411960601801</v>
      </c>
      <c r="F43">
        <v>0</v>
      </c>
      <c r="G43" s="1">
        <v>42958</v>
      </c>
      <c r="H43">
        <v>3373.82</v>
      </c>
      <c r="I43">
        <v>3679.72</v>
      </c>
      <c r="J43">
        <v>3372.12</v>
      </c>
      <c r="K43">
        <v>3650.62</v>
      </c>
      <c r="L43">
        <v>2021190000</v>
      </c>
      <c r="M43">
        <v>0</v>
      </c>
      <c r="N43">
        <f>SUM(M$2:M43)</f>
        <v>-563.11999999999898</v>
      </c>
    </row>
    <row r="44" spans="1:14" x14ac:dyDescent="0.75">
      <c r="A44">
        <v>1</v>
      </c>
      <c r="B44">
        <v>84.245427237584906</v>
      </c>
      <c r="C44">
        <v>32.5455538184601</v>
      </c>
      <c r="D44">
        <v>703.88780457952998</v>
      </c>
      <c r="E44">
        <v>0.49503424763679499</v>
      </c>
      <c r="F44">
        <v>0</v>
      </c>
      <c r="G44" s="1">
        <v>42959</v>
      </c>
      <c r="H44">
        <v>3650.63</v>
      </c>
      <c r="I44">
        <v>3949.92</v>
      </c>
      <c r="J44">
        <v>3613.7</v>
      </c>
      <c r="K44">
        <v>3884.71</v>
      </c>
      <c r="L44">
        <v>2219590000</v>
      </c>
      <c r="M44">
        <v>0</v>
      </c>
      <c r="N44">
        <f>SUM(M$2:M44)</f>
        <v>-563.11999999999898</v>
      </c>
    </row>
    <row r="45" spans="1:14" x14ac:dyDescent="0.75">
      <c r="A45">
        <v>1</v>
      </c>
      <c r="B45">
        <v>88.583173731421894</v>
      </c>
      <c r="C45">
        <v>34.671037040019499</v>
      </c>
      <c r="D45">
        <v>820.69975584680503</v>
      </c>
      <c r="E45">
        <v>0.41014376282692</v>
      </c>
      <c r="F45">
        <v>0</v>
      </c>
      <c r="G45" s="1">
        <v>42960</v>
      </c>
      <c r="H45">
        <v>3880.04</v>
      </c>
      <c r="I45">
        <v>4208.3900000000003</v>
      </c>
      <c r="J45">
        <v>3857.8</v>
      </c>
      <c r="K45">
        <v>4073.26</v>
      </c>
      <c r="L45">
        <v>3159090000</v>
      </c>
      <c r="M45">
        <v>0</v>
      </c>
      <c r="N45">
        <f>SUM(M$2:M45)</f>
        <v>-563.11999999999898</v>
      </c>
    </row>
    <row r="46" spans="1:14" x14ac:dyDescent="0.75">
      <c r="A46">
        <v>1</v>
      </c>
      <c r="B46">
        <v>91.0726353529882</v>
      </c>
      <c r="C46">
        <v>37.044686772467898</v>
      </c>
      <c r="D46">
        <v>849.78599979438104</v>
      </c>
      <c r="E46">
        <v>0.38470143079757702</v>
      </c>
      <c r="F46">
        <v>0</v>
      </c>
      <c r="G46" s="1">
        <v>42961</v>
      </c>
      <c r="H46">
        <v>4066.1</v>
      </c>
      <c r="I46">
        <v>4325.13</v>
      </c>
      <c r="J46">
        <v>3989.16</v>
      </c>
      <c r="K46">
        <v>4325.13</v>
      </c>
      <c r="L46">
        <v>2463090000</v>
      </c>
      <c r="M46">
        <v>0</v>
      </c>
      <c r="N46">
        <f>SUM(M$2:M46)</f>
        <v>-563.11999999999898</v>
      </c>
    </row>
    <row r="47" spans="1:14" x14ac:dyDescent="0.75">
      <c r="A47">
        <v>0</v>
      </c>
      <c r="B47">
        <v>93.568760535991998</v>
      </c>
      <c r="C47">
        <v>39.403281480682999</v>
      </c>
      <c r="D47">
        <v>904.67279983550497</v>
      </c>
      <c r="E47">
        <v>0.38470143079757702</v>
      </c>
      <c r="F47">
        <v>0</v>
      </c>
      <c r="G47" s="1">
        <v>42962</v>
      </c>
      <c r="H47">
        <v>4326.99</v>
      </c>
      <c r="I47">
        <v>4455.97</v>
      </c>
      <c r="J47">
        <v>3906.18</v>
      </c>
      <c r="K47">
        <v>4181.93</v>
      </c>
      <c r="L47">
        <v>3258050000</v>
      </c>
      <c r="M47">
        <v>0</v>
      </c>
      <c r="N47">
        <f>SUM(M$2:M47)</f>
        <v>-563.11999999999898</v>
      </c>
    </row>
    <row r="48" spans="1:14" x14ac:dyDescent="0.75">
      <c r="A48">
        <v>1</v>
      </c>
      <c r="B48">
        <v>83.514372003706498</v>
      </c>
      <c r="C48">
        <v>41.754230166083701</v>
      </c>
      <c r="D48">
        <v>562.44478387169397</v>
      </c>
      <c r="E48">
        <v>0.45575881004333502</v>
      </c>
      <c r="F48">
        <v>0</v>
      </c>
      <c r="G48" s="1">
        <v>42963</v>
      </c>
      <c r="H48">
        <v>4200.34</v>
      </c>
      <c r="I48">
        <v>4381.2299999999996</v>
      </c>
      <c r="J48">
        <v>3994.42</v>
      </c>
      <c r="K48">
        <v>4376.63</v>
      </c>
      <c r="L48">
        <v>2272040000</v>
      </c>
      <c r="M48">
        <v>0</v>
      </c>
      <c r="N48">
        <f>SUM(M$2:M48)</f>
        <v>-563.11999999999898</v>
      </c>
    </row>
    <row r="49" spans="1:14" x14ac:dyDescent="0.75">
      <c r="A49">
        <v>0</v>
      </c>
      <c r="B49">
        <v>85.680361424350295</v>
      </c>
      <c r="C49">
        <v>43.937253945384398</v>
      </c>
      <c r="D49">
        <v>556.38843574248699</v>
      </c>
      <c r="E49">
        <v>0.49503424763679499</v>
      </c>
      <c r="F49">
        <v>0</v>
      </c>
      <c r="G49" s="1">
        <v>42964</v>
      </c>
      <c r="H49">
        <v>4384.4399999999996</v>
      </c>
      <c r="I49">
        <v>4484.7</v>
      </c>
      <c r="J49">
        <v>4243.71</v>
      </c>
      <c r="K49">
        <v>4331.6899999999996</v>
      </c>
      <c r="L49">
        <v>2553360000</v>
      </c>
      <c r="M49">
        <v>0</v>
      </c>
      <c r="N49">
        <f>SUM(M$2:M49)</f>
        <v>-563.11999999999898</v>
      </c>
    </row>
    <row r="50" spans="1:14" x14ac:dyDescent="0.75">
      <c r="A50">
        <v>0</v>
      </c>
      <c r="B50">
        <v>82.050765141367606</v>
      </c>
      <c r="C50">
        <v>46.091952192866998</v>
      </c>
      <c r="D50">
        <v>358.87361116429003</v>
      </c>
      <c r="E50">
        <v>0.45575881004333502</v>
      </c>
      <c r="F50">
        <v>0</v>
      </c>
      <c r="G50" s="1">
        <v>42965</v>
      </c>
      <c r="H50">
        <v>4324.34</v>
      </c>
      <c r="I50">
        <v>4370.13</v>
      </c>
      <c r="J50">
        <v>4015.4</v>
      </c>
      <c r="K50">
        <v>4160.62</v>
      </c>
      <c r="L50">
        <v>2941710000</v>
      </c>
      <c r="M50">
        <v>0</v>
      </c>
      <c r="N50">
        <f>SUM(M$2:M50)</f>
        <v>-563.11999999999898</v>
      </c>
    </row>
    <row r="51" spans="1:14" x14ac:dyDescent="0.75">
      <c r="A51">
        <v>1</v>
      </c>
      <c r="B51">
        <v>69.722089521989602</v>
      </c>
      <c r="C51">
        <v>46.439301281368699</v>
      </c>
      <c r="D51">
        <v>145.22</v>
      </c>
      <c r="E51">
        <v>0.56704223155975297</v>
      </c>
      <c r="F51">
        <v>0</v>
      </c>
      <c r="G51" s="1">
        <v>42966</v>
      </c>
      <c r="H51">
        <v>4137.75</v>
      </c>
      <c r="I51">
        <v>4243.26</v>
      </c>
      <c r="J51">
        <v>3970.55</v>
      </c>
      <c r="K51">
        <v>4193.7</v>
      </c>
      <c r="L51">
        <v>2975820000</v>
      </c>
      <c r="M51">
        <v>0</v>
      </c>
      <c r="N51">
        <f>SUM(M$2:M51)</f>
        <v>-563.11999999999898</v>
      </c>
    </row>
    <row r="52" spans="1:14" x14ac:dyDescent="0.75">
      <c r="A52">
        <v>0</v>
      </c>
      <c r="B52">
        <v>69.350477309502807</v>
      </c>
      <c r="C52">
        <v>46.466851355250597</v>
      </c>
      <c r="D52">
        <v>-291</v>
      </c>
      <c r="E52">
        <v>0.63699150085449197</v>
      </c>
      <c r="F52">
        <v>0</v>
      </c>
      <c r="G52" s="1">
        <v>42967</v>
      </c>
      <c r="H52">
        <v>4189.3100000000004</v>
      </c>
      <c r="I52">
        <v>4196.29</v>
      </c>
      <c r="J52">
        <v>4069.88</v>
      </c>
      <c r="K52">
        <v>4087.66</v>
      </c>
      <c r="L52">
        <v>2109770000</v>
      </c>
      <c r="M52">
        <v>0</v>
      </c>
      <c r="N52">
        <f>SUM(M$2:M52)</f>
        <v>-563.11999999999898</v>
      </c>
    </row>
    <row r="53" spans="1:14" x14ac:dyDescent="0.75">
      <c r="A53">
        <v>0</v>
      </c>
      <c r="B53">
        <v>61.486737669125603</v>
      </c>
      <c r="C53">
        <v>46.4924335667123</v>
      </c>
      <c r="D53">
        <v>-397.04</v>
      </c>
      <c r="E53">
        <v>0.70365619659423795</v>
      </c>
      <c r="F53">
        <v>1</v>
      </c>
      <c r="G53" s="1">
        <v>42968</v>
      </c>
      <c r="H53">
        <v>4090.48</v>
      </c>
      <c r="I53">
        <v>4109.1400000000003</v>
      </c>
      <c r="J53">
        <v>3988.6</v>
      </c>
      <c r="K53">
        <v>4001.74</v>
      </c>
      <c r="L53">
        <v>2800890000</v>
      </c>
      <c r="M53">
        <v>-88.740000000000236</v>
      </c>
      <c r="N53">
        <f>SUM(M$2:M53)</f>
        <v>-651.85999999999922</v>
      </c>
    </row>
    <row r="54" spans="1:14" x14ac:dyDescent="0.75">
      <c r="A54">
        <v>1</v>
      </c>
      <c r="B54">
        <v>54.522690674864599</v>
      </c>
      <c r="C54">
        <v>45.945935408627001</v>
      </c>
      <c r="D54">
        <v>-462.39400000000001</v>
      </c>
      <c r="E54">
        <v>0.63544964790344205</v>
      </c>
      <c r="F54">
        <v>0</v>
      </c>
      <c r="G54" s="1">
        <v>42969</v>
      </c>
      <c r="H54">
        <v>3998.35</v>
      </c>
      <c r="I54">
        <v>4128.76</v>
      </c>
      <c r="J54">
        <v>3674.58</v>
      </c>
      <c r="K54">
        <v>4100.5200000000004</v>
      </c>
      <c r="L54">
        <v>3764240000</v>
      </c>
      <c r="M54">
        <v>0</v>
      </c>
      <c r="N54">
        <f>SUM(M$2:M54)</f>
        <v>-651.85999999999922</v>
      </c>
    </row>
    <row r="55" spans="1:14" x14ac:dyDescent="0.75">
      <c r="A55">
        <v>1</v>
      </c>
      <c r="B55">
        <v>57.580418751766103</v>
      </c>
      <c r="C55">
        <v>43.608804157768198</v>
      </c>
      <c r="D55">
        <v>-343.87063999999901</v>
      </c>
      <c r="E55">
        <v>0.63544964790344205</v>
      </c>
      <c r="F55">
        <v>0</v>
      </c>
      <c r="G55" s="1">
        <v>42970</v>
      </c>
      <c r="H55">
        <v>4089.01</v>
      </c>
      <c r="I55">
        <v>4255.78</v>
      </c>
      <c r="J55">
        <v>4078.41</v>
      </c>
      <c r="K55">
        <v>4151.5200000000004</v>
      </c>
      <c r="L55">
        <v>2369820000</v>
      </c>
      <c r="M55">
        <v>0</v>
      </c>
      <c r="N55">
        <f>SUM(M$2:M55)</f>
        <v>-651.85999999999922</v>
      </c>
    </row>
    <row r="56" spans="1:14" x14ac:dyDescent="0.75">
      <c r="A56">
        <v>1</v>
      </c>
      <c r="B56">
        <v>58.497292517029599</v>
      </c>
      <c r="C56">
        <v>41.899684559813103</v>
      </c>
      <c r="D56">
        <v>-246.68200159999901</v>
      </c>
      <c r="E56">
        <v>0.505939781665802</v>
      </c>
      <c r="F56">
        <v>0</v>
      </c>
      <c r="G56" s="1">
        <v>42971</v>
      </c>
      <c r="H56">
        <v>4137.6000000000004</v>
      </c>
      <c r="I56">
        <v>4376.3900000000003</v>
      </c>
      <c r="J56">
        <v>4130.26</v>
      </c>
      <c r="K56">
        <v>4334.68</v>
      </c>
      <c r="L56">
        <v>2037750000</v>
      </c>
      <c r="M56">
        <v>0</v>
      </c>
      <c r="N56">
        <f>SUM(M$2:M56)</f>
        <v>-651.85999999999922</v>
      </c>
    </row>
    <row r="57" spans="1:14" x14ac:dyDescent="0.75">
      <c r="A57">
        <v>1</v>
      </c>
      <c r="B57">
        <v>65.025254430145594</v>
      </c>
      <c r="C57">
        <v>40.718204613800701</v>
      </c>
      <c r="D57">
        <v>-41.71</v>
      </c>
      <c r="E57">
        <v>0.46785414218902599</v>
      </c>
      <c r="F57">
        <v>0</v>
      </c>
      <c r="G57" s="1">
        <v>42972</v>
      </c>
      <c r="H57">
        <v>4332.82</v>
      </c>
      <c r="I57">
        <v>4455.7</v>
      </c>
      <c r="J57">
        <v>4307.3500000000004</v>
      </c>
      <c r="K57">
        <v>4371.6000000000004</v>
      </c>
      <c r="L57">
        <v>1727970000</v>
      </c>
      <c r="M57">
        <v>0</v>
      </c>
      <c r="N57">
        <f>SUM(M$2:M57)</f>
        <v>-651.85999999999922</v>
      </c>
    </row>
    <row r="58" spans="1:14" x14ac:dyDescent="0.75">
      <c r="A58">
        <v>0</v>
      </c>
      <c r="B58">
        <v>65.142465334596096</v>
      </c>
      <c r="C58">
        <v>39.875289351402699</v>
      </c>
      <c r="D58">
        <v>697.02</v>
      </c>
      <c r="E58">
        <v>0.40763685107231101</v>
      </c>
      <c r="F58">
        <v>0</v>
      </c>
      <c r="G58" s="1">
        <v>42973</v>
      </c>
      <c r="H58">
        <v>4372.0600000000004</v>
      </c>
      <c r="I58">
        <v>4379.28</v>
      </c>
      <c r="J58">
        <v>4269.5200000000004</v>
      </c>
      <c r="K58">
        <v>4352.3999999999996</v>
      </c>
      <c r="L58">
        <v>1511610000</v>
      </c>
      <c r="M58">
        <v>0</v>
      </c>
      <c r="N58">
        <f>SUM(M$2:M58)</f>
        <v>-651.85999999999922</v>
      </c>
    </row>
    <row r="59" spans="1:14" x14ac:dyDescent="0.75">
      <c r="A59">
        <v>1</v>
      </c>
      <c r="B59">
        <v>62.411043687404202</v>
      </c>
      <c r="C59">
        <v>38.872467425587899</v>
      </c>
      <c r="D59">
        <v>677.82</v>
      </c>
      <c r="E59">
        <v>0.42708775401115401</v>
      </c>
      <c r="F59">
        <v>0</v>
      </c>
      <c r="G59" s="1">
        <v>42974</v>
      </c>
      <c r="H59">
        <v>4345.1000000000004</v>
      </c>
      <c r="I59">
        <v>4416.59</v>
      </c>
      <c r="J59">
        <v>4317.29</v>
      </c>
      <c r="K59">
        <v>4382.88</v>
      </c>
      <c r="L59">
        <v>1537460000</v>
      </c>
      <c r="M59">
        <v>0</v>
      </c>
      <c r="N59">
        <f>SUM(M$2:M59)</f>
        <v>-651.85999999999922</v>
      </c>
    </row>
    <row r="60" spans="1:14" x14ac:dyDescent="0.75">
      <c r="A60">
        <v>0</v>
      </c>
      <c r="B60">
        <v>63.927830416625604</v>
      </c>
      <c r="C60">
        <v>38.0724404771588</v>
      </c>
      <c r="D60">
        <v>677.05520000000001</v>
      </c>
      <c r="E60">
        <v>0.40763685107231101</v>
      </c>
      <c r="F60">
        <v>0</v>
      </c>
      <c r="G60" s="1">
        <v>42975</v>
      </c>
      <c r="H60">
        <v>4384.45</v>
      </c>
      <c r="I60">
        <v>4403.93</v>
      </c>
      <c r="J60">
        <v>4224.6400000000003</v>
      </c>
      <c r="K60">
        <v>4382.66</v>
      </c>
      <c r="L60">
        <v>1959330000</v>
      </c>
      <c r="M60">
        <v>0</v>
      </c>
      <c r="N60">
        <f>SUM(M$2:M60)</f>
        <v>-651.85999999999922</v>
      </c>
    </row>
    <row r="61" spans="1:14" x14ac:dyDescent="0.75">
      <c r="A61">
        <v>1</v>
      </c>
      <c r="B61">
        <v>64.585983182613205</v>
      </c>
      <c r="C61">
        <v>36.763215904690298</v>
      </c>
      <c r="D61">
        <v>646.840192</v>
      </c>
      <c r="E61">
        <v>0.40763685107231101</v>
      </c>
      <c r="F61">
        <v>0</v>
      </c>
      <c r="G61" s="1">
        <v>42976</v>
      </c>
      <c r="H61">
        <v>4389.21</v>
      </c>
      <c r="I61">
        <v>4625.68</v>
      </c>
      <c r="J61">
        <v>4352.13</v>
      </c>
      <c r="K61">
        <v>4579.0200000000004</v>
      </c>
      <c r="L61">
        <v>2486080000</v>
      </c>
      <c r="M61">
        <v>0</v>
      </c>
      <c r="N61">
        <f>SUM(M$2:M61)</f>
        <v>-651.85999999999922</v>
      </c>
    </row>
    <row r="62" spans="1:14" x14ac:dyDescent="0.75">
      <c r="A62">
        <v>0</v>
      </c>
      <c r="B62">
        <v>77.880355601362595</v>
      </c>
      <c r="C62">
        <v>36.338518437772102</v>
      </c>
      <c r="D62">
        <v>814.40498432000004</v>
      </c>
      <c r="E62">
        <v>0.45575881004333502</v>
      </c>
      <c r="F62">
        <v>0</v>
      </c>
      <c r="G62" s="1">
        <v>42977</v>
      </c>
      <c r="H62">
        <v>4570.3599999999997</v>
      </c>
      <c r="I62">
        <v>4626.5200000000004</v>
      </c>
      <c r="J62">
        <v>4471.41</v>
      </c>
      <c r="K62">
        <v>4565.3</v>
      </c>
      <c r="L62">
        <v>1937850000</v>
      </c>
      <c r="M62">
        <v>0</v>
      </c>
      <c r="N62">
        <f>SUM(M$2:M62)</f>
        <v>-651.85999999999922</v>
      </c>
    </row>
    <row r="63" spans="1:14" x14ac:dyDescent="0.75">
      <c r="A63">
        <v>1</v>
      </c>
      <c r="B63">
        <v>77.892420537897195</v>
      </c>
      <c r="C63">
        <v>35.946936561485501</v>
      </c>
      <c r="D63">
        <v>749.02108526079996</v>
      </c>
      <c r="E63">
        <v>0.45575881004333502</v>
      </c>
      <c r="F63">
        <v>0</v>
      </c>
      <c r="G63" s="1">
        <v>42978</v>
      </c>
      <c r="H63">
        <v>4555.59</v>
      </c>
      <c r="I63">
        <v>4736.05</v>
      </c>
      <c r="J63">
        <v>4549.3999999999996</v>
      </c>
      <c r="K63">
        <v>4703.3900000000003</v>
      </c>
      <c r="L63">
        <v>1944930000</v>
      </c>
      <c r="M63">
        <v>0</v>
      </c>
      <c r="N63">
        <f>SUM(M$2:M63)</f>
        <v>-651.85999999999922</v>
      </c>
    </row>
    <row r="64" spans="1:14" x14ac:dyDescent="0.75">
      <c r="A64">
        <v>1</v>
      </c>
      <c r="B64">
        <v>85.573971015409001</v>
      </c>
      <c r="C64">
        <v>35.9449233336303</v>
      </c>
      <c r="D64">
        <v>822.29179843993597</v>
      </c>
      <c r="E64">
        <v>0.49503424763679499</v>
      </c>
      <c r="F64">
        <v>0</v>
      </c>
      <c r="G64" s="1">
        <v>42979</v>
      </c>
      <c r="H64">
        <v>4701.76</v>
      </c>
      <c r="I64">
        <v>4892.01</v>
      </c>
      <c r="J64">
        <v>4678.53</v>
      </c>
      <c r="K64">
        <v>4892.01</v>
      </c>
      <c r="L64">
        <v>2599080000</v>
      </c>
      <c r="M64">
        <v>0</v>
      </c>
      <c r="N64">
        <f>SUM(M$2:M64)</f>
        <v>-651.85999999999922</v>
      </c>
    </row>
    <row r="65" spans="1:14" x14ac:dyDescent="0.75">
      <c r="A65">
        <v>0</v>
      </c>
      <c r="B65">
        <v>91.853631735252193</v>
      </c>
      <c r="C65">
        <v>36.405072736437397</v>
      </c>
      <c r="D65">
        <v>925.41661859594296</v>
      </c>
      <c r="E65">
        <v>0.38470143079757702</v>
      </c>
      <c r="F65">
        <v>0</v>
      </c>
      <c r="G65" s="1">
        <v>42980</v>
      </c>
      <c r="H65">
        <v>4901.42</v>
      </c>
      <c r="I65">
        <v>4975.04</v>
      </c>
      <c r="J65">
        <v>4469.24</v>
      </c>
      <c r="K65">
        <v>4578.7700000000004</v>
      </c>
      <c r="L65">
        <v>2722140000</v>
      </c>
      <c r="M65">
        <v>0</v>
      </c>
      <c r="N65">
        <f>SUM(M$2:M65)</f>
        <v>-651.85999999999922</v>
      </c>
    </row>
    <row r="66" spans="1:14" x14ac:dyDescent="0.75">
      <c r="A66">
        <v>0</v>
      </c>
      <c r="B66">
        <v>61.637935710643703</v>
      </c>
      <c r="C66">
        <v>35.537615060563901</v>
      </c>
      <c r="D66">
        <v>501.12662436442997</v>
      </c>
      <c r="E66">
        <v>0.42708775401115401</v>
      </c>
      <c r="F66">
        <v>0</v>
      </c>
      <c r="G66" s="1">
        <v>42981</v>
      </c>
      <c r="H66">
        <v>4585.2700000000004</v>
      </c>
      <c r="I66">
        <v>4714.08</v>
      </c>
      <c r="J66">
        <v>4417.59</v>
      </c>
      <c r="K66">
        <v>4582.96</v>
      </c>
      <c r="L66">
        <v>1933190000</v>
      </c>
      <c r="M66">
        <v>0</v>
      </c>
      <c r="N66">
        <f>SUM(M$2:M66)</f>
        <v>-651.85999999999922</v>
      </c>
    </row>
    <row r="67" spans="1:14" x14ac:dyDescent="0.75">
      <c r="A67">
        <v>0</v>
      </c>
      <c r="B67">
        <v>61.638680924281502</v>
      </c>
      <c r="C67">
        <v>34.441648468519602</v>
      </c>
      <c r="D67">
        <v>379.681096953409</v>
      </c>
      <c r="E67">
        <v>0.42708775401115401</v>
      </c>
      <c r="F67">
        <v>0</v>
      </c>
      <c r="G67" s="1">
        <v>42982</v>
      </c>
      <c r="H67">
        <v>4591.63</v>
      </c>
      <c r="I67">
        <v>4591.63</v>
      </c>
      <c r="J67">
        <v>4108.3999999999996</v>
      </c>
      <c r="K67">
        <v>4236.3100000000004</v>
      </c>
      <c r="L67">
        <v>2987330000</v>
      </c>
      <c r="M67">
        <v>0</v>
      </c>
      <c r="N67">
        <f>SUM(M$2:M67)</f>
        <v>-651.85999999999922</v>
      </c>
    </row>
    <row r="68" spans="1:14" x14ac:dyDescent="0.75">
      <c r="A68">
        <v>1</v>
      </c>
      <c r="B68">
        <v>41.093265772539901</v>
      </c>
      <c r="C68">
        <v>32.034831605328399</v>
      </c>
      <c r="D68">
        <v>-738.73</v>
      </c>
      <c r="E68">
        <v>0.58980619907379195</v>
      </c>
      <c r="F68">
        <v>0</v>
      </c>
      <c r="G68" s="1">
        <v>42983</v>
      </c>
      <c r="H68">
        <v>4228.29</v>
      </c>
      <c r="I68">
        <v>4427.84</v>
      </c>
      <c r="J68">
        <v>3998.11</v>
      </c>
      <c r="K68">
        <v>4376.53</v>
      </c>
      <c r="L68">
        <v>2697970000</v>
      </c>
      <c r="M68">
        <v>0</v>
      </c>
      <c r="N68">
        <f>SUM(M$2:M68)</f>
        <v>-651.85999999999922</v>
      </c>
    </row>
    <row r="69" spans="1:14" x14ac:dyDescent="0.75">
      <c r="A69">
        <v>1</v>
      </c>
      <c r="B69">
        <v>46.927107308046899</v>
      </c>
      <c r="C69">
        <v>30.244643240047601</v>
      </c>
      <c r="D69">
        <v>-598.51</v>
      </c>
      <c r="E69">
        <v>0.58763784170150801</v>
      </c>
      <c r="F69">
        <v>0</v>
      </c>
      <c r="G69" s="1">
        <v>42984</v>
      </c>
      <c r="H69">
        <v>4376.59</v>
      </c>
      <c r="I69">
        <v>4617.25</v>
      </c>
      <c r="J69">
        <v>4376.59</v>
      </c>
      <c r="K69">
        <v>4597.12</v>
      </c>
      <c r="L69">
        <v>2172100000</v>
      </c>
      <c r="M69">
        <v>0</v>
      </c>
      <c r="N69">
        <f>SUM(M$2:M69)</f>
        <v>-651.85999999999922</v>
      </c>
    </row>
    <row r="70" spans="1:14" x14ac:dyDescent="0.75">
      <c r="A70">
        <v>1</v>
      </c>
      <c r="B70">
        <v>55.576540263297801</v>
      </c>
      <c r="C70">
        <v>28.380598975991401</v>
      </c>
      <c r="D70">
        <v>-338.84280000000001</v>
      </c>
      <c r="E70">
        <v>0.58763784170150801</v>
      </c>
      <c r="F70">
        <v>0</v>
      </c>
      <c r="G70" s="1">
        <v>42985</v>
      </c>
      <c r="H70">
        <v>4589.1400000000003</v>
      </c>
      <c r="I70">
        <v>4655.04</v>
      </c>
      <c r="J70">
        <v>4491.33</v>
      </c>
      <c r="K70">
        <v>4599.88</v>
      </c>
      <c r="L70">
        <v>1844620000</v>
      </c>
      <c r="M70">
        <v>0</v>
      </c>
      <c r="N70">
        <f>SUM(M$2:M70)</f>
        <v>-651.85999999999922</v>
      </c>
    </row>
    <row r="71" spans="1:14" x14ac:dyDescent="0.75">
      <c r="A71">
        <v>0</v>
      </c>
      <c r="B71">
        <v>54.885237710672499</v>
      </c>
      <c r="C71">
        <v>26.799283147588199</v>
      </c>
      <c r="D71">
        <v>-298.56868800000001</v>
      </c>
      <c r="E71">
        <v>0.50183123350143399</v>
      </c>
      <c r="F71">
        <v>0</v>
      </c>
      <c r="G71" s="1">
        <v>42986</v>
      </c>
      <c r="H71">
        <v>4605.16</v>
      </c>
      <c r="I71">
        <v>4661</v>
      </c>
      <c r="J71">
        <v>4075.18</v>
      </c>
      <c r="K71">
        <v>4228.75</v>
      </c>
      <c r="L71">
        <v>2700890000</v>
      </c>
      <c r="M71">
        <v>0</v>
      </c>
      <c r="N71">
        <f>SUM(M$2:M71)</f>
        <v>-651.85999999999922</v>
      </c>
    </row>
    <row r="72" spans="1:14" x14ac:dyDescent="0.75">
      <c r="A72">
        <v>0</v>
      </c>
      <c r="B72">
        <v>39.2024982892314</v>
      </c>
      <c r="C72">
        <v>26.000795213016499</v>
      </c>
      <c r="D72">
        <v>-633.68514047999997</v>
      </c>
      <c r="E72">
        <v>0.65962988138198897</v>
      </c>
      <c r="F72">
        <v>1</v>
      </c>
      <c r="G72" s="1">
        <v>42987</v>
      </c>
      <c r="H72">
        <v>4229.8100000000004</v>
      </c>
      <c r="I72">
        <v>4308.82</v>
      </c>
      <c r="J72">
        <v>4114.1099999999997</v>
      </c>
      <c r="K72">
        <v>4226.0600000000004</v>
      </c>
      <c r="L72">
        <v>1386230000</v>
      </c>
      <c r="M72">
        <v>-3.75</v>
      </c>
      <c r="N72">
        <f>SUM(M$2:M72)</f>
        <v>-655.60999999999922</v>
      </c>
    </row>
    <row r="73" spans="1:14" x14ac:dyDescent="0.75">
      <c r="A73">
        <v>0</v>
      </c>
      <c r="B73">
        <v>38.2505012898934</v>
      </c>
      <c r="C73">
        <v>25.259342130914199</v>
      </c>
      <c r="D73">
        <v>-601.80213486080004</v>
      </c>
      <c r="E73">
        <v>0.65962988138198897</v>
      </c>
      <c r="F73">
        <v>1</v>
      </c>
      <c r="G73" s="1">
        <v>42988</v>
      </c>
      <c r="H73">
        <v>4229.34</v>
      </c>
      <c r="I73">
        <v>4245.4399999999996</v>
      </c>
      <c r="J73">
        <v>3951.04</v>
      </c>
      <c r="K73">
        <v>4122.9399999999996</v>
      </c>
      <c r="L73">
        <v>1679090000</v>
      </c>
      <c r="M73">
        <v>-106.40000000000055</v>
      </c>
      <c r="N73">
        <f>SUM(M$2:M73)</f>
        <v>-762.00999999999976</v>
      </c>
    </row>
    <row r="74" spans="1:14" x14ac:dyDescent="0.75">
      <c r="A74">
        <v>1</v>
      </c>
      <c r="B74">
        <v>33.7598600671488</v>
      </c>
      <c r="C74">
        <v>25.0862944370331</v>
      </c>
      <c r="D74">
        <v>-671.73204946636895</v>
      </c>
      <c r="E74">
        <v>0.79246044158935502</v>
      </c>
      <c r="F74">
        <v>1</v>
      </c>
      <c r="G74" s="1">
        <v>42989</v>
      </c>
      <c r="H74">
        <v>4122.47</v>
      </c>
      <c r="I74">
        <v>4261.67</v>
      </c>
      <c r="J74">
        <v>4099.3999999999996</v>
      </c>
      <c r="K74">
        <v>4161.2700000000004</v>
      </c>
      <c r="L74">
        <v>1557330000</v>
      </c>
      <c r="M74">
        <v>38.800000000000182</v>
      </c>
      <c r="N74">
        <f>SUM(M$2:M74)</f>
        <v>-723.20999999999958</v>
      </c>
    </row>
    <row r="75" spans="1:14" x14ac:dyDescent="0.75">
      <c r="A75">
        <v>0</v>
      </c>
      <c r="B75">
        <v>34.818325651785102</v>
      </c>
      <c r="C75">
        <v>24.845910829454201</v>
      </c>
      <c r="D75">
        <v>-582.78412649838594</v>
      </c>
      <c r="E75">
        <v>0.79246044158935502</v>
      </c>
      <c r="F75">
        <v>1</v>
      </c>
      <c r="G75" s="1">
        <v>42990</v>
      </c>
      <c r="H75">
        <v>4168.88</v>
      </c>
      <c r="I75">
        <v>4344.6499999999996</v>
      </c>
      <c r="J75">
        <v>4085.22</v>
      </c>
      <c r="K75">
        <v>4130.8100000000004</v>
      </c>
      <c r="L75">
        <v>1864530000</v>
      </c>
      <c r="M75">
        <v>-38.069999999999709</v>
      </c>
      <c r="N75">
        <f>SUM(M$2:M75)</f>
        <v>-761.27999999999929</v>
      </c>
    </row>
    <row r="76" spans="1:14" x14ac:dyDescent="0.75">
      <c r="A76">
        <v>0</v>
      </c>
      <c r="B76">
        <v>32.074407023431903</v>
      </c>
      <c r="C76">
        <v>24.208582099119798</v>
      </c>
      <c r="D76">
        <v>-565.66327890848299</v>
      </c>
      <c r="E76">
        <v>0.79246044158935502</v>
      </c>
      <c r="F76">
        <v>1</v>
      </c>
      <c r="G76" s="1">
        <v>42991</v>
      </c>
      <c r="H76">
        <v>4131.9799999999996</v>
      </c>
      <c r="I76">
        <v>4131.9799999999996</v>
      </c>
      <c r="J76">
        <v>3789.92</v>
      </c>
      <c r="K76">
        <v>3882.59</v>
      </c>
      <c r="L76">
        <v>2219410000</v>
      </c>
      <c r="M76">
        <v>-249.38999999999942</v>
      </c>
      <c r="N76">
        <f>SUM(M$2:M76)</f>
        <v>-1010.6699999999987</v>
      </c>
    </row>
    <row r="77" spans="1:14" x14ac:dyDescent="0.75">
      <c r="A77">
        <v>0</v>
      </c>
      <c r="B77">
        <v>23.534648667359001</v>
      </c>
      <c r="C77">
        <v>24.543799761873299</v>
      </c>
      <c r="D77">
        <v>-769.15728217397498</v>
      </c>
      <c r="E77">
        <v>0.79246044158935502</v>
      </c>
      <c r="F77">
        <v>1</v>
      </c>
      <c r="G77" s="1">
        <v>42992</v>
      </c>
      <c r="H77">
        <v>3875.37</v>
      </c>
      <c r="I77">
        <v>3920.6</v>
      </c>
      <c r="J77">
        <v>3153.86</v>
      </c>
      <c r="K77">
        <v>3154.95</v>
      </c>
      <c r="L77">
        <v>2716310000</v>
      </c>
      <c r="M77">
        <v>-720.42000000000007</v>
      </c>
      <c r="N77">
        <f>SUM(M$2:M77)</f>
        <v>-1731.0899999999988</v>
      </c>
    </row>
    <row r="78" spans="1:14" x14ac:dyDescent="0.75">
      <c r="A78">
        <v>1</v>
      </c>
      <c r="B78">
        <v>11.860974530381</v>
      </c>
      <c r="C78">
        <v>26.194050494345699</v>
      </c>
      <c r="D78">
        <v>-1427.85109960006</v>
      </c>
      <c r="E78">
        <v>0.81302303075790405</v>
      </c>
      <c r="F78">
        <v>1</v>
      </c>
      <c r="G78" s="1">
        <v>42993</v>
      </c>
      <c r="H78">
        <v>3166.3</v>
      </c>
      <c r="I78">
        <v>3733.45</v>
      </c>
      <c r="J78">
        <v>2946.62</v>
      </c>
      <c r="K78">
        <v>3637.52</v>
      </c>
      <c r="L78">
        <v>4148070000</v>
      </c>
      <c r="M78">
        <v>471.2199999999998</v>
      </c>
      <c r="N78">
        <f>SUM(M$2:M78)</f>
        <v>-1259.869999999999</v>
      </c>
    </row>
    <row r="79" spans="1:14" x14ac:dyDescent="0.75">
      <c r="A79">
        <v>0</v>
      </c>
      <c r="B79">
        <v>33.311171291577899</v>
      </c>
      <c r="C79">
        <v>28.043081055268502</v>
      </c>
      <c r="D79">
        <v>-802.38698964005096</v>
      </c>
      <c r="E79">
        <v>0.79246044158935502</v>
      </c>
      <c r="F79">
        <v>1</v>
      </c>
      <c r="G79" s="1">
        <v>42994</v>
      </c>
      <c r="H79">
        <v>3637.75</v>
      </c>
      <c r="I79">
        <v>3808.84</v>
      </c>
      <c r="J79">
        <v>3487.79</v>
      </c>
      <c r="K79">
        <v>3625.04</v>
      </c>
      <c r="L79">
        <v>1818400000</v>
      </c>
      <c r="M79">
        <v>-12.710000000000036</v>
      </c>
      <c r="N79">
        <f>SUM(M$2:M79)</f>
        <v>-1272.579999999999</v>
      </c>
    </row>
    <row r="80" spans="1:14" x14ac:dyDescent="0.75">
      <c r="A80">
        <v>0</v>
      </c>
      <c r="B80">
        <v>33.577912663652</v>
      </c>
      <c r="C80">
        <v>29.4112416335261</v>
      </c>
      <c r="D80">
        <v>-635.67255088324396</v>
      </c>
      <c r="E80">
        <v>0.79246044158935502</v>
      </c>
      <c r="F80">
        <v>1</v>
      </c>
      <c r="G80" s="1">
        <v>42995</v>
      </c>
      <c r="H80">
        <v>3606.28</v>
      </c>
      <c r="I80">
        <v>3664.81</v>
      </c>
      <c r="J80">
        <v>3445.64</v>
      </c>
      <c r="K80">
        <v>3582.88</v>
      </c>
      <c r="L80">
        <v>1239150000</v>
      </c>
      <c r="M80">
        <v>-23.400000000000091</v>
      </c>
      <c r="N80">
        <f>SUM(M$2:M80)</f>
        <v>-1295.9799999999991</v>
      </c>
    </row>
    <row r="81" spans="1:14" x14ac:dyDescent="0.75">
      <c r="A81">
        <v>1</v>
      </c>
      <c r="B81">
        <v>32.788191148849002</v>
      </c>
      <c r="C81">
        <v>30.753209530947601</v>
      </c>
      <c r="D81">
        <v>-520.14144477725495</v>
      </c>
      <c r="E81">
        <v>0.79246044158935502</v>
      </c>
      <c r="F81">
        <v>1</v>
      </c>
      <c r="G81" s="1">
        <v>42996</v>
      </c>
      <c r="H81">
        <v>3591.09</v>
      </c>
      <c r="I81">
        <v>4079.23</v>
      </c>
      <c r="J81">
        <v>3591.09</v>
      </c>
      <c r="K81">
        <v>4065.2</v>
      </c>
      <c r="L81">
        <v>1943210000</v>
      </c>
      <c r="M81">
        <v>474.10999999999967</v>
      </c>
      <c r="N81">
        <f>SUM(M$2:M81)</f>
        <v>-821.86999999999944</v>
      </c>
    </row>
    <row r="82" spans="1:14" x14ac:dyDescent="0.75">
      <c r="A82">
        <v>0</v>
      </c>
      <c r="B82">
        <v>50.6869099274031</v>
      </c>
      <c r="C82">
        <v>30.229027818015201</v>
      </c>
      <c r="D82">
        <v>-14.0300000000002</v>
      </c>
      <c r="E82">
        <v>0.64408415555954002</v>
      </c>
      <c r="F82">
        <v>0</v>
      </c>
      <c r="G82" s="1">
        <v>42997</v>
      </c>
      <c r="H82">
        <v>4073.79</v>
      </c>
      <c r="I82">
        <v>4094.07</v>
      </c>
      <c r="J82">
        <v>3868.87</v>
      </c>
      <c r="K82">
        <v>3924.97</v>
      </c>
      <c r="L82">
        <v>1563980000</v>
      </c>
      <c r="M82">
        <v>0</v>
      </c>
      <c r="N82">
        <f>SUM(M$2:M82)</f>
        <v>-821.86999999999944</v>
      </c>
    </row>
    <row r="83" spans="1:14" x14ac:dyDescent="0.75">
      <c r="A83">
        <v>0</v>
      </c>
      <c r="B83">
        <v>47.062722593545303</v>
      </c>
      <c r="C83">
        <v>29.6857999805869</v>
      </c>
      <c r="D83">
        <v>978.35</v>
      </c>
      <c r="E83">
        <v>0.31172555685043302</v>
      </c>
      <c r="F83">
        <v>-1</v>
      </c>
      <c r="G83" s="1">
        <v>42998</v>
      </c>
      <c r="H83">
        <v>3916.36</v>
      </c>
      <c r="I83">
        <v>4031.39</v>
      </c>
      <c r="J83">
        <v>3857.73</v>
      </c>
      <c r="K83">
        <v>3905.95</v>
      </c>
      <c r="L83">
        <v>1213830000</v>
      </c>
      <c r="M83">
        <v>10.410000000000309</v>
      </c>
      <c r="N83">
        <f>SUM(M$2:M83)</f>
        <v>-811.45999999999913</v>
      </c>
    </row>
    <row r="84" spans="1:14" x14ac:dyDescent="0.75">
      <c r="A84">
        <v>0</v>
      </c>
      <c r="B84">
        <v>47.131841967842902</v>
      </c>
      <c r="C84">
        <v>29.209857158523999</v>
      </c>
      <c r="D84">
        <v>959.33</v>
      </c>
      <c r="E84">
        <v>0.31172555685043302</v>
      </c>
      <c r="F84">
        <v>-1</v>
      </c>
      <c r="G84" s="1">
        <v>42999</v>
      </c>
      <c r="H84">
        <v>3901.47</v>
      </c>
      <c r="I84">
        <v>3916.42</v>
      </c>
      <c r="J84">
        <v>3613.63</v>
      </c>
      <c r="K84">
        <v>3631.04</v>
      </c>
      <c r="L84">
        <v>1411480000</v>
      </c>
      <c r="M84">
        <v>270.42999999999984</v>
      </c>
      <c r="N84">
        <f>SUM(M$2:M84)</f>
        <v>-541.02999999999929</v>
      </c>
    </row>
    <row r="85" spans="1:14" x14ac:dyDescent="0.75">
      <c r="A85">
        <v>1</v>
      </c>
      <c r="B85">
        <v>40.425887247023702</v>
      </c>
      <c r="C85">
        <v>29.364076044631702</v>
      </c>
      <c r="D85">
        <v>638.52200000000005</v>
      </c>
      <c r="E85">
        <v>0.31145769357681302</v>
      </c>
      <c r="F85">
        <v>-1</v>
      </c>
      <c r="G85" s="1">
        <v>43000</v>
      </c>
      <c r="H85">
        <v>3628.02</v>
      </c>
      <c r="I85">
        <v>3758.27</v>
      </c>
      <c r="J85">
        <v>3553.53</v>
      </c>
      <c r="K85">
        <v>3630.7</v>
      </c>
      <c r="L85">
        <v>1194830000</v>
      </c>
      <c r="M85">
        <v>-2.6799999999998363</v>
      </c>
      <c r="N85">
        <f>SUM(M$2:M85)</f>
        <v>-543.70999999999913</v>
      </c>
    </row>
    <row r="86" spans="1:14" x14ac:dyDescent="0.75">
      <c r="A86">
        <v>1</v>
      </c>
      <c r="B86">
        <v>41.4100215460901</v>
      </c>
      <c r="C86">
        <v>29.644274882777399</v>
      </c>
      <c r="D86">
        <v>594.11991999999998</v>
      </c>
      <c r="E86">
        <v>0.23553851246833801</v>
      </c>
      <c r="F86">
        <v>-1</v>
      </c>
      <c r="G86" s="1">
        <v>43001</v>
      </c>
      <c r="H86">
        <v>3629.92</v>
      </c>
      <c r="I86">
        <v>3819.21</v>
      </c>
      <c r="J86">
        <v>3594.58</v>
      </c>
      <c r="K86">
        <v>3792.4</v>
      </c>
      <c r="L86">
        <v>928114000</v>
      </c>
      <c r="M86">
        <v>-162.48000000000002</v>
      </c>
      <c r="N86">
        <f>SUM(M$2:M86)</f>
        <v>-706.18999999999915</v>
      </c>
    </row>
    <row r="87" spans="1:14" x14ac:dyDescent="0.75">
      <c r="A87">
        <v>0</v>
      </c>
      <c r="B87">
        <v>48.509966649511902</v>
      </c>
      <c r="C87">
        <v>29.6225361690007</v>
      </c>
      <c r="D87">
        <v>713.52032320000001</v>
      </c>
      <c r="E87">
        <v>0.383242458105087</v>
      </c>
      <c r="F87">
        <v>0</v>
      </c>
      <c r="G87" s="1">
        <v>43002</v>
      </c>
      <c r="H87">
        <v>3796.15</v>
      </c>
      <c r="I87">
        <v>3796.15</v>
      </c>
      <c r="J87">
        <v>3666.9</v>
      </c>
      <c r="K87">
        <v>3682.84</v>
      </c>
      <c r="L87">
        <v>768015000</v>
      </c>
      <c r="M87">
        <v>0</v>
      </c>
      <c r="N87">
        <f>SUM(M$2:M87)</f>
        <v>-706.18999999999915</v>
      </c>
    </row>
    <row r="88" spans="1:14" x14ac:dyDescent="0.75">
      <c r="A88">
        <v>1</v>
      </c>
      <c r="B88">
        <v>45.4394890283046</v>
      </c>
      <c r="C88">
        <v>29.6023502204938</v>
      </c>
      <c r="D88">
        <v>563.35271027199997</v>
      </c>
      <c r="E88">
        <v>0.34336212277412398</v>
      </c>
      <c r="F88">
        <v>-1</v>
      </c>
      <c r="G88" s="1">
        <v>43003</v>
      </c>
      <c r="H88">
        <v>3681.58</v>
      </c>
      <c r="I88">
        <v>3950.25</v>
      </c>
      <c r="J88">
        <v>3681.58</v>
      </c>
      <c r="K88">
        <v>3926.07</v>
      </c>
      <c r="L88">
        <v>1374210000</v>
      </c>
      <c r="M88">
        <v>-244.49000000000024</v>
      </c>
      <c r="N88">
        <f>SUM(M$2:M88)</f>
        <v>-950.67999999999938</v>
      </c>
    </row>
    <row r="89" spans="1:14" x14ac:dyDescent="0.75">
      <c r="A89">
        <v>0</v>
      </c>
      <c r="B89">
        <v>55.6321308413753</v>
      </c>
      <c r="C89">
        <v>28.8453984334419</v>
      </c>
      <c r="D89">
        <v>767.59940186111999</v>
      </c>
      <c r="E89">
        <v>0.383242458105087</v>
      </c>
      <c r="F89">
        <v>0</v>
      </c>
      <c r="G89" s="1">
        <v>43004</v>
      </c>
      <c r="H89">
        <v>3928.41</v>
      </c>
      <c r="I89">
        <v>3969.89</v>
      </c>
      <c r="J89">
        <v>3869.9</v>
      </c>
      <c r="K89">
        <v>3892.35</v>
      </c>
      <c r="L89">
        <v>1043740000</v>
      </c>
      <c r="M89">
        <v>0</v>
      </c>
      <c r="N89">
        <f>SUM(M$2:M89)</f>
        <v>-950.67999999999938</v>
      </c>
    </row>
    <row r="90" spans="1:14" x14ac:dyDescent="0.75">
      <c r="A90">
        <v>1</v>
      </c>
      <c r="B90">
        <v>55.767421461486201</v>
      </c>
      <c r="C90">
        <v>28.0503004574187</v>
      </c>
      <c r="D90">
        <v>696.45542578667505</v>
      </c>
      <c r="E90">
        <v>0.383242458105087</v>
      </c>
      <c r="F90">
        <v>0</v>
      </c>
      <c r="G90" s="1">
        <v>43005</v>
      </c>
      <c r="H90">
        <v>3892.94</v>
      </c>
      <c r="I90">
        <v>4210.05</v>
      </c>
      <c r="J90">
        <v>3884.82</v>
      </c>
      <c r="K90">
        <v>4200.67</v>
      </c>
      <c r="L90">
        <v>1686880000</v>
      </c>
      <c r="M90">
        <v>0</v>
      </c>
      <c r="N90">
        <f>SUM(M$2:M90)</f>
        <v>-950.67999999999938</v>
      </c>
    </row>
    <row r="91" spans="1:14" x14ac:dyDescent="0.75">
      <c r="A91">
        <v>0</v>
      </c>
      <c r="B91">
        <v>68.002700316074893</v>
      </c>
      <c r="C91">
        <v>26.260972165619101</v>
      </c>
      <c r="D91">
        <v>968.84840875520797</v>
      </c>
      <c r="E91">
        <v>0.40763685107231101</v>
      </c>
      <c r="F91">
        <v>0</v>
      </c>
      <c r="G91" s="1">
        <v>43006</v>
      </c>
      <c r="H91">
        <v>4197.13</v>
      </c>
      <c r="I91">
        <v>4279.3100000000004</v>
      </c>
      <c r="J91">
        <v>4109.7</v>
      </c>
      <c r="K91">
        <v>4174.7299999999996</v>
      </c>
      <c r="L91">
        <v>1712320000</v>
      </c>
      <c r="M91">
        <v>0</v>
      </c>
      <c r="N91">
        <f>SUM(M$2:M91)</f>
        <v>-950.67999999999938</v>
      </c>
    </row>
    <row r="92" spans="1:14" x14ac:dyDescent="0.75">
      <c r="A92">
        <v>0</v>
      </c>
      <c r="B92">
        <v>68.923519928090002</v>
      </c>
      <c r="C92">
        <v>24.445868525307301</v>
      </c>
      <c r="D92">
        <v>884.21470422989501</v>
      </c>
      <c r="E92">
        <v>0.40763685107231101</v>
      </c>
      <c r="F92">
        <v>0</v>
      </c>
      <c r="G92" s="1">
        <v>43007</v>
      </c>
      <c r="H92">
        <v>4171.62</v>
      </c>
      <c r="I92">
        <v>4214.63</v>
      </c>
      <c r="J92">
        <v>4039.29</v>
      </c>
      <c r="K92">
        <v>4163.07</v>
      </c>
      <c r="L92">
        <v>1367050000</v>
      </c>
      <c r="M92">
        <v>0</v>
      </c>
      <c r="N92">
        <f>SUM(M$2:M92)</f>
        <v>-950.67999999999938</v>
      </c>
    </row>
    <row r="93" spans="1:14" x14ac:dyDescent="0.75">
      <c r="A93">
        <v>1</v>
      </c>
      <c r="B93">
        <v>67.551188523903704</v>
      </c>
      <c r="C93">
        <v>22.9221973037269</v>
      </c>
      <c r="D93">
        <v>793.45112789150301</v>
      </c>
      <c r="E93">
        <v>0.40763685107231101</v>
      </c>
      <c r="F93">
        <v>0</v>
      </c>
      <c r="G93" s="1">
        <v>43008</v>
      </c>
      <c r="H93">
        <v>4166.1099999999997</v>
      </c>
      <c r="I93">
        <v>4358.43</v>
      </c>
      <c r="J93">
        <v>4160.8599999999997</v>
      </c>
      <c r="K93">
        <v>4338.71</v>
      </c>
      <c r="L93">
        <v>1207450000</v>
      </c>
      <c r="M93">
        <v>0</v>
      </c>
      <c r="N93">
        <f>SUM(M$2:M93)</f>
        <v>-950.67999999999938</v>
      </c>
    </row>
    <row r="94" spans="1:14" x14ac:dyDescent="0.75">
      <c r="A94">
        <v>1</v>
      </c>
      <c r="B94">
        <v>73.834347672483204</v>
      </c>
      <c r="C94">
        <v>21.648505676121101</v>
      </c>
      <c r="D94">
        <v>896.31583766018298</v>
      </c>
      <c r="E94">
        <v>0.50277203321456898</v>
      </c>
      <c r="F94">
        <v>0</v>
      </c>
      <c r="G94" s="1">
        <v>43009</v>
      </c>
      <c r="H94">
        <v>4341.05</v>
      </c>
      <c r="I94">
        <v>4403.74</v>
      </c>
      <c r="J94">
        <v>4269.8100000000004</v>
      </c>
      <c r="K94">
        <v>4403.74</v>
      </c>
      <c r="L94">
        <v>1208210000</v>
      </c>
      <c r="M94">
        <v>0</v>
      </c>
      <c r="N94">
        <f>SUM(M$2:M94)</f>
        <v>-950.67999999999938</v>
      </c>
    </row>
    <row r="95" spans="1:14" x14ac:dyDescent="0.75">
      <c r="A95">
        <v>1</v>
      </c>
      <c r="B95">
        <v>76.728295883684297</v>
      </c>
      <c r="C95">
        <v>20.644025320292599</v>
      </c>
      <c r="D95">
        <v>869.74225389416495</v>
      </c>
      <c r="E95">
        <v>0.431843221187592</v>
      </c>
      <c r="F95">
        <v>0</v>
      </c>
      <c r="G95" s="1">
        <v>43010</v>
      </c>
      <c r="H95">
        <v>4395.8100000000004</v>
      </c>
      <c r="I95">
        <v>4470.2299999999996</v>
      </c>
      <c r="J95">
        <v>4377.46</v>
      </c>
      <c r="K95">
        <v>4409.32</v>
      </c>
      <c r="L95">
        <v>1431730000</v>
      </c>
      <c r="M95">
        <v>0</v>
      </c>
      <c r="N95">
        <f>SUM(M$2:M95)</f>
        <v>-950.67999999999938</v>
      </c>
    </row>
    <row r="96" spans="1:14" x14ac:dyDescent="0.75">
      <c r="A96">
        <v>0</v>
      </c>
      <c r="B96">
        <v>78.196030205935898</v>
      </c>
      <c r="C96">
        <v>19.974614579550899</v>
      </c>
      <c r="D96">
        <v>770.95318342686505</v>
      </c>
      <c r="E96">
        <v>0.45575881004333502</v>
      </c>
      <c r="F96">
        <v>0</v>
      </c>
      <c r="G96" s="1">
        <v>43011</v>
      </c>
      <c r="H96">
        <v>4408.46</v>
      </c>
      <c r="I96">
        <v>4432.47</v>
      </c>
      <c r="J96">
        <v>4258.8900000000003</v>
      </c>
      <c r="K96">
        <v>4317.4799999999996</v>
      </c>
      <c r="L96">
        <v>1288020000</v>
      </c>
      <c r="M96">
        <v>0</v>
      </c>
      <c r="N96">
        <f>SUM(M$2:M96)</f>
        <v>-950.67999999999938</v>
      </c>
    </row>
    <row r="97" spans="1:14" x14ac:dyDescent="0.75">
      <c r="A97">
        <v>0</v>
      </c>
      <c r="B97">
        <v>71.107932580794795</v>
      </c>
      <c r="C97">
        <v>18.787458494697901</v>
      </c>
      <c r="D97">
        <v>562.65233774710396</v>
      </c>
      <c r="E97">
        <v>0.40763685107231101</v>
      </c>
      <c r="F97">
        <v>0</v>
      </c>
      <c r="G97" s="1">
        <v>43012</v>
      </c>
      <c r="H97">
        <v>4319.37</v>
      </c>
      <c r="I97">
        <v>4352.3100000000004</v>
      </c>
      <c r="J97">
        <v>4210.42</v>
      </c>
      <c r="K97">
        <v>4229.3599999999997</v>
      </c>
      <c r="L97">
        <v>1116770000</v>
      </c>
      <c r="M97">
        <v>0</v>
      </c>
      <c r="N97">
        <f>SUM(M$2:M97)</f>
        <v>-950.67999999999938</v>
      </c>
    </row>
    <row r="98" spans="1:14" x14ac:dyDescent="0.75">
      <c r="A98">
        <v>1</v>
      </c>
      <c r="B98">
        <v>63.635685506530002</v>
      </c>
      <c r="C98">
        <v>17.460861849651401</v>
      </c>
      <c r="D98">
        <v>374.37601046250899</v>
      </c>
      <c r="E98">
        <v>0.40763685107231101</v>
      </c>
      <c r="F98">
        <v>0</v>
      </c>
      <c r="G98" s="1">
        <v>43013</v>
      </c>
      <c r="H98">
        <v>4229.88</v>
      </c>
      <c r="I98">
        <v>4362.6400000000003</v>
      </c>
      <c r="J98">
        <v>4164.05</v>
      </c>
      <c r="K98">
        <v>4328.41</v>
      </c>
      <c r="L98">
        <v>1161770000</v>
      </c>
      <c r="M98">
        <v>0</v>
      </c>
      <c r="N98">
        <f>SUM(M$2:M98)</f>
        <v>-950.67999999999938</v>
      </c>
    </row>
    <row r="99" spans="1:14" x14ac:dyDescent="0.75">
      <c r="A99">
        <v>1</v>
      </c>
      <c r="B99">
        <v>69.324869229597297</v>
      </c>
      <c r="C99">
        <v>16.415502156595299</v>
      </c>
      <c r="D99">
        <v>387.29156899775802</v>
      </c>
      <c r="E99">
        <v>0.40763685107231101</v>
      </c>
      <c r="F99">
        <v>0</v>
      </c>
      <c r="G99" s="1">
        <v>43014</v>
      </c>
      <c r="H99">
        <v>4324.46</v>
      </c>
      <c r="I99">
        <v>4413.2700000000004</v>
      </c>
      <c r="J99">
        <v>4320.53</v>
      </c>
      <c r="K99">
        <v>4370.8100000000004</v>
      </c>
      <c r="L99">
        <v>1069940000</v>
      </c>
      <c r="M99">
        <v>0</v>
      </c>
      <c r="N99">
        <f>SUM(M$2:M99)</f>
        <v>-950.67999999999938</v>
      </c>
    </row>
    <row r="100" spans="1:14" x14ac:dyDescent="0.75">
      <c r="A100">
        <v>1</v>
      </c>
      <c r="B100">
        <v>70.5196704426141</v>
      </c>
      <c r="C100">
        <v>15.2941547122469</v>
      </c>
      <c r="D100">
        <v>355.61594933807203</v>
      </c>
      <c r="E100">
        <v>0.40763685107231101</v>
      </c>
      <c r="F100">
        <v>0</v>
      </c>
      <c r="G100" s="1">
        <v>43015</v>
      </c>
      <c r="H100">
        <v>4369.3500000000004</v>
      </c>
      <c r="I100">
        <v>4443.88</v>
      </c>
      <c r="J100">
        <v>4321.05</v>
      </c>
      <c r="K100">
        <v>4426.8900000000003</v>
      </c>
      <c r="L100">
        <v>906928000</v>
      </c>
      <c r="M100">
        <v>0</v>
      </c>
      <c r="N100">
        <f>SUM(M$2:M100)</f>
        <v>-950.67999999999938</v>
      </c>
    </row>
    <row r="101" spans="1:14" x14ac:dyDescent="0.75">
      <c r="A101">
        <v>1</v>
      </c>
      <c r="B101">
        <v>72.453761971543997</v>
      </c>
      <c r="C101">
        <v>14.4084849876281</v>
      </c>
      <c r="D101">
        <v>347.990916430742</v>
      </c>
      <c r="E101">
        <v>0.33320090174674999</v>
      </c>
      <c r="F101">
        <v>-1</v>
      </c>
      <c r="G101" s="1">
        <v>43016</v>
      </c>
      <c r="H101">
        <v>4429.67</v>
      </c>
      <c r="I101">
        <v>4624.1400000000003</v>
      </c>
      <c r="J101">
        <v>4405.6400000000003</v>
      </c>
      <c r="K101">
        <v>4610.4799999999996</v>
      </c>
      <c r="L101">
        <v>1313870000</v>
      </c>
      <c r="M101">
        <v>-180.80999999999949</v>
      </c>
      <c r="N101">
        <f>SUM(M$2:M101)</f>
        <v>-1131.4899999999989</v>
      </c>
    </row>
    <row r="102" spans="1:14" x14ac:dyDescent="0.75">
      <c r="A102">
        <v>1</v>
      </c>
      <c r="B102">
        <v>79.728967571747404</v>
      </c>
      <c r="C102">
        <v>14.4332468127888</v>
      </c>
      <c r="D102">
        <v>476.794588130438</v>
      </c>
      <c r="E102">
        <v>0.34497600793838501</v>
      </c>
      <c r="F102">
        <v>-1</v>
      </c>
      <c r="G102" s="1">
        <v>43017</v>
      </c>
      <c r="H102">
        <v>4614.5200000000004</v>
      </c>
      <c r="I102">
        <v>4878.71</v>
      </c>
      <c r="J102">
        <v>4564.25</v>
      </c>
      <c r="K102">
        <v>4772.0200000000004</v>
      </c>
      <c r="L102">
        <v>1968740000</v>
      </c>
      <c r="M102">
        <v>-157.5</v>
      </c>
      <c r="N102">
        <f>SUM(M$2:M102)</f>
        <v>-1288.9899999999989</v>
      </c>
    </row>
    <row r="103" spans="1:14" x14ac:dyDescent="0.75">
      <c r="A103">
        <v>1</v>
      </c>
      <c r="B103">
        <v>83.770161193282703</v>
      </c>
      <c r="C103">
        <v>15.410116545577401</v>
      </c>
      <c r="D103">
        <v>559.86185402956801</v>
      </c>
      <c r="E103">
        <v>0.45575881004333502</v>
      </c>
      <c r="F103">
        <v>0</v>
      </c>
      <c r="G103" s="1">
        <v>43018</v>
      </c>
      <c r="H103">
        <v>4776.21</v>
      </c>
      <c r="I103">
        <v>4922.17</v>
      </c>
      <c r="J103">
        <v>4765.1000000000004</v>
      </c>
      <c r="K103">
        <v>4781.99</v>
      </c>
      <c r="L103">
        <v>1597140000</v>
      </c>
      <c r="M103">
        <v>0</v>
      </c>
      <c r="N103">
        <f>SUM(M$2:M103)</f>
        <v>-1288.9899999999989</v>
      </c>
    </row>
    <row r="104" spans="1:14" x14ac:dyDescent="0.75">
      <c r="A104">
        <v>1</v>
      </c>
      <c r="B104">
        <v>84.370131666960802</v>
      </c>
      <c r="C104">
        <v>16.460967695229499</v>
      </c>
      <c r="D104">
        <v>449.85252030424499</v>
      </c>
      <c r="E104">
        <v>0.49503424763679499</v>
      </c>
      <c r="F104">
        <v>0</v>
      </c>
      <c r="G104" s="1">
        <v>43019</v>
      </c>
      <c r="H104">
        <v>4789.25</v>
      </c>
      <c r="I104">
        <v>4873.7299999999996</v>
      </c>
      <c r="J104">
        <v>4751.63</v>
      </c>
      <c r="K104">
        <v>4826.4799999999996</v>
      </c>
      <c r="L104">
        <v>1222280000</v>
      </c>
      <c r="M104">
        <v>0</v>
      </c>
      <c r="N104">
        <f>SUM(M$2:M104)</f>
        <v>-1288.9899999999989</v>
      </c>
    </row>
    <row r="105" spans="1:14" x14ac:dyDescent="0.75">
      <c r="A105">
        <v>1</v>
      </c>
      <c r="B105">
        <v>85.642396417735796</v>
      </c>
      <c r="C105">
        <v>17.350711479342401</v>
      </c>
      <c r="D105">
        <v>376.33601624339599</v>
      </c>
      <c r="E105">
        <v>0.49503424763679499</v>
      </c>
      <c r="F105">
        <v>0</v>
      </c>
      <c r="G105" s="1">
        <v>43020</v>
      </c>
      <c r="H105">
        <v>4829.58</v>
      </c>
      <c r="I105">
        <v>5446.91</v>
      </c>
      <c r="J105">
        <v>4822</v>
      </c>
      <c r="K105">
        <v>5446.91</v>
      </c>
      <c r="L105">
        <v>2791610000</v>
      </c>
      <c r="M105">
        <v>0</v>
      </c>
      <c r="N105">
        <f>SUM(M$2:M105)</f>
        <v>-1288.9899999999989</v>
      </c>
    </row>
    <row r="106" spans="1:14" x14ac:dyDescent="0.75">
      <c r="A106">
        <v>1</v>
      </c>
      <c r="B106">
        <v>93.792357789920899</v>
      </c>
      <c r="C106">
        <v>19.6893099687899</v>
      </c>
      <c r="D106">
        <v>902.36081299471698</v>
      </c>
      <c r="E106">
        <v>0.41030102968215898</v>
      </c>
      <c r="F106">
        <v>0</v>
      </c>
      <c r="G106" s="1">
        <v>43021</v>
      </c>
      <c r="H106">
        <v>5464.16</v>
      </c>
      <c r="I106">
        <v>5840.3</v>
      </c>
      <c r="J106">
        <v>5436.85</v>
      </c>
      <c r="K106">
        <v>5647.21</v>
      </c>
      <c r="L106">
        <v>3615480000</v>
      </c>
      <c r="M106">
        <v>0</v>
      </c>
      <c r="N106">
        <f>SUM(M$2:M106)</f>
        <v>-1288.9899999999989</v>
      </c>
    </row>
    <row r="107" spans="1:14" x14ac:dyDescent="0.75">
      <c r="A107">
        <v>1</v>
      </c>
      <c r="B107">
        <v>95.316497006873206</v>
      </c>
      <c r="C107">
        <v>22.504118359281399</v>
      </c>
      <c r="D107">
        <v>904.14143413587999</v>
      </c>
      <c r="E107">
        <v>0.43797421455383301</v>
      </c>
      <c r="F107">
        <v>0</v>
      </c>
      <c r="G107" s="1">
        <v>43022</v>
      </c>
      <c r="H107">
        <v>5643.53</v>
      </c>
      <c r="I107">
        <v>5837.7</v>
      </c>
      <c r="J107">
        <v>5591.64</v>
      </c>
      <c r="K107">
        <v>5831.79</v>
      </c>
      <c r="L107">
        <v>1669030000</v>
      </c>
      <c r="M107">
        <v>0</v>
      </c>
      <c r="N107">
        <f>SUM(M$2:M107)</f>
        <v>-1288.9899999999989</v>
      </c>
    </row>
    <row r="108" spans="1:14" x14ac:dyDescent="0.75">
      <c r="A108">
        <v>0</v>
      </c>
      <c r="B108">
        <v>96.509414298617401</v>
      </c>
      <c r="C108">
        <v>25.117869007594901</v>
      </c>
      <c r="D108">
        <v>825.38588994326801</v>
      </c>
      <c r="E108">
        <v>0.43797421455383301</v>
      </c>
      <c r="F108">
        <v>0</v>
      </c>
      <c r="G108" s="1">
        <v>43023</v>
      </c>
      <c r="H108">
        <v>5835.96</v>
      </c>
      <c r="I108">
        <v>5852.48</v>
      </c>
      <c r="J108">
        <v>5478.61</v>
      </c>
      <c r="K108">
        <v>5678.19</v>
      </c>
      <c r="L108">
        <v>1976040000</v>
      </c>
      <c r="M108">
        <v>0</v>
      </c>
      <c r="N108">
        <f>SUM(M$2:M108)</f>
        <v>-1288.9899999999989</v>
      </c>
    </row>
    <row r="109" spans="1:14" x14ac:dyDescent="0.75">
      <c r="A109">
        <v>1</v>
      </c>
      <c r="B109">
        <v>85.792062289999507</v>
      </c>
      <c r="C109">
        <v>26.900388549511099</v>
      </c>
      <c r="D109">
        <v>471.650876356884</v>
      </c>
      <c r="E109">
        <v>0.49503424763679499</v>
      </c>
      <c r="F109">
        <v>0</v>
      </c>
      <c r="G109" s="1">
        <v>43024</v>
      </c>
      <c r="H109">
        <v>5687.57</v>
      </c>
      <c r="I109">
        <v>5776.23</v>
      </c>
      <c r="J109">
        <v>5544.21</v>
      </c>
      <c r="K109">
        <v>5725.59</v>
      </c>
      <c r="L109">
        <v>2008070000</v>
      </c>
      <c r="M109">
        <v>0</v>
      </c>
      <c r="N109">
        <f>SUM(M$2:M109)</f>
        <v>-1288.9899999999989</v>
      </c>
    </row>
    <row r="110" spans="1:14" x14ac:dyDescent="0.75">
      <c r="A110">
        <v>0</v>
      </c>
      <c r="B110">
        <v>86.685541083601606</v>
      </c>
      <c r="C110">
        <v>28.555585267004599</v>
      </c>
      <c r="D110">
        <v>351.10624850409499</v>
      </c>
      <c r="E110">
        <v>0.49503424763679499</v>
      </c>
      <c r="F110">
        <v>0</v>
      </c>
      <c r="G110" s="1">
        <v>43025</v>
      </c>
      <c r="H110">
        <v>5741.58</v>
      </c>
      <c r="I110">
        <v>5800.35</v>
      </c>
      <c r="J110">
        <v>5472.72</v>
      </c>
      <c r="K110">
        <v>5605.51</v>
      </c>
      <c r="L110">
        <v>1821570000</v>
      </c>
      <c r="M110">
        <v>0</v>
      </c>
      <c r="N110">
        <f>SUM(M$2:M110)</f>
        <v>-1288.9899999999989</v>
      </c>
    </row>
    <row r="111" spans="1:14" x14ac:dyDescent="0.75">
      <c r="A111">
        <v>0</v>
      </c>
      <c r="B111">
        <v>78.379510677556993</v>
      </c>
      <c r="C111">
        <v>29.664393155048</v>
      </c>
      <c r="D111">
        <v>132.79</v>
      </c>
      <c r="E111">
        <v>0.632809698581696</v>
      </c>
      <c r="F111">
        <v>0</v>
      </c>
      <c r="G111" s="1">
        <v>43026</v>
      </c>
      <c r="H111">
        <v>5603.82</v>
      </c>
      <c r="I111">
        <v>5603.82</v>
      </c>
      <c r="J111">
        <v>5151.4399999999996</v>
      </c>
      <c r="K111">
        <v>5590.69</v>
      </c>
      <c r="L111">
        <v>2399270000</v>
      </c>
      <c r="M111">
        <v>0</v>
      </c>
      <c r="N111">
        <f>SUM(M$2:M111)</f>
        <v>-1288.9899999999989</v>
      </c>
    </row>
    <row r="112" spans="1:14" x14ac:dyDescent="0.75">
      <c r="A112">
        <v>1</v>
      </c>
      <c r="B112">
        <v>76.797774595987903</v>
      </c>
      <c r="C112">
        <v>29.026854163874098</v>
      </c>
      <c r="D112">
        <v>-261.79000000000002</v>
      </c>
      <c r="E112">
        <v>0.42246189713478099</v>
      </c>
      <c r="F112">
        <v>0</v>
      </c>
      <c r="G112" s="1">
        <v>43027</v>
      </c>
      <c r="H112">
        <v>5583.74</v>
      </c>
      <c r="I112">
        <v>5744.35</v>
      </c>
      <c r="J112">
        <v>5531.06</v>
      </c>
      <c r="K112">
        <v>5708.52</v>
      </c>
      <c r="L112">
        <v>1780540000</v>
      </c>
      <c r="M112">
        <v>0</v>
      </c>
      <c r="N112">
        <f>SUM(M$2:M112)</f>
        <v>-1288.9899999999989</v>
      </c>
    </row>
    <row r="113" spans="1:14" x14ac:dyDescent="0.75">
      <c r="A113">
        <v>1</v>
      </c>
      <c r="B113">
        <v>78.313371717109504</v>
      </c>
      <c r="C113">
        <v>28.836244185959099</v>
      </c>
      <c r="D113">
        <v>-143.95999999999901</v>
      </c>
      <c r="E113">
        <v>0.69319188594818104</v>
      </c>
      <c r="F113">
        <v>1</v>
      </c>
      <c r="G113" s="1">
        <v>43028</v>
      </c>
      <c r="H113">
        <v>5708.11</v>
      </c>
      <c r="I113">
        <v>6060.11</v>
      </c>
      <c r="J113">
        <v>5627.23</v>
      </c>
      <c r="K113">
        <v>6011.45</v>
      </c>
      <c r="L113">
        <v>2354430000</v>
      </c>
      <c r="M113">
        <v>303.34000000000015</v>
      </c>
      <c r="N113">
        <f>SUM(M$2:M113)</f>
        <v>-985.64999999999873</v>
      </c>
    </row>
    <row r="114" spans="1:14" x14ac:dyDescent="0.75">
      <c r="A114">
        <v>1</v>
      </c>
      <c r="B114">
        <v>82.951407914809096</v>
      </c>
      <c r="C114">
        <v>29.4295137462491</v>
      </c>
      <c r="D114">
        <v>860.01</v>
      </c>
      <c r="E114">
        <v>0.45575881004333502</v>
      </c>
      <c r="F114">
        <v>0</v>
      </c>
      <c r="G114" s="1">
        <v>43029</v>
      </c>
      <c r="H114">
        <v>5996.79</v>
      </c>
      <c r="I114">
        <v>6194.88</v>
      </c>
      <c r="J114">
        <v>5965.07</v>
      </c>
      <c r="K114">
        <v>6031.6</v>
      </c>
      <c r="L114">
        <v>2207100000</v>
      </c>
      <c r="M114">
        <v>0</v>
      </c>
      <c r="N114">
        <f>SUM(M$2:M114)</f>
        <v>-985.64999999999873</v>
      </c>
    </row>
    <row r="115" spans="1:14" x14ac:dyDescent="0.75">
      <c r="A115">
        <v>0</v>
      </c>
      <c r="B115">
        <v>82.674192323936495</v>
      </c>
      <c r="C115">
        <v>30.2635511666161</v>
      </c>
      <c r="D115">
        <v>880.16000000000099</v>
      </c>
      <c r="E115">
        <v>0.45575881004333502</v>
      </c>
      <c r="F115">
        <v>0</v>
      </c>
      <c r="G115" s="1">
        <v>43030</v>
      </c>
      <c r="H115">
        <v>6036.66</v>
      </c>
      <c r="I115">
        <v>6076.26</v>
      </c>
      <c r="J115">
        <v>5792.34</v>
      </c>
      <c r="K115">
        <v>6008.42</v>
      </c>
      <c r="L115">
        <v>2034630000</v>
      </c>
      <c r="M115">
        <v>0</v>
      </c>
      <c r="N115">
        <f>SUM(M$2:M115)</f>
        <v>-985.64999999999873</v>
      </c>
    </row>
    <row r="116" spans="1:14" x14ac:dyDescent="0.75">
      <c r="A116">
        <v>0</v>
      </c>
      <c r="B116">
        <v>79.944349200754104</v>
      </c>
      <c r="C116">
        <v>30.230955335657701</v>
      </c>
      <c r="D116">
        <v>815.24239999999998</v>
      </c>
      <c r="E116">
        <v>0.45575881004333502</v>
      </c>
      <c r="F116">
        <v>0</v>
      </c>
      <c r="G116" s="1">
        <v>43031</v>
      </c>
      <c r="H116">
        <v>6006</v>
      </c>
      <c r="I116">
        <v>6075.59</v>
      </c>
      <c r="J116">
        <v>5732.47</v>
      </c>
      <c r="K116">
        <v>5930.32</v>
      </c>
      <c r="L116">
        <v>2401840000</v>
      </c>
      <c r="M116">
        <v>0</v>
      </c>
      <c r="N116">
        <f>SUM(M$2:M116)</f>
        <v>-985.64999999999873</v>
      </c>
    </row>
    <row r="117" spans="1:14" x14ac:dyDescent="0.75">
      <c r="A117">
        <v>0</v>
      </c>
      <c r="B117">
        <v>71.9976385252113</v>
      </c>
      <c r="C117">
        <v>29.931599824251499</v>
      </c>
      <c r="D117">
        <v>697.07430399999998</v>
      </c>
      <c r="E117">
        <v>0.40763685107231101</v>
      </c>
      <c r="F117">
        <v>0</v>
      </c>
      <c r="G117" s="1">
        <v>43032</v>
      </c>
      <c r="H117">
        <v>5935.52</v>
      </c>
      <c r="I117">
        <v>5935.52</v>
      </c>
      <c r="J117">
        <v>5504.18</v>
      </c>
      <c r="K117">
        <v>5526.64</v>
      </c>
      <c r="L117">
        <v>2735700000</v>
      </c>
      <c r="M117">
        <v>0</v>
      </c>
      <c r="N117">
        <f>SUM(M$2:M117)</f>
        <v>-985.64999999999873</v>
      </c>
    </row>
    <row r="118" spans="1:14" x14ac:dyDescent="0.75">
      <c r="A118">
        <v>1</v>
      </c>
      <c r="B118">
        <v>45.432716962540198</v>
      </c>
      <c r="C118">
        <v>28.694959342181999</v>
      </c>
      <c r="D118">
        <v>254.92893184000101</v>
      </c>
      <c r="E118">
        <v>0.34336212277412398</v>
      </c>
      <c r="F118">
        <v>-1</v>
      </c>
      <c r="G118" s="1">
        <v>43033</v>
      </c>
      <c r="H118">
        <v>5524.6</v>
      </c>
      <c r="I118">
        <v>5754.33</v>
      </c>
      <c r="J118">
        <v>5397.88</v>
      </c>
      <c r="K118">
        <v>5750.8</v>
      </c>
      <c r="L118">
        <v>1966990000</v>
      </c>
      <c r="M118">
        <v>-226.19999999999982</v>
      </c>
      <c r="N118">
        <f>SUM(M$2:M118)</f>
        <v>-1211.8499999999985</v>
      </c>
    </row>
    <row r="119" spans="1:14" x14ac:dyDescent="0.75">
      <c r="A119">
        <v>1</v>
      </c>
      <c r="B119">
        <v>52.820141851446401</v>
      </c>
      <c r="C119">
        <v>27.138886375408799</v>
      </c>
      <c r="D119">
        <v>442.16217456640101</v>
      </c>
      <c r="E119">
        <v>0.383242458105087</v>
      </c>
      <c r="F119">
        <v>0</v>
      </c>
      <c r="G119" s="1">
        <v>43034</v>
      </c>
      <c r="H119">
        <v>5747.95</v>
      </c>
      <c r="I119">
        <v>5976.8</v>
      </c>
      <c r="J119">
        <v>5721.22</v>
      </c>
      <c r="K119">
        <v>5904.83</v>
      </c>
      <c r="L119">
        <v>1905040000</v>
      </c>
      <c r="M119">
        <v>0</v>
      </c>
      <c r="N119">
        <f>SUM(M$2:M119)</f>
        <v>-1211.8499999999985</v>
      </c>
    </row>
    <row r="120" spans="1:14" x14ac:dyDescent="0.75">
      <c r="A120">
        <v>0</v>
      </c>
      <c r="B120">
        <v>56.650559153811002</v>
      </c>
      <c r="C120">
        <v>26.375739212973599</v>
      </c>
      <c r="D120">
        <v>560.74248758374404</v>
      </c>
      <c r="E120">
        <v>0.41038429737091098</v>
      </c>
      <c r="F120">
        <v>0</v>
      </c>
      <c r="G120" s="1">
        <v>43035</v>
      </c>
      <c r="H120">
        <v>5899.74</v>
      </c>
      <c r="I120">
        <v>5988.39</v>
      </c>
      <c r="J120">
        <v>5728.82</v>
      </c>
      <c r="K120">
        <v>5780.9</v>
      </c>
      <c r="L120">
        <v>1710130000</v>
      </c>
      <c r="M120">
        <v>0</v>
      </c>
      <c r="N120">
        <f>SUM(M$2:M120)</f>
        <v>-1211.8499999999985</v>
      </c>
    </row>
    <row r="121" spans="1:14" x14ac:dyDescent="0.75">
      <c r="A121">
        <v>0</v>
      </c>
      <c r="B121">
        <v>49.940877556671502</v>
      </c>
      <c r="C121">
        <v>25.701234925616902</v>
      </c>
      <c r="D121">
        <v>402.78078808039402</v>
      </c>
      <c r="E121">
        <v>0.383242458105087</v>
      </c>
      <c r="F121">
        <v>0</v>
      </c>
      <c r="G121" s="1">
        <v>43036</v>
      </c>
      <c r="H121">
        <v>5787.82</v>
      </c>
      <c r="I121">
        <v>5876.72</v>
      </c>
      <c r="J121">
        <v>5689.19</v>
      </c>
      <c r="K121">
        <v>5753.09</v>
      </c>
      <c r="L121">
        <v>1403920000</v>
      </c>
      <c r="M121">
        <v>0</v>
      </c>
      <c r="N121">
        <f>SUM(M$2:M121)</f>
        <v>-1211.8499999999985</v>
      </c>
    </row>
    <row r="122" spans="1:14" x14ac:dyDescent="0.75">
      <c r="A122">
        <v>1</v>
      </c>
      <c r="B122">
        <v>48.125301358178497</v>
      </c>
      <c r="C122">
        <v>24.902621874014301</v>
      </c>
      <c r="D122">
        <v>342.30035655717899</v>
      </c>
      <c r="E122">
        <v>0.383242458105087</v>
      </c>
      <c r="F122">
        <v>0</v>
      </c>
      <c r="G122" s="1">
        <v>43037</v>
      </c>
      <c r="H122">
        <v>5754.44</v>
      </c>
      <c r="I122">
        <v>6255.71</v>
      </c>
      <c r="J122">
        <v>5724.58</v>
      </c>
      <c r="K122">
        <v>6153.85</v>
      </c>
      <c r="L122">
        <v>2859040000</v>
      </c>
      <c r="M122">
        <v>0</v>
      </c>
      <c r="N122">
        <f>SUM(M$2:M122)</f>
        <v>-1211.8499999999985</v>
      </c>
    </row>
    <row r="123" spans="1:14" x14ac:dyDescent="0.75">
      <c r="A123">
        <v>1</v>
      </c>
      <c r="B123">
        <v>64.098983638402501</v>
      </c>
      <c r="C123">
        <v>25.2308654977877</v>
      </c>
      <c r="D123">
        <v>711.69674229489203</v>
      </c>
      <c r="E123">
        <v>0.40763685107231101</v>
      </c>
      <c r="F123">
        <v>0</v>
      </c>
      <c r="G123" s="1">
        <v>43038</v>
      </c>
      <c r="H123">
        <v>6114.85</v>
      </c>
      <c r="I123">
        <v>6214.99</v>
      </c>
      <c r="J123">
        <v>6040.85</v>
      </c>
      <c r="K123">
        <v>6130.53</v>
      </c>
      <c r="L123">
        <v>1772150000</v>
      </c>
      <c r="M123">
        <v>0</v>
      </c>
      <c r="N123">
        <f>SUM(M$2:M123)</f>
        <v>-1211.8499999999985</v>
      </c>
    </row>
    <row r="124" spans="1:14" x14ac:dyDescent="0.75">
      <c r="A124">
        <v>1</v>
      </c>
      <c r="B124">
        <v>63.149809798480199</v>
      </c>
      <c r="C124">
        <v>25.535663148434399</v>
      </c>
      <c r="D124">
        <v>639.56333775719804</v>
      </c>
      <c r="E124">
        <v>0.40763685107231101</v>
      </c>
      <c r="F124">
        <v>0</v>
      </c>
      <c r="G124" s="1">
        <v>43039</v>
      </c>
      <c r="H124">
        <v>6132.02</v>
      </c>
      <c r="I124">
        <v>6470.43</v>
      </c>
      <c r="J124">
        <v>6103.33</v>
      </c>
      <c r="K124">
        <v>6468.4</v>
      </c>
      <c r="L124">
        <v>2311380000</v>
      </c>
      <c r="M124">
        <v>0</v>
      </c>
      <c r="N124">
        <f>SUM(M$2:M124)</f>
        <v>-1211.8499999999985</v>
      </c>
    </row>
    <row r="125" spans="1:14" x14ac:dyDescent="0.75">
      <c r="A125">
        <v>1</v>
      </c>
      <c r="B125">
        <v>72.558911608520404</v>
      </c>
      <c r="C125">
        <v>26.425330622813899</v>
      </c>
      <c r="D125">
        <v>931.54873749176602</v>
      </c>
      <c r="E125">
        <v>0.40763685107231101</v>
      </c>
      <c r="F125">
        <v>0</v>
      </c>
      <c r="G125" s="1">
        <v>43040</v>
      </c>
      <c r="H125">
        <v>6440.97</v>
      </c>
      <c r="I125">
        <v>6767.31</v>
      </c>
      <c r="J125">
        <v>6377.88</v>
      </c>
      <c r="K125">
        <v>6767.31</v>
      </c>
      <c r="L125">
        <v>2870320000</v>
      </c>
      <c r="M125">
        <v>0</v>
      </c>
      <c r="N125">
        <f>SUM(M$2:M125)</f>
        <v>-1211.8499999999985</v>
      </c>
    </row>
    <row r="126" spans="1:14" x14ac:dyDescent="0.75">
      <c r="A126">
        <v>1</v>
      </c>
      <c r="B126">
        <v>78.351234448819596</v>
      </c>
      <c r="C126">
        <v>27.8317747396401</v>
      </c>
      <c r="D126">
        <v>1155.77243849242</v>
      </c>
      <c r="E126">
        <v>0.45575881004333502</v>
      </c>
      <c r="F126">
        <v>0</v>
      </c>
      <c r="G126" s="1">
        <v>43041</v>
      </c>
      <c r="H126">
        <v>6777.77</v>
      </c>
      <c r="I126">
        <v>7367.33</v>
      </c>
      <c r="J126">
        <v>6758.72</v>
      </c>
      <c r="K126">
        <v>7078.5</v>
      </c>
      <c r="L126">
        <v>4653770000</v>
      </c>
      <c r="M126">
        <v>0</v>
      </c>
      <c r="N126">
        <f>SUM(M$2:M126)</f>
        <v>-1211.8499999999985</v>
      </c>
    </row>
    <row r="127" spans="1:14" x14ac:dyDescent="0.75">
      <c r="A127">
        <v>1</v>
      </c>
      <c r="B127">
        <v>83.027115934508004</v>
      </c>
      <c r="C127">
        <v>29.9918144448195</v>
      </c>
      <c r="D127">
        <v>1351.3851946431801</v>
      </c>
      <c r="E127">
        <v>0.45575881004333502</v>
      </c>
      <c r="F127">
        <v>0</v>
      </c>
      <c r="G127" s="1">
        <v>43042</v>
      </c>
      <c r="H127">
        <v>7087.53</v>
      </c>
      <c r="I127">
        <v>7461.29</v>
      </c>
      <c r="J127">
        <v>7002.94</v>
      </c>
      <c r="K127">
        <v>7207.76</v>
      </c>
      <c r="L127">
        <v>3369860000</v>
      </c>
      <c r="M127">
        <v>0</v>
      </c>
      <c r="N127">
        <f>SUM(M$2:M127)</f>
        <v>-1211.8499999999985</v>
      </c>
    </row>
    <row r="128" spans="1:14" x14ac:dyDescent="0.75">
      <c r="A128">
        <v>1</v>
      </c>
      <c r="B128">
        <v>85.402741331407896</v>
      </c>
      <c r="C128">
        <v>32.105592164100102</v>
      </c>
      <c r="D128">
        <v>1283.819371286</v>
      </c>
      <c r="E128">
        <v>0.49503424763679499</v>
      </c>
      <c r="F128">
        <v>0</v>
      </c>
      <c r="G128" s="1">
        <v>43043</v>
      </c>
      <c r="H128">
        <v>7164.48</v>
      </c>
      <c r="I128">
        <v>7492.86</v>
      </c>
      <c r="J128">
        <v>7031.28</v>
      </c>
      <c r="K128">
        <v>7379.95</v>
      </c>
      <c r="L128">
        <v>2483800000</v>
      </c>
      <c r="M128">
        <v>0</v>
      </c>
      <c r="N128">
        <f>SUM(M$2:M128)</f>
        <v>-1211.8499999999985</v>
      </c>
    </row>
    <row r="129" spans="1:14" x14ac:dyDescent="0.75">
      <c r="A129">
        <v>1</v>
      </c>
      <c r="B129">
        <v>88.410273267453306</v>
      </c>
      <c r="C129">
        <v>34.105578672263498</v>
      </c>
      <c r="D129">
        <v>1240.78045930596</v>
      </c>
      <c r="E129">
        <v>0.49503424763679499</v>
      </c>
      <c r="F129">
        <v>0</v>
      </c>
      <c r="G129" s="1">
        <v>43044</v>
      </c>
      <c r="H129">
        <v>7404.52</v>
      </c>
      <c r="I129">
        <v>7617.48</v>
      </c>
      <c r="J129">
        <v>7333.19</v>
      </c>
      <c r="K129">
        <v>7407.41</v>
      </c>
      <c r="L129">
        <v>2380410000</v>
      </c>
      <c r="M129">
        <v>0</v>
      </c>
      <c r="N129">
        <f>SUM(M$2:M129)</f>
        <v>-1211.8499999999985</v>
      </c>
    </row>
    <row r="130" spans="1:14" x14ac:dyDescent="0.75">
      <c r="A130">
        <v>0</v>
      </c>
      <c r="B130">
        <v>90.507775990193807</v>
      </c>
      <c r="C130">
        <v>36.110677301665902</v>
      </c>
      <c r="D130">
        <v>1051.64998581701</v>
      </c>
      <c r="E130">
        <v>0.38470143079757702</v>
      </c>
      <c r="F130">
        <v>0</v>
      </c>
      <c r="G130" s="1">
        <v>43045</v>
      </c>
      <c r="H130">
        <v>7403.22</v>
      </c>
      <c r="I130">
        <v>7445.77</v>
      </c>
      <c r="J130">
        <v>7007.31</v>
      </c>
      <c r="K130">
        <v>7022.76</v>
      </c>
      <c r="L130">
        <v>3111900000</v>
      </c>
      <c r="M130">
        <v>0</v>
      </c>
      <c r="N130">
        <f>SUM(M$2:M130)</f>
        <v>-1211.8499999999985</v>
      </c>
    </row>
    <row r="131" spans="1:14" x14ac:dyDescent="0.75">
      <c r="A131">
        <v>1</v>
      </c>
      <c r="B131">
        <v>70.399017074024599</v>
      </c>
      <c r="C131">
        <v>36.494717618284803</v>
      </c>
      <c r="D131">
        <v>439.890388369947</v>
      </c>
      <c r="E131">
        <v>0.40763685107231101</v>
      </c>
      <c r="F131">
        <v>0</v>
      </c>
      <c r="G131" s="1">
        <v>43046</v>
      </c>
      <c r="H131">
        <v>7023.1</v>
      </c>
      <c r="I131">
        <v>7253.32</v>
      </c>
      <c r="J131">
        <v>7023.1</v>
      </c>
      <c r="K131">
        <v>7144.38</v>
      </c>
      <c r="L131">
        <v>2326340000</v>
      </c>
      <c r="M131">
        <v>0</v>
      </c>
      <c r="N131">
        <f>SUM(M$2:M131)</f>
        <v>-1211.8499999999985</v>
      </c>
    </row>
    <row r="132" spans="1:14" x14ac:dyDescent="0.75">
      <c r="A132">
        <v>1</v>
      </c>
      <c r="B132">
        <v>73.139263228437599</v>
      </c>
      <c r="C132">
        <v>36.851326483716598</v>
      </c>
      <c r="D132">
        <v>375.28051846335597</v>
      </c>
      <c r="E132">
        <v>0.38209033012390098</v>
      </c>
      <c r="F132">
        <v>0</v>
      </c>
      <c r="G132" s="1">
        <v>43047</v>
      </c>
      <c r="H132">
        <v>7141.38</v>
      </c>
      <c r="I132">
        <v>7776.42</v>
      </c>
      <c r="J132">
        <v>7114.02</v>
      </c>
      <c r="K132">
        <v>7459.69</v>
      </c>
      <c r="L132">
        <v>4602200000</v>
      </c>
      <c r="M132">
        <v>0</v>
      </c>
      <c r="N132">
        <f>SUM(M$2:M132)</f>
        <v>-1211.8499999999985</v>
      </c>
    </row>
    <row r="133" spans="1:14" x14ac:dyDescent="0.75">
      <c r="A133">
        <v>0</v>
      </c>
      <c r="B133">
        <v>77.606747043790193</v>
      </c>
      <c r="C133">
        <v>37.984583515720097</v>
      </c>
      <c r="D133">
        <v>537.88202513995202</v>
      </c>
      <c r="E133">
        <v>0.45575881004333502</v>
      </c>
      <c r="F133">
        <v>0</v>
      </c>
      <c r="G133" s="1">
        <v>43048</v>
      </c>
      <c r="H133">
        <v>7446.83</v>
      </c>
      <c r="I133">
        <v>7446.83</v>
      </c>
      <c r="J133">
        <v>7101.52</v>
      </c>
      <c r="K133">
        <v>7143.58</v>
      </c>
      <c r="L133">
        <v>3226250000</v>
      </c>
      <c r="M133">
        <v>0</v>
      </c>
      <c r="N133">
        <f>SUM(M$2:M133)</f>
        <v>-1211.8499999999985</v>
      </c>
    </row>
    <row r="134" spans="1:14" x14ac:dyDescent="0.75">
      <c r="A134">
        <v>0</v>
      </c>
      <c r="B134">
        <v>63.116093482804501</v>
      </c>
      <c r="C134">
        <v>38.983283543261798</v>
      </c>
      <c r="D134">
        <v>50.849620111961499</v>
      </c>
      <c r="E134">
        <v>0.56636756658554099</v>
      </c>
      <c r="F134">
        <v>0</v>
      </c>
      <c r="G134" s="1">
        <v>43049</v>
      </c>
      <c r="H134">
        <v>7173.73</v>
      </c>
      <c r="I134">
        <v>7312</v>
      </c>
      <c r="J134">
        <v>6436.87</v>
      </c>
      <c r="K134">
        <v>6618.14</v>
      </c>
      <c r="L134">
        <v>5208250000</v>
      </c>
      <c r="M134">
        <v>0</v>
      </c>
      <c r="N134">
        <f>SUM(M$2:M134)</f>
        <v>-1211.8499999999985</v>
      </c>
    </row>
    <row r="135" spans="1:14" x14ac:dyDescent="0.75">
      <c r="A135">
        <v>0</v>
      </c>
      <c r="B135">
        <v>46.073306674197603</v>
      </c>
      <c r="C135">
        <v>37.526775781037301</v>
      </c>
      <c r="D135">
        <v>-1158.28</v>
      </c>
      <c r="E135">
        <v>0.58763784170150801</v>
      </c>
      <c r="F135">
        <v>0</v>
      </c>
      <c r="G135" s="1">
        <v>43050</v>
      </c>
      <c r="H135">
        <v>6618.61</v>
      </c>
      <c r="I135">
        <v>6873.15</v>
      </c>
      <c r="J135">
        <v>6204.22</v>
      </c>
      <c r="K135">
        <v>6357.6</v>
      </c>
      <c r="L135">
        <v>4908680000</v>
      </c>
      <c r="M135">
        <v>0</v>
      </c>
      <c r="N135">
        <f>SUM(M$2:M135)</f>
        <v>-1211.8499999999985</v>
      </c>
    </row>
    <row r="136" spans="1:14" x14ac:dyDescent="0.75">
      <c r="A136">
        <v>0</v>
      </c>
      <c r="B136">
        <v>38.330449307920603</v>
      </c>
      <c r="C136">
        <v>35.526649692115797</v>
      </c>
      <c r="D136">
        <v>-1418.82</v>
      </c>
      <c r="E136">
        <v>0.65962988138198897</v>
      </c>
      <c r="F136">
        <v>1</v>
      </c>
      <c r="G136" s="1">
        <v>43051</v>
      </c>
      <c r="H136">
        <v>6295.45</v>
      </c>
      <c r="I136">
        <v>6625.05</v>
      </c>
      <c r="J136">
        <v>5519.01</v>
      </c>
      <c r="K136">
        <v>5950.07</v>
      </c>
      <c r="L136">
        <v>8957350000</v>
      </c>
      <c r="M136">
        <v>-345.38000000000011</v>
      </c>
      <c r="N136">
        <f>SUM(M$2:M136)</f>
        <v>-1557.2299999999987</v>
      </c>
    </row>
    <row r="137" spans="1:14" x14ac:dyDescent="0.75">
      <c r="A137">
        <v>1</v>
      </c>
      <c r="B137">
        <v>28.909692734412001</v>
      </c>
      <c r="C137">
        <v>33.8355644178747</v>
      </c>
      <c r="D137">
        <v>-1763.462</v>
      </c>
      <c r="E137">
        <v>0.83181023597717296</v>
      </c>
      <c r="F137">
        <v>1</v>
      </c>
      <c r="G137" s="1">
        <v>43052</v>
      </c>
      <c r="H137">
        <v>5938.25</v>
      </c>
      <c r="I137">
        <v>6811.19</v>
      </c>
      <c r="J137">
        <v>5844.29</v>
      </c>
      <c r="K137">
        <v>6559.49</v>
      </c>
      <c r="L137">
        <v>6263250000</v>
      </c>
      <c r="M137">
        <v>621.23999999999978</v>
      </c>
      <c r="N137">
        <f>SUM(M$2:M137)</f>
        <v>-935.98999999999887</v>
      </c>
    </row>
    <row r="138" spans="1:14" x14ac:dyDescent="0.75">
      <c r="A138">
        <v>1</v>
      </c>
      <c r="B138">
        <v>43.992013961605601</v>
      </c>
      <c r="C138">
        <v>31.833730472231402</v>
      </c>
      <c r="D138">
        <v>-1022.37068</v>
      </c>
      <c r="E138">
        <v>0.58980619907379195</v>
      </c>
      <c r="F138">
        <v>0</v>
      </c>
      <c r="G138" s="1">
        <v>43053</v>
      </c>
      <c r="H138">
        <v>6561.48</v>
      </c>
      <c r="I138">
        <v>6764.98</v>
      </c>
      <c r="J138">
        <v>6461.75</v>
      </c>
      <c r="K138">
        <v>6635.75</v>
      </c>
      <c r="L138">
        <v>3197110000</v>
      </c>
      <c r="M138">
        <v>0</v>
      </c>
      <c r="N138">
        <f>SUM(M$2:M138)</f>
        <v>-935.98999999999887</v>
      </c>
    </row>
    <row r="139" spans="1:14" x14ac:dyDescent="0.75">
      <c r="A139">
        <v>1</v>
      </c>
      <c r="B139">
        <v>44.390318725001997</v>
      </c>
      <c r="C139">
        <v>29.974884665562598</v>
      </c>
      <c r="D139">
        <v>-822.33963919999997</v>
      </c>
      <c r="E139">
        <v>0.58980619907379195</v>
      </c>
      <c r="F139">
        <v>0</v>
      </c>
      <c r="G139" s="1">
        <v>43054</v>
      </c>
      <c r="H139">
        <v>6634.76</v>
      </c>
      <c r="I139">
        <v>7342.25</v>
      </c>
      <c r="J139">
        <v>6634.76</v>
      </c>
      <c r="K139">
        <v>7315.54</v>
      </c>
      <c r="L139">
        <v>4200880000</v>
      </c>
      <c r="M139">
        <v>0</v>
      </c>
      <c r="N139">
        <f>SUM(M$2:M139)</f>
        <v>-935.98999999999887</v>
      </c>
    </row>
    <row r="140" spans="1:14" x14ac:dyDescent="0.75">
      <c r="A140">
        <v>1</v>
      </c>
      <c r="B140">
        <v>57.4366867143804</v>
      </c>
      <c r="C140">
        <v>28.648278382301001</v>
      </c>
      <c r="D140">
        <v>-26.71</v>
      </c>
      <c r="E140">
        <v>0.55766600370407104</v>
      </c>
      <c r="F140">
        <v>0</v>
      </c>
      <c r="G140" s="1">
        <v>43055</v>
      </c>
      <c r="H140">
        <v>7323.24</v>
      </c>
      <c r="I140">
        <v>7967.38</v>
      </c>
      <c r="J140">
        <v>7176.58</v>
      </c>
      <c r="K140">
        <v>7871.69</v>
      </c>
      <c r="L140">
        <v>5123810000</v>
      </c>
      <c r="M140">
        <v>0</v>
      </c>
      <c r="N140">
        <f>SUM(M$2:M140)</f>
        <v>-935.98999999999887</v>
      </c>
    </row>
    <row r="141" spans="1:14" x14ac:dyDescent="0.75">
      <c r="A141">
        <v>0</v>
      </c>
      <c r="B141">
        <v>65.5052391060525</v>
      </c>
      <c r="C141">
        <v>28.4255465356953</v>
      </c>
      <c r="D141">
        <v>2352.6799999999998</v>
      </c>
      <c r="E141">
        <v>0.40763685107231101</v>
      </c>
      <c r="F141">
        <v>0</v>
      </c>
      <c r="G141" s="1">
        <v>43056</v>
      </c>
      <c r="H141">
        <v>7853.57</v>
      </c>
      <c r="I141">
        <v>8004.59</v>
      </c>
      <c r="J141">
        <v>7561.09</v>
      </c>
      <c r="K141">
        <v>7708.99</v>
      </c>
      <c r="L141">
        <v>4651670000</v>
      </c>
      <c r="M141">
        <v>0</v>
      </c>
      <c r="N141">
        <f>SUM(M$2:M141)</f>
        <v>-935.98999999999887</v>
      </c>
    </row>
    <row r="142" spans="1:14" x14ac:dyDescent="0.75">
      <c r="A142">
        <v>1</v>
      </c>
      <c r="B142">
        <v>62.512379598168202</v>
      </c>
      <c r="C142">
        <v>28.272545877387</v>
      </c>
      <c r="D142">
        <v>2189.98</v>
      </c>
      <c r="E142">
        <v>0.32730275392532299</v>
      </c>
      <c r="F142">
        <v>-1</v>
      </c>
      <c r="G142" s="1">
        <v>43057</v>
      </c>
      <c r="H142">
        <v>7697.21</v>
      </c>
      <c r="I142">
        <v>7884.99</v>
      </c>
      <c r="J142">
        <v>7463.44</v>
      </c>
      <c r="K142">
        <v>7790.15</v>
      </c>
      <c r="L142">
        <v>3667190000</v>
      </c>
      <c r="M142">
        <v>-92.9399999999996</v>
      </c>
      <c r="N142">
        <f>SUM(M$2:M142)</f>
        <v>-1028.9299999999985</v>
      </c>
    </row>
    <row r="143" spans="1:14" x14ac:dyDescent="0.75">
      <c r="A143">
        <v>1</v>
      </c>
      <c r="B143">
        <v>64.609888805548493</v>
      </c>
      <c r="C143">
        <v>27.879703552321999</v>
      </c>
      <c r="D143">
        <v>2171.7168000000001</v>
      </c>
      <c r="E143">
        <v>0.40763685107231101</v>
      </c>
      <c r="F143">
        <v>0</v>
      </c>
      <c r="G143" s="1">
        <v>43058</v>
      </c>
      <c r="H143">
        <v>7766.03</v>
      </c>
      <c r="I143">
        <v>8101.91</v>
      </c>
      <c r="J143">
        <v>7694.1</v>
      </c>
      <c r="K143">
        <v>8036.49</v>
      </c>
      <c r="L143">
        <v>3149320000</v>
      </c>
      <c r="M143">
        <v>0</v>
      </c>
      <c r="N143">
        <f>SUM(M$2:M143)</f>
        <v>-1028.9299999999985</v>
      </c>
    </row>
    <row r="144" spans="1:14" x14ac:dyDescent="0.75">
      <c r="A144">
        <v>1</v>
      </c>
      <c r="B144">
        <v>69.425045023826002</v>
      </c>
      <c r="C144">
        <v>27.858913185955299</v>
      </c>
      <c r="D144">
        <v>2322.6105280000002</v>
      </c>
      <c r="E144">
        <v>0.40763685107231101</v>
      </c>
      <c r="F144">
        <v>0</v>
      </c>
      <c r="G144" s="1">
        <v>43059</v>
      </c>
      <c r="H144">
        <v>8039.07</v>
      </c>
      <c r="I144">
        <v>8336.86</v>
      </c>
      <c r="J144">
        <v>7949.36</v>
      </c>
      <c r="K144">
        <v>8200.64</v>
      </c>
      <c r="L144">
        <v>3488450000</v>
      </c>
      <c r="M144">
        <v>0</v>
      </c>
      <c r="N144">
        <f>SUM(M$2:M144)</f>
        <v>-1028.9299999999985</v>
      </c>
    </row>
    <row r="145" spans="1:14" x14ac:dyDescent="0.75">
      <c r="A145">
        <v>0</v>
      </c>
      <c r="B145">
        <v>73.470264732940805</v>
      </c>
      <c r="C145">
        <v>28.190319980656302</v>
      </c>
      <c r="D145">
        <v>2343.4786963199999</v>
      </c>
      <c r="E145">
        <v>0.38209033012390098</v>
      </c>
      <c r="F145">
        <v>0</v>
      </c>
      <c r="G145" s="1">
        <v>43060</v>
      </c>
      <c r="H145">
        <v>8205.74</v>
      </c>
      <c r="I145">
        <v>8348.66</v>
      </c>
      <c r="J145">
        <v>7762.71</v>
      </c>
      <c r="K145">
        <v>8071.26</v>
      </c>
      <c r="L145">
        <v>4277610000</v>
      </c>
      <c r="M145">
        <v>0</v>
      </c>
      <c r="N145">
        <f>SUM(M$2:M145)</f>
        <v>-1028.9299999999985</v>
      </c>
    </row>
    <row r="146" spans="1:14" x14ac:dyDescent="0.75">
      <c r="A146">
        <v>1</v>
      </c>
      <c r="B146">
        <v>70.576436387471105</v>
      </c>
      <c r="C146">
        <v>27.979132367584899</v>
      </c>
      <c r="D146">
        <v>2015.7228006144001</v>
      </c>
      <c r="E146">
        <v>0.40763685107231101</v>
      </c>
      <c r="F146">
        <v>0</v>
      </c>
      <c r="G146" s="1">
        <v>43061</v>
      </c>
      <c r="H146">
        <v>8077.95</v>
      </c>
      <c r="I146">
        <v>8302.26</v>
      </c>
      <c r="J146">
        <v>8075.47</v>
      </c>
      <c r="K146">
        <v>8253.5499999999993</v>
      </c>
      <c r="L146">
        <v>3633530000</v>
      </c>
      <c r="M146">
        <v>0</v>
      </c>
      <c r="N146">
        <f>SUM(M$2:M146)</f>
        <v>-1028.9299999999985</v>
      </c>
    </row>
    <row r="147" spans="1:14" x14ac:dyDescent="0.75">
      <c r="A147">
        <v>0</v>
      </c>
      <c r="B147">
        <v>74.982550931050497</v>
      </c>
      <c r="C147">
        <v>27.783029584018699</v>
      </c>
      <c r="D147">
        <v>1968.7005205529599</v>
      </c>
      <c r="E147">
        <v>0.45816916227340698</v>
      </c>
      <c r="F147">
        <v>0</v>
      </c>
      <c r="G147" s="1">
        <v>43062</v>
      </c>
      <c r="H147">
        <v>8232.3799999999992</v>
      </c>
      <c r="I147">
        <v>8267.4</v>
      </c>
      <c r="J147">
        <v>8038.77</v>
      </c>
      <c r="K147">
        <v>8038.77</v>
      </c>
      <c r="L147">
        <v>4225180000</v>
      </c>
      <c r="M147">
        <v>0</v>
      </c>
      <c r="N147">
        <f>SUM(M$2:M147)</f>
        <v>-1028.9299999999985</v>
      </c>
    </row>
    <row r="148" spans="1:14" x14ac:dyDescent="0.75">
      <c r="A148">
        <v>1</v>
      </c>
      <c r="B148">
        <v>69.075230256726698</v>
      </c>
      <c r="C148">
        <v>27.490469488915402</v>
      </c>
      <c r="D148">
        <v>1547.53946849766</v>
      </c>
      <c r="E148">
        <v>0.40763685107231101</v>
      </c>
      <c r="F148">
        <v>0</v>
      </c>
      <c r="G148" s="1">
        <v>43063</v>
      </c>
      <c r="H148">
        <v>8074.02</v>
      </c>
      <c r="I148">
        <v>8374.16</v>
      </c>
      <c r="J148">
        <v>7940.93</v>
      </c>
      <c r="K148">
        <v>8253.69</v>
      </c>
      <c r="L148">
        <v>5058610000</v>
      </c>
      <c r="M148">
        <v>0</v>
      </c>
      <c r="N148">
        <f>SUM(M$2:M148)</f>
        <v>-1028.9299999999985</v>
      </c>
    </row>
    <row r="149" spans="1:14" x14ac:dyDescent="0.75">
      <c r="A149">
        <v>1</v>
      </c>
      <c r="B149">
        <v>74.283980791235706</v>
      </c>
      <c r="C149">
        <v>27.4218282034712</v>
      </c>
      <c r="D149">
        <v>1576.7165216479</v>
      </c>
      <c r="E149">
        <v>0.50277203321456898</v>
      </c>
      <c r="F149">
        <v>0</v>
      </c>
      <c r="G149" s="1">
        <v>43064</v>
      </c>
      <c r="H149">
        <v>8241.7099999999991</v>
      </c>
      <c r="I149">
        <v>8790.92</v>
      </c>
      <c r="J149">
        <v>8191.15</v>
      </c>
      <c r="K149">
        <v>8790.92</v>
      </c>
      <c r="L149">
        <v>4342060000</v>
      </c>
      <c r="M149">
        <v>0</v>
      </c>
      <c r="N149">
        <f>SUM(M$2:M149)</f>
        <v>-1028.9299999999985</v>
      </c>
    </row>
    <row r="150" spans="1:14" x14ac:dyDescent="0.75">
      <c r="A150">
        <v>1</v>
      </c>
      <c r="B150">
        <v>81.586973325605896</v>
      </c>
      <c r="C150">
        <v>28.068557986663102</v>
      </c>
      <c r="D150">
        <v>1910.2841390501501</v>
      </c>
      <c r="E150">
        <v>0.45575881004333502</v>
      </c>
      <c r="F150">
        <v>0</v>
      </c>
      <c r="G150" s="1">
        <v>43065</v>
      </c>
      <c r="H150">
        <v>8789.0400000000009</v>
      </c>
      <c r="I150">
        <v>9522.93</v>
      </c>
      <c r="J150">
        <v>8775.59</v>
      </c>
      <c r="K150">
        <v>9330.5499999999993</v>
      </c>
      <c r="L150">
        <v>5475580000</v>
      </c>
      <c r="M150">
        <v>0</v>
      </c>
      <c r="N150">
        <f>SUM(M$2:M150)</f>
        <v>-1028.9299999999985</v>
      </c>
    </row>
    <row r="151" spans="1:14" x14ac:dyDescent="0.75">
      <c r="A151">
        <v>1</v>
      </c>
      <c r="B151">
        <v>86.364221829182895</v>
      </c>
      <c r="C151">
        <v>29.594147728360301</v>
      </c>
      <c r="D151">
        <v>2182.4743595831301</v>
      </c>
      <c r="E151">
        <v>0.49503424763679499</v>
      </c>
      <c r="F151">
        <v>0</v>
      </c>
      <c r="G151" s="1">
        <v>43066</v>
      </c>
      <c r="H151">
        <v>9352.7199999999993</v>
      </c>
      <c r="I151">
        <v>9818.35</v>
      </c>
      <c r="J151">
        <v>9352.7199999999993</v>
      </c>
      <c r="K151">
        <v>9818.35</v>
      </c>
      <c r="L151">
        <v>5653320000</v>
      </c>
      <c r="M151">
        <v>0</v>
      </c>
      <c r="N151">
        <f>SUM(M$2:M151)</f>
        <v>-1028.9299999999985</v>
      </c>
    </row>
    <row r="152" spans="1:14" x14ac:dyDescent="0.75">
      <c r="A152">
        <v>1</v>
      </c>
      <c r="B152">
        <v>88.812345513282594</v>
      </c>
      <c r="C152">
        <v>31.304793595955498</v>
      </c>
      <c r="D152">
        <v>2290.2976620498298</v>
      </c>
      <c r="E152">
        <v>0.41014376282692</v>
      </c>
      <c r="F152">
        <v>0</v>
      </c>
      <c r="G152" s="1">
        <v>43067</v>
      </c>
      <c r="H152">
        <v>9823.43</v>
      </c>
      <c r="I152">
        <v>10125.700000000001</v>
      </c>
      <c r="J152">
        <v>9736.2999999999993</v>
      </c>
      <c r="K152">
        <v>10058.799999999999</v>
      </c>
      <c r="L152">
        <v>6348820000</v>
      </c>
      <c r="M152">
        <v>0</v>
      </c>
      <c r="N152">
        <f>SUM(M$2:M152)</f>
        <v>-1028.9299999999985</v>
      </c>
    </row>
    <row r="153" spans="1:14" x14ac:dyDescent="0.75">
      <c r="A153">
        <v>0</v>
      </c>
      <c r="B153">
        <v>90.027763439429194</v>
      </c>
      <c r="C153">
        <v>33.170577072497998</v>
      </c>
      <c r="D153">
        <v>2118.4940828808599</v>
      </c>
      <c r="E153">
        <v>0.38470143079757702</v>
      </c>
      <c r="F153">
        <v>0</v>
      </c>
      <c r="G153" s="1">
        <v>43068</v>
      </c>
      <c r="H153">
        <v>10077.4</v>
      </c>
      <c r="I153">
        <v>11517.4</v>
      </c>
      <c r="J153">
        <v>9601.0300000000007</v>
      </c>
      <c r="K153">
        <v>9888.61</v>
      </c>
      <c r="L153">
        <v>11568800000</v>
      </c>
      <c r="M153">
        <v>0</v>
      </c>
      <c r="N153">
        <f>SUM(M$2:M153)</f>
        <v>-1028.9299999999985</v>
      </c>
    </row>
    <row r="154" spans="1:14" x14ac:dyDescent="0.75">
      <c r="A154">
        <v>1</v>
      </c>
      <c r="B154">
        <v>83.381688867196502</v>
      </c>
      <c r="C154">
        <v>35.7835839523527</v>
      </c>
      <c r="D154">
        <v>1511.22526630469</v>
      </c>
      <c r="E154">
        <v>0.45575881004333502</v>
      </c>
      <c r="F154">
        <v>0</v>
      </c>
      <c r="G154" s="1">
        <v>43069</v>
      </c>
      <c r="H154">
        <v>9906.7900000000009</v>
      </c>
      <c r="I154">
        <v>10801</v>
      </c>
      <c r="J154">
        <v>9202.0499999999993</v>
      </c>
      <c r="K154">
        <v>10233.6</v>
      </c>
      <c r="L154">
        <v>8310690000</v>
      </c>
      <c r="M154">
        <v>0</v>
      </c>
      <c r="N154">
        <f>SUM(M$2:M154)</f>
        <v>-1028.9299999999985</v>
      </c>
    </row>
    <row r="155" spans="1:14" x14ac:dyDescent="0.75">
      <c r="A155">
        <v>1</v>
      </c>
      <c r="B155">
        <v>85.9494861684623</v>
      </c>
      <c r="C155">
        <v>37.214995641470402</v>
      </c>
      <c r="D155">
        <v>1165.4119077176599</v>
      </c>
      <c r="E155">
        <v>0.49503424763679499</v>
      </c>
      <c r="F155">
        <v>0</v>
      </c>
      <c r="G155" s="1">
        <v>43070</v>
      </c>
      <c r="H155">
        <v>10198.6</v>
      </c>
      <c r="I155">
        <v>11046.7</v>
      </c>
      <c r="J155">
        <v>9694.65</v>
      </c>
      <c r="K155">
        <v>10975.6</v>
      </c>
      <c r="L155">
        <v>6783120000</v>
      </c>
      <c r="M155">
        <v>0</v>
      </c>
      <c r="N155">
        <f>SUM(M$2:M155)</f>
        <v>-1028.9299999999985</v>
      </c>
    </row>
    <row r="156" spans="1:14" x14ac:dyDescent="0.75">
      <c r="A156">
        <v>1</v>
      </c>
      <c r="B156">
        <v>90.101898125536493</v>
      </c>
      <c r="C156">
        <v>38.707019594968301</v>
      </c>
      <c r="D156">
        <v>1773.55</v>
      </c>
      <c r="E156">
        <v>0.38470143079757702</v>
      </c>
      <c r="F156">
        <v>0</v>
      </c>
      <c r="G156" s="1">
        <v>43071</v>
      </c>
      <c r="H156">
        <v>10978.3</v>
      </c>
      <c r="I156">
        <v>11320.2</v>
      </c>
      <c r="J156">
        <v>10905.1</v>
      </c>
      <c r="K156">
        <v>11074.6</v>
      </c>
      <c r="L156">
        <v>5138500000</v>
      </c>
      <c r="M156">
        <v>0</v>
      </c>
      <c r="N156">
        <f>SUM(M$2:M156)</f>
        <v>-1028.9299999999985</v>
      </c>
    </row>
    <row r="157" spans="1:14" x14ac:dyDescent="0.75">
      <c r="A157">
        <v>1</v>
      </c>
      <c r="B157">
        <v>90.731236350373507</v>
      </c>
      <c r="C157">
        <v>40.2668341191848</v>
      </c>
      <c r="D157">
        <v>1379.95</v>
      </c>
      <c r="E157">
        <v>0.38470143079757702</v>
      </c>
      <c r="F157">
        <v>0</v>
      </c>
      <c r="G157" s="1">
        <v>43072</v>
      </c>
      <c r="H157">
        <v>11082.7</v>
      </c>
      <c r="I157">
        <v>11858.7</v>
      </c>
      <c r="J157">
        <v>10862</v>
      </c>
      <c r="K157">
        <v>11323.2</v>
      </c>
      <c r="L157">
        <v>6608310000</v>
      </c>
      <c r="M157">
        <v>0</v>
      </c>
      <c r="N157">
        <f>SUM(M$2:M157)</f>
        <v>-1028.9299999999985</v>
      </c>
    </row>
    <row r="158" spans="1:14" x14ac:dyDescent="0.75">
      <c r="A158">
        <v>1</v>
      </c>
      <c r="B158">
        <v>91.975339032804996</v>
      </c>
      <c r="C158">
        <v>42.025123929689002</v>
      </c>
      <c r="D158">
        <v>1227.5450000000001</v>
      </c>
      <c r="E158">
        <v>0.38470143079757702</v>
      </c>
      <c r="F158">
        <v>0</v>
      </c>
      <c r="G158" s="1">
        <v>43073</v>
      </c>
      <c r="H158">
        <v>11315.4</v>
      </c>
      <c r="I158">
        <v>11657.2</v>
      </c>
      <c r="J158">
        <v>11081.8</v>
      </c>
      <c r="K158">
        <v>11657.2</v>
      </c>
      <c r="L158">
        <v>6132410000</v>
      </c>
      <c r="M158">
        <v>0</v>
      </c>
      <c r="N158">
        <f>SUM(M$2:M158)</f>
        <v>-1028.9299999999985</v>
      </c>
    </row>
    <row r="159" spans="1:14" x14ac:dyDescent="0.75">
      <c r="A159">
        <v>1</v>
      </c>
      <c r="B159">
        <v>93.505743176245801</v>
      </c>
      <c r="C159">
        <v>43.657821610871402</v>
      </c>
      <c r="D159">
        <v>1138.4141999999999</v>
      </c>
      <c r="E159">
        <v>0.38470143079757702</v>
      </c>
      <c r="F159">
        <v>0</v>
      </c>
      <c r="G159" s="1">
        <v>43074</v>
      </c>
      <c r="H159">
        <v>11685.7</v>
      </c>
      <c r="I159">
        <v>12032</v>
      </c>
      <c r="J159">
        <v>11604.6</v>
      </c>
      <c r="K159">
        <v>11916.7</v>
      </c>
      <c r="L159">
        <v>6895260000</v>
      </c>
      <c r="M159">
        <v>0</v>
      </c>
      <c r="N159">
        <f>SUM(M$2:M159)</f>
        <v>-1028.9299999999985</v>
      </c>
    </row>
    <row r="160" spans="1:14" x14ac:dyDescent="0.75">
      <c r="A160">
        <v>1</v>
      </c>
      <c r="B160">
        <v>94.830529167385905</v>
      </c>
      <c r="C160">
        <v>45.378387212145803</v>
      </c>
      <c r="D160">
        <v>1076.3347920000001</v>
      </c>
      <c r="E160">
        <v>0.51092159748077404</v>
      </c>
      <c r="F160">
        <v>0</v>
      </c>
      <c r="G160" s="1">
        <v>43075</v>
      </c>
      <c r="H160">
        <v>11923.4</v>
      </c>
      <c r="I160">
        <v>14369.1</v>
      </c>
      <c r="J160">
        <v>11923.4</v>
      </c>
      <c r="K160">
        <v>14291.5</v>
      </c>
      <c r="L160">
        <v>12656300000</v>
      </c>
      <c r="M160">
        <v>0</v>
      </c>
      <c r="N160">
        <f>SUM(M$2:M160)</f>
        <v>-1028.9299999999985</v>
      </c>
    </row>
    <row r="161" spans="1:14" x14ac:dyDescent="0.75">
      <c r="A161">
        <v>1</v>
      </c>
      <c r="B161">
        <v>97.777922814301306</v>
      </c>
      <c r="C161">
        <v>47.7911072485552</v>
      </c>
      <c r="D161">
        <v>3141.30974608</v>
      </c>
      <c r="E161">
        <v>0.65004605054855302</v>
      </c>
      <c r="F161">
        <v>1</v>
      </c>
      <c r="G161" s="1">
        <v>43076</v>
      </c>
      <c r="H161">
        <v>14266.1</v>
      </c>
      <c r="I161">
        <v>17899.7</v>
      </c>
      <c r="J161">
        <v>14057.3</v>
      </c>
      <c r="K161">
        <v>17899.7</v>
      </c>
      <c r="L161">
        <v>17950700000</v>
      </c>
      <c r="M161">
        <v>3633.6000000000004</v>
      </c>
      <c r="N161">
        <f>SUM(M$2:M161)</f>
        <v>2604.6700000000019</v>
      </c>
    </row>
    <row r="162" spans="1:14" x14ac:dyDescent="0.75">
      <c r="A162">
        <v>0</v>
      </c>
      <c r="B162">
        <v>99.045538579397203</v>
      </c>
      <c r="C162">
        <v>50.575358236726203</v>
      </c>
      <c r="D162">
        <v>5976.3</v>
      </c>
      <c r="E162">
        <v>0.65004605054855302</v>
      </c>
      <c r="F162">
        <v>1</v>
      </c>
      <c r="G162" s="1">
        <v>43077</v>
      </c>
      <c r="H162">
        <v>17802.900000000001</v>
      </c>
      <c r="I162">
        <v>18353.400000000001</v>
      </c>
      <c r="J162">
        <v>14336.9</v>
      </c>
      <c r="K162">
        <v>16569.400000000001</v>
      </c>
      <c r="L162" s="2">
        <v>21100000000</v>
      </c>
      <c r="M162">
        <v>-1233.5</v>
      </c>
      <c r="N162">
        <f>SUM(M$2:M162)</f>
        <v>1371.1700000000019</v>
      </c>
    </row>
    <row r="163" spans="1:14" x14ac:dyDescent="0.75">
      <c r="A163">
        <v>0</v>
      </c>
      <c r="B163">
        <v>83.1250853487184</v>
      </c>
      <c r="C163">
        <v>53.206206598572102</v>
      </c>
      <c r="D163">
        <v>2853.11</v>
      </c>
      <c r="E163">
        <v>0.61446207761764504</v>
      </c>
      <c r="F163">
        <v>0</v>
      </c>
      <c r="G163" s="1">
        <v>43078</v>
      </c>
      <c r="H163">
        <v>16523.3</v>
      </c>
      <c r="I163">
        <v>16783</v>
      </c>
      <c r="J163">
        <v>13674.9</v>
      </c>
      <c r="K163">
        <v>15178.2</v>
      </c>
      <c r="L163">
        <v>13911300000</v>
      </c>
      <c r="M163">
        <v>0</v>
      </c>
      <c r="N163">
        <f>SUM(M$2:M163)</f>
        <v>1371.1700000000019</v>
      </c>
    </row>
    <row r="164" spans="1:14" x14ac:dyDescent="0.75">
      <c r="A164">
        <v>1</v>
      </c>
      <c r="B164">
        <v>69.691862011658401</v>
      </c>
      <c r="C164">
        <v>54.708088642068901</v>
      </c>
      <c r="D164">
        <v>-3175.2</v>
      </c>
      <c r="E164">
        <v>0.71283936500549305</v>
      </c>
      <c r="F164">
        <v>1</v>
      </c>
      <c r="G164" s="1">
        <v>43079</v>
      </c>
      <c r="H164">
        <v>15168.4</v>
      </c>
      <c r="I164">
        <v>15850.6</v>
      </c>
      <c r="J164">
        <v>13226.6</v>
      </c>
      <c r="K164">
        <v>15455.4</v>
      </c>
      <c r="L164">
        <v>13433300000</v>
      </c>
      <c r="M164">
        <v>287</v>
      </c>
      <c r="N164">
        <f>SUM(M$2:M164)</f>
        <v>1658.1700000000019</v>
      </c>
    </row>
    <row r="165" spans="1:14" x14ac:dyDescent="0.75">
      <c r="A165">
        <v>1</v>
      </c>
      <c r="B165">
        <v>70.020792141647803</v>
      </c>
      <c r="C165">
        <v>55.495765853224</v>
      </c>
      <c r="D165">
        <v>-2898</v>
      </c>
      <c r="E165">
        <v>0.71283936500549305</v>
      </c>
      <c r="F165">
        <v>1</v>
      </c>
      <c r="G165" s="1">
        <v>43080</v>
      </c>
      <c r="H165">
        <v>15427.4</v>
      </c>
      <c r="I165">
        <v>17513.900000000001</v>
      </c>
      <c r="J165">
        <v>15404.8</v>
      </c>
      <c r="K165">
        <v>16936.8</v>
      </c>
      <c r="L165">
        <v>12153900000</v>
      </c>
      <c r="M165">
        <v>1509.3999999999996</v>
      </c>
      <c r="N165">
        <f>SUM(M$2:M165)</f>
        <v>3167.5700000000015</v>
      </c>
    </row>
    <row r="166" spans="1:14" x14ac:dyDescent="0.75">
      <c r="A166">
        <v>1</v>
      </c>
      <c r="B166">
        <v>74.483963887019996</v>
      </c>
      <c r="C166">
        <v>56.626316188397098</v>
      </c>
      <c r="D166">
        <v>-1211.528</v>
      </c>
      <c r="E166">
        <v>0.71283936500549305</v>
      </c>
      <c r="F166">
        <v>1</v>
      </c>
      <c r="G166" s="1">
        <v>43081</v>
      </c>
      <c r="H166">
        <v>16919.8</v>
      </c>
      <c r="I166">
        <v>17781.8</v>
      </c>
      <c r="J166">
        <v>16571.599999999999</v>
      </c>
      <c r="K166">
        <v>17415.400000000001</v>
      </c>
      <c r="L166">
        <v>14603800000</v>
      </c>
      <c r="M166">
        <v>495.60000000000218</v>
      </c>
      <c r="N166">
        <f>SUM(M$2:M166)</f>
        <v>3663.1700000000037</v>
      </c>
    </row>
    <row r="167" spans="1:14" x14ac:dyDescent="0.75">
      <c r="A167">
        <v>0</v>
      </c>
      <c r="B167">
        <v>75.594422040645398</v>
      </c>
      <c r="C167">
        <v>57.7324606109431</v>
      </c>
      <c r="D167">
        <v>-536.05888000000004</v>
      </c>
      <c r="E167">
        <v>0.63292127847671498</v>
      </c>
      <c r="F167">
        <v>0</v>
      </c>
      <c r="G167" s="1">
        <v>43082</v>
      </c>
      <c r="H167">
        <v>17500</v>
      </c>
      <c r="I167">
        <v>17653.099999999999</v>
      </c>
      <c r="J167">
        <v>16039.7</v>
      </c>
      <c r="K167">
        <v>16408.2</v>
      </c>
      <c r="L167">
        <v>12976900000</v>
      </c>
      <c r="M167">
        <v>0</v>
      </c>
      <c r="N167">
        <f>SUM(M$2:M167)</f>
        <v>3663.1700000000037</v>
      </c>
    </row>
    <row r="168" spans="1:14" x14ac:dyDescent="0.75">
      <c r="A168">
        <v>1</v>
      </c>
      <c r="B168">
        <v>66.361960964210496</v>
      </c>
      <c r="C168">
        <v>58.0766562000343</v>
      </c>
      <c r="D168">
        <v>-1373.6</v>
      </c>
      <c r="E168">
        <v>0.71283936500549305</v>
      </c>
      <c r="F168">
        <v>1</v>
      </c>
      <c r="G168" s="1">
        <v>43083</v>
      </c>
      <c r="H168">
        <v>16384.599999999999</v>
      </c>
      <c r="I168">
        <v>17085.8</v>
      </c>
      <c r="J168">
        <v>16185.9</v>
      </c>
      <c r="K168">
        <v>16564</v>
      </c>
      <c r="L168">
        <v>13777400000</v>
      </c>
      <c r="M168">
        <v>179.40000000000146</v>
      </c>
      <c r="N168">
        <f>SUM(M$2:M168)</f>
        <v>3842.5700000000052</v>
      </c>
    </row>
    <row r="169" spans="1:14" x14ac:dyDescent="0.75">
      <c r="A169">
        <v>1</v>
      </c>
      <c r="B169">
        <v>66.138590004492201</v>
      </c>
      <c r="C169">
        <v>58.396266389904703</v>
      </c>
      <c r="D169">
        <v>-1089.0999999999999</v>
      </c>
      <c r="E169">
        <v>0.71283936500549305</v>
      </c>
      <c r="F169">
        <v>1</v>
      </c>
      <c r="G169" s="1">
        <v>43084</v>
      </c>
      <c r="H169">
        <v>16601.3</v>
      </c>
      <c r="I169">
        <v>18154.099999999999</v>
      </c>
      <c r="J169">
        <v>16601.3</v>
      </c>
      <c r="K169">
        <v>17706.900000000001</v>
      </c>
      <c r="L169" s="2">
        <v>14300000000</v>
      </c>
      <c r="M169">
        <v>1105.6000000000022</v>
      </c>
      <c r="N169">
        <f>SUM(M$2:M169)</f>
        <v>4948.1700000000073</v>
      </c>
    </row>
    <row r="170" spans="1:14" x14ac:dyDescent="0.75">
      <c r="A170">
        <v>1</v>
      </c>
      <c r="B170">
        <v>70.236048419344002</v>
      </c>
      <c r="C170">
        <v>58.999520694055299</v>
      </c>
      <c r="D170">
        <v>4480.3</v>
      </c>
      <c r="E170">
        <v>0.58659094572067305</v>
      </c>
      <c r="F170">
        <v>0</v>
      </c>
      <c r="G170" s="1">
        <v>43085</v>
      </c>
      <c r="H170">
        <v>17760.3</v>
      </c>
      <c r="I170">
        <v>19716.7</v>
      </c>
      <c r="J170">
        <v>17515.3</v>
      </c>
      <c r="K170">
        <v>19497.400000000001</v>
      </c>
      <c r="L170">
        <v>12740600000</v>
      </c>
      <c r="M170">
        <v>0</v>
      </c>
      <c r="N170">
        <f>SUM(M$2:M170)</f>
        <v>4948.1700000000073</v>
      </c>
    </row>
    <row r="171" spans="1:14" x14ac:dyDescent="0.75">
      <c r="A171">
        <v>0</v>
      </c>
      <c r="B171">
        <v>76.033493890078006</v>
      </c>
      <c r="C171">
        <v>59.921784282382298</v>
      </c>
      <c r="D171">
        <v>6270.8</v>
      </c>
      <c r="E171">
        <v>0.64999914169311501</v>
      </c>
      <c r="F171">
        <v>0</v>
      </c>
      <c r="G171" s="1">
        <v>43086</v>
      </c>
      <c r="H171">
        <v>19475.8</v>
      </c>
      <c r="I171">
        <v>20089</v>
      </c>
      <c r="J171">
        <v>18974.099999999999</v>
      </c>
      <c r="K171">
        <v>19140.8</v>
      </c>
      <c r="L171">
        <v>13314600000</v>
      </c>
      <c r="M171">
        <v>0</v>
      </c>
      <c r="N171">
        <f>SUM(M$2:M171)</f>
        <v>4948.1700000000073</v>
      </c>
    </row>
    <row r="172" spans="1:14" x14ac:dyDescent="0.75">
      <c r="A172">
        <v>1</v>
      </c>
      <c r="B172">
        <v>72.489188066333895</v>
      </c>
      <c r="C172">
        <v>60.853905520753798</v>
      </c>
      <c r="D172">
        <v>5654.5959999999995</v>
      </c>
      <c r="E172">
        <v>0.58659094572067305</v>
      </c>
      <c r="F172">
        <v>0</v>
      </c>
      <c r="G172" s="1">
        <v>43087</v>
      </c>
      <c r="H172">
        <v>19106.400000000001</v>
      </c>
      <c r="I172">
        <v>19371</v>
      </c>
      <c r="J172">
        <v>18355.900000000001</v>
      </c>
      <c r="K172">
        <v>19114.2</v>
      </c>
      <c r="L172">
        <v>14839500000</v>
      </c>
      <c r="M172">
        <v>0</v>
      </c>
      <c r="N172">
        <f>SUM(M$2:M172)</f>
        <v>4948.1700000000073</v>
      </c>
    </row>
    <row r="173" spans="1:14" x14ac:dyDescent="0.75">
      <c r="A173">
        <v>0</v>
      </c>
      <c r="B173">
        <v>71.866592071884298</v>
      </c>
      <c r="C173">
        <v>60.938209436339399</v>
      </c>
      <c r="D173">
        <v>5231.8282399999998</v>
      </c>
      <c r="E173">
        <v>0.58659094572067305</v>
      </c>
      <c r="F173">
        <v>0</v>
      </c>
      <c r="G173" s="1">
        <v>43088</v>
      </c>
      <c r="H173">
        <v>19118.3</v>
      </c>
      <c r="I173">
        <v>19177.8</v>
      </c>
      <c r="J173">
        <v>17275.400000000001</v>
      </c>
      <c r="K173">
        <v>17776.7</v>
      </c>
      <c r="L173">
        <v>16894500000</v>
      </c>
      <c r="M173">
        <v>0</v>
      </c>
      <c r="N173">
        <f>SUM(M$2:M173)</f>
        <v>4948.1700000000073</v>
      </c>
    </row>
    <row r="174" spans="1:14" x14ac:dyDescent="0.75">
      <c r="A174">
        <v>0</v>
      </c>
      <c r="B174">
        <v>57.6413203758203</v>
      </c>
      <c r="C174">
        <v>59.785491967569897</v>
      </c>
      <c r="D174">
        <v>3521.9305456000002</v>
      </c>
      <c r="E174">
        <v>0.55471563339233398</v>
      </c>
      <c r="F174">
        <v>0</v>
      </c>
      <c r="G174" s="1">
        <v>43089</v>
      </c>
      <c r="H174">
        <v>17760.3</v>
      </c>
      <c r="I174">
        <v>17934.7</v>
      </c>
      <c r="J174">
        <v>16077.7</v>
      </c>
      <c r="K174">
        <v>16624.599999999999</v>
      </c>
      <c r="L174">
        <v>22149700000</v>
      </c>
      <c r="M174">
        <v>0</v>
      </c>
      <c r="N174">
        <f>SUM(M$2:M174)</f>
        <v>4948.1700000000073</v>
      </c>
    </row>
    <row r="175" spans="1:14" x14ac:dyDescent="0.75">
      <c r="A175">
        <v>0</v>
      </c>
      <c r="B175">
        <v>46.247673726326099</v>
      </c>
      <c r="C175">
        <v>57.5498655984617</v>
      </c>
      <c r="D175">
        <v>2019.776712864</v>
      </c>
      <c r="E175">
        <v>0.37586194276809698</v>
      </c>
      <c r="F175">
        <v>0</v>
      </c>
      <c r="G175" s="1">
        <v>43090</v>
      </c>
      <c r="H175">
        <v>16642.400000000001</v>
      </c>
      <c r="I175">
        <v>17567.7</v>
      </c>
      <c r="J175">
        <v>15342.7</v>
      </c>
      <c r="K175">
        <v>15802.9</v>
      </c>
      <c r="L175">
        <v>16516600000</v>
      </c>
      <c r="M175">
        <v>0</v>
      </c>
      <c r="N175">
        <f>SUM(M$2:M175)</f>
        <v>4948.1700000000073</v>
      </c>
    </row>
    <row r="176" spans="1:14" x14ac:dyDescent="0.75">
      <c r="A176">
        <v>0</v>
      </c>
      <c r="B176">
        <v>38.566839156447799</v>
      </c>
      <c r="C176">
        <v>54.837948895684903</v>
      </c>
      <c r="D176">
        <v>869.02611009216002</v>
      </c>
      <c r="E176">
        <v>0.58261537551879905</v>
      </c>
      <c r="F176">
        <v>0</v>
      </c>
      <c r="G176" s="1">
        <v>43091</v>
      </c>
      <c r="H176">
        <v>15898</v>
      </c>
      <c r="I176">
        <v>15943.4</v>
      </c>
      <c r="J176">
        <v>11833</v>
      </c>
      <c r="K176">
        <v>13831.8</v>
      </c>
      <c r="L176" s="2">
        <v>22200000000</v>
      </c>
      <c r="M176">
        <v>0</v>
      </c>
      <c r="N176">
        <f>SUM(M$2:M176)</f>
        <v>4948.1700000000073</v>
      </c>
    </row>
    <row r="177" spans="1:14" x14ac:dyDescent="0.75">
      <c r="A177">
        <v>1</v>
      </c>
      <c r="B177">
        <v>28.2272693678261</v>
      </c>
      <c r="C177">
        <v>51.766296000032703</v>
      </c>
      <c r="D177">
        <v>-6257.2</v>
      </c>
      <c r="E177">
        <v>0.85593366622924805</v>
      </c>
      <c r="F177">
        <v>1</v>
      </c>
      <c r="G177" s="1">
        <v>43092</v>
      </c>
      <c r="H177">
        <v>13948.7</v>
      </c>
      <c r="I177">
        <v>15603.2</v>
      </c>
      <c r="J177">
        <v>13828.8</v>
      </c>
      <c r="K177">
        <v>14699.2</v>
      </c>
      <c r="L177" s="2">
        <v>13100000000</v>
      </c>
      <c r="M177">
        <v>750.5</v>
      </c>
      <c r="N177">
        <f>SUM(M$2:M177)</f>
        <v>5698.6700000000073</v>
      </c>
    </row>
    <row r="178" spans="1:14" x14ac:dyDescent="0.75">
      <c r="A178">
        <v>0</v>
      </c>
      <c r="B178">
        <v>35.013455682387203</v>
      </c>
      <c r="C178">
        <v>48.914046882641301</v>
      </c>
      <c r="D178">
        <v>-5389.8</v>
      </c>
      <c r="E178">
        <v>0.85593366622924805</v>
      </c>
      <c r="F178">
        <v>1</v>
      </c>
      <c r="G178" s="1">
        <v>43093</v>
      </c>
      <c r="H178">
        <v>14608.2</v>
      </c>
      <c r="I178">
        <v>14626</v>
      </c>
      <c r="J178">
        <v>12747.7</v>
      </c>
      <c r="K178">
        <v>13925.8</v>
      </c>
      <c r="L178">
        <v>11572300000</v>
      </c>
      <c r="M178">
        <v>-682.40000000000146</v>
      </c>
      <c r="N178">
        <f>SUM(M$2:M178)</f>
        <v>5016.2700000000059</v>
      </c>
    </row>
    <row r="179" spans="1:14" x14ac:dyDescent="0.75">
      <c r="A179">
        <v>1</v>
      </c>
      <c r="B179">
        <v>29.724209756177601</v>
      </c>
      <c r="C179">
        <v>46.805886016472598</v>
      </c>
      <c r="D179">
        <v>-5832.96</v>
      </c>
      <c r="E179">
        <v>0.85593366622924805</v>
      </c>
      <c r="F179">
        <v>1</v>
      </c>
      <c r="G179" s="1">
        <v>43094</v>
      </c>
      <c r="H179">
        <v>13995.9</v>
      </c>
      <c r="I179">
        <v>14593</v>
      </c>
      <c r="J179">
        <v>13448.9</v>
      </c>
      <c r="K179">
        <v>14026.6</v>
      </c>
      <c r="L179">
        <v>10664700000</v>
      </c>
      <c r="M179">
        <v>30.700000000000728</v>
      </c>
      <c r="N179">
        <f>SUM(M$2:M179)</f>
        <v>5046.9700000000066</v>
      </c>
    </row>
    <row r="180" spans="1:14" x14ac:dyDescent="0.75">
      <c r="A180">
        <v>1</v>
      </c>
      <c r="B180">
        <v>28.6845421565151</v>
      </c>
      <c r="C180">
        <v>44.848308069316097</v>
      </c>
      <c r="D180">
        <v>-5415.1296000000002</v>
      </c>
      <c r="E180">
        <v>0.83181023597717296</v>
      </c>
      <c r="F180">
        <v>1</v>
      </c>
      <c r="G180" s="1">
        <v>43095</v>
      </c>
      <c r="H180">
        <v>14036.6</v>
      </c>
      <c r="I180">
        <v>16461.2</v>
      </c>
      <c r="J180">
        <v>14028.9</v>
      </c>
      <c r="K180">
        <v>16099.8</v>
      </c>
      <c r="L180">
        <v>13454300000</v>
      </c>
      <c r="M180">
        <v>2063.1999999999989</v>
      </c>
      <c r="N180">
        <f>SUM(M$2:M180)</f>
        <v>7110.1700000000055</v>
      </c>
    </row>
    <row r="181" spans="1:14" x14ac:dyDescent="0.75">
      <c r="A181">
        <v>0</v>
      </c>
      <c r="B181">
        <v>46.716825321472598</v>
      </c>
      <c r="C181">
        <v>41.779148653112998</v>
      </c>
      <c r="D181">
        <v>-3037.5804159999998</v>
      </c>
      <c r="E181">
        <v>0.63544964790344205</v>
      </c>
      <c r="F181">
        <v>0</v>
      </c>
      <c r="G181" s="1">
        <v>43096</v>
      </c>
      <c r="H181">
        <v>16163.5</v>
      </c>
      <c r="I181">
        <v>16930.900000000001</v>
      </c>
      <c r="J181">
        <v>15114.3</v>
      </c>
      <c r="K181">
        <v>15838.5</v>
      </c>
      <c r="L181">
        <v>12487600000</v>
      </c>
      <c r="M181">
        <v>0</v>
      </c>
      <c r="N181">
        <f>SUM(M$2:M181)</f>
        <v>7110.1700000000055</v>
      </c>
    </row>
    <row r="182" spans="1:14" x14ac:dyDescent="0.75">
      <c r="A182">
        <v>0</v>
      </c>
      <c r="B182">
        <v>45.201338375018302</v>
      </c>
      <c r="C182">
        <v>38.938697745864502</v>
      </c>
      <c r="D182">
        <v>-3006.7051993599998</v>
      </c>
      <c r="E182">
        <v>0.58763784170150801</v>
      </c>
      <c r="F182">
        <v>0</v>
      </c>
      <c r="G182" s="1">
        <v>43097</v>
      </c>
      <c r="H182">
        <v>15864.1</v>
      </c>
      <c r="I182">
        <v>15888.4</v>
      </c>
      <c r="J182">
        <v>13937.3</v>
      </c>
      <c r="K182">
        <v>14606.5</v>
      </c>
      <c r="L182">
        <v>12336500000</v>
      </c>
      <c r="M182">
        <v>0</v>
      </c>
      <c r="N182">
        <f>SUM(M$2:M182)</f>
        <v>7110.1700000000055</v>
      </c>
    </row>
    <row r="183" spans="1:14" x14ac:dyDescent="0.75">
      <c r="A183">
        <v>0</v>
      </c>
      <c r="B183">
        <v>37.325667483254797</v>
      </c>
      <c r="C183">
        <v>36.694720606990003</v>
      </c>
      <c r="D183">
        <v>-3958.2169913856001</v>
      </c>
      <c r="E183">
        <v>0.83181023597717296</v>
      </c>
      <c r="F183">
        <v>1</v>
      </c>
      <c r="G183" s="1">
        <v>43098</v>
      </c>
      <c r="H183">
        <v>14695.8</v>
      </c>
      <c r="I183">
        <v>15279</v>
      </c>
      <c r="J183">
        <v>14307</v>
      </c>
      <c r="K183">
        <v>14656.2</v>
      </c>
      <c r="L183">
        <v>13025500000</v>
      </c>
      <c r="M183">
        <v>-39.599999999998545</v>
      </c>
      <c r="N183">
        <f>SUM(M$2:M183)</f>
        <v>7070.570000000007</v>
      </c>
    </row>
    <row r="184" spans="1:14" x14ac:dyDescent="0.75">
      <c r="A184">
        <v>0</v>
      </c>
      <c r="B184">
        <v>36.939153589094801</v>
      </c>
      <c r="C184">
        <v>34.6110275494636</v>
      </c>
      <c r="D184">
        <v>-3639.2483117301799</v>
      </c>
      <c r="E184">
        <v>0.83181023597717296</v>
      </c>
      <c r="F184">
        <v>1</v>
      </c>
      <c r="G184" s="1">
        <v>43099</v>
      </c>
      <c r="H184">
        <v>14681.9</v>
      </c>
      <c r="I184">
        <v>14681.9</v>
      </c>
      <c r="J184">
        <v>12350.1</v>
      </c>
      <c r="K184">
        <v>12952.2</v>
      </c>
      <c r="L184">
        <v>14452600000</v>
      </c>
      <c r="M184">
        <v>-1729.6999999999989</v>
      </c>
      <c r="N184">
        <f>SUM(M$2:M184)</f>
        <v>5340.8700000000081</v>
      </c>
    </row>
    <row r="185" spans="1:14" x14ac:dyDescent="0.75">
      <c r="A185">
        <v>1</v>
      </c>
      <c r="B185">
        <v>28.0695554737271</v>
      </c>
      <c r="C185">
        <v>33.684956236264398</v>
      </c>
      <c r="D185">
        <v>-5084.7503792609696</v>
      </c>
      <c r="E185">
        <v>0.83181023597717296</v>
      </c>
      <c r="F185">
        <v>1</v>
      </c>
      <c r="G185" s="1">
        <v>43100</v>
      </c>
      <c r="H185">
        <v>12897.7</v>
      </c>
      <c r="I185">
        <v>14377.4</v>
      </c>
      <c r="J185">
        <v>12755.6</v>
      </c>
      <c r="K185">
        <v>14156.4</v>
      </c>
      <c r="L185">
        <v>12136300000</v>
      </c>
      <c r="M185">
        <v>1258.6999999999989</v>
      </c>
      <c r="N185">
        <f>SUM(M$2:M185)</f>
        <v>6599.570000000007</v>
      </c>
    </row>
    <row r="186" spans="1:14" x14ac:dyDescent="0.75">
      <c r="A186">
        <v>0</v>
      </c>
      <c r="B186">
        <v>40.059416598989301</v>
      </c>
      <c r="C186">
        <v>32.825032874008002</v>
      </c>
      <c r="D186">
        <v>-3632.39236409053</v>
      </c>
      <c r="E186">
        <v>0.65962988138198897</v>
      </c>
      <c r="F186">
        <v>1</v>
      </c>
      <c r="G186" s="1">
        <v>43101</v>
      </c>
      <c r="H186">
        <v>14112.2</v>
      </c>
      <c r="I186">
        <v>14112.2</v>
      </c>
      <c r="J186">
        <v>13154.7</v>
      </c>
      <c r="K186">
        <v>13657.2</v>
      </c>
      <c r="L186">
        <v>10291200000</v>
      </c>
      <c r="M186">
        <v>-455</v>
      </c>
      <c r="N186">
        <f>SUM(M$2:M186)</f>
        <v>6144.570000000007</v>
      </c>
    </row>
    <row r="187" spans="1:14" x14ac:dyDescent="0.75">
      <c r="A187">
        <v>1</v>
      </c>
      <c r="B187">
        <v>38.378465571535202</v>
      </c>
      <c r="C187">
        <v>32.0265326090556</v>
      </c>
      <c r="D187">
        <v>-3893.36066952691</v>
      </c>
      <c r="E187">
        <v>0.65962988138198897</v>
      </c>
      <c r="F187">
        <v>1</v>
      </c>
      <c r="G187" s="1">
        <v>43102</v>
      </c>
      <c r="H187">
        <v>13625</v>
      </c>
      <c r="I187">
        <v>15444.6</v>
      </c>
      <c r="J187">
        <v>13163.6</v>
      </c>
      <c r="K187">
        <v>14982.1</v>
      </c>
      <c r="L187">
        <v>16846600000</v>
      </c>
      <c r="M187">
        <v>1357.1000000000004</v>
      </c>
      <c r="N187">
        <f>SUM(M$2:M187)</f>
        <v>7501.6700000000073</v>
      </c>
    </row>
    <row r="188" spans="1:14" x14ac:dyDescent="0.75">
      <c r="A188">
        <v>1</v>
      </c>
      <c r="B188">
        <v>50.531189301313901</v>
      </c>
      <c r="C188">
        <v>30.286323197976099</v>
      </c>
      <c r="D188">
        <v>-2339.7582427458301</v>
      </c>
      <c r="E188">
        <v>0.58763784170150801</v>
      </c>
      <c r="F188">
        <v>0</v>
      </c>
      <c r="G188" s="1">
        <v>43103</v>
      </c>
      <c r="H188">
        <v>14978.2</v>
      </c>
      <c r="I188">
        <v>15572.8</v>
      </c>
      <c r="J188">
        <v>14844.5</v>
      </c>
      <c r="K188">
        <v>15201</v>
      </c>
      <c r="L188">
        <v>16871900000</v>
      </c>
      <c r="M188">
        <v>0</v>
      </c>
      <c r="N188">
        <f>SUM(M$2:M188)</f>
        <v>7501.6700000000073</v>
      </c>
    </row>
    <row r="189" spans="1:14" x14ac:dyDescent="0.75">
      <c r="A189">
        <v>1</v>
      </c>
      <c r="B189">
        <v>53.775344678947498</v>
      </c>
      <c r="C189">
        <v>28.579899242106698</v>
      </c>
      <c r="D189">
        <v>-1901.303913036</v>
      </c>
      <c r="E189">
        <v>0.58763784170150801</v>
      </c>
      <c r="F189">
        <v>0</v>
      </c>
      <c r="G189" s="1">
        <v>43104</v>
      </c>
      <c r="H189">
        <v>15270.7</v>
      </c>
      <c r="I189">
        <v>15739.7</v>
      </c>
      <c r="J189">
        <v>14522.2</v>
      </c>
      <c r="K189">
        <v>15599.2</v>
      </c>
      <c r="L189">
        <v>21783200000</v>
      </c>
      <c r="M189">
        <v>0</v>
      </c>
      <c r="N189">
        <f>SUM(M$2:M189)</f>
        <v>7501.6700000000073</v>
      </c>
    </row>
    <row r="190" spans="1:14" x14ac:dyDescent="0.75">
      <c r="A190">
        <v>1</v>
      </c>
      <c r="B190">
        <v>58.2488305988185</v>
      </c>
      <c r="C190">
        <v>27.2018430258723</v>
      </c>
      <c r="D190">
        <v>-1292.3317565145601</v>
      </c>
      <c r="E190">
        <v>0.58763784170150801</v>
      </c>
      <c r="F190">
        <v>0</v>
      </c>
      <c r="G190" s="1">
        <v>43105</v>
      </c>
      <c r="H190">
        <v>15477.2</v>
      </c>
      <c r="I190">
        <v>17705.2</v>
      </c>
      <c r="J190">
        <v>15202.8</v>
      </c>
      <c r="K190">
        <v>17429.5</v>
      </c>
      <c r="L190">
        <v>23840900000</v>
      </c>
      <c r="M190">
        <v>0</v>
      </c>
      <c r="N190">
        <f>SUM(M$2:M190)</f>
        <v>7501.6700000000073</v>
      </c>
    </row>
    <row r="191" spans="1:14" x14ac:dyDescent="0.75">
      <c r="A191">
        <v>1</v>
      </c>
      <c r="B191">
        <v>70.396260835056907</v>
      </c>
      <c r="C191">
        <v>25.9117793072746</v>
      </c>
      <c r="D191">
        <v>5596.5</v>
      </c>
      <c r="E191">
        <v>0.40763685107231101</v>
      </c>
      <c r="F191">
        <v>0</v>
      </c>
      <c r="G191" s="1">
        <v>43106</v>
      </c>
      <c r="H191">
        <v>17462.099999999999</v>
      </c>
      <c r="I191">
        <v>17712.400000000001</v>
      </c>
      <c r="J191">
        <v>16764.599999999999</v>
      </c>
      <c r="K191">
        <v>17527</v>
      </c>
      <c r="L191">
        <v>18314600000</v>
      </c>
      <c r="M191">
        <v>0</v>
      </c>
      <c r="N191">
        <f>SUM(M$2:M191)</f>
        <v>7501.6700000000073</v>
      </c>
    </row>
    <row r="192" spans="1:14" x14ac:dyDescent="0.75">
      <c r="A192">
        <v>0</v>
      </c>
      <c r="B192">
        <v>71.7424889920391</v>
      </c>
      <c r="C192">
        <v>24.718177256277201</v>
      </c>
      <c r="D192">
        <v>5694</v>
      </c>
      <c r="E192">
        <v>0.40763685107231101</v>
      </c>
      <c r="F192">
        <v>0</v>
      </c>
      <c r="G192" s="1">
        <v>43107</v>
      </c>
      <c r="H192">
        <v>17527.3</v>
      </c>
      <c r="I192">
        <v>17579.599999999999</v>
      </c>
      <c r="J192">
        <v>16087.7</v>
      </c>
      <c r="K192">
        <v>16477.599999999999</v>
      </c>
      <c r="L192" s="2">
        <v>15900000000</v>
      </c>
      <c r="M192">
        <v>0</v>
      </c>
      <c r="N192">
        <f>SUM(M$2:M192)</f>
        <v>7501.6700000000073</v>
      </c>
    </row>
    <row r="193" spans="1:14" x14ac:dyDescent="0.75">
      <c r="A193">
        <v>0</v>
      </c>
      <c r="B193">
        <v>61.217802949683303</v>
      </c>
      <c r="C193">
        <v>23.117957784706899</v>
      </c>
      <c r="D193">
        <v>4409.424</v>
      </c>
      <c r="E193">
        <v>0.46566599607467701</v>
      </c>
      <c r="F193">
        <v>0</v>
      </c>
      <c r="G193" s="1">
        <v>43108</v>
      </c>
      <c r="H193">
        <v>16476.2</v>
      </c>
      <c r="I193">
        <v>16537.900000000001</v>
      </c>
      <c r="J193">
        <v>14208.2</v>
      </c>
      <c r="K193">
        <v>15170.1</v>
      </c>
      <c r="L193">
        <v>18413900000</v>
      </c>
      <c r="M193">
        <v>0</v>
      </c>
      <c r="N193">
        <f>SUM(M$2:M193)</f>
        <v>7501.6700000000073</v>
      </c>
    </row>
    <row r="194" spans="1:14" x14ac:dyDescent="0.75">
      <c r="A194">
        <v>0</v>
      </c>
      <c r="B194">
        <v>49.566428003182203</v>
      </c>
      <c r="C194">
        <v>22.460745567769901</v>
      </c>
      <c r="D194">
        <v>2876.1550400000001</v>
      </c>
      <c r="E194">
        <v>0.383242458105087</v>
      </c>
      <c r="F194">
        <v>0</v>
      </c>
      <c r="G194" s="1">
        <v>43109</v>
      </c>
      <c r="H194">
        <v>15123.7</v>
      </c>
      <c r="I194">
        <v>15497.5</v>
      </c>
      <c r="J194">
        <v>14424</v>
      </c>
      <c r="K194">
        <v>14595.4</v>
      </c>
      <c r="L194" s="2">
        <v>16700000000</v>
      </c>
      <c r="M194">
        <v>0</v>
      </c>
      <c r="N194">
        <f>SUM(M$2:M194)</f>
        <v>7501.6700000000073</v>
      </c>
    </row>
    <row r="195" spans="1:14" x14ac:dyDescent="0.75">
      <c r="A195">
        <v>1</v>
      </c>
      <c r="B195">
        <v>44.454789515928098</v>
      </c>
      <c r="C195">
        <v>21.850477080614102</v>
      </c>
      <c r="D195">
        <v>2084.7168384000001</v>
      </c>
      <c r="E195">
        <v>0.37788864970207198</v>
      </c>
      <c r="F195">
        <v>0</v>
      </c>
      <c r="G195" s="1">
        <v>43110</v>
      </c>
      <c r="H195">
        <v>14588.5</v>
      </c>
      <c r="I195">
        <v>14973.3</v>
      </c>
      <c r="J195">
        <v>13691.2</v>
      </c>
      <c r="K195">
        <v>14973.3</v>
      </c>
      <c r="L195">
        <v>18500800000</v>
      </c>
      <c r="M195">
        <v>0</v>
      </c>
      <c r="N195">
        <f>SUM(M$2:M195)</f>
        <v>7501.6700000000073</v>
      </c>
    </row>
    <row r="196" spans="1:14" x14ac:dyDescent="0.75">
      <c r="A196">
        <v>0</v>
      </c>
      <c r="B196">
        <v>48.078668070488398</v>
      </c>
      <c r="C196">
        <v>21.695373412389301</v>
      </c>
      <c r="D196">
        <v>2254.5481648639998</v>
      </c>
      <c r="E196">
        <v>0.383242458105087</v>
      </c>
      <c r="F196">
        <v>0</v>
      </c>
      <c r="G196" s="1">
        <v>43111</v>
      </c>
      <c r="H196">
        <v>14968.2</v>
      </c>
      <c r="I196">
        <v>15018.8</v>
      </c>
      <c r="J196">
        <v>13105.9</v>
      </c>
      <c r="K196">
        <v>13405.8</v>
      </c>
      <c r="L196">
        <v>16534100000</v>
      </c>
      <c r="M196">
        <v>0</v>
      </c>
      <c r="N196">
        <f>SUM(M$2:M196)</f>
        <v>7501.6700000000073</v>
      </c>
    </row>
    <row r="197" spans="1:14" x14ac:dyDescent="0.75">
      <c r="A197">
        <v>1</v>
      </c>
      <c r="B197">
        <v>37.065281144184397</v>
      </c>
      <c r="C197">
        <v>21.863687491818698</v>
      </c>
      <c r="D197">
        <v>487.302238269442</v>
      </c>
      <c r="E197">
        <v>0.272706538438797</v>
      </c>
      <c r="F197">
        <v>-1</v>
      </c>
      <c r="G197" s="1">
        <v>43112</v>
      </c>
      <c r="H197">
        <v>13453.9</v>
      </c>
      <c r="I197">
        <v>14229.9</v>
      </c>
      <c r="J197">
        <v>13158.1</v>
      </c>
      <c r="K197">
        <v>13980.6</v>
      </c>
      <c r="L197">
        <v>12065700000</v>
      </c>
      <c r="M197">
        <v>-526.70000000000073</v>
      </c>
      <c r="N197">
        <f>SUM(M$2:M197)</f>
        <v>6974.9700000000066</v>
      </c>
    </row>
    <row r="198" spans="1:14" x14ac:dyDescent="0.75">
      <c r="A198">
        <v>1</v>
      </c>
      <c r="B198">
        <v>41.6164176677485</v>
      </c>
      <c r="C198">
        <v>22.019979137003201</v>
      </c>
      <c r="D198">
        <v>874.70000000000095</v>
      </c>
      <c r="E198">
        <v>0.23553851246833801</v>
      </c>
      <c r="F198">
        <v>-1</v>
      </c>
      <c r="G198" s="1">
        <v>43113</v>
      </c>
      <c r="H198">
        <v>13952.4</v>
      </c>
      <c r="I198">
        <v>14659.5</v>
      </c>
      <c r="J198">
        <v>13952.4</v>
      </c>
      <c r="K198">
        <v>14360.2</v>
      </c>
      <c r="L198">
        <v>12763600000</v>
      </c>
      <c r="M198">
        <v>-407.80000000000109</v>
      </c>
      <c r="N198">
        <f>SUM(M$2:M198)</f>
        <v>6567.1700000000055</v>
      </c>
    </row>
    <row r="199" spans="1:14" x14ac:dyDescent="0.75">
      <c r="A199">
        <v>0</v>
      </c>
      <c r="B199">
        <v>44.497739512161999</v>
      </c>
      <c r="C199">
        <v>21.7726598263847</v>
      </c>
      <c r="D199">
        <v>1202.0999999999999</v>
      </c>
      <c r="E199">
        <v>0.37788864970207198</v>
      </c>
      <c r="F199">
        <v>0</v>
      </c>
      <c r="G199" s="1">
        <v>43114</v>
      </c>
      <c r="H199">
        <v>14370.8</v>
      </c>
      <c r="I199">
        <v>14511.8</v>
      </c>
      <c r="J199">
        <v>13268</v>
      </c>
      <c r="K199">
        <v>13772</v>
      </c>
      <c r="L199">
        <v>11084100000</v>
      </c>
      <c r="M199">
        <v>0</v>
      </c>
      <c r="N199">
        <f>SUM(M$2:M199)</f>
        <v>6567.1700000000055</v>
      </c>
    </row>
    <row r="200" spans="1:14" x14ac:dyDescent="0.75">
      <c r="A200">
        <v>1</v>
      </c>
      <c r="B200">
        <v>38.1900411354287</v>
      </c>
      <c r="C200">
        <v>21.953827484039198</v>
      </c>
      <c r="D200">
        <v>504</v>
      </c>
      <c r="E200">
        <v>0.31145769357681302</v>
      </c>
      <c r="F200">
        <v>-1</v>
      </c>
      <c r="G200" s="1">
        <v>43115</v>
      </c>
      <c r="H200">
        <v>13767.3</v>
      </c>
      <c r="I200">
        <v>14445.5</v>
      </c>
      <c r="J200">
        <v>13641.7</v>
      </c>
      <c r="K200">
        <v>13819.8</v>
      </c>
      <c r="L200">
        <v>12750800000</v>
      </c>
      <c r="M200">
        <v>-52.5</v>
      </c>
      <c r="N200">
        <f>SUM(M$2:M200)</f>
        <v>6514.6700000000055</v>
      </c>
    </row>
    <row r="201" spans="1:14" x14ac:dyDescent="0.75">
      <c r="A201">
        <v>0</v>
      </c>
      <c r="B201">
        <v>37.222650052690703</v>
      </c>
      <c r="C201">
        <v>22.122054594718399</v>
      </c>
      <c r="D201">
        <v>551.79999999999905</v>
      </c>
      <c r="E201">
        <v>0.272706538438797</v>
      </c>
      <c r="F201">
        <v>-1</v>
      </c>
      <c r="G201" s="1">
        <v>43116</v>
      </c>
      <c r="H201">
        <v>13836.1</v>
      </c>
      <c r="I201">
        <v>13843.1</v>
      </c>
      <c r="J201">
        <v>10194.9</v>
      </c>
      <c r="K201">
        <v>11490.5</v>
      </c>
      <c r="L201">
        <v>18853800000</v>
      </c>
      <c r="M201">
        <v>2345.6000000000004</v>
      </c>
      <c r="N201">
        <f>SUM(M$2:M201)</f>
        <v>8860.2700000000059</v>
      </c>
    </row>
    <row r="202" spans="1:14" x14ac:dyDescent="0.75">
      <c r="A202">
        <v>0</v>
      </c>
      <c r="B202">
        <v>22.400865192424298</v>
      </c>
      <c r="C202">
        <v>23.857106945281</v>
      </c>
      <c r="D202">
        <v>-6221.9</v>
      </c>
      <c r="E202">
        <v>0.75993627309799205</v>
      </c>
      <c r="F202">
        <v>1</v>
      </c>
      <c r="G202" s="1">
        <v>43117</v>
      </c>
      <c r="H202">
        <v>11431.1</v>
      </c>
      <c r="I202">
        <v>11678</v>
      </c>
      <c r="J202">
        <v>9402.2900000000009</v>
      </c>
      <c r="K202">
        <v>11188.6</v>
      </c>
      <c r="L202">
        <v>18830600000</v>
      </c>
      <c r="M202">
        <v>-242.5</v>
      </c>
      <c r="N202">
        <f>SUM(M$2:M202)</f>
        <v>8617.7700000000059</v>
      </c>
    </row>
    <row r="203" spans="1:14" x14ac:dyDescent="0.75">
      <c r="A203">
        <v>1</v>
      </c>
      <c r="B203">
        <v>19.6335724901591</v>
      </c>
      <c r="C203">
        <v>25.726369633169199</v>
      </c>
      <c r="D203">
        <v>-6523.8</v>
      </c>
      <c r="E203">
        <v>0.75993627309799205</v>
      </c>
      <c r="F203">
        <v>1</v>
      </c>
      <c r="G203" s="1">
        <v>43118</v>
      </c>
      <c r="H203">
        <v>11198.8</v>
      </c>
      <c r="I203">
        <v>12107.3</v>
      </c>
      <c r="J203">
        <v>10942.5</v>
      </c>
      <c r="K203">
        <v>11474.9</v>
      </c>
      <c r="L203">
        <v>15020400000</v>
      </c>
      <c r="M203">
        <v>276.10000000000036</v>
      </c>
      <c r="N203">
        <f>SUM(M$2:M203)</f>
        <v>8893.8700000000063</v>
      </c>
    </row>
    <row r="204" spans="1:14" x14ac:dyDescent="0.75">
      <c r="A204">
        <v>1</v>
      </c>
      <c r="B204">
        <v>21.9221857752785</v>
      </c>
      <c r="C204">
        <v>27.056514815167901</v>
      </c>
      <c r="D204">
        <v>-5905.0955999999996</v>
      </c>
      <c r="E204">
        <v>0.75993627309799205</v>
      </c>
      <c r="F204">
        <v>1</v>
      </c>
      <c r="G204" s="1">
        <v>43119</v>
      </c>
      <c r="H204">
        <v>11429.8</v>
      </c>
      <c r="I204">
        <v>11992.8</v>
      </c>
      <c r="J204">
        <v>11172.1</v>
      </c>
      <c r="K204">
        <v>11607.4</v>
      </c>
      <c r="L204">
        <v>10740400000</v>
      </c>
      <c r="M204">
        <v>177.60000000000036</v>
      </c>
      <c r="N204">
        <f>SUM(M$2:M204)</f>
        <v>9071.4700000000066</v>
      </c>
    </row>
    <row r="205" spans="1:14" x14ac:dyDescent="0.75">
      <c r="A205">
        <v>1</v>
      </c>
      <c r="B205">
        <v>22.418182384961</v>
      </c>
      <c r="C205">
        <v>28.291649627023801</v>
      </c>
      <c r="D205">
        <v>-5453.487376</v>
      </c>
      <c r="E205">
        <v>0.75993627309799205</v>
      </c>
      <c r="F205">
        <v>1</v>
      </c>
      <c r="G205" s="1">
        <v>43120</v>
      </c>
      <c r="H205">
        <v>11656.2</v>
      </c>
      <c r="I205">
        <v>13103</v>
      </c>
      <c r="J205">
        <v>11656.2</v>
      </c>
      <c r="K205">
        <v>12899.2</v>
      </c>
      <c r="L205">
        <v>11801700000</v>
      </c>
      <c r="M205">
        <v>1243</v>
      </c>
      <c r="N205">
        <f>SUM(M$2:M205)</f>
        <v>10314.470000000007</v>
      </c>
    </row>
    <row r="206" spans="1:14" x14ac:dyDescent="0.75">
      <c r="A206">
        <v>0</v>
      </c>
      <c r="B206">
        <v>41.261211604950702</v>
      </c>
      <c r="C206">
        <v>28.3874408693597</v>
      </c>
      <c r="D206">
        <v>-3855.3434809599999</v>
      </c>
      <c r="E206">
        <v>0.58980619907379195</v>
      </c>
      <c r="F206">
        <v>0</v>
      </c>
      <c r="G206" s="1">
        <v>43121</v>
      </c>
      <c r="H206">
        <v>12889.2</v>
      </c>
      <c r="I206">
        <v>12895.9</v>
      </c>
      <c r="J206">
        <v>11288.2</v>
      </c>
      <c r="K206">
        <v>11600.1</v>
      </c>
      <c r="L206">
        <v>9935180000</v>
      </c>
      <c r="M206">
        <v>0</v>
      </c>
      <c r="N206">
        <f>SUM(M$2:M206)</f>
        <v>10314.470000000007</v>
      </c>
    </row>
    <row r="207" spans="1:14" x14ac:dyDescent="0.75">
      <c r="A207">
        <v>0</v>
      </c>
      <c r="B207">
        <v>33.888683263073403</v>
      </c>
      <c r="C207">
        <v>28.652879167469798</v>
      </c>
      <c r="D207">
        <v>-4860.3533417216004</v>
      </c>
      <c r="E207">
        <v>0.79246044158935502</v>
      </c>
      <c r="F207">
        <v>1</v>
      </c>
      <c r="G207" s="1">
        <v>43122</v>
      </c>
      <c r="H207">
        <v>11633.1</v>
      </c>
      <c r="I207">
        <v>11966.4</v>
      </c>
      <c r="J207">
        <v>10240.200000000001</v>
      </c>
      <c r="K207">
        <v>10931.4</v>
      </c>
      <c r="L207">
        <v>10537400000</v>
      </c>
      <c r="M207">
        <v>-701.70000000000073</v>
      </c>
      <c r="N207">
        <f>SUM(M$2:M207)</f>
        <v>9612.7700000000059</v>
      </c>
    </row>
    <row r="208" spans="1:14" x14ac:dyDescent="0.75">
      <c r="A208">
        <v>0</v>
      </c>
      <c r="B208">
        <v>30.802758173991698</v>
      </c>
      <c r="C208">
        <v>29.370849869035101</v>
      </c>
      <c r="D208">
        <v>-5246.7268080527401</v>
      </c>
      <c r="E208">
        <v>0.79246044158935502</v>
      </c>
      <c r="F208">
        <v>1</v>
      </c>
      <c r="G208" s="1">
        <v>43123</v>
      </c>
      <c r="H208">
        <v>10944.5</v>
      </c>
      <c r="I208">
        <v>11377.6</v>
      </c>
      <c r="J208">
        <v>10129.700000000001</v>
      </c>
      <c r="K208">
        <v>10868.4</v>
      </c>
      <c r="L208">
        <v>9660610000</v>
      </c>
      <c r="M208">
        <v>-76.100000000000364</v>
      </c>
      <c r="N208">
        <f>SUM(M$2:M208)</f>
        <v>9536.6700000000055</v>
      </c>
    </row>
    <row r="209" spans="1:14" x14ac:dyDescent="0.75">
      <c r="A209">
        <v>1</v>
      </c>
      <c r="B209">
        <v>30.590611784450001</v>
      </c>
      <c r="C209">
        <v>30.085342039912199</v>
      </c>
      <c r="D209">
        <v>-5038.6933357306298</v>
      </c>
      <c r="E209">
        <v>0.79246044158935502</v>
      </c>
      <c r="F209">
        <v>1</v>
      </c>
      <c r="G209" s="1">
        <v>43124</v>
      </c>
      <c r="H209">
        <v>10903.4</v>
      </c>
      <c r="I209">
        <v>11501.4</v>
      </c>
      <c r="J209">
        <v>10639.8</v>
      </c>
      <c r="K209">
        <v>11359.4</v>
      </c>
      <c r="L209">
        <v>9940990000</v>
      </c>
      <c r="M209">
        <v>456</v>
      </c>
      <c r="N209">
        <f>SUM(M$2:M209)</f>
        <v>9992.6700000000055</v>
      </c>
    </row>
    <row r="210" spans="1:14" x14ac:dyDescent="0.75">
      <c r="A210">
        <v>0</v>
      </c>
      <c r="B210">
        <v>37.424360216519801</v>
      </c>
      <c r="C210">
        <v>30.619354043502199</v>
      </c>
      <c r="D210">
        <v>-4287.5012023013996</v>
      </c>
      <c r="E210">
        <v>0.79246044158935502</v>
      </c>
      <c r="F210">
        <v>1</v>
      </c>
      <c r="G210" s="1">
        <v>43125</v>
      </c>
      <c r="H210">
        <v>11421.7</v>
      </c>
      <c r="I210">
        <v>11785.7</v>
      </c>
      <c r="J210">
        <v>11057.4</v>
      </c>
      <c r="K210">
        <v>11259.4</v>
      </c>
      <c r="L210">
        <v>8873170000</v>
      </c>
      <c r="M210">
        <v>-162.30000000000109</v>
      </c>
      <c r="N210">
        <f>SUM(M$2:M210)</f>
        <v>9830.3700000000044</v>
      </c>
    </row>
    <row r="211" spans="1:14" x14ac:dyDescent="0.75">
      <c r="A211">
        <v>0</v>
      </c>
      <c r="B211">
        <v>37.462058859121697</v>
      </c>
      <c r="C211">
        <v>30.809098948236802</v>
      </c>
      <c r="D211">
        <v>-4137.7167542093503</v>
      </c>
      <c r="E211">
        <v>0.79246044158935502</v>
      </c>
      <c r="F211">
        <v>1</v>
      </c>
      <c r="G211" s="1">
        <v>43126</v>
      </c>
      <c r="H211">
        <v>11256</v>
      </c>
      <c r="I211">
        <v>11656.7</v>
      </c>
      <c r="J211">
        <v>10470.299999999999</v>
      </c>
      <c r="K211">
        <v>11171.4</v>
      </c>
      <c r="L211">
        <v>9746200000</v>
      </c>
      <c r="M211">
        <v>-84.600000000000364</v>
      </c>
      <c r="N211">
        <f>SUM(M$2:M211)</f>
        <v>9745.7700000000041</v>
      </c>
    </row>
    <row r="212" spans="1:14" x14ac:dyDescent="0.75">
      <c r="A212">
        <v>1</v>
      </c>
      <c r="B212">
        <v>36.592599860004498</v>
      </c>
      <c r="C212">
        <v>31.294113157777499</v>
      </c>
      <c r="D212">
        <v>-3985.9236840409699</v>
      </c>
      <c r="E212">
        <v>0.79246044158935502</v>
      </c>
      <c r="F212">
        <v>1</v>
      </c>
      <c r="G212" s="1">
        <v>43127</v>
      </c>
      <c r="H212">
        <v>11174.9</v>
      </c>
      <c r="I212">
        <v>11614.9</v>
      </c>
      <c r="J212">
        <v>10989.2</v>
      </c>
      <c r="K212">
        <v>11440.7</v>
      </c>
      <c r="L212">
        <v>7583270000</v>
      </c>
      <c r="M212">
        <v>265.80000000000109</v>
      </c>
      <c r="N212">
        <f>SUM(M$2:M212)</f>
        <v>10011.570000000005</v>
      </c>
    </row>
    <row r="213" spans="1:14" x14ac:dyDescent="0.75">
      <c r="A213">
        <v>1</v>
      </c>
      <c r="B213">
        <v>42.164103259028401</v>
      </c>
      <c r="C213">
        <v>31.7444834952082</v>
      </c>
      <c r="D213">
        <v>-3486.4223366793299</v>
      </c>
      <c r="E213">
        <v>0.58980619907379195</v>
      </c>
      <c r="F213">
        <v>0</v>
      </c>
      <c r="G213" s="1">
        <v>43128</v>
      </c>
      <c r="H213">
        <v>11475.3</v>
      </c>
      <c r="I213">
        <v>12040.3</v>
      </c>
      <c r="J213">
        <v>11475.3</v>
      </c>
      <c r="K213">
        <v>11786.3</v>
      </c>
      <c r="L213">
        <v>8350360000</v>
      </c>
      <c r="M213">
        <v>0</v>
      </c>
      <c r="N213">
        <f>SUM(M$2:M213)</f>
        <v>10011.570000000005</v>
      </c>
    </row>
    <row r="214" spans="1:14" x14ac:dyDescent="0.75">
      <c r="A214">
        <v>0</v>
      </c>
      <c r="B214">
        <v>50.137102895174401</v>
      </c>
      <c r="C214">
        <v>31.6551449311692</v>
      </c>
      <c r="D214">
        <v>-2919.8290432121598</v>
      </c>
      <c r="E214">
        <v>0.58763784170150801</v>
      </c>
      <c r="F214">
        <v>0</v>
      </c>
      <c r="G214" s="1">
        <v>43129</v>
      </c>
      <c r="H214">
        <v>11755.5</v>
      </c>
      <c r="I214">
        <v>11875.6</v>
      </c>
      <c r="J214">
        <v>11179.2</v>
      </c>
      <c r="K214">
        <v>11296.4</v>
      </c>
      <c r="L214">
        <v>7107360000</v>
      </c>
      <c r="M214">
        <v>0</v>
      </c>
      <c r="N214">
        <f>SUM(M$2:M214)</f>
        <v>10011.570000000005</v>
      </c>
    </row>
    <row r="215" spans="1:14" x14ac:dyDescent="0.75">
      <c r="A215">
        <v>0</v>
      </c>
      <c r="B215">
        <v>44.692771151674997</v>
      </c>
      <c r="C215">
        <v>31.757203778710899</v>
      </c>
      <c r="D215">
        <v>-3197.57548148367</v>
      </c>
      <c r="E215">
        <v>0.58980619907379195</v>
      </c>
      <c r="F215">
        <v>0</v>
      </c>
      <c r="G215" s="1">
        <v>43130</v>
      </c>
      <c r="H215">
        <v>11306.8</v>
      </c>
      <c r="I215">
        <v>11307.2</v>
      </c>
      <c r="J215">
        <v>10036.200000000001</v>
      </c>
      <c r="K215">
        <v>10106.299999999999</v>
      </c>
      <c r="L215">
        <v>8637860000</v>
      </c>
      <c r="M215">
        <v>0</v>
      </c>
      <c r="N215">
        <f>SUM(M$2:M215)</f>
        <v>10011.570000000005</v>
      </c>
    </row>
    <row r="216" spans="1:14" x14ac:dyDescent="0.75">
      <c r="A216">
        <v>1</v>
      </c>
      <c r="B216">
        <v>32.261930478721901</v>
      </c>
      <c r="C216">
        <v>32.493118138944403</v>
      </c>
      <c r="D216">
        <v>-4184.0080622243304</v>
      </c>
      <c r="E216">
        <v>0.79246044158935502</v>
      </c>
      <c r="F216">
        <v>1</v>
      </c>
      <c r="G216" s="1">
        <v>43131</v>
      </c>
      <c r="H216">
        <v>10108.200000000001</v>
      </c>
      <c r="I216">
        <v>10381.6</v>
      </c>
      <c r="J216">
        <v>9777.42</v>
      </c>
      <c r="K216">
        <v>10221.1</v>
      </c>
      <c r="L216">
        <v>8041160000</v>
      </c>
      <c r="M216">
        <v>112.89999999999964</v>
      </c>
      <c r="N216">
        <f>SUM(M$2:M216)</f>
        <v>10124.470000000005</v>
      </c>
    </row>
    <row r="217" spans="1:14" x14ac:dyDescent="0.75">
      <c r="A217">
        <v>0</v>
      </c>
      <c r="B217">
        <v>33.382818789139698</v>
      </c>
      <c r="C217">
        <v>33.307535411657099</v>
      </c>
      <c r="D217">
        <v>-3873.6873397353502</v>
      </c>
      <c r="E217">
        <v>0.83181023597717296</v>
      </c>
      <c r="F217">
        <v>1</v>
      </c>
      <c r="G217" s="1">
        <v>43132</v>
      </c>
      <c r="H217">
        <v>10237.299999999999</v>
      </c>
      <c r="I217">
        <v>10288.799999999999</v>
      </c>
      <c r="J217">
        <v>8812.2800000000007</v>
      </c>
      <c r="K217">
        <v>9170.5400000000009</v>
      </c>
      <c r="L217">
        <v>9959400000</v>
      </c>
      <c r="M217">
        <v>-1066.7599999999984</v>
      </c>
      <c r="N217">
        <f>SUM(M$2:M217)</f>
        <v>9057.7100000000064</v>
      </c>
    </row>
    <row r="218" spans="1:14" x14ac:dyDescent="0.75">
      <c r="A218">
        <v>0</v>
      </c>
      <c r="B218">
        <v>23.399357021243301</v>
      </c>
      <c r="C218">
        <v>34.516014506047497</v>
      </c>
      <c r="D218">
        <v>-4736.5474461459398</v>
      </c>
      <c r="E218">
        <v>0.75993627309799205</v>
      </c>
      <c r="F218">
        <v>1</v>
      </c>
      <c r="G218" s="1">
        <v>43133</v>
      </c>
      <c r="H218">
        <v>9142.2800000000007</v>
      </c>
      <c r="I218">
        <v>9142.2800000000007</v>
      </c>
      <c r="J218">
        <v>7796.49</v>
      </c>
      <c r="K218">
        <v>8830.75</v>
      </c>
      <c r="L218">
        <v>12726900000</v>
      </c>
      <c r="M218">
        <v>-311.53000000000065</v>
      </c>
      <c r="N218">
        <f>SUM(M$2:M218)</f>
        <v>8746.1800000000057</v>
      </c>
    </row>
    <row r="219" spans="1:14" x14ac:dyDescent="0.75">
      <c r="A219">
        <v>1</v>
      </c>
      <c r="B219">
        <v>19.651972517655</v>
      </c>
      <c r="C219">
        <v>36.041343410093397</v>
      </c>
      <c r="D219">
        <v>-4770.6489993771802</v>
      </c>
      <c r="E219">
        <v>0.75993627309799205</v>
      </c>
      <c r="F219">
        <v>1</v>
      </c>
      <c r="G219" s="1">
        <v>43134</v>
      </c>
      <c r="H219">
        <v>8852.1200000000008</v>
      </c>
      <c r="I219">
        <v>9430.75</v>
      </c>
      <c r="J219">
        <v>8251.6299999999992</v>
      </c>
      <c r="K219">
        <v>9174.91</v>
      </c>
      <c r="L219">
        <v>7263790000</v>
      </c>
      <c r="M219">
        <v>322.78999999999905</v>
      </c>
      <c r="N219">
        <f>SUM(M$2:M219)</f>
        <v>9068.9700000000048</v>
      </c>
    </row>
    <row r="220" spans="1:14" x14ac:dyDescent="0.75">
      <c r="A220">
        <v>0</v>
      </c>
      <c r="B220">
        <v>25.449671458123699</v>
      </c>
      <c r="C220">
        <v>37.084533237456</v>
      </c>
      <c r="D220">
        <v>-3962.0962794270099</v>
      </c>
      <c r="E220">
        <v>0.83181023597717296</v>
      </c>
      <c r="F220">
        <v>1</v>
      </c>
      <c r="G220" s="1">
        <v>43135</v>
      </c>
      <c r="H220">
        <v>9175.7000000000007</v>
      </c>
      <c r="I220">
        <v>9334.8700000000008</v>
      </c>
      <c r="J220">
        <v>8031.22</v>
      </c>
      <c r="K220">
        <v>8277.01</v>
      </c>
      <c r="L220">
        <v>7073550000</v>
      </c>
      <c r="M220">
        <v>-898.69000000000051</v>
      </c>
      <c r="N220">
        <f>SUM(M$2:M220)</f>
        <v>8170.2800000000043</v>
      </c>
    </row>
    <row r="221" spans="1:14" x14ac:dyDescent="0.75">
      <c r="A221">
        <v>0</v>
      </c>
      <c r="B221">
        <v>20.018446335121901</v>
      </c>
      <c r="C221">
        <v>38.147829732338103</v>
      </c>
      <c r="D221">
        <v>-4432.7549770728501</v>
      </c>
      <c r="E221">
        <v>0.75993627309799205</v>
      </c>
      <c r="F221">
        <v>1</v>
      </c>
      <c r="G221" s="1">
        <v>43136</v>
      </c>
      <c r="H221">
        <v>8270.5400000000009</v>
      </c>
      <c r="I221">
        <v>8364.84</v>
      </c>
      <c r="J221">
        <v>6756.68</v>
      </c>
      <c r="K221">
        <v>6955.27</v>
      </c>
      <c r="L221">
        <v>9285290000</v>
      </c>
      <c r="M221">
        <v>-1315.2700000000004</v>
      </c>
      <c r="N221">
        <f>SUM(M$2:M221)</f>
        <v>6855.0100000000039</v>
      </c>
    </row>
    <row r="222" spans="1:14" x14ac:dyDescent="0.75">
      <c r="A222">
        <v>1</v>
      </c>
      <c r="B222">
        <v>14.1391356508369</v>
      </c>
      <c r="C222">
        <v>39.626479720920599</v>
      </c>
      <c r="D222">
        <v>-5361.4329789070198</v>
      </c>
      <c r="E222">
        <v>0.81302303075790405</v>
      </c>
      <c r="F222">
        <v>1</v>
      </c>
      <c r="G222" s="1">
        <v>43137</v>
      </c>
      <c r="H222">
        <v>7051.75</v>
      </c>
      <c r="I222">
        <v>7850.7</v>
      </c>
      <c r="J222">
        <v>6048.26</v>
      </c>
      <c r="K222">
        <v>7754</v>
      </c>
      <c r="L222">
        <v>13999800000</v>
      </c>
      <c r="M222">
        <v>702.25</v>
      </c>
      <c r="N222">
        <f>SUM(M$2:M222)</f>
        <v>7557.2600000000039</v>
      </c>
    </row>
    <row r="223" spans="1:14" x14ac:dyDescent="0.75">
      <c r="A223">
        <v>0</v>
      </c>
      <c r="B223">
        <v>26.743861171463401</v>
      </c>
      <c r="C223">
        <v>41.231586489071297</v>
      </c>
      <c r="D223">
        <v>-4006.7006810163198</v>
      </c>
      <c r="E223">
        <v>0.83181023597717296</v>
      </c>
      <c r="F223">
        <v>1</v>
      </c>
      <c r="G223" s="1">
        <v>43138</v>
      </c>
      <c r="H223">
        <v>7755.49</v>
      </c>
      <c r="I223">
        <v>8509.11</v>
      </c>
      <c r="J223">
        <v>7236.79</v>
      </c>
      <c r="K223">
        <v>7621.3</v>
      </c>
      <c r="L223">
        <v>9169280000</v>
      </c>
      <c r="M223">
        <v>-134.1899999999996</v>
      </c>
      <c r="N223">
        <f>SUM(M$2:M223)</f>
        <v>7423.0700000000043</v>
      </c>
    </row>
    <row r="224" spans="1:14" x14ac:dyDescent="0.75">
      <c r="A224">
        <v>1</v>
      </c>
      <c r="B224">
        <v>25.582835411569199</v>
      </c>
      <c r="C224">
        <v>41.874068095261698</v>
      </c>
      <c r="D224">
        <v>-3453.9077992943598</v>
      </c>
      <c r="E224">
        <v>0.83181023597717296</v>
      </c>
      <c r="F224">
        <v>1</v>
      </c>
      <c r="G224" s="1">
        <v>43139</v>
      </c>
      <c r="H224">
        <v>7637.86</v>
      </c>
      <c r="I224">
        <v>8558.77</v>
      </c>
      <c r="J224">
        <v>7637.86</v>
      </c>
      <c r="K224">
        <v>8265.59</v>
      </c>
      <c r="L224">
        <v>9346750000</v>
      </c>
      <c r="M224">
        <v>627.73000000000047</v>
      </c>
      <c r="N224">
        <f>SUM(M$2:M224)</f>
        <v>8050.8000000000047</v>
      </c>
    </row>
    <row r="225" spans="1:14" x14ac:dyDescent="0.75">
      <c r="A225">
        <v>1</v>
      </c>
      <c r="B225">
        <v>35.6219467170352</v>
      </c>
      <c r="C225">
        <v>42.4072024843367</v>
      </c>
      <c r="D225">
        <v>-2206.3840633790401</v>
      </c>
      <c r="E225">
        <v>0.83181023597717296</v>
      </c>
      <c r="F225">
        <v>1</v>
      </c>
      <c r="G225" s="1">
        <v>43140</v>
      </c>
      <c r="H225">
        <v>8271.84</v>
      </c>
      <c r="I225">
        <v>8736.98</v>
      </c>
      <c r="J225">
        <v>7884.71</v>
      </c>
      <c r="K225">
        <v>8736.98</v>
      </c>
      <c r="L225">
        <v>6784820000</v>
      </c>
      <c r="M225">
        <v>465.13999999999942</v>
      </c>
      <c r="N225">
        <f>SUM(M$2:M225)</f>
        <v>8515.9400000000041</v>
      </c>
    </row>
    <row r="226" spans="1:14" x14ac:dyDescent="0.75">
      <c r="A226">
        <v>0</v>
      </c>
      <c r="B226">
        <v>42.594104683036598</v>
      </c>
      <c r="C226">
        <v>42.663919116872002</v>
      </c>
      <c r="D226">
        <v>-1204.14837577356</v>
      </c>
      <c r="E226">
        <v>0.69755208492279097</v>
      </c>
      <c r="F226">
        <v>1</v>
      </c>
      <c r="G226" s="1">
        <v>43141</v>
      </c>
      <c r="H226">
        <v>8720.08</v>
      </c>
      <c r="I226">
        <v>9122.5499999999993</v>
      </c>
      <c r="J226">
        <v>8295.4699999999993</v>
      </c>
      <c r="K226">
        <v>8621.9</v>
      </c>
      <c r="L226">
        <v>7780960000</v>
      </c>
      <c r="M226">
        <v>-98.180000000000291</v>
      </c>
      <c r="N226">
        <f>SUM(M$2:M226)</f>
        <v>8417.7600000000039</v>
      </c>
    </row>
    <row r="227" spans="1:14" x14ac:dyDescent="0.75">
      <c r="A227">
        <v>0</v>
      </c>
      <c r="B227">
        <v>42.438413272078897</v>
      </c>
      <c r="C227">
        <v>42.386247833724703</v>
      </c>
      <c r="D227">
        <v>-852.08417068072799</v>
      </c>
      <c r="E227">
        <v>0.69755208492279097</v>
      </c>
      <c r="F227">
        <v>1</v>
      </c>
      <c r="G227" s="1">
        <v>43142</v>
      </c>
      <c r="H227">
        <v>8616.1299999999992</v>
      </c>
      <c r="I227">
        <v>8616.1299999999992</v>
      </c>
      <c r="J227">
        <v>7931.1</v>
      </c>
      <c r="K227">
        <v>8129.97</v>
      </c>
      <c r="L227">
        <v>6122190000</v>
      </c>
      <c r="M227">
        <v>-486.15999999999894</v>
      </c>
      <c r="N227">
        <f>SUM(M$2:M227)</f>
        <v>7931.6000000000049</v>
      </c>
    </row>
    <row r="228" spans="1:14" x14ac:dyDescent="0.75">
      <c r="A228">
        <v>1</v>
      </c>
      <c r="B228">
        <v>38.732458461744898</v>
      </c>
      <c r="C228">
        <v>42.338081942131403</v>
      </c>
      <c r="D228">
        <v>-992.57999999999902</v>
      </c>
      <c r="E228">
        <v>0.75660389661788896</v>
      </c>
      <c r="F228">
        <v>1</v>
      </c>
      <c r="G228" s="1">
        <v>43143</v>
      </c>
      <c r="H228">
        <v>8141.43</v>
      </c>
      <c r="I228">
        <v>8985.92</v>
      </c>
      <c r="J228">
        <v>8141.43</v>
      </c>
      <c r="K228">
        <v>8926.57</v>
      </c>
      <c r="L228">
        <v>6256440000</v>
      </c>
      <c r="M228">
        <v>785.13999999999942</v>
      </c>
      <c r="N228">
        <f>SUM(M$2:M228)</f>
        <v>8716.7400000000052</v>
      </c>
    </row>
    <row r="229" spans="1:14" x14ac:dyDescent="0.75">
      <c r="A229">
        <v>0</v>
      </c>
      <c r="B229">
        <v>51.497525305427502</v>
      </c>
      <c r="C229">
        <v>41.789340991645297</v>
      </c>
      <c r="D229">
        <v>-59.350000000000399</v>
      </c>
      <c r="E229">
        <v>0.449372738599777</v>
      </c>
      <c r="F229">
        <v>0</v>
      </c>
      <c r="G229" s="1">
        <v>43144</v>
      </c>
      <c r="H229">
        <v>8926.7199999999993</v>
      </c>
      <c r="I229">
        <v>8958.4699999999993</v>
      </c>
      <c r="J229">
        <v>8455.41</v>
      </c>
      <c r="K229">
        <v>8598.31</v>
      </c>
      <c r="L229">
        <v>5696720000</v>
      </c>
      <c r="M229">
        <v>0</v>
      </c>
      <c r="N229">
        <f>SUM(M$2:M229)</f>
        <v>8716.7400000000052</v>
      </c>
    </row>
    <row r="230" spans="1:14" x14ac:dyDescent="0.75">
      <c r="A230">
        <v>1</v>
      </c>
      <c r="B230">
        <v>49.630799056138301</v>
      </c>
      <c r="C230">
        <v>41.279795823336698</v>
      </c>
      <c r="D230">
        <v>-387.61000000000098</v>
      </c>
      <c r="E230">
        <v>0.63544964790344205</v>
      </c>
      <c r="F230">
        <v>0</v>
      </c>
      <c r="G230" s="1">
        <v>43145</v>
      </c>
      <c r="H230">
        <v>8599.92</v>
      </c>
      <c r="I230">
        <v>9518.5400000000009</v>
      </c>
      <c r="J230">
        <v>8599.92</v>
      </c>
      <c r="K230">
        <v>9494.6299999999992</v>
      </c>
      <c r="L230">
        <v>7909820000</v>
      </c>
      <c r="M230">
        <v>0</v>
      </c>
      <c r="N230">
        <f>SUM(M$2:M230)</f>
        <v>8716.7400000000052</v>
      </c>
    </row>
    <row r="231" spans="1:14" x14ac:dyDescent="0.75">
      <c r="A231">
        <v>1</v>
      </c>
      <c r="B231">
        <v>61.177515793669201</v>
      </c>
      <c r="C231">
        <v>40.033068115754098</v>
      </c>
      <c r="D231">
        <v>3446.37</v>
      </c>
      <c r="E231">
        <v>0.42708775401115401</v>
      </c>
      <c r="F231">
        <v>0</v>
      </c>
      <c r="G231" s="1">
        <v>43146</v>
      </c>
      <c r="H231">
        <v>9488.32</v>
      </c>
      <c r="I231">
        <v>10234.799999999999</v>
      </c>
      <c r="J231">
        <v>9395.58</v>
      </c>
      <c r="K231">
        <v>10166.4</v>
      </c>
      <c r="L231">
        <v>9062540000</v>
      </c>
      <c r="M231">
        <v>0</v>
      </c>
      <c r="N231">
        <f>SUM(M$2:M231)</f>
        <v>8716.7400000000052</v>
      </c>
    </row>
    <row r="232" spans="1:14" x14ac:dyDescent="0.75">
      <c r="A232">
        <v>1</v>
      </c>
      <c r="B232">
        <v>69.234943185725996</v>
      </c>
      <c r="C232">
        <v>37.993370780704304</v>
      </c>
      <c r="D232">
        <v>4118.1400000000003</v>
      </c>
      <c r="E232">
        <v>0.40763685107231101</v>
      </c>
      <c r="F232">
        <v>0</v>
      </c>
      <c r="G232" s="1">
        <v>43147</v>
      </c>
      <c r="H232">
        <v>10135.700000000001</v>
      </c>
      <c r="I232">
        <v>10324.1</v>
      </c>
      <c r="J232">
        <v>9824.82</v>
      </c>
      <c r="K232">
        <v>10233.9</v>
      </c>
      <c r="L232">
        <v>7296160000</v>
      </c>
      <c r="M232">
        <v>0</v>
      </c>
      <c r="N232">
        <f>SUM(M$2:M232)</f>
        <v>8716.7400000000052</v>
      </c>
    </row>
    <row r="233" spans="1:14" x14ac:dyDescent="0.75">
      <c r="A233">
        <v>1</v>
      </c>
      <c r="B233">
        <v>71.767271162952298</v>
      </c>
      <c r="C233">
        <v>35.994159196536501</v>
      </c>
      <c r="D233">
        <v>4018.1783999999998</v>
      </c>
      <c r="E233">
        <v>0.40763685107231101</v>
      </c>
      <c r="F233">
        <v>0</v>
      </c>
      <c r="G233" s="1">
        <v>43148</v>
      </c>
      <c r="H233">
        <v>10207.5</v>
      </c>
      <c r="I233">
        <v>11139.5</v>
      </c>
      <c r="J233">
        <v>10149.4</v>
      </c>
      <c r="K233">
        <v>11112.7</v>
      </c>
      <c r="L233">
        <v>8660880000</v>
      </c>
      <c r="M233">
        <v>0</v>
      </c>
      <c r="N233">
        <f>SUM(M$2:M233)</f>
        <v>8716.7400000000052</v>
      </c>
    </row>
    <row r="234" spans="1:14" x14ac:dyDescent="0.75">
      <c r="A234">
        <v>0</v>
      </c>
      <c r="B234">
        <v>79.433359710892006</v>
      </c>
      <c r="C234">
        <v>33.612035585062301</v>
      </c>
      <c r="D234">
        <v>4650.4756960000004</v>
      </c>
      <c r="E234">
        <v>0.45575881004333502</v>
      </c>
      <c r="F234">
        <v>0</v>
      </c>
      <c r="G234" s="1">
        <v>43149</v>
      </c>
      <c r="H234">
        <v>11123.4</v>
      </c>
      <c r="I234">
        <v>11349.8</v>
      </c>
      <c r="J234">
        <v>10326</v>
      </c>
      <c r="K234">
        <v>10551.8</v>
      </c>
      <c r="L234">
        <v>8744010000</v>
      </c>
      <c r="M234">
        <v>0</v>
      </c>
      <c r="N234">
        <f>SUM(M$2:M234)</f>
        <v>8716.7400000000052</v>
      </c>
    </row>
    <row r="235" spans="1:14" x14ac:dyDescent="0.75">
      <c r="A235">
        <v>1</v>
      </c>
      <c r="B235">
        <v>71.349721704471705</v>
      </c>
      <c r="C235">
        <v>31.615279069525702</v>
      </c>
      <c r="D235">
        <v>3715.39364032</v>
      </c>
      <c r="E235">
        <v>0.40763685107231101</v>
      </c>
      <c r="F235">
        <v>0</v>
      </c>
      <c r="G235" s="1">
        <v>43150</v>
      </c>
      <c r="H235">
        <v>10552.6</v>
      </c>
      <c r="I235">
        <v>11273.8</v>
      </c>
      <c r="J235">
        <v>10513.2</v>
      </c>
      <c r="K235">
        <v>11225.3</v>
      </c>
      <c r="L235">
        <v>7652090000</v>
      </c>
      <c r="M235">
        <v>0</v>
      </c>
      <c r="N235">
        <f>SUM(M$2:M235)</f>
        <v>8716.7400000000052</v>
      </c>
    </row>
    <row r="236" spans="1:14" x14ac:dyDescent="0.75">
      <c r="A236">
        <v>1</v>
      </c>
      <c r="B236">
        <v>76.920942947755407</v>
      </c>
      <c r="C236">
        <v>29.761148019384699</v>
      </c>
      <c r="D236">
        <v>3937.554276288</v>
      </c>
      <c r="E236">
        <v>0.431843221187592</v>
      </c>
      <c r="F236">
        <v>0</v>
      </c>
      <c r="G236" s="1">
        <v>43151</v>
      </c>
      <c r="H236">
        <v>11231.8</v>
      </c>
      <c r="I236">
        <v>11958.5</v>
      </c>
      <c r="J236">
        <v>11231.8</v>
      </c>
      <c r="K236">
        <v>11403.7</v>
      </c>
      <c r="L236">
        <v>9926540000</v>
      </c>
      <c r="M236">
        <v>0</v>
      </c>
      <c r="N236">
        <f>SUM(M$2:M236)</f>
        <v>8716.7400000000052</v>
      </c>
    </row>
  </sheetData>
  <pageMargins left="0.7" right="0.7" top="0.75" bottom="0.75" header="0.3" footer="0.3"/>
  <ignoredErrors>
    <ignoredError sqref="N3:N2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9062-BD50-4192-A6CE-C954D011828F}">
  <dimension ref="A1:R236"/>
  <sheetViews>
    <sheetView tabSelected="1" zoomScale="75" zoomScaleNormal="75" workbookViewId="0">
      <selection activeCell="E6" sqref="E6"/>
    </sheetView>
  </sheetViews>
  <sheetFormatPr defaultRowHeight="14.75" x14ac:dyDescent="0.75"/>
  <cols>
    <col min="1" max="1" width="10.2265625" bestFit="1" customWidth="1"/>
    <col min="2" max="2" width="9.953125" bestFit="1" customWidth="1"/>
    <col min="3" max="3" width="12.1328125" bestFit="1" customWidth="1"/>
    <col min="7" max="18" width="8.7265625" style="5"/>
  </cols>
  <sheetData>
    <row r="1" spans="1:3" x14ac:dyDescent="0.75">
      <c r="A1" t="s">
        <v>4</v>
      </c>
      <c r="B1" t="s">
        <v>48</v>
      </c>
      <c r="C1" t="s">
        <v>49</v>
      </c>
    </row>
    <row r="2" spans="1:3" x14ac:dyDescent="0.75">
      <c r="A2" s="1">
        <v>42917</v>
      </c>
      <c r="B2">
        <v>0</v>
      </c>
      <c r="C2">
        <v>0</v>
      </c>
    </row>
    <row r="3" spans="1:3" x14ac:dyDescent="0.75">
      <c r="A3" s="1">
        <v>42918</v>
      </c>
      <c r="B3">
        <v>0</v>
      </c>
      <c r="C3">
        <v>0</v>
      </c>
    </row>
    <row r="4" spans="1:3" x14ac:dyDescent="0.75">
      <c r="A4" s="1">
        <v>42919</v>
      </c>
      <c r="B4">
        <v>0</v>
      </c>
      <c r="C4">
        <v>71.92</v>
      </c>
    </row>
    <row r="5" spans="1:3" x14ac:dyDescent="0.75">
      <c r="A5" s="1">
        <v>42920</v>
      </c>
      <c r="B5">
        <v>0</v>
      </c>
      <c r="C5">
        <v>129.51</v>
      </c>
    </row>
    <row r="6" spans="1:3" x14ac:dyDescent="0.75">
      <c r="A6" s="1">
        <v>42921</v>
      </c>
      <c r="B6">
        <v>0</v>
      </c>
      <c r="C6">
        <v>167.08999999999997</v>
      </c>
    </row>
    <row r="7" spans="1:3" x14ac:dyDescent="0.75">
      <c r="A7" s="1">
        <v>42922</v>
      </c>
      <c r="B7">
        <v>0</v>
      </c>
      <c r="C7">
        <v>167.43999999999997</v>
      </c>
    </row>
    <row r="8" spans="1:3" x14ac:dyDescent="0.75">
      <c r="A8" s="1">
        <v>42923</v>
      </c>
      <c r="B8">
        <v>0</v>
      </c>
      <c r="C8">
        <v>174.00999999999996</v>
      </c>
    </row>
    <row r="9" spans="1:3" x14ac:dyDescent="0.75">
      <c r="A9" s="1">
        <v>42924</v>
      </c>
      <c r="B9">
        <v>0</v>
      </c>
      <c r="C9">
        <v>84.109999999999957</v>
      </c>
    </row>
    <row r="10" spans="1:3" x14ac:dyDescent="0.75">
      <c r="A10" s="1">
        <v>42925</v>
      </c>
      <c r="B10">
        <v>0</v>
      </c>
      <c r="C10">
        <v>136.78999999999996</v>
      </c>
    </row>
    <row r="11" spans="1:3" x14ac:dyDescent="0.75">
      <c r="A11" s="1">
        <v>42926</v>
      </c>
      <c r="B11">
        <v>0</v>
      </c>
      <c r="C11">
        <v>83.889999999999958</v>
      </c>
    </row>
    <row r="12" spans="1:3" x14ac:dyDescent="0.75">
      <c r="A12" s="1">
        <v>42927</v>
      </c>
      <c r="B12">
        <v>-48.099999999999909</v>
      </c>
      <c r="C12">
        <v>-61.990000000000038</v>
      </c>
    </row>
    <row r="13" spans="1:3" x14ac:dyDescent="0.75">
      <c r="A13" s="1">
        <v>42928</v>
      </c>
      <c r="B13">
        <v>17.970000000000255</v>
      </c>
      <c r="C13">
        <v>-96.760000000000048</v>
      </c>
    </row>
    <row r="14" spans="1:3" x14ac:dyDescent="0.75">
      <c r="A14" s="1">
        <v>42929</v>
      </c>
      <c r="B14">
        <v>-26.829999999999472</v>
      </c>
      <c r="C14">
        <v>-35.710000000000051</v>
      </c>
    </row>
    <row r="15" spans="1:3" x14ac:dyDescent="0.75">
      <c r="A15" s="1">
        <v>42930</v>
      </c>
      <c r="B15">
        <v>-154.07999999999947</v>
      </c>
      <c r="C15">
        <v>-76.650000000000048</v>
      </c>
    </row>
    <row r="16" spans="1:3" x14ac:dyDescent="0.75">
      <c r="A16" s="1">
        <v>42931</v>
      </c>
      <c r="B16">
        <v>-385.33999999999946</v>
      </c>
      <c r="C16">
        <v>-201.21000000000004</v>
      </c>
    </row>
    <row r="17" spans="1:3" x14ac:dyDescent="0.75">
      <c r="A17" s="1">
        <v>42932</v>
      </c>
      <c r="B17">
        <v>-447.49999999999955</v>
      </c>
      <c r="C17">
        <v>-435.69000000000005</v>
      </c>
    </row>
    <row r="18" spans="1:3" x14ac:dyDescent="0.75">
      <c r="A18" s="1">
        <v>42933</v>
      </c>
      <c r="B18">
        <v>-151.70999999999958</v>
      </c>
      <c r="C18">
        <v>-435.69000000000005</v>
      </c>
    </row>
    <row r="19" spans="1:3" x14ac:dyDescent="0.75">
      <c r="A19" s="1">
        <v>42934</v>
      </c>
      <c r="B19">
        <v>-66.349999999999454</v>
      </c>
      <c r="C19">
        <v>-734.28</v>
      </c>
    </row>
    <row r="20" spans="1:3" x14ac:dyDescent="0.75">
      <c r="A20" s="1">
        <v>42935</v>
      </c>
      <c r="B20">
        <v>-66.349999999999454</v>
      </c>
      <c r="C20">
        <v>-643.80999999999995</v>
      </c>
    </row>
    <row r="21" spans="1:3" x14ac:dyDescent="0.75">
      <c r="A21" s="1">
        <v>42936</v>
      </c>
      <c r="B21">
        <v>-66.349999999999454</v>
      </c>
      <c r="C21">
        <v>-689.26</v>
      </c>
    </row>
    <row r="22" spans="1:3" x14ac:dyDescent="0.75">
      <c r="A22" s="1">
        <v>42937</v>
      </c>
      <c r="B22">
        <v>-66.349999999999454</v>
      </c>
      <c r="C22">
        <v>-1233.4299999999998</v>
      </c>
    </row>
    <row r="23" spans="1:3" x14ac:dyDescent="0.75">
      <c r="A23" s="1">
        <v>42938</v>
      </c>
      <c r="B23">
        <v>-207.83999999999924</v>
      </c>
      <c r="C23">
        <v>-1383.2699999999998</v>
      </c>
    </row>
    <row r="24" spans="1:3" x14ac:dyDescent="0.75">
      <c r="A24" s="1">
        <v>42939</v>
      </c>
      <c r="B24">
        <v>-207.83999999999924</v>
      </c>
      <c r="C24">
        <v>-1525.6299999999997</v>
      </c>
    </row>
    <row r="25" spans="1:3" x14ac:dyDescent="0.75">
      <c r="A25" s="1">
        <v>42940</v>
      </c>
      <c r="B25">
        <v>-207.83999999999924</v>
      </c>
      <c r="C25">
        <v>-1445.9099999999996</v>
      </c>
    </row>
    <row r="26" spans="1:3" x14ac:dyDescent="0.75">
      <c r="A26" s="1">
        <v>42941</v>
      </c>
      <c r="B26">
        <v>-207.83999999999924</v>
      </c>
      <c r="C26">
        <v>-1470.3699999999997</v>
      </c>
    </row>
    <row r="27" spans="1:3" x14ac:dyDescent="0.75">
      <c r="A27" s="1">
        <v>42942</v>
      </c>
      <c r="B27">
        <v>-207.83999999999924</v>
      </c>
      <c r="C27">
        <v>-1291.9899999999998</v>
      </c>
    </row>
    <row r="28" spans="1:3" x14ac:dyDescent="0.75">
      <c r="A28" s="1">
        <v>42943</v>
      </c>
      <c r="B28">
        <v>-207.83999999999924</v>
      </c>
      <c r="C28">
        <v>-1244.9599999999998</v>
      </c>
    </row>
    <row r="29" spans="1:3" x14ac:dyDescent="0.75">
      <c r="A29" s="1">
        <v>42944</v>
      </c>
      <c r="B29">
        <v>-207.83999999999924</v>
      </c>
      <c r="C29">
        <v>-1387.2899999999997</v>
      </c>
    </row>
    <row r="30" spans="1:3" x14ac:dyDescent="0.75">
      <c r="A30" s="1">
        <v>42945</v>
      </c>
      <c r="B30">
        <v>-207.83999999999924</v>
      </c>
      <c r="C30">
        <v>-1524.5199999999998</v>
      </c>
    </row>
    <row r="31" spans="1:3" x14ac:dyDescent="0.75">
      <c r="A31" s="1">
        <v>42946</v>
      </c>
      <c r="B31">
        <v>-207.83999999999924</v>
      </c>
      <c r="C31">
        <v>-1441.9599999999998</v>
      </c>
    </row>
    <row r="32" spans="1:3" x14ac:dyDescent="0.75">
      <c r="A32" s="1">
        <v>42947</v>
      </c>
      <c r="B32">
        <v>-207.83999999999924</v>
      </c>
      <c r="C32">
        <v>-1472.6899999999998</v>
      </c>
    </row>
    <row r="33" spans="1:3" x14ac:dyDescent="0.75">
      <c r="A33" s="1">
        <v>42948</v>
      </c>
      <c r="B33">
        <v>-207.83999999999924</v>
      </c>
      <c r="C33">
        <v>-1590.85</v>
      </c>
    </row>
    <row r="34" spans="1:3" x14ac:dyDescent="0.75">
      <c r="A34" s="1">
        <v>42949</v>
      </c>
      <c r="B34">
        <v>-207.83999999999924</v>
      </c>
      <c r="C34">
        <v>-1433.77</v>
      </c>
    </row>
    <row r="35" spans="1:3" x14ac:dyDescent="0.75">
      <c r="A35" s="1">
        <v>42950</v>
      </c>
      <c r="B35">
        <v>-207.83999999999924</v>
      </c>
      <c r="C35">
        <v>-1426.18</v>
      </c>
    </row>
    <row r="36" spans="1:3" x14ac:dyDescent="0.75">
      <c r="A36" s="1">
        <v>42951</v>
      </c>
      <c r="B36">
        <v>-207.83999999999924</v>
      </c>
      <c r="C36">
        <v>-1520.24</v>
      </c>
    </row>
    <row r="37" spans="1:3" x14ac:dyDescent="0.75">
      <c r="A37" s="1">
        <v>42952</v>
      </c>
      <c r="B37">
        <v>-563.11999999999898</v>
      </c>
      <c r="C37">
        <v>-1611.4</v>
      </c>
    </row>
    <row r="38" spans="1:3" x14ac:dyDescent="0.75">
      <c r="A38" s="1">
        <v>42953</v>
      </c>
      <c r="B38">
        <v>-563.11999999999898</v>
      </c>
      <c r="C38">
        <v>-1968.42</v>
      </c>
    </row>
    <row r="39" spans="1:3" x14ac:dyDescent="0.75">
      <c r="A39" s="1">
        <v>42954</v>
      </c>
      <c r="B39">
        <v>-563.11999999999898</v>
      </c>
      <c r="C39">
        <v>-1968.42</v>
      </c>
    </row>
    <row r="40" spans="1:3" x14ac:dyDescent="0.75">
      <c r="A40" s="1">
        <v>42955</v>
      </c>
      <c r="B40">
        <v>-563.11999999999898</v>
      </c>
      <c r="C40">
        <v>-1968.42</v>
      </c>
    </row>
    <row r="41" spans="1:3" x14ac:dyDescent="0.75">
      <c r="A41" s="1">
        <v>42956</v>
      </c>
      <c r="B41">
        <v>-563.11999999999898</v>
      </c>
      <c r="C41">
        <v>-1968.42</v>
      </c>
    </row>
    <row r="42" spans="1:3" x14ac:dyDescent="0.75">
      <c r="A42" s="1">
        <v>42957</v>
      </c>
      <c r="B42">
        <v>-563.11999999999898</v>
      </c>
      <c r="C42">
        <v>-1968.42</v>
      </c>
    </row>
    <row r="43" spans="1:3" x14ac:dyDescent="0.75">
      <c r="A43" s="1">
        <v>42958</v>
      </c>
      <c r="B43">
        <v>-563.11999999999898</v>
      </c>
      <c r="C43">
        <v>-1968.42</v>
      </c>
    </row>
    <row r="44" spans="1:3" x14ac:dyDescent="0.75">
      <c r="A44" s="1">
        <v>42959</v>
      </c>
      <c r="B44">
        <v>-563.11999999999898</v>
      </c>
      <c r="C44">
        <v>-1968.42</v>
      </c>
    </row>
    <row r="45" spans="1:3" x14ac:dyDescent="0.75">
      <c r="A45" s="1">
        <v>42960</v>
      </c>
      <c r="B45">
        <v>-563.11999999999898</v>
      </c>
      <c r="C45">
        <v>-1968.42</v>
      </c>
    </row>
    <row r="46" spans="1:3" x14ac:dyDescent="0.75">
      <c r="A46" s="1">
        <v>42961</v>
      </c>
      <c r="B46">
        <v>-563.11999999999898</v>
      </c>
      <c r="C46">
        <v>-1968.42</v>
      </c>
    </row>
    <row r="47" spans="1:3" x14ac:dyDescent="0.75">
      <c r="A47" s="1">
        <v>42962</v>
      </c>
      <c r="B47">
        <v>-563.11999999999898</v>
      </c>
      <c r="C47">
        <v>-1968.42</v>
      </c>
    </row>
    <row r="48" spans="1:3" x14ac:dyDescent="0.75">
      <c r="A48" s="1">
        <v>42963</v>
      </c>
      <c r="B48">
        <v>-563.11999999999898</v>
      </c>
      <c r="C48">
        <v>-2111.62</v>
      </c>
    </row>
    <row r="49" spans="1:3" x14ac:dyDescent="0.75">
      <c r="A49" s="1">
        <v>42964</v>
      </c>
      <c r="B49">
        <v>-563.11999999999898</v>
      </c>
      <c r="C49">
        <v>-2111.62</v>
      </c>
    </row>
    <row r="50" spans="1:3" x14ac:dyDescent="0.75">
      <c r="A50" s="1">
        <v>42965</v>
      </c>
      <c r="B50">
        <v>-563.11999999999898</v>
      </c>
      <c r="C50">
        <v>-2111.62</v>
      </c>
    </row>
    <row r="51" spans="1:3" x14ac:dyDescent="0.75">
      <c r="A51" s="1">
        <v>42966</v>
      </c>
      <c r="B51">
        <v>-563.11999999999898</v>
      </c>
      <c r="C51">
        <v>-2111.62</v>
      </c>
    </row>
    <row r="52" spans="1:3" x14ac:dyDescent="0.75">
      <c r="A52" s="1">
        <v>42967</v>
      </c>
      <c r="B52">
        <v>-563.11999999999898</v>
      </c>
      <c r="C52">
        <v>-2111.62</v>
      </c>
    </row>
    <row r="53" spans="1:3" x14ac:dyDescent="0.75">
      <c r="A53" s="1">
        <v>42968</v>
      </c>
      <c r="B53">
        <v>-651.85999999999922</v>
      </c>
      <c r="C53">
        <v>-2111.62</v>
      </c>
    </row>
    <row r="54" spans="1:3" x14ac:dyDescent="0.75">
      <c r="A54" s="1">
        <v>42969</v>
      </c>
      <c r="B54">
        <v>-651.85999999999922</v>
      </c>
      <c r="C54">
        <v>-2111.62</v>
      </c>
    </row>
    <row r="55" spans="1:3" x14ac:dyDescent="0.75">
      <c r="A55" s="1">
        <v>42970</v>
      </c>
      <c r="B55">
        <v>-651.85999999999922</v>
      </c>
      <c r="C55">
        <v>-2111.62</v>
      </c>
    </row>
    <row r="56" spans="1:3" x14ac:dyDescent="0.75">
      <c r="A56" s="1">
        <v>42971</v>
      </c>
      <c r="B56">
        <v>-651.85999999999922</v>
      </c>
      <c r="C56">
        <v>-2111.62</v>
      </c>
    </row>
    <row r="57" spans="1:3" x14ac:dyDescent="0.75">
      <c r="A57" s="1">
        <v>42972</v>
      </c>
      <c r="B57">
        <v>-651.85999999999922</v>
      </c>
      <c r="C57">
        <v>-2111.62</v>
      </c>
    </row>
    <row r="58" spans="1:3" x14ac:dyDescent="0.75">
      <c r="A58" s="1">
        <v>42973</v>
      </c>
      <c r="B58">
        <v>-651.85999999999922</v>
      </c>
      <c r="C58">
        <v>-2111.62</v>
      </c>
    </row>
    <row r="59" spans="1:3" x14ac:dyDescent="0.75">
      <c r="A59" s="1">
        <v>42974</v>
      </c>
      <c r="B59">
        <v>-651.85999999999922</v>
      </c>
      <c r="C59">
        <v>-2111.62</v>
      </c>
    </row>
    <row r="60" spans="1:3" x14ac:dyDescent="0.75">
      <c r="A60" s="1">
        <v>42975</v>
      </c>
      <c r="B60">
        <v>-651.85999999999922</v>
      </c>
      <c r="C60">
        <v>-2111.62</v>
      </c>
    </row>
    <row r="61" spans="1:3" x14ac:dyDescent="0.75">
      <c r="A61" s="1">
        <v>42976</v>
      </c>
      <c r="B61">
        <v>-651.85999999999922</v>
      </c>
      <c r="C61">
        <v>-2111.62</v>
      </c>
    </row>
    <row r="62" spans="1:3" x14ac:dyDescent="0.75">
      <c r="A62" s="1">
        <v>42977</v>
      </c>
      <c r="B62">
        <v>-651.85999999999922</v>
      </c>
      <c r="C62">
        <v>-2111.62</v>
      </c>
    </row>
    <row r="63" spans="1:3" x14ac:dyDescent="0.75">
      <c r="A63" s="1">
        <v>42978</v>
      </c>
      <c r="B63">
        <v>-651.85999999999922</v>
      </c>
      <c r="C63">
        <v>-2125.3399999999997</v>
      </c>
    </row>
    <row r="64" spans="1:3" x14ac:dyDescent="0.75">
      <c r="A64" s="1">
        <v>42979</v>
      </c>
      <c r="B64">
        <v>-651.85999999999922</v>
      </c>
      <c r="C64">
        <v>-1987.2499999999998</v>
      </c>
    </row>
    <row r="65" spans="1:3" x14ac:dyDescent="0.75">
      <c r="A65" s="1">
        <v>42980</v>
      </c>
      <c r="B65">
        <v>-651.85999999999922</v>
      </c>
      <c r="C65">
        <v>-2175.87</v>
      </c>
    </row>
    <row r="66" spans="1:3" x14ac:dyDescent="0.75">
      <c r="A66" s="1">
        <v>42981</v>
      </c>
      <c r="B66">
        <v>-651.85999999999922</v>
      </c>
      <c r="C66">
        <v>-1862.6299999999999</v>
      </c>
    </row>
    <row r="67" spans="1:3" x14ac:dyDescent="0.75">
      <c r="A67" s="1">
        <v>42982</v>
      </c>
      <c r="B67">
        <v>-651.85999999999922</v>
      </c>
      <c r="C67">
        <v>-1866.82</v>
      </c>
    </row>
    <row r="68" spans="1:3" x14ac:dyDescent="0.75">
      <c r="A68" s="1">
        <v>42983</v>
      </c>
      <c r="B68">
        <v>-651.85999999999922</v>
      </c>
      <c r="C68">
        <v>-1866.82</v>
      </c>
    </row>
    <row r="69" spans="1:3" x14ac:dyDescent="0.75">
      <c r="A69" s="1">
        <v>42984</v>
      </c>
      <c r="B69">
        <v>-651.85999999999922</v>
      </c>
      <c r="C69">
        <v>-1866.82</v>
      </c>
    </row>
    <row r="70" spans="1:3" x14ac:dyDescent="0.75">
      <c r="A70" s="1">
        <v>42985</v>
      </c>
      <c r="B70">
        <v>-651.85999999999922</v>
      </c>
      <c r="C70">
        <v>-2087.41</v>
      </c>
    </row>
    <row r="71" spans="1:3" x14ac:dyDescent="0.75">
      <c r="A71" s="1">
        <v>42986</v>
      </c>
      <c r="B71">
        <v>-651.85999999999922</v>
      </c>
      <c r="C71">
        <v>-2084.6499999999996</v>
      </c>
    </row>
    <row r="72" spans="1:3" x14ac:dyDescent="0.75">
      <c r="A72" s="1">
        <v>42987</v>
      </c>
      <c r="B72">
        <v>-655.60999999999922</v>
      </c>
      <c r="C72">
        <v>-2084.6499999999996</v>
      </c>
    </row>
    <row r="73" spans="1:3" x14ac:dyDescent="0.75">
      <c r="A73" s="1">
        <v>42988</v>
      </c>
      <c r="B73">
        <v>-762.00999999999976</v>
      </c>
      <c r="C73">
        <v>-2084.6499999999996</v>
      </c>
    </row>
    <row r="74" spans="1:3" x14ac:dyDescent="0.75">
      <c r="A74" s="1">
        <v>42989</v>
      </c>
      <c r="B74">
        <v>-723.20999999999958</v>
      </c>
      <c r="C74">
        <v>-2084.6499999999996</v>
      </c>
    </row>
    <row r="75" spans="1:3" x14ac:dyDescent="0.75">
      <c r="A75" s="1">
        <v>42990</v>
      </c>
      <c r="B75">
        <v>-761.27999999999929</v>
      </c>
      <c r="C75">
        <v>-2046.3199999999997</v>
      </c>
    </row>
    <row r="76" spans="1:3" x14ac:dyDescent="0.75">
      <c r="A76" s="1">
        <v>42991</v>
      </c>
      <c r="B76">
        <v>-1010.6699999999987</v>
      </c>
      <c r="C76">
        <v>-2076.7799999999997</v>
      </c>
    </row>
    <row r="77" spans="1:3" x14ac:dyDescent="0.75">
      <c r="A77" s="1">
        <v>42992</v>
      </c>
      <c r="B77">
        <v>-1731.0899999999988</v>
      </c>
      <c r="C77">
        <v>-2324.9999999999995</v>
      </c>
    </row>
    <row r="78" spans="1:3" x14ac:dyDescent="0.75">
      <c r="A78" s="1">
        <v>42993</v>
      </c>
      <c r="B78">
        <v>-1259.869999999999</v>
      </c>
      <c r="C78">
        <v>-3052.6399999999994</v>
      </c>
    </row>
    <row r="79" spans="1:3" x14ac:dyDescent="0.75">
      <c r="A79" s="1">
        <v>42994</v>
      </c>
      <c r="B79">
        <v>-1272.579999999999</v>
      </c>
      <c r="C79">
        <v>-3052.6399999999994</v>
      </c>
    </row>
    <row r="80" spans="1:3" x14ac:dyDescent="0.75">
      <c r="A80" s="1">
        <v>42995</v>
      </c>
      <c r="B80">
        <v>-1295.9799999999991</v>
      </c>
      <c r="C80">
        <v>-3065.1199999999994</v>
      </c>
    </row>
    <row r="81" spans="1:3" x14ac:dyDescent="0.75">
      <c r="A81" s="1">
        <v>42996</v>
      </c>
      <c r="B81">
        <v>-821.86999999999944</v>
      </c>
      <c r="C81">
        <v>-3107.2799999999993</v>
      </c>
    </row>
    <row r="82" spans="1:3" x14ac:dyDescent="0.75">
      <c r="A82" s="1">
        <v>42997</v>
      </c>
      <c r="B82">
        <v>-821.86999999999944</v>
      </c>
      <c r="C82">
        <v>-2624.9599999999991</v>
      </c>
    </row>
    <row r="83" spans="1:3" x14ac:dyDescent="0.75">
      <c r="A83" s="1">
        <v>42998</v>
      </c>
      <c r="B83">
        <v>-811.45999999999913</v>
      </c>
      <c r="C83">
        <v>-2765.1899999999991</v>
      </c>
    </row>
    <row r="84" spans="1:3" x14ac:dyDescent="0.75">
      <c r="A84" s="1">
        <v>42999</v>
      </c>
      <c r="B84">
        <v>-541.02999999999929</v>
      </c>
      <c r="C84">
        <v>-2784.2099999999991</v>
      </c>
    </row>
    <row r="85" spans="1:3" x14ac:dyDescent="0.75">
      <c r="A85" s="1">
        <v>43000</v>
      </c>
      <c r="B85">
        <v>-543.70999999999913</v>
      </c>
      <c r="C85">
        <v>-3059.119999999999</v>
      </c>
    </row>
    <row r="86" spans="1:3" x14ac:dyDescent="0.75">
      <c r="A86" s="1">
        <v>43001</v>
      </c>
      <c r="B86">
        <v>-706.18999999999915</v>
      </c>
      <c r="C86">
        <v>-3059.4599999999991</v>
      </c>
    </row>
    <row r="87" spans="1:3" x14ac:dyDescent="0.75">
      <c r="A87" s="1">
        <v>43002</v>
      </c>
      <c r="B87">
        <v>-706.18999999999915</v>
      </c>
      <c r="C87">
        <v>-2897.7599999999993</v>
      </c>
    </row>
    <row r="88" spans="1:3" x14ac:dyDescent="0.75">
      <c r="A88" s="1">
        <v>43003</v>
      </c>
      <c r="B88">
        <v>-950.67999999999938</v>
      </c>
      <c r="C88">
        <v>-3007.3199999999993</v>
      </c>
    </row>
    <row r="89" spans="1:3" x14ac:dyDescent="0.75">
      <c r="A89" s="1">
        <v>43004</v>
      </c>
      <c r="B89">
        <v>-950.67999999999938</v>
      </c>
      <c r="C89">
        <v>-2764.0899999999992</v>
      </c>
    </row>
    <row r="90" spans="1:3" x14ac:dyDescent="0.75">
      <c r="A90" s="1">
        <v>43005</v>
      </c>
      <c r="B90">
        <v>-950.67999999999938</v>
      </c>
      <c r="C90">
        <v>-2797.809999999999</v>
      </c>
    </row>
    <row r="91" spans="1:3" x14ac:dyDescent="0.75">
      <c r="A91" s="1">
        <v>43006</v>
      </c>
      <c r="B91">
        <v>-950.67999999999938</v>
      </c>
      <c r="C91">
        <v>-2489.4899999999989</v>
      </c>
    </row>
    <row r="92" spans="1:3" x14ac:dyDescent="0.75">
      <c r="A92" s="1">
        <v>43007</v>
      </c>
      <c r="B92">
        <v>-950.67999999999938</v>
      </c>
      <c r="C92">
        <v>-2463.5499999999988</v>
      </c>
    </row>
    <row r="93" spans="1:3" x14ac:dyDescent="0.75">
      <c r="A93" s="1">
        <v>43008</v>
      </c>
      <c r="B93">
        <v>-950.67999999999938</v>
      </c>
      <c r="C93">
        <v>-2451.889999999999</v>
      </c>
    </row>
    <row r="94" spans="1:3" x14ac:dyDescent="0.75">
      <c r="A94" s="1">
        <v>43009</v>
      </c>
      <c r="B94">
        <v>-950.67999999999938</v>
      </c>
      <c r="C94">
        <v>-2627.5299999999988</v>
      </c>
    </row>
    <row r="95" spans="1:3" x14ac:dyDescent="0.75">
      <c r="A95" s="1">
        <v>43010</v>
      </c>
      <c r="B95">
        <v>-950.67999999999938</v>
      </c>
      <c r="C95">
        <v>-2692.559999999999</v>
      </c>
    </row>
    <row r="96" spans="1:3" x14ac:dyDescent="0.75">
      <c r="A96" s="1">
        <v>43011</v>
      </c>
      <c r="B96">
        <v>-950.67999999999938</v>
      </c>
      <c r="C96">
        <v>-2698.139999999999</v>
      </c>
    </row>
    <row r="97" spans="1:3" x14ac:dyDescent="0.75">
      <c r="A97" s="1">
        <v>43012</v>
      </c>
      <c r="B97">
        <v>-950.67999999999938</v>
      </c>
      <c r="C97">
        <v>-2606.2999999999988</v>
      </c>
    </row>
    <row r="98" spans="1:3" x14ac:dyDescent="0.75">
      <c r="A98" s="1">
        <v>43013</v>
      </c>
      <c r="B98">
        <v>-950.67999999999938</v>
      </c>
      <c r="C98">
        <v>-2518.1799999999989</v>
      </c>
    </row>
    <row r="99" spans="1:3" x14ac:dyDescent="0.75">
      <c r="A99" s="1">
        <v>43014</v>
      </c>
      <c r="B99">
        <v>-950.67999999999938</v>
      </c>
      <c r="C99">
        <v>-2617.2299999999991</v>
      </c>
    </row>
    <row r="100" spans="1:3" x14ac:dyDescent="0.75">
      <c r="A100" s="1">
        <v>43015</v>
      </c>
      <c r="B100">
        <v>-950.67999999999938</v>
      </c>
      <c r="C100">
        <v>-2659.6299999999992</v>
      </c>
    </row>
    <row r="101" spans="1:3" x14ac:dyDescent="0.75">
      <c r="A101" s="1">
        <v>43016</v>
      </c>
      <c r="B101">
        <v>-1131.4899999999989</v>
      </c>
      <c r="C101">
        <v>-2715.7099999999991</v>
      </c>
    </row>
    <row r="102" spans="1:3" x14ac:dyDescent="0.75">
      <c r="A102" s="1">
        <v>43017</v>
      </c>
      <c r="B102">
        <v>-1288.9899999999989</v>
      </c>
      <c r="C102">
        <v>-2899.2999999999993</v>
      </c>
    </row>
    <row r="103" spans="1:3" x14ac:dyDescent="0.75">
      <c r="A103" s="1">
        <v>43018</v>
      </c>
      <c r="B103">
        <v>-1288.9899999999989</v>
      </c>
      <c r="C103">
        <v>-3060.8399999999992</v>
      </c>
    </row>
    <row r="104" spans="1:3" x14ac:dyDescent="0.75">
      <c r="A104" s="1">
        <v>43019</v>
      </c>
      <c r="B104">
        <v>-1288.9899999999989</v>
      </c>
      <c r="C104">
        <v>-3070.809999999999</v>
      </c>
    </row>
    <row r="105" spans="1:3" x14ac:dyDescent="0.75">
      <c r="A105" s="1">
        <v>43020</v>
      </c>
      <c r="B105">
        <v>-1288.9899999999989</v>
      </c>
      <c r="C105">
        <v>-3115.2999999999988</v>
      </c>
    </row>
    <row r="106" spans="1:3" x14ac:dyDescent="0.75">
      <c r="A106" s="1">
        <v>43021</v>
      </c>
      <c r="B106">
        <v>-1288.9899999999989</v>
      </c>
      <c r="C106">
        <v>-3735.7299999999987</v>
      </c>
    </row>
    <row r="107" spans="1:3" x14ac:dyDescent="0.75">
      <c r="A107" s="1">
        <v>43022</v>
      </c>
      <c r="B107">
        <v>-1288.9899999999989</v>
      </c>
      <c r="C107">
        <v>-3936.0299999999988</v>
      </c>
    </row>
    <row r="108" spans="1:3" x14ac:dyDescent="0.75">
      <c r="A108" s="1">
        <v>43023</v>
      </c>
      <c r="B108">
        <v>-1288.9899999999989</v>
      </c>
      <c r="C108">
        <v>-3936.0299999999988</v>
      </c>
    </row>
    <row r="109" spans="1:3" x14ac:dyDescent="0.75">
      <c r="A109" s="1">
        <v>43024</v>
      </c>
      <c r="B109">
        <v>-1288.9899999999989</v>
      </c>
      <c r="C109">
        <v>-3936.0299999999988</v>
      </c>
    </row>
    <row r="110" spans="1:3" x14ac:dyDescent="0.75">
      <c r="A110" s="1">
        <v>43025</v>
      </c>
      <c r="B110">
        <v>-1288.9899999999989</v>
      </c>
      <c r="C110">
        <v>-3936.0299999999988</v>
      </c>
    </row>
    <row r="111" spans="1:3" x14ac:dyDescent="0.75">
      <c r="A111" s="1">
        <v>43026</v>
      </c>
      <c r="B111">
        <v>-1288.9899999999989</v>
      </c>
      <c r="C111">
        <v>-3936.0299999999988</v>
      </c>
    </row>
    <row r="112" spans="1:3" x14ac:dyDescent="0.75">
      <c r="A112" s="1">
        <v>43027</v>
      </c>
      <c r="B112">
        <v>-1288.9899999999989</v>
      </c>
      <c r="C112">
        <v>-3936.0299999999988</v>
      </c>
    </row>
    <row r="113" spans="1:3" x14ac:dyDescent="0.75">
      <c r="A113" s="1">
        <v>43028</v>
      </c>
      <c r="B113">
        <v>-985.64999999999873</v>
      </c>
      <c r="C113">
        <v>-3936.0299999999988</v>
      </c>
    </row>
    <row r="114" spans="1:3" x14ac:dyDescent="0.75">
      <c r="A114" s="1">
        <v>43029</v>
      </c>
      <c r="B114">
        <v>-985.64999999999873</v>
      </c>
      <c r="C114">
        <v>-3936.0299999999988</v>
      </c>
    </row>
    <row r="115" spans="1:3" x14ac:dyDescent="0.75">
      <c r="A115" s="1">
        <v>43030</v>
      </c>
      <c r="B115">
        <v>-985.64999999999873</v>
      </c>
      <c r="C115">
        <v>-3936.0299999999988</v>
      </c>
    </row>
    <row r="116" spans="1:3" x14ac:dyDescent="0.75">
      <c r="A116" s="1">
        <v>43031</v>
      </c>
      <c r="B116">
        <v>-985.64999999999873</v>
      </c>
      <c r="C116">
        <v>-3936.0299999999988</v>
      </c>
    </row>
    <row r="117" spans="1:3" x14ac:dyDescent="0.75">
      <c r="A117" s="1">
        <v>43032</v>
      </c>
      <c r="B117">
        <v>-985.64999999999873</v>
      </c>
      <c r="C117">
        <v>-3936.0299999999988</v>
      </c>
    </row>
    <row r="118" spans="1:3" x14ac:dyDescent="0.75">
      <c r="A118" s="1">
        <v>43033</v>
      </c>
      <c r="B118">
        <v>-1211.8499999999985</v>
      </c>
      <c r="C118">
        <v>-3936.0299999999988</v>
      </c>
    </row>
    <row r="119" spans="1:3" x14ac:dyDescent="0.75">
      <c r="A119" s="1">
        <v>43034</v>
      </c>
      <c r="B119">
        <v>-1211.8499999999985</v>
      </c>
      <c r="C119">
        <v>-3936.0299999999988</v>
      </c>
    </row>
    <row r="120" spans="1:3" x14ac:dyDescent="0.75">
      <c r="A120" s="1">
        <v>43035</v>
      </c>
      <c r="B120">
        <v>-1211.8499999999985</v>
      </c>
      <c r="C120">
        <v>-3936.0299999999988</v>
      </c>
    </row>
    <row r="121" spans="1:3" x14ac:dyDescent="0.75">
      <c r="A121" s="1">
        <v>43036</v>
      </c>
      <c r="B121">
        <v>-1211.8499999999985</v>
      </c>
      <c r="C121">
        <v>-3936.0299999999988</v>
      </c>
    </row>
    <row r="122" spans="1:3" x14ac:dyDescent="0.75">
      <c r="A122" s="1">
        <v>43037</v>
      </c>
      <c r="B122">
        <v>-1211.8499999999985</v>
      </c>
      <c r="C122">
        <v>-3936.0299999999988</v>
      </c>
    </row>
    <row r="123" spans="1:3" x14ac:dyDescent="0.75">
      <c r="A123" s="1">
        <v>43038</v>
      </c>
      <c r="B123">
        <v>-1211.8499999999985</v>
      </c>
      <c r="C123">
        <v>-3936.0299999999988</v>
      </c>
    </row>
    <row r="124" spans="1:3" x14ac:dyDescent="0.75">
      <c r="A124" s="1">
        <v>43039</v>
      </c>
      <c r="B124">
        <v>-1211.8499999999985</v>
      </c>
      <c r="C124">
        <v>-3936.0299999999988</v>
      </c>
    </row>
    <row r="125" spans="1:3" x14ac:dyDescent="0.75">
      <c r="A125" s="1">
        <v>43040</v>
      </c>
      <c r="B125">
        <v>-1211.8499999999985</v>
      </c>
      <c r="C125">
        <v>-3936.0299999999988</v>
      </c>
    </row>
    <row r="126" spans="1:3" x14ac:dyDescent="0.75">
      <c r="A126" s="1">
        <v>43041</v>
      </c>
      <c r="B126">
        <v>-1211.8499999999985</v>
      </c>
      <c r="C126">
        <v>-3936.0299999999988</v>
      </c>
    </row>
    <row r="127" spans="1:3" x14ac:dyDescent="0.75">
      <c r="A127" s="1">
        <v>43042</v>
      </c>
      <c r="B127">
        <v>-1211.8499999999985</v>
      </c>
      <c r="C127">
        <v>-3936.0299999999988</v>
      </c>
    </row>
    <row r="128" spans="1:3" x14ac:dyDescent="0.75">
      <c r="A128" s="1">
        <v>43043</v>
      </c>
      <c r="B128">
        <v>-1211.8499999999985</v>
      </c>
      <c r="C128">
        <v>-3936.0299999999988</v>
      </c>
    </row>
    <row r="129" spans="1:3" x14ac:dyDescent="0.75">
      <c r="A129" s="1">
        <v>43044</v>
      </c>
      <c r="B129">
        <v>-1211.8499999999985</v>
      </c>
      <c r="C129">
        <v>-3936.0299999999988</v>
      </c>
    </row>
    <row r="130" spans="1:3" x14ac:dyDescent="0.75">
      <c r="A130" s="1">
        <v>43045</v>
      </c>
      <c r="B130">
        <v>-1211.8499999999985</v>
      </c>
      <c r="C130">
        <v>-3936.0299999999988</v>
      </c>
    </row>
    <row r="131" spans="1:3" x14ac:dyDescent="0.75">
      <c r="A131" s="1">
        <v>43046</v>
      </c>
      <c r="B131">
        <v>-1211.8499999999985</v>
      </c>
      <c r="C131">
        <v>-3936.0299999999988</v>
      </c>
    </row>
    <row r="132" spans="1:3" x14ac:dyDescent="0.75">
      <c r="A132" s="1">
        <v>43047</v>
      </c>
      <c r="B132">
        <v>-1211.8499999999985</v>
      </c>
      <c r="C132">
        <v>-3936.0299999999988</v>
      </c>
    </row>
    <row r="133" spans="1:3" x14ac:dyDescent="0.75">
      <c r="A133" s="1">
        <v>43048</v>
      </c>
      <c r="B133">
        <v>-1211.8499999999985</v>
      </c>
      <c r="C133">
        <v>-3936.0299999999988</v>
      </c>
    </row>
    <row r="134" spans="1:3" x14ac:dyDescent="0.75">
      <c r="A134" s="1">
        <v>43049</v>
      </c>
      <c r="B134">
        <v>-1211.8499999999985</v>
      </c>
      <c r="C134">
        <v>-3936.0299999999988</v>
      </c>
    </row>
    <row r="135" spans="1:3" x14ac:dyDescent="0.75">
      <c r="A135" s="1">
        <v>43050</v>
      </c>
      <c r="B135">
        <v>-1211.8499999999985</v>
      </c>
      <c r="C135">
        <v>-3936.0299999999988</v>
      </c>
    </row>
    <row r="136" spans="1:3" x14ac:dyDescent="0.75">
      <c r="A136" s="1">
        <v>43051</v>
      </c>
      <c r="B136">
        <v>-1557.2299999999987</v>
      </c>
      <c r="C136">
        <v>-3936.0299999999988</v>
      </c>
    </row>
    <row r="137" spans="1:3" x14ac:dyDescent="0.75">
      <c r="A137" s="1">
        <v>43052</v>
      </c>
      <c r="B137">
        <v>-935.98999999999887</v>
      </c>
      <c r="C137">
        <v>-3936.0299999999988</v>
      </c>
    </row>
    <row r="138" spans="1:3" x14ac:dyDescent="0.75">
      <c r="A138" s="1">
        <v>43053</v>
      </c>
      <c r="B138">
        <v>-935.98999999999887</v>
      </c>
      <c r="C138">
        <v>-4545.4499999999989</v>
      </c>
    </row>
    <row r="139" spans="1:3" x14ac:dyDescent="0.75">
      <c r="A139" s="1">
        <v>43054</v>
      </c>
      <c r="B139">
        <v>-935.98999999999887</v>
      </c>
      <c r="C139">
        <v>-4545.4499999999989</v>
      </c>
    </row>
    <row r="140" spans="1:3" x14ac:dyDescent="0.75">
      <c r="A140" s="1">
        <v>43055</v>
      </c>
      <c r="B140">
        <v>-935.98999999999887</v>
      </c>
      <c r="C140">
        <v>-4545.4499999999989</v>
      </c>
    </row>
    <row r="141" spans="1:3" x14ac:dyDescent="0.75">
      <c r="A141" s="1">
        <v>43056</v>
      </c>
      <c r="B141">
        <v>-935.98999999999887</v>
      </c>
      <c r="C141">
        <v>-4545.4499999999989</v>
      </c>
    </row>
    <row r="142" spans="1:3" x14ac:dyDescent="0.75">
      <c r="A142" s="1">
        <v>43057</v>
      </c>
      <c r="B142">
        <v>-1028.9299999999985</v>
      </c>
      <c r="C142">
        <v>-4545.4499999999989</v>
      </c>
    </row>
    <row r="143" spans="1:3" x14ac:dyDescent="0.75">
      <c r="A143" s="1">
        <v>43058</v>
      </c>
      <c r="B143">
        <v>-1028.9299999999985</v>
      </c>
      <c r="C143">
        <v>-4545.4499999999989</v>
      </c>
    </row>
    <row r="144" spans="1:3" x14ac:dyDescent="0.75">
      <c r="A144" s="1">
        <v>43059</v>
      </c>
      <c r="B144">
        <v>-1028.9299999999985</v>
      </c>
      <c r="C144">
        <v>-4545.4499999999989</v>
      </c>
    </row>
    <row r="145" spans="1:3" x14ac:dyDescent="0.75">
      <c r="A145" s="1">
        <v>43060</v>
      </c>
      <c r="B145">
        <v>-1028.9299999999985</v>
      </c>
      <c r="C145">
        <v>-4545.4499999999989</v>
      </c>
    </row>
    <row r="146" spans="1:3" x14ac:dyDescent="0.75">
      <c r="A146" s="1">
        <v>43061</v>
      </c>
      <c r="B146">
        <v>-1028.9299999999985</v>
      </c>
      <c r="C146">
        <v>-4545.4499999999989</v>
      </c>
    </row>
    <row r="147" spans="1:3" x14ac:dyDescent="0.75">
      <c r="A147" s="1">
        <v>43062</v>
      </c>
      <c r="B147">
        <v>-1028.9299999999985</v>
      </c>
      <c r="C147">
        <v>-4545.4499999999989</v>
      </c>
    </row>
    <row r="148" spans="1:3" x14ac:dyDescent="0.75">
      <c r="A148" s="1">
        <v>43063</v>
      </c>
      <c r="B148">
        <v>-1028.9299999999985</v>
      </c>
      <c r="C148">
        <v>-4545.4499999999989</v>
      </c>
    </row>
    <row r="149" spans="1:3" x14ac:dyDescent="0.75">
      <c r="A149" s="1">
        <v>43064</v>
      </c>
      <c r="B149">
        <v>-1028.9299999999985</v>
      </c>
      <c r="C149">
        <v>-4545.4499999999989</v>
      </c>
    </row>
    <row r="150" spans="1:3" x14ac:dyDescent="0.75">
      <c r="A150" s="1">
        <v>43065</v>
      </c>
      <c r="B150">
        <v>-1028.9299999999985</v>
      </c>
      <c r="C150">
        <v>-4545.4499999999989</v>
      </c>
    </row>
    <row r="151" spans="1:3" x14ac:dyDescent="0.75">
      <c r="A151" s="1">
        <v>43066</v>
      </c>
      <c r="B151">
        <v>-1028.9299999999985</v>
      </c>
      <c r="C151">
        <v>-4545.4499999999989</v>
      </c>
    </row>
    <row r="152" spans="1:3" x14ac:dyDescent="0.75">
      <c r="A152" s="1">
        <v>43067</v>
      </c>
      <c r="B152">
        <v>-1028.9299999999985</v>
      </c>
      <c r="C152">
        <v>-4545.4499999999989</v>
      </c>
    </row>
    <row r="153" spans="1:3" x14ac:dyDescent="0.75">
      <c r="A153" s="1">
        <v>43068</v>
      </c>
      <c r="B153">
        <v>-1028.9299999999985</v>
      </c>
      <c r="C153">
        <v>-4304.9999999999991</v>
      </c>
    </row>
    <row r="154" spans="1:3" x14ac:dyDescent="0.75">
      <c r="A154" s="1">
        <v>43069</v>
      </c>
      <c r="B154">
        <v>-1028.9299999999985</v>
      </c>
      <c r="C154">
        <v>-4475.1899999999987</v>
      </c>
    </row>
    <row r="155" spans="1:3" x14ac:dyDescent="0.75">
      <c r="A155" s="1">
        <v>43070</v>
      </c>
      <c r="B155">
        <v>-1028.9299999999985</v>
      </c>
      <c r="C155">
        <v>-4820.1799999999985</v>
      </c>
    </row>
    <row r="156" spans="1:3" x14ac:dyDescent="0.75">
      <c r="A156" s="1">
        <v>43071</v>
      </c>
      <c r="B156">
        <v>-1028.9299999999985</v>
      </c>
      <c r="C156">
        <v>-4820.1799999999985</v>
      </c>
    </row>
    <row r="157" spans="1:3" x14ac:dyDescent="0.75">
      <c r="A157" s="1">
        <v>43072</v>
      </c>
      <c r="B157">
        <v>-1028.9299999999985</v>
      </c>
      <c r="C157">
        <v>-4721.1799999999985</v>
      </c>
    </row>
    <row r="158" spans="1:3" x14ac:dyDescent="0.75">
      <c r="A158" s="1">
        <v>43073</v>
      </c>
      <c r="B158">
        <v>-1028.9299999999985</v>
      </c>
      <c r="C158">
        <v>-4472.5799999999981</v>
      </c>
    </row>
    <row r="159" spans="1:3" x14ac:dyDescent="0.75">
      <c r="A159" s="1">
        <v>43074</v>
      </c>
      <c r="B159">
        <v>-1028.9299999999985</v>
      </c>
      <c r="C159">
        <v>-4138.5799999999981</v>
      </c>
    </row>
    <row r="160" spans="1:3" x14ac:dyDescent="0.75">
      <c r="A160" s="1">
        <v>43075</v>
      </c>
      <c r="B160">
        <v>-1028.9299999999985</v>
      </c>
      <c r="C160">
        <v>-3879.0799999999981</v>
      </c>
    </row>
    <row r="161" spans="1:3" x14ac:dyDescent="0.75">
      <c r="A161" s="1">
        <v>43076</v>
      </c>
      <c r="B161">
        <v>2604.6700000000019</v>
      </c>
      <c r="C161">
        <v>-1504.2799999999979</v>
      </c>
    </row>
    <row r="162" spans="1:3" x14ac:dyDescent="0.75">
      <c r="A162" s="1">
        <v>43077</v>
      </c>
      <c r="B162">
        <v>1371.1700000000019</v>
      </c>
      <c r="C162">
        <v>2103.9200000000019</v>
      </c>
    </row>
    <row r="163" spans="1:3" x14ac:dyDescent="0.75">
      <c r="A163" s="1">
        <v>43078</v>
      </c>
      <c r="B163">
        <v>1371.1700000000019</v>
      </c>
      <c r="C163">
        <v>773.62000000000194</v>
      </c>
    </row>
    <row r="164" spans="1:3" x14ac:dyDescent="0.75">
      <c r="A164" s="1">
        <v>43079</v>
      </c>
      <c r="B164">
        <v>1658.1700000000019</v>
      </c>
      <c r="C164">
        <v>2164.820000000002</v>
      </c>
    </row>
    <row r="165" spans="1:3" x14ac:dyDescent="0.75">
      <c r="A165" s="1">
        <v>43080</v>
      </c>
      <c r="B165">
        <v>3167.5700000000015</v>
      </c>
      <c r="C165">
        <v>2442.0200000000018</v>
      </c>
    </row>
    <row r="166" spans="1:3" x14ac:dyDescent="0.75">
      <c r="A166" s="1">
        <v>43081</v>
      </c>
      <c r="B166">
        <v>3663.1700000000037</v>
      </c>
      <c r="C166">
        <v>960.62000000000171</v>
      </c>
    </row>
    <row r="167" spans="1:3" x14ac:dyDescent="0.75">
      <c r="A167" s="1">
        <v>43082</v>
      </c>
      <c r="B167">
        <v>3663.1700000000037</v>
      </c>
      <c r="C167">
        <v>1439.2200000000016</v>
      </c>
    </row>
    <row r="168" spans="1:3" x14ac:dyDescent="0.75">
      <c r="A168" s="1">
        <v>43083</v>
      </c>
      <c r="B168">
        <v>3842.5700000000052</v>
      </c>
      <c r="C168">
        <v>2446.4200000000019</v>
      </c>
    </row>
    <row r="169" spans="1:3" x14ac:dyDescent="0.75">
      <c r="A169" s="1">
        <v>43084</v>
      </c>
      <c r="B169">
        <v>4948.1700000000073</v>
      </c>
      <c r="C169">
        <v>2290.6200000000017</v>
      </c>
    </row>
    <row r="170" spans="1:3" x14ac:dyDescent="0.75">
      <c r="A170" s="1">
        <v>43085</v>
      </c>
      <c r="B170">
        <v>4948.1700000000073</v>
      </c>
      <c r="C170">
        <v>3433.5200000000018</v>
      </c>
    </row>
    <row r="171" spans="1:3" x14ac:dyDescent="0.75">
      <c r="A171" s="1">
        <v>43086</v>
      </c>
      <c r="B171">
        <v>4948.1700000000073</v>
      </c>
      <c r="C171">
        <v>5224.0200000000023</v>
      </c>
    </row>
    <row r="172" spans="1:3" x14ac:dyDescent="0.75">
      <c r="A172" s="1">
        <v>43087</v>
      </c>
      <c r="B172">
        <v>4948.1700000000073</v>
      </c>
      <c r="C172">
        <v>4867.4200000000019</v>
      </c>
    </row>
    <row r="173" spans="1:3" x14ac:dyDescent="0.75">
      <c r="A173" s="1">
        <v>43088</v>
      </c>
      <c r="B173">
        <v>4948.1700000000073</v>
      </c>
      <c r="C173">
        <v>4894.0200000000023</v>
      </c>
    </row>
    <row r="174" spans="1:3" x14ac:dyDescent="0.75">
      <c r="A174" s="1">
        <v>43089</v>
      </c>
      <c r="B174">
        <v>4948.1700000000073</v>
      </c>
      <c r="C174">
        <v>3556.5200000000023</v>
      </c>
    </row>
    <row r="175" spans="1:3" x14ac:dyDescent="0.75">
      <c r="A175" s="1">
        <v>43090</v>
      </c>
      <c r="B175">
        <v>4948.1700000000073</v>
      </c>
      <c r="C175">
        <v>4708.6200000000026</v>
      </c>
    </row>
    <row r="176" spans="1:3" x14ac:dyDescent="0.75">
      <c r="A176" s="1">
        <v>43091</v>
      </c>
      <c r="B176">
        <v>4948.1700000000073</v>
      </c>
      <c r="C176">
        <v>5530.3200000000024</v>
      </c>
    </row>
    <row r="177" spans="1:3" x14ac:dyDescent="0.75">
      <c r="A177" s="1">
        <v>43092</v>
      </c>
      <c r="B177">
        <v>5698.6700000000073</v>
      </c>
      <c r="C177">
        <v>7501.4200000000019</v>
      </c>
    </row>
    <row r="178" spans="1:3" x14ac:dyDescent="0.75">
      <c r="A178" s="1">
        <v>43093</v>
      </c>
      <c r="B178">
        <v>5016.2700000000059</v>
      </c>
      <c r="C178">
        <v>6634.0200000000023</v>
      </c>
    </row>
    <row r="179" spans="1:3" x14ac:dyDescent="0.75">
      <c r="A179" s="1">
        <v>43094</v>
      </c>
      <c r="B179">
        <v>5046.9700000000066</v>
      </c>
      <c r="C179">
        <v>5860.6200000000026</v>
      </c>
    </row>
    <row r="180" spans="1:3" x14ac:dyDescent="0.75">
      <c r="A180" s="1">
        <v>43095</v>
      </c>
      <c r="B180">
        <v>7110.1700000000055</v>
      </c>
      <c r="C180">
        <v>5759.8200000000024</v>
      </c>
    </row>
    <row r="181" spans="1:3" x14ac:dyDescent="0.75">
      <c r="A181" s="1">
        <v>43096</v>
      </c>
      <c r="B181">
        <v>7110.1700000000055</v>
      </c>
      <c r="C181">
        <v>7833.0200000000023</v>
      </c>
    </row>
    <row r="182" spans="1:3" x14ac:dyDescent="0.75">
      <c r="A182" s="1">
        <v>43097</v>
      </c>
      <c r="B182">
        <v>7110.1700000000055</v>
      </c>
      <c r="C182">
        <v>8094.3200000000024</v>
      </c>
    </row>
    <row r="183" spans="1:3" x14ac:dyDescent="0.75">
      <c r="A183" s="1">
        <v>43098</v>
      </c>
      <c r="B183">
        <v>7070.570000000007</v>
      </c>
      <c r="C183">
        <v>9326.3200000000033</v>
      </c>
    </row>
    <row r="184" spans="1:3" x14ac:dyDescent="0.75">
      <c r="A184" s="1">
        <v>43099</v>
      </c>
      <c r="B184">
        <v>5340.8700000000081</v>
      </c>
      <c r="C184">
        <v>9276.6200000000026</v>
      </c>
    </row>
    <row r="185" spans="1:3" x14ac:dyDescent="0.75">
      <c r="A185" s="1">
        <v>43100</v>
      </c>
      <c r="B185">
        <v>6599.570000000007</v>
      </c>
      <c r="C185">
        <v>7572.6200000000026</v>
      </c>
    </row>
    <row r="186" spans="1:3" x14ac:dyDescent="0.75">
      <c r="A186" s="1">
        <v>43101</v>
      </c>
      <c r="B186">
        <v>6144.570000000007</v>
      </c>
      <c r="C186">
        <v>6368.4200000000028</v>
      </c>
    </row>
    <row r="187" spans="1:3" x14ac:dyDescent="0.75">
      <c r="A187" s="1">
        <v>43102</v>
      </c>
      <c r="B187">
        <v>7501.6700000000073</v>
      </c>
      <c r="C187">
        <v>6368.4200000000028</v>
      </c>
    </row>
    <row r="188" spans="1:3" x14ac:dyDescent="0.75">
      <c r="A188" s="1">
        <v>43103</v>
      </c>
      <c r="B188">
        <v>7501.6700000000073</v>
      </c>
      <c r="C188">
        <v>6368.4200000000028</v>
      </c>
    </row>
    <row r="189" spans="1:3" x14ac:dyDescent="0.75">
      <c r="A189" s="1">
        <v>43104</v>
      </c>
      <c r="B189">
        <v>7501.6700000000073</v>
      </c>
      <c r="C189">
        <v>6368.4200000000028</v>
      </c>
    </row>
    <row r="190" spans="1:3" x14ac:dyDescent="0.75">
      <c r="A190" s="1">
        <v>43105</v>
      </c>
      <c r="B190">
        <v>7501.6700000000073</v>
      </c>
      <c r="C190">
        <v>6766.6200000000026</v>
      </c>
    </row>
    <row r="191" spans="1:3" x14ac:dyDescent="0.75">
      <c r="A191" s="1">
        <v>43106</v>
      </c>
      <c r="B191">
        <v>7501.6700000000073</v>
      </c>
      <c r="C191">
        <v>8596.9200000000019</v>
      </c>
    </row>
    <row r="192" spans="1:3" x14ac:dyDescent="0.75">
      <c r="A192" s="1">
        <v>43107</v>
      </c>
      <c r="B192">
        <v>7501.6700000000073</v>
      </c>
      <c r="C192">
        <v>8499.4200000000019</v>
      </c>
    </row>
    <row r="193" spans="1:3" x14ac:dyDescent="0.75">
      <c r="A193" s="1">
        <v>43108</v>
      </c>
      <c r="B193">
        <v>7501.6700000000073</v>
      </c>
      <c r="C193">
        <v>9548.8200000000015</v>
      </c>
    </row>
    <row r="194" spans="1:3" x14ac:dyDescent="0.75">
      <c r="A194" s="1">
        <v>43109</v>
      </c>
      <c r="B194">
        <v>7501.6700000000073</v>
      </c>
      <c r="C194">
        <v>10856.320000000002</v>
      </c>
    </row>
    <row r="195" spans="1:3" x14ac:dyDescent="0.75">
      <c r="A195" s="1">
        <v>43110</v>
      </c>
      <c r="B195">
        <v>7501.6700000000073</v>
      </c>
      <c r="C195">
        <v>10281.620000000001</v>
      </c>
    </row>
    <row r="196" spans="1:3" x14ac:dyDescent="0.75">
      <c r="A196" s="1">
        <v>43111</v>
      </c>
      <c r="B196">
        <v>7501.6700000000073</v>
      </c>
      <c r="C196">
        <v>10659.52</v>
      </c>
    </row>
    <row r="197" spans="1:3" x14ac:dyDescent="0.75">
      <c r="A197" s="1">
        <v>43112</v>
      </c>
      <c r="B197">
        <v>6974.9700000000066</v>
      </c>
      <c r="C197">
        <v>9092.02</v>
      </c>
    </row>
    <row r="198" spans="1:3" x14ac:dyDescent="0.75">
      <c r="A198" s="1">
        <v>43113</v>
      </c>
      <c r="B198">
        <v>6567.1700000000055</v>
      </c>
      <c r="C198">
        <v>9666.82</v>
      </c>
    </row>
    <row r="199" spans="1:3" x14ac:dyDescent="0.75">
      <c r="A199" s="1">
        <v>43114</v>
      </c>
      <c r="B199">
        <v>6567.1700000000055</v>
      </c>
      <c r="C199">
        <v>10046.42</v>
      </c>
    </row>
    <row r="200" spans="1:3" x14ac:dyDescent="0.75">
      <c r="A200" s="1">
        <v>43115</v>
      </c>
      <c r="B200">
        <v>6514.6700000000055</v>
      </c>
      <c r="C200">
        <v>9458.2199999999993</v>
      </c>
    </row>
    <row r="201" spans="1:3" x14ac:dyDescent="0.75">
      <c r="A201" s="1">
        <v>43116</v>
      </c>
      <c r="B201">
        <v>8860.2700000000059</v>
      </c>
      <c r="C201">
        <v>9458.2199999999993</v>
      </c>
    </row>
    <row r="202" spans="1:3" x14ac:dyDescent="0.75">
      <c r="A202" s="1">
        <v>43117</v>
      </c>
      <c r="B202">
        <v>8617.7700000000059</v>
      </c>
      <c r="C202">
        <v>9458.2199999999993</v>
      </c>
    </row>
    <row r="203" spans="1:3" x14ac:dyDescent="0.75">
      <c r="A203" s="1">
        <v>43118</v>
      </c>
      <c r="B203">
        <v>8893.8700000000063</v>
      </c>
      <c r="C203">
        <v>9458.2199999999993</v>
      </c>
    </row>
    <row r="204" spans="1:3" x14ac:dyDescent="0.75">
      <c r="A204" s="1">
        <v>43119</v>
      </c>
      <c r="B204">
        <v>9071.4700000000066</v>
      </c>
      <c r="C204">
        <v>9458.2199999999993</v>
      </c>
    </row>
    <row r="205" spans="1:3" x14ac:dyDescent="0.75">
      <c r="A205" s="1">
        <v>43120</v>
      </c>
      <c r="B205">
        <v>10314.470000000007</v>
      </c>
      <c r="C205">
        <v>9458.2199999999993</v>
      </c>
    </row>
    <row r="206" spans="1:3" x14ac:dyDescent="0.75">
      <c r="A206" s="1">
        <v>43121</v>
      </c>
      <c r="B206">
        <v>10314.470000000007</v>
      </c>
      <c r="C206">
        <v>9458.2199999999993</v>
      </c>
    </row>
    <row r="207" spans="1:3" x14ac:dyDescent="0.75">
      <c r="A207" s="1">
        <v>43122</v>
      </c>
      <c r="B207">
        <v>9612.7700000000059</v>
      </c>
      <c r="C207">
        <v>8159.119999999999</v>
      </c>
    </row>
    <row r="208" spans="1:3" x14ac:dyDescent="0.75">
      <c r="A208" s="1">
        <v>43123</v>
      </c>
      <c r="B208">
        <v>9536.6700000000055</v>
      </c>
      <c r="C208">
        <v>8159.119999999999</v>
      </c>
    </row>
    <row r="209" spans="1:3" x14ac:dyDescent="0.75">
      <c r="A209" s="1">
        <v>43124</v>
      </c>
      <c r="B209">
        <v>9992.6700000000055</v>
      </c>
      <c r="C209">
        <v>8159.119999999999</v>
      </c>
    </row>
    <row r="210" spans="1:3" x14ac:dyDescent="0.75">
      <c r="A210" s="1">
        <v>43125</v>
      </c>
      <c r="B210">
        <v>9830.3700000000044</v>
      </c>
      <c r="C210">
        <v>8159.119999999999</v>
      </c>
    </row>
    <row r="211" spans="1:3" x14ac:dyDescent="0.75">
      <c r="A211" s="1">
        <v>43126</v>
      </c>
      <c r="B211">
        <v>9745.7700000000041</v>
      </c>
      <c r="C211">
        <v>8159.119999999999</v>
      </c>
    </row>
    <row r="212" spans="1:3" x14ac:dyDescent="0.75">
      <c r="A212" s="1">
        <v>43127</v>
      </c>
      <c r="B212">
        <v>10011.570000000005</v>
      </c>
      <c r="C212">
        <v>8159.119999999999</v>
      </c>
    </row>
    <row r="213" spans="1:3" x14ac:dyDescent="0.75">
      <c r="A213" s="1">
        <v>43128</v>
      </c>
      <c r="B213">
        <v>10011.570000000005</v>
      </c>
      <c r="C213">
        <v>8159.119999999999</v>
      </c>
    </row>
    <row r="214" spans="1:3" x14ac:dyDescent="0.75">
      <c r="A214" s="1">
        <v>43129</v>
      </c>
      <c r="B214">
        <v>10011.570000000005</v>
      </c>
      <c r="C214">
        <v>8159.119999999999</v>
      </c>
    </row>
    <row r="215" spans="1:3" x14ac:dyDescent="0.75">
      <c r="A215" s="1">
        <v>43130</v>
      </c>
      <c r="B215">
        <v>10011.570000000005</v>
      </c>
      <c r="C215">
        <v>8159.119999999999</v>
      </c>
    </row>
    <row r="216" spans="1:3" x14ac:dyDescent="0.75">
      <c r="A216" s="1">
        <v>43131</v>
      </c>
      <c r="B216">
        <v>10124.470000000005</v>
      </c>
      <c r="C216">
        <v>8159.119999999999</v>
      </c>
    </row>
    <row r="217" spans="1:3" x14ac:dyDescent="0.75">
      <c r="A217" s="1">
        <v>43132</v>
      </c>
      <c r="B217">
        <v>9057.7100000000064</v>
      </c>
      <c r="C217">
        <v>8159.119999999999</v>
      </c>
    </row>
    <row r="218" spans="1:3" x14ac:dyDescent="0.75">
      <c r="A218" s="1">
        <v>43133</v>
      </c>
      <c r="B218">
        <v>8746.1800000000057</v>
      </c>
      <c r="C218">
        <v>7108.5599999999995</v>
      </c>
    </row>
    <row r="219" spans="1:3" x14ac:dyDescent="0.75">
      <c r="A219" s="1">
        <v>43134</v>
      </c>
      <c r="B219">
        <v>9068.9700000000048</v>
      </c>
      <c r="C219">
        <v>7108.5599999999995</v>
      </c>
    </row>
    <row r="220" spans="1:3" x14ac:dyDescent="0.75">
      <c r="A220" s="1">
        <v>43135</v>
      </c>
      <c r="B220">
        <v>8170.2800000000043</v>
      </c>
      <c r="C220">
        <v>7108.5599999999995</v>
      </c>
    </row>
    <row r="221" spans="1:3" x14ac:dyDescent="0.75">
      <c r="A221" s="1">
        <v>43136</v>
      </c>
      <c r="B221">
        <v>6855.0100000000039</v>
      </c>
      <c r="C221">
        <v>7108.5599999999995</v>
      </c>
    </row>
    <row r="222" spans="1:3" x14ac:dyDescent="0.75">
      <c r="A222" s="1">
        <v>43137</v>
      </c>
      <c r="B222">
        <v>7557.2600000000039</v>
      </c>
      <c r="C222">
        <v>7108.5599999999995</v>
      </c>
    </row>
    <row r="223" spans="1:3" x14ac:dyDescent="0.75">
      <c r="A223" s="1">
        <v>43138</v>
      </c>
      <c r="B223">
        <v>7423.0700000000043</v>
      </c>
      <c r="C223">
        <v>7108.5599999999995</v>
      </c>
    </row>
    <row r="224" spans="1:3" x14ac:dyDescent="0.75">
      <c r="A224" s="1">
        <v>43139</v>
      </c>
      <c r="B224">
        <v>8050.8000000000047</v>
      </c>
      <c r="C224">
        <v>7108.5599999999995</v>
      </c>
    </row>
    <row r="225" spans="1:3" x14ac:dyDescent="0.75">
      <c r="A225" s="1">
        <v>43140</v>
      </c>
      <c r="B225">
        <v>8515.9400000000041</v>
      </c>
      <c r="C225">
        <v>7108.5599999999995</v>
      </c>
    </row>
    <row r="226" spans="1:3" x14ac:dyDescent="0.75">
      <c r="A226" s="1">
        <v>43141</v>
      </c>
      <c r="B226">
        <v>8417.7600000000039</v>
      </c>
      <c r="C226">
        <v>7108.5599999999995</v>
      </c>
    </row>
    <row r="227" spans="1:3" x14ac:dyDescent="0.75">
      <c r="A227" s="1">
        <v>43142</v>
      </c>
      <c r="B227">
        <v>7931.6000000000049</v>
      </c>
      <c r="C227">
        <v>7108.5599999999995</v>
      </c>
    </row>
    <row r="228" spans="1:3" x14ac:dyDescent="0.75">
      <c r="A228" s="1">
        <v>43143</v>
      </c>
      <c r="B228">
        <v>8716.7400000000052</v>
      </c>
      <c r="C228">
        <v>7108.5599999999995</v>
      </c>
    </row>
    <row r="229" spans="1:3" x14ac:dyDescent="0.75">
      <c r="A229" s="1">
        <v>43144</v>
      </c>
      <c r="B229">
        <v>8716.7400000000052</v>
      </c>
      <c r="C229">
        <v>7108.5599999999995</v>
      </c>
    </row>
    <row r="230" spans="1:3" x14ac:dyDescent="0.75">
      <c r="A230" s="1">
        <v>43145</v>
      </c>
      <c r="B230">
        <v>8716.7400000000052</v>
      </c>
      <c r="C230">
        <v>7108.5599999999995</v>
      </c>
    </row>
    <row r="231" spans="1:3" x14ac:dyDescent="0.75">
      <c r="A231" s="1">
        <v>43146</v>
      </c>
      <c r="B231">
        <v>8716.7400000000052</v>
      </c>
      <c r="C231">
        <v>7108.5599999999995</v>
      </c>
    </row>
    <row r="232" spans="1:3" x14ac:dyDescent="0.75">
      <c r="A232" s="1">
        <v>43147</v>
      </c>
      <c r="B232">
        <v>8716.7400000000052</v>
      </c>
      <c r="C232">
        <v>7108.5599999999995</v>
      </c>
    </row>
    <row r="233" spans="1:3" x14ac:dyDescent="0.75">
      <c r="A233" s="1">
        <v>43148</v>
      </c>
      <c r="B233">
        <v>8716.7400000000052</v>
      </c>
      <c r="C233">
        <v>7108.5599999999995</v>
      </c>
    </row>
    <row r="234" spans="1:3" x14ac:dyDescent="0.75">
      <c r="A234" s="1">
        <v>43149</v>
      </c>
      <c r="B234">
        <v>8716.7400000000052</v>
      </c>
      <c r="C234">
        <v>7108.5599999999995</v>
      </c>
    </row>
    <row r="235" spans="1:3" x14ac:dyDescent="0.75">
      <c r="A235" s="1">
        <v>43150</v>
      </c>
      <c r="B235">
        <v>8716.7400000000052</v>
      </c>
      <c r="C235">
        <v>7108.5599999999995</v>
      </c>
    </row>
    <row r="236" spans="1:3" x14ac:dyDescent="0.75">
      <c r="A236" s="1">
        <v>43151</v>
      </c>
      <c r="B236">
        <v>8716.7400000000052</v>
      </c>
      <c r="C236">
        <v>7108.5599999999995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02CE-C007-48CE-AB37-80140018321E}">
  <dimension ref="A1:W235"/>
  <sheetViews>
    <sheetView zoomScale="75" zoomScaleNormal="75" workbookViewId="0"/>
  </sheetViews>
  <sheetFormatPr defaultRowHeight="14.75" x14ac:dyDescent="0.75"/>
  <cols>
    <col min="1" max="1" width="7.86328125" bestFit="1" customWidth="1"/>
    <col min="2" max="2" width="10.58984375" bestFit="1" customWidth="1"/>
    <col min="3" max="3" width="13.36328125" bestFit="1" customWidth="1"/>
    <col min="4" max="5" width="12.08984375" bestFit="1" customWidth="1"/>
    <col min="6" max="6" width="9.08984375" bestFit="1" customWidth="1"/>
    <col min="7" max="7" width="8.7265625" style="4"/>
    <col min="10" max="23" width="8.7265625" style="5"/>
  </cols>
  <sheetData>
    <row r="1" spans="1:7" x14ac:dyDescent="0.7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s="4" t="s">
        <v>9</v>
      </c>
    </row>
    <row r="2" spans="1:7" x14ac:dyDescent="0.75">
      <c r="A2" t="s">
        <v>3</v>
      </c>
      <c r="B2" s="1">
        <v>42919</v>
      </c>
      <c r="C2">
        <v>21388.841481320302</v>
      </c>
      <c r="D2">
        <v>21502.065671035722</v>
      </c>
      <c r="E2">
        <v>21275.617291604882</v>
      </c>
      <c r="F2">
        <v>21479.269530000001</v>
      </c>
      <c r="G2" s="4">
        <v>4.2100150823754304E-3</v>
      </c>
    </row>
    <row r="3" spans="1:7" x14ac:dyDescent="0.75">
      <c r="A3" t="s">
        <v>3</v>
      </c>
      <c r="B3" s="1">
        <v>42920</v>
      </c>
      <c r="C3">
        <v>21437.0350398265</v>
      </c>
      <c r="D3">
        <v>21548.506361038417</v>
      </c>
      <c r="E3">
        <v>21325.563718614583</v>
      </c>
      <c r="F3">
        <v>21478.16992</v>
      </c>
      <c r="G3" s="4">
        <v>1.9151948386047701E-3</v>
      </c>
    </row>
    <row r="4" spans="1:7" x14ac:dyDescent="0.75">
      <c r="A4" t="s">
        <v>3</v>
      </c>
      <c r="B4" s="1">
        <v>42921</v>
      </c>
      <c r="C4">
        <v>21482.877942081599</v>
      </c>
      <c r="D4">
        <v>21596.225647443534</v>
      </c>
      <c r="E4">
        <v>21369.530236719664</v>
      </c>
      <c r="F4">
        <v>21478.16992</v>
      </c>
      <c r="G4" s="4">
        <v>2.1920033686009699E-4</v>
      </c>
    </row>
    <row r="5" spans="1:7" x14ac:dyDescent="0.75">
      <c r="A5" t="s">
        <v>3</v>
      </c>
      <c r="B5" s="1">
        <v>42922</v>
      </c>
      <c r="C5">
        <v>21485.821696180901</v>
      </c>
      <c r="D5">
        <v>21602.817358960168</v>
      </c>
      <c r="E5">
        <v>21368.826033401634</v>
      </c>
      <c r="F5">
        <v>21320.039059999999</v>
      </c>
      <c r="G5" s="4">
        <v>7.7759067755168798E-3</v>
      </c>
    </row>
    <row r="6" spans="1:7" x14ac:dyDescent="0.75">
      <c r="A6" t="s">
        <v>3</v>
      </c>
      <c r="B6" s="1">
        <v>42923</v>
      </c>
      <c r="C6">
        <v>21385.5201107957</v>
      </c>
      <c r="D6">
        <v>21497.037943009407</v>
      </c>
      <c r="E6">
        <v>21274.002278581993</v>
      </c>
      <c r="F6">
        <v>21414.339840000001</v>
      </c>
      <c r="G6" s="4">
        <v>1.3458145065265901E-3</v>
      </c>
    </row>
    <row r="7" spans="1:7" x14ac:dyDescent="0.75">
      <c r="A7" t="s">
        <v>3</v>
      </c>
      <c r="B7" s="1">
        <v>42926</v>
      </c>
      <c r="C7">
        <v>21365.183245167998</v>
      </c>
      <c r="D7">
        <v>21463.157599444396</v>
      </c>
      <c r="E7">
        <v>21267.208890891601</v>
      </c>
      <c r="F7">
        <v>21408.519530000001</v>
      </c>
      <c r="G7" s="4">
        <v>2.0242541653215499E-3</v>
      </c>
    </row>
    <row r="8" spans="1:7" x14ac:dyDescent="0.75">
      <c r="A8" t="s">
        <v>3</v>
      </c>
      <c r="B8" s="1">
        <v>42927</v>
      </c>
      <c r="C8">
        <v>21391.3630052687</v>
      </c>
      <c r="D8">
        <v>21477.017879490384</v>
      </c>
      <c r="E8">
        <v>21305.708131047017</v>
      </c>
      <c r="F8">
        <v>21409.070309999999</v>
      </c>
      <c r="G8" s="4">
        <v>8.2709358579950004E-4</v>
      </c>
    </row>
    <row r="9" spans="1:7" x14ac:dyDescent="0.75">
      <c r="A9" t="s">
        <v>3</v>
      </c>
      <c r="B9" s="1">
        <v>42928</v>
      </c>
      <c r="C9">
        <v>21404.866530850799</v>
      </c>
      <c r="D9">
        <v>21483.56630372204</v>
      </c>
      <c r="E9">
        <v>21326.166757979558</v>
      </c>
      <c r="F9">
        <v>21532.140630000002</v>
      </c>
      <c r="G9" s="4">
        <v>5.9108892764656498E-3</v>
      </c>
    </row>
    <row r="10" spans="1:7" x14ac:dyDescent="0.75">
      <c r="A10" t="s">
        <v>3</v>
      </c>
      <c r="B10" s="1">
        <v>42929</v>
      </c>
      <c r="C10">
        <v>21406.354545708899</v>
      </c>
      <c r="D10">
        <v>21490.492586625136</v>
      </c>
      <c r="E10">
        <v>21322.216504792661</v>
      </c>
      <c r="F10">
        <v>21553.089840000001</v>
      </c>
      <c r="G10" s="4">
        <v>6.8080862363755299E-3</v>
      </c>
    </row>
    <row r="11" spans="1:7" x14ac:dyDescent="0.75">
      <c r="A11" t="s">
        <v>3</v>
      </c>
      <c r="B11" s="1">
        <v>42930</v>
      </c>
      <c r="C11">
        <v>21486.784565560301</v>
      </c>
      <c r="D11">
        <v>21585.178309041661</v>
      </c>
      <c r="E11">
        <v>21388.390822078942</v>
      </c>
      <c r="F11">
        <v>21637.740229999999</v>
      </c>
      <c r="G11" s="4">
        <v>6.9764986008274002E-3</v>
      </c>
    </row>
    <row r="12" spans="1:7" x14ac:dyDescent="0.75">
      <c r="A12" t="s">
        <v>3</v>
      </c>
      <c r="B12" s="1">
        <v>42933</v>
      </c>
      <c r="C12">
        <v>21545.589195634999</v>
      </c>
      <c r="D12">
        <v>21646.749354971817</v>
      </c>
      <c r="E12">
        <v>21444.429036298181</v>
      </c>
      <c r="F12">
        <v>21629.720700000002</v>
      </c>
      <c r="G12" s="4">
        <v>3.88962509187862E-3</v>
      </c>
    </row>
    <row r="13" spans="1:7" x14ac:dyDescent="0.75">
      <c r="A13" t="s">
        <v>3</v>
      </c>
      <c r="B13" s="1">
        <v>42934</v>
      </c>
      <c r="C13">
        <v>21569.5046443143</v>
      </c>
      <c r="D13">
        <v>21668.485800911396</v>
      </c>
      <c r="E13">
        <v>21470.523487717204</v>
      </c>
      <c r="F13">
        <v>21574.730469999999</v>
      </c>
      <c r="G13" s="4">
        <v>2.42219743741648E-4</v>
      </c>
    </row>
    <row r="14" spans="1:7" x14ac:dyDescent="0.75">
      <c r="A14" t="s">
        <v>3</v>
      </c>
      <c r="B14" s="1">
        <v>42935</v>
      </c>
      <c r="C14">
        <v>21588.258394123499</v>
      </c>
      <c r="D14">
        <v>21693.344667942234</v>
      </c>
      <c r="E14">
        <v>21483.172120304764</v>
      </c>
      <c r="F14">
        <v>21640.75</v>
      </c>
      <c r="G14" s="4">
        <v>2.4255908818559E-3</v>
      </c>
    </row>
    <row r="15" spans="1:7" x14ac:dyDescent="0.75">
      <c r="A15" t="s">
        <v>3</v>
      </c>
      <c r="B15" s="1">
        <v>42936</v>
      </c>
      <c r="C15">
        <v>21568.5976655169</v>
      </c>
      <c r="D15">
        <v>21666.431611055697</v>
      </c>
      <c r="E15">
        <v>21470.763719978102</v>
      </c>
      <c r="F15">
        <v>21611.779299999998</v>
      </c>
      <c r="G15" s="4">
        <v>1.9980601265470999E-3</v>
      </c>
    </row>
    <row r="16" spans="1:7" x14ac:dyDescent="0.75">
      <c r="A16" t="s">
        <v>3</v>
      </c>
      <c r="B16" s="1">
        <v>42937</v>
      </c>
      <c r="C16">
        <v>21608.607062607101</v>
      </c>
      <c r="D16">
        <v>21691.843754812799</v>
      </c>
      <c r="E16">
        <v>21525.370370401404</v>
      </c>
      <c r="F16">
        <v>21580.070309999999</v>
      </c>
      <c r="G16" s="4">
        <v>1.3223660626308399E-3</v>
      </c>
    </row>
    <row r="17" spans="1:7" x14ac:dyDescent="0.75">
      <c r="A17" t="s">
        <v>3</v>
      </c>
      <c r="B17" s="1">
        <v>42940</v>
      </c>
      <c r="C17">
        <v>21497.8992160325</v>
      </c>
      <c r="D17">
        <v>21579.102279357514</v>
      </c>
      <c r="E17">
        <v>21416.696152707485</v>
      </c>
      <c r="F17">
        <v>21513.16992</v>
      </c>
      <c r="G17" s="4">
        <v>7.0983049100856101E-4</v>
      </c>
    </row>
    <row r="18" spans="1:7" x14ac:dyDescent="0.75">
      <c r="A18" t="s">
        <v>3</v>
      </c>
      <c r="B18" s="1">
        <v>42941</v>
      </c>
      <c r="C18">
        <v>21452.101384628899</v>
      </c>
      <c r="D18">
        <v>21533.221505518737</v>
      </c>
      <c r="E18">
        <v>21370.981263739061</v>
      </c>
      <c r="F18">
        <v>21613.429690000001</v>
      </c>
      <c r="G18" s="4">
        <v>7.4642621594563996E-3</v>
      </c>
    </row>
    <row r="19" spans="1:7" x14ac:dyDescent="0.75">
      <c r="A19" t="s">
        <v>3</v>
      </c>
      <c r="B19" s="1">
        <v>42942</v>
      </c>
      <c r="C19">
        <v>21589.817822724799</v>
      </c>
      <c r="D19">
        <v>21682.771158744672</v>
      </c>
      <c r="E19">
        <v>21496.864486704926</v>
      </c>
      <c r="F19">
        <v>21711.009770000001</v>
      </c>
      <c r="G19" s="4">
        <v>5.5820502389819799E-3</v>
      </c>
    </row>
    <row r="20" spans="1:7" x14ac:dyDescent="0.75">
      <c r="A20" t="s">
        <v>3</v>
      </c>
      <c r="B20" s="1">
        <v>42943</v>
      </c>
      <c r="C20">
        <v>21654.553577228398</v>
      </c>
      <c r="D20">
        <v>21753.090160370964</v>
      </c>
      <c r="E20">
        <v>21556.016994085832</v>
      </c>
      <c r="F20">
        <v>21796.550780000001</v>
      </c>
      <c r="G20" s="4">
        <v>6.5146639119596098E-3</v>
      </c>
    </row>
    <row r="21" spans="1:7" x14ac:dyDescent="0.75">
      <c r="A21" t="s">
        <v>3</v>
      </c>
      <c r="B21" s="1">
        <v>42944</v>
      </c>
      <c r="C21">
        <v>21792.237961033901</v>
      </c>
      <c r="D21">
        <v>21895.556907301325</v>
      </c>
      <c r="E21">
        <v>21688.919014766478</v>
      </c>
      <c r="F21">
        <v>21830.310549999998</v>
      </c>
      <c r="G21" s="4">
        <v>1.7440241575554299E-3</v>
      </c>
    </row>
    <row r="22" spans="1:7" x14ac:dyDescent="0.75">
      <c r="A22" t="s">
        <v>3</v>
      </c>
      <c r="B22" s="1">
        <v>42947</v>
      </c>
      <c r="C22">
        <v>21869.9232696906</v>
      </c>
      <c r="D22">
        <v>21955.590831752274</v>
      </c>
      <c r="E22">
        <v>21784.255707628927</v>
      </c>
      <c r="F22">
        <v>21891.119139999999</v>
      </c>
      <c r="G22" s="4">
        <v>9.6824059902106505E-4</v>
      </c>
    </row>
    <row r="23" spans="1:7" x14ac:dyDescent="0.75">
      <c r="A23" t="s">
        <v>3</v>
      </c>
      <c r="B23" s="1">
        <v>42948</v>
      </c>
      <c r="C23">
        <v>21879.378486738999</v>
      </c>
      <c r="D23">
        <v>21965.373041671628</v>
      </c>
      <c r="E23">
        <v>21793.383931806369</v>
      </c>
      <c r="F23">
        <v>21963.91992</v>
      </c>
      <c r="G23" s="4">
        <v>3.8491049670972399E-3</v>
      </c>
    </row>
    <row r="24" spans="1:7" x14ac:dyDescent="0.75">
      <c r="A24" t="s">
        <v>3</v>
      </c>
      <c r="B24" s="1">
        <v>42949</v>
      </c>
      <c r="C24">
        <v>21941.195821472698</v>
      </c>
      <c r="D24">
        <v>22030.854403147452</v>
      </c>
      <c r="E24">
        <v>21851.537239797944</v>
      </c>
      <c r="F24">
        <v>22016.240229999999</v>
      </c>
      <c r="G24" s="4">
        <v>3.4085932812927301E-3</v>
      </c>
    </row>
    <row r="25" spans="1:7" x14ac:dyDescent="0.75">
      <c r="A25" t="s">
        <v>3</v>
      </c>
      <c r="B25" s="1">
        <v>42950</v>
      </c>
      <c r="C25">
        <v>22061.823725918999</v>
      </c>
      <c r="D25">
        <v>22151.335766397955</v>
      </c>
      <c r="E25">
        <v>21972.311685440043</v>
      </c>
      <c r="F25">
        <v>22026.099610000001</v>
      </c>
      <c r="G25" s="4">
        <v>1.6218993172407699E-3</v>
      </c>
    </row>
    <row r="26" spans="1:7" x14ac:dyDescent="0.75">
      <c r="A26" t="s">
        <v>3</v>
      </c>
      <c r="B26" s="1">
        <v>42951</v>
      </c>
      <c r="C26">
        <v>21986.5622922111</v>
      </c>
      <c r="D26">
        <v>22076.886376999166</v>
      </c>
      <c r="E26">
        <v>21896.238207423034</v>
      </c>
      <c r="F26">
        <v>22092.810549999998</v>
      </c>
      <c r="G26" s="4">
        <v>4.8091779698377296E-3</v>
      </c>
    </row>
    <row r="27" spans="1:7" x14ac:dyDescent="0.75">
      <c r="A27" t="s">
        <v>3</v>
      </c>
      <c r="B27" s="1">
        <v>42954</v>
      </c>
      <c r="C27">
        <v>22092.681222459501</v>
      </c>
      <c r="D27">
        <v>22167.968763325094</v>
      </c>
      <c r="E27">
        <v>22017.393681593909</v>
      </c>
      <c r="F27">
        <v>22118.41992</v>
      </c>
      <c r="G27" s="4">
        <v>1.16367704535612E-3</v>
      </c>
    </row>
    <row r="28" spans="1:7" x14ac:dyDescent="0.75">
      <c r="A28" t="s">
        <v>3</v>
      </c>
      <c r="B28" s="1">
        <v>42955</v>
      </c>
      <c r="C28">
        <v>22092.848011317401</v>
      </c>
      <c r="D28">
        <v>22170.364994751784</v>
      </c>
      <c r="E28">
        <v>22015.331027883018</v>
      </c>
      <c r="F28">
        <v>22085.339840000001</v>
      </c>
      <c r="G28" s="4">
        <v>3.3996177427337199E-4</v>
      </c>
    </row>
    <row r="29" spans="1:7" x14ac:dyDescent="0.75">
      <c r="A29" t="s">
        <v>3</v>
      </c>
      <c r="B29" s="1">
        <v>42956</v>
      </c>
      <c r="C29">
        <v>22011.133450081299</v>
      </c>
      <c r="D29">
        <v>22079.648076939509</v>
      </c>
      <c r="E29">
        <v>21942.618823223089</v>
      </c>
      <c r="F29">
        <v>22048.699219999999</v>
      </c>
      <c r="G29" s="4">
        <v>1.70376354377564E-3</v>
      </c>
    </row>
    <row r="30" spans="1:7" x14ac:dyDescent="0.75">
      <c r="A30" t="s">
        <v>3</v>
      </c>
      <c r="B30" s="1">
        <v>42957</v>
      </c>
      <c r="C30">
        <v>21995.524828901802</v>
      </c>
      <c r="D30">
        <v>22064.687434607284</v>
      </c>
      <c r="E30">
        <v>21926.36222319632</v>
      </c>
      <c r="F30">
        <v>21844.009770000001</v>
      </c>
      <c r="G30" s="4">
        <v>6.9362292224313601E-3</v>
      </c>
    </row>
    <row r="31" spans="1:7" x14ac:dyDescent="0.75">
      <c r="A31" t="s">
        <v>3</v>
      </c>
      <c r="B31" s="1">
        <v>42958</v>
      </c>
      <c r="C31">
        <v>21781.032592081501</v>
      </c>
      <c r="D31">
        <v>21863.499843468067</v>
      </c>
      <c r="E31">
        <v>21698.565340694935</v>
      </c>
      <c r="F31">
        <v>21858.320309999999</v>
      </c>
      <c r="G31" s="4">
        <v>3.5358489043249802E-3</v>
      </c>
    </row>
    <row r="32" spans="1:7" x14ac:dyDescent="0.75">
      <c r="A32" t="s">
        <v>3</v>
      </c>
      <c r="B32" s="1">
        <v>42961</v>
      </c>
      <c r="C32">
        <v>21909.160326617799</v>
      </c>
      <c r="D32">
        <v>22010.048751509457</v>
      </c>
      <c r="E32">
        <v>21808.271901726141</v>
      </c>
      <c r="F32">
        <v>21993.710940000001</v>
      </c>
      <c r="G32" s="4">
        <v>3.8443086577281699E-3</v>
      </c>
    </row>
    <row r="33" spans="1:7" x14ac:dyDescent="0.75">
      <c r="A33" t="s">
        <v>3</v>
      </c>
      <c r="B33" s="1">
        <v>42962</v>
      </c>
      <c r="C33">
        <v>22060.659719302301</v>
      </c>
      <c r="D33">
        <v>22162.75406500516</v>
      </c>
      <c r="E33">
        <v>21958.565373599442</v>
      </c>
      <c r="F33">
        <v>21998.990229999999</v>
      </c>
      <c r="G33" s="4">
        <v>2.803287271713E-3</v>
      </c>
    </row>
    <row r="34" spans="1:7" x14ac:dyDescent="0.75">
      <c r="A34" t="s">
        <v>3</v>
      </c>
      <c r="B34" s="1">
        <v>42963</v>
      </c>
      <c r="C34">
        <v>22026.853237131199</v>
      </c>
      <c r="D34">
        <v>22127.458191215235</v>
      </c>
      <c r="E34">
        <v>21926.248283047164</v>
      </c>
      <c r="F34">
        <v>22024.869139999999</v>
      </c>
      <c r="G34" s="4">
        <v>9.0084400435937705E-5</v>
      </c>
    </row>
    <row r="35" spans="1:7" x14ac:dyDescent="0.75">
      <c r="A35" t="s">
        <v>3</v>
      </c>
      <c r="B35" s="1">
        <v>42964</v>
      </c>
      <c r="C35">
        <v>21985.660021813801</v>
      </c>
      <c r="D35">
        <v>22076.705903635146</v>
      </c>
      <c r="E35">
        <v>21894.614139992456</v>
      </c>
      <c r="F35">
        <v>21750.730469999999</v>
      </c>
      <c r="G35" s="4">
        <v>1.0800995954495801E-2</v>
      </c>
    </row>
    <row r="36" spans="1:7" x14ac:dyDescent="0.75">
      <c r="A36" t="s">
        <v>3</v>
      </c>
      <c r="B36" s="1">
        <v>42965</v>
      </c>
      <c r="C36">
        <v>21590.174365973999</v>
      </c>
      <c r="D36">
        <v>21696.89649202436</v>
      </c>
      <c r="E36">
        <v>21483.452239923638</v>
      </c>
      <c r="F36">
        <v>21674.509770000001</v>
      </c>
      <c r="G36" s="4">
        <v>3.89099476393925E-3</v>
      </c>
    </row>
    <row r="37" spans="1:7" x14ac:dyDescent="0.75">
      <c r="A37" t="s">
        <v>3</v>
      </c>
      <c r="B37" s="1">
        <v>42968</v>
      </c>
      <c r="C37">
        <v>21598.657341072001</v>
      </c>
      <c r="D37">
        <v>21704.376676078351</v>
      </c>
      <c r="E37">
        <v>21492.938006065651</v>
      </c>
      <c r="F37">
        <v>21703.75</v>
      </c>
      <c r="G37" s="4">
        <v>4.8421428982568602E-3</v>
      </c>
    </row>
    <row r="38" spans="1:7" x14ac:dyDescent="0.75">
      <c r="A38" t="s">
        <v>3</v>
      </c>
      <c r="B38" s="1">
        <v>42969</v>
      </c>
      <c r="C38">
        <v>21749.226121182299</v>
      </c>
      <c r="D38">
        <v>21860.969193076558</v>
      </c>
      <c r="E38">
        <v>21637.483049288039</v>
      </c>
      <c r="F38">
        <v>21899.890630000002</v>
      </c>
      <c r="G38" s="4">
        <v>6.8796922945022002E-3</v>
      </c>
    </row>
    <row r="39" spans="1:7" x14ac:dyDescent="0.75">
      <c r="A39" t="s">
        <v>3</v>
      </c>
      <c r="B39" s="1">
        <v>42970</v>
      </c>
      <c r="C39">
        <v>22042.244734903099</v>
      </c>
      <c r="D39">
        <v>22160.965596619248</v>
      </c>
      <c r="E39">
        <v>21923.52387318695</v>
      </c>
      <c r="F39">
        <v>21812.089840000001</v>
      </c>
      <c r="G39" s="4">
        <v>1.05517122197541E-2</v>
      </c>
    </row>
    <row r="40" spans="1:7" x14ac:dyDescent="0.75">
      <c r="A40" t="s">
        <v>3</v>
      </c>
      <c r="B40" s="1">
        <v>42971</v>
      </c>
      <c r="C40">
        <v>21747.3773648397</v>
      </c>
      <c r="D40">
        <v>21883.104830323209</v>
      </c>
      <c r="E40">
        <v>21611.649899356191</v>
      </c>
      <c r="F40">
        <v>21783.400389999999</v>
      </c>
      <c r="G40" s="4">
        <v>1.6536915502311201E-3</v>
      </c>
    </row>
    <row r="41" spans="1:7" x14ac:dyDescent="0.75">
      <c r="A41" t="s">
        <v>3</v>
      </c>
      <c r="B41" s="1">
        <v>42972</v>
      </c>
      <c r="C41">
        <v>21814.0497594152</v>
      </c>
      <c r="D41">
        <v>21946.888753778738</v>
      </c>
      <c r="E41">
        <v>21681.210765051663</v>
      </c>
      <c r="F41">
        <v>21813.66992</v>
      </c>
      <c r="G41" s="4">
        <v>1.7412907437496102E-5</v>
      </c>
    </row>
    <row r="42" spans="1:7" x14ac:dyDescent="0.75">
      <c r="A42" t="s">
        <v>3</v>
      </c>
      <c r="B42" s="1">
        <v>42975</v>
      </c>
      <c r="C42">
        <v>21850.150860114099</v>
      </c>
      <c r="D42">
        <v>21971.170933102916</v>
      </c>
      <c r="E42">
        <v>21729.130787125283</v>
      </c>
      <c r="F42">
        <v>21808.400389999999</v>
      </c>
      <c r="G42" s="4">
        <v>1.9144214783059399E-3</v>
      </c>
    </row>
    <row r="43" spans="1:7" x14ac:dyDescent="0.75">
      <c r="A43" t="s">
        <v>3</v>
      </c>
      <c r="B43" s="1">
        <v>42976</v>
      </c>
      <c r="C43">
        <v>21897.605142479999</v>
      </c>
      <c r="D43">
        <v>22018.395830139223</v>
      </c>
      <c r="E43">
        <v>21776.814454820775</v>
      </c>
      <c r="F43">
        <v>21865.369139999999</v>
      </c>
      <c r="G43" s="4">
        <v>1.47429491236196E-3</v>
      </c>
    </row>
    <row r="44" spans="1:7" x14ac:dyDescent="0.75">
      <c r="A44" t="s">
        <v>3</v>
      </c>
      <c r="B44" s="1">
        <v>42977</v>
      </c>
      <c r="C44">
        <v>21858.680967512501</v>
      </c>
      <c r="D44">
        <v>21980.383495112543</v>
      </c>
      <c r="E44">
        <v>21736.978439912458</v>
      </c>
      <c r="F44">
        <v>21892.429690000001</v>
      </c>
      <c r="G44" s="4">
        <v>1.54157044080459E-3</v>
      </c>
    </row>
    <row r="45" spans="1:7" x14ac:dyDescent="0.75">
      <c r="A45" t="s">
        <v>3</v>
      </c>
      <c r="B45" s="1">
        <v>42978</v>
      </c>
      <c r="C45">
        <v>21850.302225981599</v>
      </c>
      <c r="D45">
        <v>21975.474332213871</v>
      </c>
      <c r="E45">
        <v>21725.130119749327</v>
      </c>
      <c r="F45">
        <v>21948.099610000001</v>
      </c>
      <c r="G45" s="4">
        <v>4.4558474654369804E-3</v>
      </c>
    </row>
    <row r="46" spans="1:7" x14ac:dyDescent="0.75">
      <c r="A46" t="s">
        <v>3</v>
      </c>
      <c r="B46" s="1">
        <v>42979</v>
      </c>
      <c r="C46">
        <v>21938.551704945901</v>
      </c>
      <c r="D46">
        <v>22066.223081537104</v>
      </c>
      <c r="E46">
        <v>21810.880328354699</v>
      </c>
      <c r="F46">
        <v>21987.560549999998</v>
      </c>
      <c r="G46" s="4">
        <v>2.2289350809347299E-3</v>
      </c>
    </row>
    <row r="47" spans="1:7" x14ac:dyDescent="0.75">
      <c r="A47" t="s">
        <v>3</v>
      </c>
      <c r="B47" s="1">
        <v>42982</v>
      </c>
      <c r="C47">
        <v>21792.6032102463</v>
      </c>
      <c r="D47">
        <v>21936.033085188243</v>
      </c>
      <c r="E47">
        <v>21649.173335304356</v>
      </c>
      <c r="F47">
        <v>21753.310549999998</v>
      </c>
      <c r="G47" s="4">
        <v>1.8062841587246599E-3</v>
      </c>
    </row>
    <row r="48" spans="1:7" x14ac:dyDescent="0.75">
      <c r="A48" t="s">
        <v>3</v>
      </c>
      <c r="B48" s="1">
        <v>42983</v>
      </c>
      <c r="C48">
        <v>21758.566279904499</v>
      </c>
      <c r="D48">
        <v>21896.795919537402</v>
      </c>
      <c r="E48">
        <v>21620.336640271595</v>
      </c>
      <c r="F48">
        <v>21753.310549999998</v>
      </c>
      <c r="G48" s="4">
        <v>2.41605979578974E-4</v>
      </c>
    </row>
    <row r="49" spans="1:7" x14ac:dyDescent="0.75">
      <c r="A49" t="s">
        <v>3</v>
      </c>
      <c r="B49" s="1">
        <v>42984</v>
      </c>
      <c r="C49">
        <v>21816.668902457499</v>
      </c>
      <c r="D49">
        <v>21954.968773766203</v>
      </c>
      <c r="E49">
        <v>21678.369031148795</v>
      </c>
      <c r="F49">
        <v>21807.640630000002</v>
      </c>
      <c r="G49" s="4">
        <v>4.1399583800288698E-4</v>
      </c>
    </row>
    <row r="50" spans="1:7" x14ac:dyDescent="0.75">
      <c r="A50" t="s">
        <v>3</v>
      </c>
      <c r="B50" s="1">
        <v>42985</v>
      </c>
      <c r="C50">
        <v>21907.098042021302</v>
      </c>
      <c r="D50">
        <v>22045.604477618235</v>
      </c>
      <c r="E50">
        <v>21768.591606424368</v>
      </c>
      <c r="F50">
        <v>21784.779299999998</v>
      </c>
      <c r="G50" s="4">
        <v>5.6148717568763502E-3</v>
      </c>
    </row>
    <row r="51" spans="1:7" x14ac:dyDescent="0.75">
      <c r="A51" t="s">
        <v>3</v>
      </c>
      <c r="B51" s="1">
        <v>42986</v>
      </c>
      <c r="C51">
        <v>21809.755956613801</v>
      </c>
      <c r="D51">
        <v>21943.886706717974</v>
      </c>
      <c r="E51">
        <v>21675.625206509627</v>
      </c>
      <c r="F51">
        <v>21797.789059999999</v>
      </c>
      <c r="G51" s="4">
        <v>5.4899589040054001E-4</v>
      </c>
    </row>
    <row r="52" spans="1:7" x14ac:dyDescent="0.75">
      <c r="A52" t="s">
        <v>3</v>
      </c>
      <c r="B52" s="1">
        <v>42989</v>
      </c>
      <c r="C52">
        <v>21940.444962530801</v>
      </c>
      <c r="D52">
        <v>22070.109715042043</v>
      </c>
      <c r="E52">
        <v>21810.780210019559</v>
      </c>
      <c r="F52">
        <v>22057.369139999999</v>
      </c>
      <c r="G52" s="4">
        <v>5.3009122133765001E-3</v>
      </c>
    </row>
    <row r="53" spans="1:7" x14ac:dyDescent="0.75">
      <c r="A53" t="s">
        <v>3</v>
      </c>
      <c r="B53" s="1">
        <v>42990</v>
      </c>
      <c r="C53">
        <v>21944.711717162099</v>
      </c>
      <c r="D53">
        <v>22062.813122160958</v>
      </c>
      <c r="E53">
        <v>21826.61031216324</v>
      </c>
      <c r="F53">
        <v>22118.859380000002</v>
      </c>
      <c r="G53" s="4">
        <v>7.8732659693733897E-3</v>
      </c>
    </row>
    <row r="54" spans="1:7" x14ac:dyDescent="0.75">
      <c r="A54" t="s">
        <v>3</v>
      </c>
      <c r="B54" s="1">
        <v>42991</v>
      </c>
      <c r="C54">
        <v>21968.098638803502</v>
      </c>
      <c r="D54">
        <v>22094.388599955942</v>
      </c>
      <c r="E54">
        <v>21841.808677651061</v>
      </c>
      <c r="F54">
        <v>22158.179690000001</v>
      </c>
      <c r="G54" s="4">
        <v>8.5783694263590702E-3</v>
      </c>
    </row>
    <row r="55" spans="1:7" x14ac:dyDescent="0.75">
      <c r="A55" t="s">
        <v>3</v>
      </c>
      <c r="B55" s="1">
        <v>42992</v>
      </c>
      <c r="C55">
        <v>22058.558442669098</v>
      </c>
      <c r="D55">
        <v>22195.424397054685</v>
      </c>
      <c r="E55">
        <v>21921.692488283512</v>
      </c>
      <c r="F55">
        <v>22203.480469999999</v>
      </c>
      <c r="G55" s="4">
        <v>6.5269959602380599E-3</v>
      </c>
    </row>
    <row r="56" spans="1:7" x14ac:dyDescent="0.75">
      <c r="A56" t="s">
        <v>3</v>
      </c>
      <c r="B56" s="1">
        <v>42993</v>
      </c>
      <c r="C56">
        <v>22168.567390865799</v>
      </c>
      <c r="D56">
        <v>22313.671460014772</v>
      </c>
      <c r="E56">
        <v>22023.463321716827</v>
      </c>
      <c r="F56">
        <v>22268.339840000001</v>
      </c>
      <c r="G56" s="4">
        <v>4.4804619406334902E-3</v>
      </c>
    </row>
    <row r="57" spans="1:7" x14ac:dyDescent="0.75">
      <c r="A57" t="s">
        <v>3</v>
      </c>
      <c r="B57" s="1">
        <v>42996</v>
      </c>
      <c r="C57">
        <v>22355.743225143098</v>
      </c>
      <c r="D57">
        <v>22498.493893227424</v>
      </c>
      <c r="E57">
        <v>22212.992557058773</v>
      </c>
      <c r="F57">
        <v>22331.349610000001</v>
      </c>
      <c r="G57" s="4">
        <v>1.092348450457E-3</v>
      </c>
    </row>
    <row r="58" spans="1:7" x14ac:dyDescent="0.75">
      <c r="A58" t="s">
        <v>3</v>
      </c>
      <c r="B58" s="1">
        <v>42997</v>
      </c>
      <c r="C58">
        <v>22332.278117192302</v>
      </c>
      <c r="D58">
        <v>22471.929614376102</v>
      </c>
      <c r="E58">
        <v>22192.626620008501</v>
      </c>
      <c r="F58">
        <v>22370.800780000001</v>
      </c>
      <c r="G58" s="4">
        <v>1.7220064309067E-3</v>
      </c>
    </row>
    <row r="59" spans="1:7" x14ac:dyDescent="0.75">
      <c r="A59" t="s">
        <v>3</v>
      </c>
      <c r="B59" s="1">
        <v>42998</v>
      </c>
      <c r="C59">
        <v>22349.686233571501</v>
      </c>
      <c r="D59">
        <v>22488.795116426794</v>
      </c>
      <c r="E59">
        <v>22210.577350716208</v>
      </c>
      <c r="F59">
        <v>22412.589840000001</v>
      </c>
      <c r="G59" s="4">
        <v>2.8066192652229701E-3</v>
      </c>
    </row>
    <row r="60" spans="1:7" x14ac:dyDescent="0.75">
      <c r="A60" t="s">
        <v>3</v>
      </c>
      <c r="B60" s="1">
        <v>42999</v>
      </c>
      <c r="C60">
        <v>22388.845015196301</v>
      </c>
      <c r="D60">
        <v>22511.996819996853</v>
      </c>
      <c r="E60">
        <v>22265.693210395748</v>
      </c>
      <c r="F60">
        <v>22359.230469999999</v>
      </c>
      <c r="G60" s="4">
        <v>1.3244885702150999E-3</v>
      </c>
    </row>
    <row r="61" spans="1:7" x14ac:dyDescent="0.75">
      <c r="A61" t="s">
        <v>3</v>
      </c>
      <c r="B61" s="1">
        <v>43000</v>
      </c>
      <c r="C61">
        <v>22339.693808395699</v>
      </c>
      <c r="D61">
        <v>22463.357170155203</v>
      </c>
      <c r="E61">
        <v>22216.030446636196</v>
      </c>
      <c r="F61">
        <v>22349.589840000001</v>
      </c>
      <c r="G61" s="4">
        <v>4.42783589100181E-4</v>
      </c>
    </row>
    <row r="62" spans="1:7" x14ac:dyDescent="0.75">
      <c r="A62" t="s">
        <v>3</v>
      </c>
      <c r="B62" s="1">
        <v>43003</v>
      </c>
      <c r="C62">
        <v>22256.356102951198</v>
      </c>
      <c r="D62">
        <v>22370.145771983141</v>
      </c>
      <c r="E62">
        <v>22142.566433919255</v>
      </c>
      <c r="F62">
        <v>22296.089840000001</v>
      </c>
      <c r="G62" s="4">
        <v>1.78209440910756E-3</v>
      </c>
    </row>
    <row r="63" spans="1:7" x14ac:dyDescent="0.75">
      <c r="A63" t="s">
        <v>3</v>
      </c>
      <c r="B63" s="1">
        <v>43004</v>
      </c>
      <c r="C63">
        <v>22219.432720781999</v>
      </c>
      <c r="D63">
        <v>22332.016418282921</v>
      </c>
      <c r="E63">
        <v>22106.849023281076</v>
      </c>
      <c r="F63">
        <v>22284.320309999999</v>
      </c>
      <c r="G63" s="4">
        <v>2.9118047270608799E-3</v>
      </c>
    </row>
    <row r="64" spans="1:7" x14ac:dyDescent="0.75">
      <c r="A64" t="s">
        <v>3</v>
      </c>
      <c r="B64" s="1">
        <v>43005</v>
      </c>
      <c r="C64">
        <v>22235.677843625399</v>
      </c>
      <c r="D64">
        <v>22348.429949170801</v>
      </c>
      <c r="E64">
        <v>22122.925738079997</v>
      </c>
      <c r="F64">
        <v>22340.710940000001</v>
      </c>
      <c r="G64" s="4">
        <v>4.7014213941847204E-3</v>
      </c>
    </row>
    <row r="65" spans="1:7" x14ac:dyDescent="0.75">
      <c r="A65" t="s">
        <v>3</v>
      </c>
      <c r="B65" s="1">
        <v>43006</v>
      </c>
      <c r="C65">
        <v>22321.604099454798</v>
      </c>
      <c r="D65">
        <v>22439.715997176416</v>
      </c>
      <c r="E65">
        <v>22203.492201733181</v>
      </c>
      <c r="F65">
        <v>22381.199219999999</v>
      </c>
      <c r="G65" s="4">
        <v>2.66273133800672E-3</v>
      </c>
    </row>
    <row r="66" spans="1:7" x14ac:dyDescent="0.75">
      <c r="A66" t="s">
        <v>3</v>
      </c>
      <c r="B66" s="1">
        <v>43007</v>
      </c>
      <c r="C66">
        <v>22348.863540480201</v>
      </c>
      <c r="D66">
        <v>22458.292408939331</v>
      </c>
      <c r="E66">
        <v>22239.434672021071</v>
      </c>
      <c r="F66">
        <v>22405.089840000001</v>
      </c>
      <c r="G66" s="4">
        <v>2.5095324286266902E-3</v>
      </c>
    </row>
    <row r="67" spans="1:7" x14ac:dyDescent="0.75">
      <c r="A67" t="s">
        <v>3</v>
      </c>
      <c r="B67" s="1">
        <v>43010</v>
      </c>
      <c r="C67">
        <v>22561.466326816</v>
      </c>
      <c r="D67">
        <v>22664.076577643726</v>
      </c>
      <c r="E67">
        <v>22458.856075988275</v>
      </c>
      <c r="F67">
        <v>22557.599610000001</v>
      </c>
      <c r="G67" s="4">
        <v>1.7141526061719101E-4</v>
      </c>
    </row>
    <row r="68" spans="1:7" x14ac:dyDescent="0.75">
      <c r="A68" t="s">
        <v>3</v>
      </c>
      <c r="B68" s="1">
        <v>43011</v>
      </c>
      <c r="C68">
        <v>22608.956830498701</v>
      </c>
      <c r="D68">
        <v>22712.348593116265</v>
      </c>
      <c r="E68">
        <v>22505.565067881136</v>
      </c>
      <c r="F68">
        <v>22641.66992</v>
      </c>
      <c r="G68" s="4">
        <v>1.44481787857961E-3</v>
      </c>
    </row>
    <row r="69" spans="1:7" x14ac:dyDescent="0.75">
      <c r="A69" t="s">
        <v>3</v>
      </c>
      <c r="B69" s="1">
        <v>43012</v>
      </c>
      <c r="C69">
        <v>22621.0485661083</v>
      </c>
      <c r="D69">
        <v>22724.280092826386</v>
      </c>
      <c r="E69">
        <v>22517.817039390215</v>
      </c>
      <c r="F69">
        <v>22661.640630000002</v>
      </c>
      <c r="G69" s="4">
        <v>1.7912235285393601E-3</v>
      </c>
    </row>
    <row r="70" spans="1:7" x14ac:dyDescent="0.75">
      <c r="A70" t="s">
        <v>3</v>
      </c>
      <c r="B70" s="1">
        <v>43013</v>
      </c>
      <c r="C70">
        <v>22672.625458277002</v>
      </c>
      <c r="D70">
        <v>22776.80703494513</v>
      </c>
      <c r="E70">
        <v>22568.443881608873</v>
      </c>
      <c r="F70">
        <v>22775.390630000002</v>
      </c>
      <c r="G70" s="4">
        <v>4.5121145622692097E-3</v>
      </c>
    </row>
    <row r="71" spans="1:7" x14ac:dyDescent="0.75">
      <c r="A71" t="s">
        <v>3</v>
      </c>
      <c r="B71" s="1">
        <v>43014</v>
      </c>
      <c r="C71">
        <v>22715.969502232299</v>
      </c>
      <c r="D71">
        <v>22821.417650987063</v>
      </c>
      <c r="E71">
        <v>22610.521353477536</v>
      </c>
      <c r="F71">
        <v>22773.66992</v>
      </c>
      <c r="G71" s="4">
        <v>2.5336460030536802E-3</v>
      </c>
    </row>
    <row r="72" spans="1:7" x14ac:dyDescent="0.75">
      <c r="A72" t="s">
        <v>3</v>
      </c>
      <c r="B72" s="1">
        <v>43017</v>
      </c>
      <c r="C72">
        <v>22724.585437645499</v>
      </c>
      <c r="D72">
        <v>22797.857489345744</v>
      </c>
      <c r="E72">
        <v>22651.313385945254</v>
      </c>
      <c r="F72">
        <v>22761.070309999999</v>
      </c>
      <c r="G72" s="4">
        <v>1.6029506458867899E-3</v>
      </c>
    </row>
    <row r="73" spans="1:7" x14ac:dyDescent="0.75">
      <c r="A73" t="s">
        <v>3</v>
      </c>
      <c r="B73" s="1">
        <v>43018</v>
      </c>
      <c r="C73">
        <v>22747.3429048703</v>
      </c>
      <c r="D73">
        <v>22821.398208106417</v>
      </c>
      <c r="E73">
        <v>22673.287601634183</v>
      </c>
      <c r="F73">
        <v>22830.679690000001</v>
      </c>
      <c r="G73" s="4">
        <v>3.65021043005531E-3</v>
      </c>
    </row>
    <row r="74" spans="1:7" x14ac:dyDescent="0.75">
      <c r="A74" t="s">
        <v>3</v>
      </c>
      <c r="B74" s="1">
        <v>43019</v>
      </c>
      <c r="C74">
        <v>22827.383627285399</v>
      </c>
      <c r="D74">
        <v>22905.029112484641</v>
      </c>
      <c r="E74">
        <v>22749.738142086157</v>
      </c>
      <c r="F74">
        <v>22872.890630000002</v>
      </c>
      <c r="G74" s="4">
        <v>1.9895606310009902E-3</v>
      </c>
    </row>
    <row r="75" spans="1:7" x14ac:dyDescent="0.75">
      <c r="A75" t="s">
        <v>3</v>
      </c>
      <c r="B75" s="1">
        <v>43020</v>
      </c>
      <c r="C75">
        <v>22850.380227336798</v>
      </c>
      <c r="D75">
        <v>22925.562546903911</v>
      </c>
      <c r="E75">
        <v>22775.197907769685</v>
      </c>
      <c r="F75">
        <v>22841.009770000001</v>
      </c>
      <c r="G75" s="4">
        <v>4.1024707012207701E-4</v>
      </c>
    </row>
    <row r="76" spans="1:7" x14ac:dyDescent="0.75">
      <c r="A76" t="s">
        <v>3</v>
      </c>
      <c r="B76" s="1">
        <v>43021</v>
      </c>
      <c r="C76">
        <v>22835.511308110901</v>
      </c>
      <c r="D76">
        <v>22910.802209898975</v>
      </c>
      <c r="E76">
        <v>22760.220406322827</v>
      </c>
      <c r="F76">
        <v>22871.720700000002</v>
      </c>
      <c r="G76" s="4">
        <v>1.58315119198938E-3</v>
      </c>
    </row>
    <row r="77" spans="1:7" x14ac:dyDescent="0.75">
      <c r="A77" t="s">
        <v>3</v>
      </c>
      <c r="B77" s="1">
        <v>43024</v>
      </c>
      <c r="C77">
        <v>22975.481849543299</v>
      </c>
      <c r="D77">
        <v>23050.289457481209</v>
      </c>
      <c r="E77">
        <v>22900.674241605389</v>
      </c>
      <c r="F77">
        <v>22956.960940000001</v>
      </c>
      <c r="G77" s="4">
        <v>8.0676660955566299E-4</v>
      </c>
    </row>
    <row r="78" spans="1:7" x14ac:dyDescent="0.75">
      <c r="A78" t="s">
        <v>3</v>
      </c>
      <c r="B78" s="1">
        <v>43025</v>
      </c>
      <c r="C78">
        <v>22943.605679484099</v>
      </c>
      <c r="D78">
        <v>23018.736228153761</v>
      </c>
      <c r="E78">
        <v>22868.475130814437</v>
      </c>
      <c r="F78">
        <v>22997.439450000002</v>
      </c>
      <c r="G78" s="4">
        <v>2.3408593218807701E-3</v>
      </c>
    </row>
    <row r="79" spans="1:7" x14ac:dyDescent="0.75">
      <c r="A79" t="s">
        <v>3</v>
      </c>
      <c r="B79" s="1">
        <v>43026</v>
      </c>
      <c r="C79">
        <v>22998.417757667001</v>
      </c>
      <c r="D79">
        <v>23073.185392261395</v>
      </c>
      <c r="E79">
        <v>22923.650123072606</v>
      </c>
      <c r="F79">
        <v>23157.599610000001</v>
      </c>
      <c r="G79" s="4">
        <v>6.8738494064089599E-3</v>
      </c>
    </row>
    <row r="80" spans="1:7" x14ac:dyDescent="0.75">
      <c r="A80" t="s">
        <v>3</v>
      </c>
      <c r="B80" s="1">
        <v>43027</v>
      </c>
      <c r="C80">
        <v>23199.315422068001</v>
      </c>
      <c r="D80">
        <v>23286.536566103834</v>
      </c>
      <c r="E80">
        <v>23112.094278032167</v>
      </c>
      <c r="F80">
        <v>23163.039059999999</v>
      </c>
      <c r="G80" s="4">
        <v>1.56613136877424E-3</v>
      </c>
    </row>
    <row r="81" spans="1:7" x14ac:dyDescent="0.75">
      <c r="A81" t="s">
        <v>3</v>
      </c>
      <c r="B81" s="1">
        <v>43028</v>
      </c>
      <c r="C81">
        <v>23127.134009947698</v>
      </c>
      <c r="D81">
        <v>23205.448027608269</v>
      </c>
      <c r="E81">
        <v>23048.819992287128</v>
      </c>
      <c r="F81">
        <v>23328.630860000001</v>
      </c>
      <c r="G81" s="4">
        <v>8.6373200065432004E-3</v>
      </c>
    </row>
    <row r="82" spans="1:7" x14ac:dyDescent="0.75">
      <c r="A82" t="s">
        <v>3</v>
      </c>
      <c r="B82" s="1">
        <v>43031</v>
      </c>
      <c r="C82">
        <v>23321.398391437499</v>
      </c>
      <c r="D82">
        <v>23426.100279331222</v>
      </c>
      <c r="E82">
        <v>23216.696503543775</v>
      </c>
      <c r="F82">
        <v>23273.960940000001</v>
      </c>
      <c r="G82" s="4">
        <v>2.03821994716639E-3</v>
      </c>
    </row>
    <row r="83" spans="1:7" x14ac:dyDescent="0.75">
      <c r="A83" t="s">
        <v>3</v>
      </c>
      <c r="B83" s="1">
        <v>43032</v>
      </c>
      <c r="C83">
        <v>23294.041929810501</v>
      </c>
      <c r="D83">
        <v>23400.087883175624</v>
      </c>
      <c r="E83">
        <v>23187.995976445378</v>
      </c>
      <c r="F83">
        <v>23441.759770000001</v>
      </c>
      <c r="G83" s="4">
        <v>6.3014825524562298E-3</v>
      </c>
    </row>
    <row r="84" spans="1:7" x14ac:dyDescent="0.75">
      <c r="A84" t="s">
        <v>3</v>
      </c>
      <c r="B84" s="1">
        <v>43033</v>
      </c>
      <c r="C84">
        <v>23474.692769884899</v>
      </c>
      <c r="D84">
        <v>23576.490846709861</v>
      </c>
      <c r="E84">
        <v>23372.894693059938</v>
      </c>
      <c r="F84">
        <v>23329.460940000001</v>
      </c>
      <c r="G84" s="4">
        <v>6.22525442222555E-3</v>
      </c>
    </row>
    <row r="85" spans="1:7" x14ac:dyDescent="0.75">
      <c r="A85" t="s">
        <v>3</v>
      </c>
      <c r="B85" s="1">
        <v>43034</v>
      </c>
      <c r="C85">
        <v>23378.807420747598</v>
      </c>
      <c r="D85">
        <v>23486.418286352924</v>
      </c>
      <c r="E85">
        <v>23271.196555142273</v>
      </c>
      <c r="F85">
        <v>23400.859380000002</v>
      </c>
      <c r="G85" s="4">
        <v>9.4235681238486705E-4</v>
      </c>
    </row>
    <row r="86" spans="1:7" x14ac:dyDescent="0.75">
      <c r="A86" t="s">
        <v>3</v>
      </c>
      <c r="B86" s="1">
        <v>43035</v>
      </c>
      <c r="C86">
        <v>23401.746565064499</v>
      </c>
      <c r="D86">
        <v>23515.718992838603</v>
      </c>
      <c r="E86">
        <v>23287.774137290395</v>
      </c>
      <c r="F86">
        <v>23434.189450000002</v>
      </c>
      <c r="G86" s="4">
        <v>1.3844253075073901E-3</v>
      </c>
    </row>
    <row r="87" spans="1:7" x14ac:dyDescent="0.75">
      <c r="A87" t="s">
        <v>3</v>
      </c>
      <c r="B87" s="1">
        <v>43038</v>
      </c>
      <c r="C87">
        <v>23385.913575336901</v>
      </c>
      <c r="D87">
        <v>23493.765118592353</v>
      </c>
      <c r="E87">
        <v>23278.062032081449</v>
      </c>
      <c r="F87">
        <v>23348.740229999999</v>
      </c>
      <c r="G87" s="4">
        <v>1.5920921202041301E-3</v>
      </c>
    </row>
    <row r="88" spans="1:7" x14ac:dyDescent="0.75">
      <c r="A88" t="s">
        <v>3</v>
      </c>
      <c r="B88" s="1">
        <v>43039</v>
      </c>
      <c r="C88">
        <v>23322.526429507001</v>
      </c>
      <c r="D88">
        <v>23430.025017263641</v>
      </c>
      <c r="E88">
        <v>23215.027841750361</v>
      </c>
      <c r="F88">
        <v>23377.240229999999</v>
      </c>
      <c r="G88" s="4">
        <v>2.3404730393605301E-3</v>
      </c>
    </row>
    <row r="89" spans="1:7" x14ac:dyDescent="0.75">
      <c r="A89" t="s">
        <v>3</v>
      </c>
      <c r="B89" s="1">
        <v>43040</v>
      </c>
      <c r="C89">
        <v>23294.9166214818</v>
      </c>
      <c r="D89">
        <v>23403.25413531603</v>
      </c>
      <c r="E89">
        <v>23186.579107647569</v>
      </c>
      <c r="F89">
        <v>23435.009770000001</v>
      </c>
      <c r="G89" s="4">
        <v>5.9779428254206199E-3</v>
      </c>
    </row>
    <row r="90" spans="1:7" x14ac:dyDescent="0.75">
      <c r="A90" t="s">
        <v>3</v>
      </c>
      <c r="B90" s="1">
        <v>43041</v>
      </c>
      <c r="C90">
        <v>23358.1356460268</v>
      </c>
      <c r="D90">
        <v>23462.19333113126</v>
      </c>
      <c r="E90">
        <v>23254.077960922339</v>
      </c>
      <c r="F90">
        <v>23516.259770000001</v>
      </c>
      <c r="G90" s="4">
        <v>6.7240337332427303E-3</v>
      </c>
    </row>
    <row r="91" spans="1:7" x14ac:dyDescent="0.75">
      <c r="A91" t="s">
        <v>3</v>
      </c>
      <c r="B91" s="1">
        <v>43042</v>
      </c>
      <c r="C91">
        <v>23411.275299141798</v>
      </c>
      <c r="D91">
        <v>23513.019585753991</v>
      </c>
      <c r="E91">
        <v>23309.531012529606</v>
      </c>
      <c r="F91">
        <v>23539.189450000002</v>
      </c>
      <c r="G91" s="4">
        <v>5.4340932651876696E-3</v>
      </c>
    </row>
    <row r="92" spans="1:7" x14ac:dyDescent="0.75">
      <c r="A92" t="s">
        <v>3</v>
      </c>
      <c r="B92" s="1">
        <v>43045</v>
      </c>
      <c r="C92">
        <v>23534.9287514061</v>
      </c>
      <c r="D92">
        <v>23643.154352523517</v>
      </c>
      <c r="E92">
        <v>23426.703150288682</v>
      </c>
      <c r="F92">
        <v>23548.41992</v>
      </c>
      <c r="G92" s="4">
        <v>5.7291184035781996E-4</v>
      </c>
    </row>
    <row r="93" spans="1:7" x14ac:dyDescent="0.75">
      <c r="A93" t="s">
        <v>3</v>
      </c>
      <c r="B93" s="1">
        <v>43046</v>
      </c>
      <c r="C93">
        <v>23571.258474246501</v>
      </c>
      <c r="D93">
        <v>23679.686598013672</v>
      </c>
      <c r="E93">
        <v>23462.830350479329</v>
      </c>
      <c r="F93">
        <v>23557.230469999999</v>
      </c>
      <c r="G93" s="4">
        <v>5.9548614020694002E-4</v>
      </c>
    </row>
    <row r="94" spans="1:7" x14ac:dyDescent="0.75">
      <c r="A94" t="s">
        <v>3</v>
      </c>
      <c r="B94" s="1">
        <v>43047</v>
      </c>
      <c r="C94">
        <v>23522.2213378251</v>
      </c>
      <c r="D94">
        <v>23630.665507805516</v>
      </c>
      <c r="E94">
        <v>23413.777167844684</v>
      </c>
      <c r="F94">
        <v>23563.359380000002</v>
      </c>
      <c r="G94" s="4">
        <v>1.7458479290456299E-3</v>
      </c>
    </row>
    <row r="95" spans="1:7" x14ac:dyDescent="0.75">
      <c r="A95" t="s">
        <v>3</v>
      </c>
      <c r="B95" s="1">
        <v>43048</v>
      </c>
      <c r="C95">
        <v>23590.477909161</v>
      </c>
      <c r="D95">
        <v>23695.467983067774</v>
      </c>
      <c r="E95">
        <v>23485.487835254226</v>
      </c>
      <c r="F95">
        <v>23461.939450000002</v>
      </c>
      <c r="G95" s="4">
        <v>5.4785947868880398E-3</v>
      </c>
    </row>
    <row r="96" spans="1:7" x14ac:dyDescent="0.75">
      <c r="A96" t="s">
        <v>3</v>
      </c>
      <c r="B96" s="1">
        <v>43049</v>
      </c>
      <c r="C96">
        <v>23440.2660506342</v>
      </c>
      <c r="D96">
        <v>23547.546541305957</v>
      </c>
      <c r="E96">
        <v>23332.985559962442</v>
      </c>
      <c r="F96">
        <v>23422.210940000001</v>
      </c>
      <c r="G96" s="4">
        <v>7.7085424089403298E-4</v>
      </c>
    </row>
    <row r="97" spans="1:7" x14ac:dyDescent="0.75">
      <c r="A97" t="s">
        <v>3</v>
      </c>
      <c r="B97" s="1">
        <v>43052</v>
      </c>
      <c r="C97">
        <v>23418.054110730802</v>
      </c>
      <c r="D97">
        <v>23530.1346000382</v>
      </c>
      <c r="E97">
        <v>23305.973621423404</v>
      </c>
      <c r="F97">
        <v>23439.699219999999</v>
      </c>
      <c r="G97" s="4">
        <v>9.2343801283565697E-4</v>
      </c>
    </row>
    <row r="98" spans="1:7" x14ac:dyDescent="0.75">
      <c r="A98" t="s">
        <v>3</v>
      </c>
      <c r="B98" s="1">
        <v>43053</v>
      </c>
      <c r="C98">
        <v>23472.9570704859</v>
      </c>
      <c r="D98">
        <v>23585.536685077714</v>
      </c>
      <c r="E98">
        <v>23360.377455894086</v>
      </c>
      <c r="F98">
        <v>23409.470700000002</v>
      </c>
      <c r="G98" s="4">
        <v>2.7119951279334898E-3</v>
      </c>
    </row>
    <row r="99" spans="1:7" x14ac:dyDescent="0.75">
      <c r="A99" t="s">
        <v>3</v>
      </c>
      <c r="B99" s="1">
        <v>43054</v>
      </c>
      <c r="C99">
        <v>23351.5343702598</v>
      </c>
      <c r="D99">
        <v>23459.956910594785</v>
      </c>
      <c r="E99">
        <v>23243.111829924816</v>
      </c>
      <c r="F99">
        <v>23271.279299999998</v>
      </c>
      <c r="G99" s="4">
        <v>3.4486746184066398E-3</v>
      </c>
    </row>
    <row r="100" spans="1:7" x14ac:dyDescent="0.75">
      <c r="A100" t="s">
        <v>3</v>
      </c>
      <c r="B100" s="1">
        <v>43055</v>
      </c>
      <c r="C100">
        <v>23280.7272985444</v>
      </c>
      <c r="D100">
        <v>23395.057596652994</v>
      </c>
      <c r="E100">
        <v>23166.397000435805</v>
      </c>
      <c r="F100">
        <v>23458.359380000002</v>
      </c>
      <c r="G100" s="4">
        <v>7.5722295228798798E-3</v>
      </c>
    </row>
    <row r="101" spans="1:7" x14ac:dyDescent="0.75">
      <c r="A101" t="s">
        <v>3</v>
      </c>
      <c r="B101" s="1">
        <v>43056</v>
      </c>
      <c r="C101">
        <v>23389.217551665599</v>
      </c>
      <c r="D101">
        <v>23511.433125918757</v>
      </c>
      <c r="E101">
        <v>23267.001977412441</v>
      </c>
      <c r="F101">
        <v>23358.240229999999</v>
      </c>
      <c r="G101" s="4">
        <v>1.3261838803193999E-3</v>
      </c>
    </row>
    <row r="102" spans="1:7" x14ac:dyDescent="0.75">
      <c r="A102" t="s">
        <v>3</v>
      </c>
      <c r="B102" s="1">
        <v>43059</v>
      </c>
      <c r="C102">
        <v>23351.196369849102</v>
      </c>
      <c r="D102">
        <v>23451.814624053877</v>
      </c>
      <c r="E102">
        <v>23250.578115644326</v>
      </c>
      <c r="F102">
        <v>23430.33008</v>
      </c>
      <c r="G102" s="4">
        <v>3.3774048372645902E-3</v>
      </c>
    </row>
    <row r="103" spans="1:7" x14ac:dyDescent="0.75">
      <c r="A103" t="s">
        <v>3</v>
      </c>
      <c r="B103" s="1">
        <v>43060</v>
      </c>
      <c r="C103">
        <v>23452.6869053476</v>
      </c>
      <c r="D103">
        <v>23556.619213351893</v>
      </c>
      <c r="E103">
        <v>23348.754597343308</v>
      </c>
      <c r="F103">
        <v>23590.83008</v>
      </c>
      <c r="G103" s="4">
        <v>5.8557996553701402E-3</v>
      </c>
    </row>
    <row r="104" spans="1:7" x14ac:dyDescent="0.75">
      <c r="A104" t="s">
        <v>3</v>
      </c>
      <c r="B104" s="1">
        <v>43061</v>
      </c>
      <c r="C104">
        <v>23479.923018895101</v>
      </c>
      <c r="D104">
        <v>23569.261629225843</v>
      </c>
      <c r="E104">
        <v>23390.584408564358</v>
      </c>
      <c r="F104">
        <v>23526.179690000001</v>
      </c>
      <c r="G104" s="4">
        <v>1.9661786024937201E-3</v>
      </c>
    </row>
    <row r="105" spans="1:7" x14ac:dyDescent="0.75">
      <c r="A105" t="s">
        <v>3</v>
      </c>
      <c r="B105" s="1">
        <v>43062</v>
      </c>
      <c r="C105">
        <v>23556.741261437099</v>
      </c>
      <c r="D105">
        <v>23634.456249778654</v>
      </c>
      <c r="E105">
        <v>23479.026273095544</v>
      </c>
      <c r="F105">
        <v>23557.990229999999</v>
      </c>
      <c r="G105" s="4">
        <v>5.3016770561863302E-5</v>
      </c>
    </row>
    <row r="106" spans="1:7" x14ac:dyDescent="0.75">
      <c r="A106" t="s">
        <v>3</v>
      </c>
      <c r="B106" s="1">
        <v>43063</v>
      </c>
      <c r="C106">
        <v>23534.0931714291</v>
      </c>
      <c r="D106">
        <v>23609.522204799803</v>
      </c>
      <c r="E106">
        <v>23458.664138058397</v>
      </c>
      <c r="F106">
        <v>23557.990229999999</v>
      </c>
      <c r="G106" s="4">
        <v>1.0143929230640801E-3</v>
      </c>
    </row>
    <row r="107" spans="1:7" x14ac:dyDescent="0.75">
      <c r="A107" t="s">
        <v>3</v>
      </c>
      <c r="B107" s="1">
        <v>43066</v>
      </c>
      <c r="C107">
        <v>23502.3443644002</v>
      </c>
      <c r="D107">
        <v>23567.17328804245</v>
      </c>
      <c r="E107">
        <v>23437.51544075795</v>
      </c>
      <c r="F107">
        <v>23580.779299999998</v>
      </c>
      <c r="G107" s="4">
        <v>3.32622321772878E-3</v>
      </c>
    </row>
    <row r="108" spans="1:7" x14ac:dyDescent="0.75">
      <c r="A108" t="s">
        <v>3</v>
      </c>
      <c r="B108" s="1">
        <v>43067</v>
      </c>
      <c r="C108">
        <v>23466.307803382599</v>
      </c>
      <c r="D108">
        <v>23534.825976189328</v>
      </c>
      <c r="E108">
        <v>23397.78963057587</v>
      </c>
      <c r="F108">
        <v>23836.710940000001</v>
      </c>
      <c r="G108" s="4">
        <v>1.55391881686074E-2</v>
      </c>
    </row>
    <row r="109" spans="1:7" x14ac:dyDescent="0.75">
      <c r="A109" t="s">
        <v>3</v>
      </c>
      <c r="B109" s="1">
        <v>43068</v>
      </c>
      <c r="C109">
        <v>23661.952080922201</v>
      </c>
      <c r="D109">
        <v>23792.808836330943</v>
      </c>
      <c r="E109">
        <v>23531.095325513459</v>
      </c>
      <c r="F109">
        <v>23940.679690000001</v>
      </c>
      <c r="G109" s="4">
        <v>1.1642426726684E-2</v>
      </c>
    </row>
    <row r="110" spans="1:7" x14ac:dyDescent="0.75">
      <c r="A110" t="s">
        <v>3</v>
      </c>
      <c r="B110" s="1">
        <v>43069</v>
      </c>
      <c r="C110">
        <v>24039.261191579801</v>
      </c>
      <c r="D110">
        <v>24172.94150516907</v>
      </c>
      <c r="E110">
        <v>23905.580877990531</v>
      </c>
      <c r="F110">
        <v>24272.349610000001</v>
      </c>
      <c r="G110" s="4">
        <v>9.6030430578568794E-3</v>
      </c>
    </row>
    <row r="111" spans="1:7" x14ac:dyDescent="0.75">
      <c r="A111" t="s">
        <v>3</v>
      </c>
      <c r="B111" s="1">
        <v>43070</v>
      </c>
      <c r="C111">
        <v>24355.8524337995</v>
      </c>
      <c r="D111">
        <v>24495.329694388187</v>
      </c>
      <c r="E111">
        <v>24216.375173210814</v>
      </c>
      <c r="F111">
        <v>24231.589840000001</v>
      </c>
      <c r="G111" s="4">
        <v>5.1281238507269299E-3</v>
      </c>
    </row>
    <row r="112" spans="1:7" x14ac:dyDescent="0.75">
      <c r="A112" t="s">
        <v>3</v>
      </c>
      <c r="B112" s="1">
        <v>43073</v>
      </c>
      <c r="C112">
        <v>24224.3951417813</v>
      </c>
      <c r="D112">
        <v>24365.556563767594</v>
      </c>
      <c r="E112">
        <v>24083.233719795007</v>
      </c>
      <c r="F112">
        <v>24290.050780000001</v>
      </c>
      <c r="G112" s="4">
        <v>2.7029848069608001E-3</v>
      </c>
    </row>
    <row r="113" spans="1:7" x14ac:dyDescent="0.75">
      <c r="A113" t="s">
        <v>3</v>
      </c>
      <c r="B113" s="1">
        <v>43074</v>
      </c>
      <c r="C113">
        <v>24374.604688106901</v>
      </c>
      <c r="D113">
        <v>24516.03195199748</v>
      </c>
      <c r="E113">
        <v>24233.177424216323</v>
      </c>
      <c r="F113">
        <v>24180.640630000002</v>
      </c>
      <c r="G113" s="4">
        <v>8.0214606831476298E-3</v>
      </c>
    </row>
    <row r="114" spans="1:7" x14ac:dyDescent="0.75">
      <c r="A114" t="s">
        <v>3</v>
      </c>
      <c r="B114" s="1">
        <v>43075</v>
      </c>
      <c r="C114">
        <v>24089.857026559199</v>
      </c>
      <c r="D114">
        <v>24240.860606781011</v>
      </c>
      <c r="E114">
        <v>23938.853446337387</v>
      </c>
      <c r="F114">
        <v>24140.910159999999</v>
      </c>
      <c r="G114" s="4">
        <v>2.1147973751778201E-3</v>
      </c>
    </row>
    <row r="115" spans="1:7" x14ac:dyDescent="0.75">
      <c r="A115" t="s">
        <v>3</v>
      </c>
      <c r="B115" s="1">
        <v>43076</v>
      </c>
      <c r="C115">
        <v>23976.869969996998</v>
      </c>
      <c r="D115">
        <v>24122.965428940752</v>
      </c>
      <c r="E115">
        <v>23830.774511053245</v>
      </c>
      <c r="F115">
        <v>24211.480469999999</v>
      </c>
      <c r="G115" s="4">
        <v>9.6900518038802504E-3</v>
      </c>
    </row>
    <row r="116" spans="1:7" x14ac:dyDescent="0.75">
      <c r="A116" t="s">
        <v>3</v>
      </c>
      <c r="B116" s="1">
        <v>43077</v>
      </c>
      <c r="C116">
        <v>24206.044945265199</v>
      </c>
      <c r="D116">
        <v>24345.801261746139</v>
      </c>
      <c r="E116">
        <v>24066.288628784259</v>
      </c>
      <c r="F116">
        <v>24329.160159999999</v>
      </c>
      <c r="G116" s="4">
        <v>5.0603972321746002E-3</v>
      </c>
    </row>
    <row r="117" spans="1:7" x14ac:dyDescent="0.75">
      <c r="A117" t="s">
        <v>3</v>
      </c>
      <c r="B117" s="1">
        <v>43080</v>
      </c>
      <c r="C117">
        <v>24363.753691400099</v>
      </c>
      <c r="D117">
        <v>24503.864918124244</v>
      </c>
      <c r="E117">
        <v>24223.642464675955</v>
      </c>
      <c r="F117">
        <v>24386.029299999998</v>
      </c>
      <c r="G117" s="4">
        <v>9.1345779691566996E-4</v>
      </c>
    </row>
    <row r="118" spans="1:7" x14ac:dyDescent="0.75">
      <c r="A118" t="s">
        <v>3</v>
      </c>
      <c r="B118" s="1">
        <v>43081</v>
      </c>
      <c r="C118">
        <v>24411.563590731999</v>
      </c>
      <c r="D118">
        <v>24551.976000645704</v>
      </c>
      <c r="E118">
        <v>24271.151180818295</v>
      </c>
      <c r="F118">
        <v>24504.800780000001</v>
      </c>
      <c r="G118" s="4">
        <v>3.8048540000416098E-3</v>
      </c>
    </row>
    <row r="119" spans="1:7" x14ac:dyDescent="0.75">
      <c r="A119" t="s">
        <v>3</v>
      </c>
      <c r="B119" s="1">
        <v>43082</v>
      </c>
      <c r="C119">
        <v>24530.500995172501</v>
      </c>
      <c r="D119">
        <v>24672.541306081741</v>
      </c>
      <c r="E119">
        <v>24388.46068426326</v>
      </c>
      <c r="F119">
        <v>24585.429690000001</v>
      </c>
      <c r="G119" s="4">
        <v>2.2341970638739901E-3</v>
      </c>
    </row>
    <row r="120" spans="1:7" x14ac:dyDescent="0.75">
      <c r="A120" t="s">
        <v>3</v>
      </c>
      <c r="B120" s="1">
        <v>43083</v>
      </c>
      <c r="C120">
        <v>24570.0135861417</v>
      </c>
      <c r="D120">
        <v>24710.946570897966</v>
      </c>
      <c r="E120">
        <v>24429.080601385434</v>
      </c>
      <c r="F120">
        <v>24508.660159999999</v>
      </c>
      <c r="G120" s="4">
        <v>2.50333660596538E-3</v>
      </c>
    </row>
    <row r="121" spans="1:7" x14ac:dyDescent="0.75">
      <c r="A121" t="s">
        <v>3</v>
      </c>
      <c r="B121" s="1">
        <v>43084</v>
      </c>
      <c r="C121">
        <v>24534.836085473798</v>
      </c>
      <c r="D121">
        <v>24678.729957139178</v>
      </c>
      <c r="E121">
        <v>24390.942213808419</v>
      </c>
      <c r="F121">
        <v>24651.740229999999</v>
      </c>
      <c r="G121" s="4">
        <v>4.7422268543904997E-3</v>
      </c>
    </row>
    <row r="122" spans="1:7" x14ac:dyDescent="0.75">
      <c r="A122" t="s">
        <v>3</v>
      </c>
      <c r="B122" s="1">
        <v>43087</v>
      </c>
      <c r="C122">
        <v>24726.5211326678</v>
      </c>
      <c r="D122">
        <v>24882.236926504025</v>
      </c>
      <c r="E122">
        <v>24570.805338831575</v>
      </c>
      <c r="F122">
        <v>24792.199219999999</v>
      </c>
      <c r="G122" s="4">
        <v>2.6491432546752402E-3</v>
      </c>
    </row>
    <row r="123" spans="1:7" x14ac:dyDescent="0.75">
      <c r="A123" t="s">
        <v>3</v>
      </c>
      <c r="B123" s="1">
        <v>43088</v>
      </c>
      <c r="C123">
        <v>24826.830600707199</v>
      </c>
      <c r="D123">
        <v>24984.254172273937</v>
      </c>
      <c r="E123">
        <v>24669.407029140461</v>
      </c>
      <c r="F123">
        <v>24754.75</v>
      </c>
      <c r="G123" s="4">
        <v>2.9117886751918701E-3</v>
      </c>
    </row>
    <row r="124" spans="1:7" x14ac:dyDescent="0.75">
      <c r="A124" t="s">
        <v>3</v>
      </c>
      <c r="B124" s="1">
        <v>43089</v>
      </c>
      <c r="C124">
        <v>24765.073432260298</v>
      </c>
      <c r="D124">
        <v>24924.252984209925</v>
      </c>
      <c r="E124">
        <v>24605.893880310672</v>
      </c>
      <c r="F124">
        <v>24726.650389999999</v>
      </c>
      <c r="G124" s="4">
        <v>1.5539121415267E-3</v>
      </c>
    </row>
    <row r="125" spans="1:7" x14ac:dyDescent="0.75">
      <c r="A125" t="s">
        <v>3</v>
      </c>
      <c r="B125" s="1">
        <v>43090</v>
      </c>
      <c r="C125">
        <v>24600.607934829801</v>
      </c>
      <c r="D125">
        <v>24758.915636499914</v>
      </c>
      <c r="E125">
        <v>24442.300233159687</v>
      </c>
      <c r="F125">
        <v>24782.289059999999</v>
      </c>
      <c r="G125" s="4">
        <v>7.3310873233015999E-3</v>
      </c>
    </row>
    <row r="126" spans="1:7" x14ac:dyDescent="0.75">
      <c r="A126" t="s">
        <v>3</v>
      </c>
      <c r="B126" s="1">
        <v>43091</v>
      </c>
      <c r="C126">
        <v>24743.059661159899</v>
      </c>
      <c r="D126">
        <v>24886.382748362812</v>
      </c>
      <c r="E126">
        <v>24599.736573956987</v>
      </c>
      <c r="F126">
        <v>24754.060549999998</v>
      </c>
      <c r="G126" s="4">
        <v>4.4440744652378899E-4</v>
      </c>
    </row>
    <row r="127" spans="1:7" x14ac:dyDescent="0.75">
      <c r="A127" t="s">
        <v>3</v>
      </c>
      <c r="B127" s="1">
        <v>43094</v>
      </c>
      <c r="C127">
        <v>24840.0464155476</v>
      </c>
      <c r="D127">
        <v>24974.029674831854</v>
      </c>
      <c r="E127">
        <v>24706.063156263346</v>
      </c>
      <c r="F127">
        <v>24746.210940000001</v>
      </c>
      <c r="G127" s="4">
        <v>3.79191286193641E-3</v>
      </c>
    </row>
    <row r="128" spans="1:7" x14ac:dyDescent="0.75">
      <c r="A128" t="s">
        <v>3</v>
      </c>
      <c r="B128" s="1">
        <v>43095</v>
      </c>
      <c r="C128">
        <v>24724.008171690301</v>
      </c>
      <c r="D128">
        <v>24855.474572632615</v>
      </c>
      <c r="E128">
        <v>24592.541770747986</v>
      </c>
      <c r="F128">
        <v>24746.210940000001</v>
      </c>
      <c r="G128" s="4">
        <v>8.9721890610033298E-4</v>
      </c>
    </row>
    <row r="129" spans="1:7" x14ac:dyDescent="0.75">
      <c r="A129" t="s">
        <v>3</v>
      </c>
      <c r="B129" s="1">
        <v>43096</v>
      </c>
      <c r="C129">
        <v>24594.601774954899</v>
      </c>
      <c r="D129">
        <v>24725.63856745233</v>
      </c>
      <c r="E129">
        <v>24463.564982457468</v>
      </c>
      <c r="F129">
        <v>24774.300780000001</v>
      </c>
      <c r="G129" s="4">
        <v>7.25344406854821E-3</v>
      </c>
    </row>
    <row r="130" spans="1:7" x14ac:dyDescent="0.75">
      <c r="A130" t="s">
        <v>3</v>
      </c>
      <c r="B130" s="1">
        <v>43097</v>
      </c>
      <c r="C130">
        <v>24764.813759911402</v>
      </c>
      <c r="D130">
        <v>24911.206223480433</v>
      </c>
      <c r="E130">
        <v>24618.421296342371</v>
      </c>
      <c r="F130">
        <v>24837.509770000001</v>
      </c>
      <c r="G130" s="4">
        <v>2.9268638749126402E-3</v>
      </c>
    </row>
    <row r="131" spans="1:7" x14ac:dyDescent="0.75">
      <c r="A131" t="s">
        <v>3</v>
      </c>
      <c r="B131" s="1">
        <v>43098</v>
      </c>
      <c r="C131">
        <v>24874.1660558976</v>
      </c>
      <c r="D131">
        <v>25025.051349396454</v>
      </c>
      <c r="E131">
        <v>24723.280762398746</v>
      </c>
      <c r="F131">
        <v>24719.220700000002</v>
      </c>
      <c r="G131" s="4">
        <v>6.2682136212187699E-3</v>
      </c>
    </row>
    <row r="132" spans="1:7" x14ac:dyDescent="0.75">
      <c r="A132" t="s">
        <v>3</v>
      </c>
      <c r="B132" s="1">
        <v>43101</v>
      </c>
      <c r="C132">
        <v>24780.467263669801</v>
      </c>
      <c r="D132">
        <v>24890.754625785121</v>
      </c>
      <c r="E132">
        <v>24670.179901554482</v>
      </c>
      <c r="F132">
        <v>24824.009770000001</v>
      </c>
      <c r="G132" s="4">
        <v>1.7540480661090601E-3</v>
      </c>
    </row>
    <row r="133" spans="1:7" x14ac:dyDescent="0.75">
      <c r="A133" t="s">
        <v>3</v>
      </c>
      <c r="B133" s="1">
        <v>43102</v>
      </c>
      <c r="C133">
        <v>24874.449390325801</v>
      </c>
      <c r="D133">
        <v>24984.52695295314</v>
      </c>
      <c r="E133">
        <v>24764.371827698462</v>
      </c>
      <c r="F133">
        <v>24824.009770000001</v>
      </c>
      <c r="G133" s="4">
        <v>2.0318885141091601E-3</v>
      </c>
    </row>
    <row r="134" spans="1:7" x14ac:dyDescent="0.75">
      <c r="A134" t="s">
        <v>3</v>
      </c>
      <c r="B134" s="1">
        <v>43103</v>
      </c>
      <c r="C134">
        <v>24778.411594343801</v>
      </c>
      <c r="D134">
        <v>24889.474942929424</v>
      </c>
      <c r="E134">
        <v>24667.348245758178</v>
      </c>
      <c r="F134">
        <v>24922.679690000001</v>
      </c>
      <c r="G134" s="4">
        <v>5.7886269635010002E-3</v>
      </c>
    </row>
    <row r="135" spans="1:7" x14ac:dyDescent="0.75">
      <c r="A135" t="s">
        <v>3</v>
      </c>
      <c r="B135" s="1">
        <v>43104</v>
      </c>
      <c r="C135">
        <v>24925.996582632899</v>
      </c>
      <c r="D135">
        <v>25047.444405534796</v>
      </c>
      <c r="E135">
        <v>24804.548759731002</v>
      </c>
      <c r="F135">
        <v>25075.130860000001</v>
      </c>
      <c r="G135" s="4">
        <v>5.9474974706918296E-3</v>
      </c>
    </row>
    <row r="136" spans="1:7" x14ac:dyDescent="0.75">
      <c r="A136" t="s">
        <v>3</v>
      </c>
      <c r="B136" s="1">
        <v>43105</v>
      </c>
      <c r="C136">
        <v>25030.619152572399</v>
      </c>
      <c r="D136">
        <v>25148.515882177308</v>
      </c>
      <c r="E136">
        <v>24912.72242296749</v>
      </c>
      <c r="F136">
        <v>25295.869139999999</v>
      </c>
      <c r="G136" s="4">
        <v>1.0485901312958699E-2</v>
      </c>
    </row>
    <row r="137" spans="1:7" x14ac:dyDescent="0.75">
      <c r="A137" t="s">
        <v>3</v>
      </c>
      <c r="B137" s="1">
        <v>43108</v>
      </c>
      <c r="C137">
        <v>25329.479659599001</v>
      </c>
      <c r="D137">
        <v>25470.286160510186</v>
      </c>
      <c r="E137">
        <v>25188.673158687816</v>
      </c>
      <c r="F137">
        <v>25283</v>
      </c>
      <c r="G137" s="4">
        <v>1.8383759680031201E-3</v>
      </c>
    </row>
    <row r="138" spans="1:7" x14ac:dyDescent="0.75">
      <c r="A138" t="s">
        <v>3</v>
      </c>
      <c r="B138" s="1">
        <v>43109</v>
      </c>
      <c r="C138">
        <v>25303.9595273206</v>
      </c>
      <c r="D138">
        <v>25444.68883746073</v>
      </c>
      <c r="E138">
        <v>25163.230217180469</v>
      </c>
      <c r="F138">
        <v>25385.800780000001</v>
      </c>
      <c r="G138" s="4">
        <v>3.22389880030227E-3</v>
      </c>
    </row>
    <row r="139" spans="1:7" x14ac:dyDescent="0.75">
      <c r="A139" t="s">
        <v>3</v>
      </c>
      <c r="B139" s="1">
        <v>43110</v>
      </c>
      <c r="C139">
        <v>25346.2647357323</v>
      </c>
      <c r="D139">
        <v>25487.237006241721</v>
      </c>
      <c r="E139">
        <v>25205.292465222879</v>
      </c>
      <c r="F139">
        <v>25369.130860000001</v>
      </c>
      <c r="G139" s="4">
        <v>9.0133652563219096E-4</v>
      </c>
    </row>
    <row r="140" spans="1:7" x14ac:dyDescent="0.75">
      <c r="A140" t="s">
        <v>3</v>
      </c>
      <c r="B140" s="1">
        <v>43111</v>
      </c>
      <c r="C140">
        <v>25443.1332160903</v>
      </c>
      <c r="D140">
        <v>25565.144025476857</v>
      </c>
      <c r="E140">
        <v>25321.122406703744</v>
      </c>
      <c r="F140">
        <v>25574.730469999999</v>
      </c>
      <c r="G140" s="4">
        <v>5.1455969033230202E-3</v>
      </c>
    </row>
    <row r="141" spans="1:7" x14ac:dyDescent="0.75">
      <c r="A141" t="s">
        <v>3</v>
      </c>
      <c r="B141" s="1">
        <v>43112</v>
      </c>
      <c r="C141">
        <v>25581.636412478802</v>
      </c>
      <c r="D141">
        <v>25707.042166766201</v>
      </c>
      <c r="E141">
        <v>25456.230658191402</v>
      </c>
      <c r="F141">
        <v>25803.189450000002</v>
      </c>
      <c r="G141" s="4">
        <v>8.5862655835844195E-3</v>
      </c>
    </row>
    <row r="142" spans="1:7" x14ac:dyDescent="0.75">
      <c r="A142" t="s">
        <v>3</v>
      </c>
      <c r="B142" s="1">
        <v>43115</v>
      </c>
      <c r="C142">
        <v>25863.126305031201</v>
      </c>
      <c r="D142">
        <v>26001.56991761897</v>
      </c>
      <c r="E142">
        <v>25724.682692443432</v>
      </c>
      <c r="F142">
        <v>25792.859380000002</v>
      </c>
      <c r="G142" s="4">
        <v>2.7242782196417901E-3</v>
      </c>
    </row>
    <row r="143" spans="1:7" x14ac:dyDescent="0.75">
      <c r="A143" t="s">
        <v>3</v>
      </c>
      <c r="B143" s="1">
        <v>43116</v>
      </c>
      <c r="C143">
        <v>25813.772359451701</v>
      </c>
      <c r="D143">
        <v>25962.624530025878</v>
      </c>
      <c r="E143">
        <v>25664.920188877524</v>
      </c>
      <c r="F143">
        <v>25792.859380000002</v>
      </c>
      <c r="G143" s="4">
        <v>8.1080500395854101E-4</v>
      </c>
    </row>
    <row r="144" spans="1:7" x14ac:dyDescent="0.75">
      <c r="A144" t="s">
        <v>3</v>
      </c>
      <c r="B144" s="1">
        <v>43117</v>
      </c>
      <c r="C144">
        <v>25829.104641781301</v>
      </c>
      <c r="D144">
        <v>25959.344146358577</v>
      </c>
      <c r="E144">
        <v>25698.865137204026</v>
      </c>
      <c r="F144">
        <v>26115.650389999999</v>
      </c>
      <c r="G144" s="4">
        <v>1.09721850284983E-2</v>
      </c>
    </row>
    <row r="145" spans="1:7" x14ac:dyDescent="0.75">
      <c r="A145" t="s">
        <v>3</v>
      </c>
      <c r="B145" s="1">
        <v>43118</v>
      </c>
      <c r="C145">
        <v>26260.0837796915</v>
      </c>
      <c r="D145">
        <v>26415.779085895956</v>
      </c>
      <c r="E145">
        <v>26104.388473487044</v>
      </c>
      <c r="F145">
        <v>26017.810549999998</v>
      </c>
      <c r="G145" s="4">
        <v>9.3118223466911107E-3</v>
      </c>
    </row>
    <row r="146" spans="1:7" x14ac:dyDescent="0.75">
      <c r="A146" t="s">
        <v>3</v>
      </c>
      <c r="B146" s="1">
        <v>43119</v>
      </c>
      <c r="C146">
        <v>26073.838102902399</v>
      </c>
      <c r="D146">
        <v>26219.336456239336</v>
      </c>
      <c r="E146">
        <v>25928.339749565461</v>
      </c>
      <c r="F146">
        <v>26071.720700000002</v>
      </c>
      <c r="G146" s="4">
        <v>8.1214543788140695E-5</v>
      </c>
    </row>
    <row r="147" spans="1:7" x14ac:dyDescent="0.75">
      <c r="A147" t="s">
        <v>3</v>
      </c>
      <c r="B147" s="1">
        <v>43122</v>
      </c>
      <c r="C147">
        <v>26171.552581169399</v>
      </c>
      <c r="D147">
        <v>26309.495858938437</v>
      </c>
      <c r="E147">
        <v>26033.609303400361</v>
      </c>
      <c r="F147">
        <v>26214.599610000001</v>
      </c>
      <c r="G147" s="4">
        <v>1.64210132792441E-3</v>
      </c>
    </row>
    <row r="148" spans="1:7" x14ac:dyDescent="0.75">
      <c r="A148" t="s">
        <v>3</v>
      </c>
      <c r="B148" s="1">
        <v>43123</v>
      </c>
      <c r="C148">
        <v>26255.873653377301</v>
      </c>
      <c r="D148">
        <v>26402.572203419852</v>
      </c>
      <c r="E148">
        <v>26109.17510333475</v>
      </c>
      <c r="F148">
        <v>26210.810549999998</v>
      </c>
      <c r="G148" s="4">
        <v>1.7192563843600401E-3</v>
      </c>
    </row>
    <row r="149" spans="1:7" x14ac:dyDescent="0.75">
      <c r="A149" t="s">
        <v>3</v>
      </c>
      <c r="B149" s="1">
        <v>43124</v>
      </c>
      <c r="C149">
        <v>26213.840853898699</v>
      </c>
      <c r="D149">
        <v>26368.293241892025</v>
      </c>
      <c r="E149">
        <v>26059.388465905373</v>
      </c>
      <c r="F149">
        <v>26252.119139999999</v>
      </c>
      <c r="G149" s="4">
        <v>1.45810271152693E-3</v>
      </c>
    </row>
    <row r="150" spans="1:7" x14ac:dyDescent="0.75">
      <c r="A150" t="s">
        <v>3</v>
      </c>
      <c r="B150" s="1">
        <v>43125</v>
      </c>
      <c r="C150">
        <v>26233.9939898189</v>
      </c>
      <c r="D150">
        <v>26387.15725035451</v>
      </c>
      <c r="E150">
        <v>26080.830729283291</v>
      </c>
      <c r="F150">
        <v>26392.789059999999</v>
      </c>
      <c r="G150" s="4">
        <v>6.0166081659696197E-3</v>
      </c>
    </row>
    <row r="151" spans="1:7" x14ac:dyDescent="0.75">
      <c r="A151" t="s">
        <v>3</v>
      </c>
      <c r="B151" s="1">
        <v>43126</v>
      </c>
      <c r="C151">
        <v>26368.020777677899</v>
      </c>
      <c r="D151">
        <v>26514.757422281295</v>
      </c>
      <c r="E151">
        <v>26221.284133074503</v>
      </c>
      <c r="F151">
        <v>26616.710940000001</v>
      </c>
      <c r="G151" s="4">
        <v>9.3433844205141302E-3</v>
      </c>
    </row>
    <row r="152" spans="1:7" x14ac:dyDescent="0.75">
      <c r="A152" t="s">
        <v>3</v>
      </c>
      <c r="B152" s="1">
        <v>43129</v>
      </c>
      <c r="C152">
        <v>26474.965143167501</v>
      </c>
      <c r="D152">
        <v>26621.20022418872</v>
      </c>
      <c r="E152">
        <v>26328.730062146282</v>
      </c>
      <c r="F152">
        <v>26439.480469999999</v>
      </c>
      <c r="G152" s="4">
        <v>1.34210932048417E-3</v>
      </c>
    </row>
    <row r="153" spans="1:7" x14ac:dyDescent="0.75">
      <c r="A153" t="s">
        <v>3</v>
      </c>
      <c r="B153" s="1">
        <v>43130</v>
      </c>
      <c r="C153">
        <v>26461.550965739501</v>
      </c>
      <c r="D153">
        <v>26608.027599565765</v>
      </c>
      <c r="E153">
        <v>26315.074331913238</v>
      </c>
      <c r="F153">
        <v>26076.890630000002</v>
      </c>
      <c r="G153" s="4">
        <v>1.47510046806339E-2</v>
      </c>
    </row>
    <row r="154" spans="1:7" x14ac:dyDescent="0.75">
      <c r="A154" t="s">
        <v>3</v>
      </c>
      <c r="B154" s="1">
        <v>43131</v>
      </c>
      <c r="C154">
        <v>26215.410445168302</v>
      </c>
      <c r="D154">
        <v>26407.328809186172</v>
      </c>
      <c r="E154">
        <v>26023.492081150431</v>
      </c>
      <c r="F154">
        <v>26149.390630000002</v>
      </c>
      <c r="G154" s="4">
        <v>2.5247171569862401E-3</v>
      </c>
    </row>
    <row r="155" spans="1:7" x14ac:dyDescent="0.75">
      <c r="A155" t="s">
        <v>3</v>
      </c>
      <c r="B155" s="1">
        <v>43132</v>
      </c>
      <c r="C155">
        <v>26155.113840680198</v>
      </c>
      <c r="D155">
        <v>26343.666849898604</v>
      </c>
      <c r="E155">
        <v>25966.560831461793</v>
      </c>
      <c r="F155">
        <v>26186.710940000001</v>
      </c>
      <c r="G155" s="4">
        <v>1.2066081682484901E-3</v>
      </c>
    </row>
    <row r="156" spans="1:7" x14ac:dyDescent="0.75">
      <c r="A156" t="s">
        <v>3</v>
      </c>
      <c r="B156" s="1">
        <v>43133</v>
      </c>
      <c r="C156">
        <v>26067.557373381798</v>
      </c>
      <c r="D156">
        <v>26258.415400397203</v>
      </c>
      <c r="E156">
        <v>25876.699346366393</v>
      </c>
      <c r="F156">
        <v>25520.960940000001</v>
      </c>
      <c r="G156" s="4">
        <v>2.14175490753187E-2</v>
      </c>
    </row>
    <row r="157" spans="1:7" x14ac:dyDescent="0.75">
      <c r="A157" t="s">
        <v>3</v>
      </c>
      <c r="B157" s="1">
        <v>43136</v>
      </c>
      <c r="C157">
        <v>24587.246581607698</v>
      </c>
      <c r="D157">
        <v>24979.911364534004</v>
      </c>
      <c r="E157">
        <v>24194.581798681393</v>
      </c>
      <c r="F157">
        <v>24345.75</v>
      </c>
      <c r="G157" s="4">
        <v>9.9194554124510496E-3</v>
      </c>
    </row>
    <row r="158" spans="1:7" x14ac:dyDescent="0.75">
      <c r="A158" t="s">
        <v>3</v>
      </c>
      <c r="B158" s="1">
        <v>43137</v>
      </c>
      <c r="C158">
        <v>23854.8928146158</v>
      </c>
      <c r="D158">
        <v>24232.483488135131</v>
      </c>
      <c r="E158">
        <v>23477.302141096468</v>
      </c>
      <c r="F158">
        <v>24912.769530000001</v>
      </c>
      <c r="G158" s="4">
        <v>4.2463232123200301E-2</v>
      </c>
    </row>
    <row r="159" spans="1:7" x14ac:dyDescent="0.75">
      <c r="A159" t="s">
        <v>3</v>
      </c>
      <c r="B159" s="1">
        <v>43138</v>
      </c>
      <c r="C159">
        <v>25736.497319718299</v>
      </c>
      <c r="D159">
        <v>26163.261271752686</v>
      </c>
      <c r="E159">
        <v>25309.733367683912</v>
      </c>
      <c r="F159">
        <v>24893.349610000001</v>
      </c>
      <c r="G159" s="4">
        <v>3.3870400043698297E-2</v>
      </c>
    </row>
    <row r="160" spans="1:7" x14ac:dyDescent="0.75">
      <c r="A160" t="s">
        <v>3</v>
      </c>
      <c r="B160" s="1">
        <v>43139</v>
      </c>
      <c r="C160">
        <v>25200.2212856392</v>
      </c>
      <c r="D160">
        <v>25635.430974560586</v>
      </c>
      <c r="E160">
        <v>24765.011596717814</v>
      </c>
      <c r="F160">
        <v>23860.460940000001</v>
      </c>
      <c r="G160" s="4">
        <v>5.6149809888761198E-2</v>
      </c>
    </row>
    <row r="161" spans="1:7" x14ac:dyDescent="0.75">
      <c r="A161" t="s">
        <v>3</v>
      </c>
      <c r="B161" s="1">
        <v>43140</v>
      </c>
      <c r="C161">
        <v>23967.397352387001</v>
      </c>
      <c r="D161">
        <v>24448.484098147506</v>
      </c>
      <c r="E161">
        <v>23486.310606626495</v>
      </c>
      <c r="F161">
        <v>24190.900389999999</v>
      </c>
      <c r="G161" s="4">
        <v>9.2391367832429794E-3</v>
      </c>
    </row>
    <row r="162" spans="1:7" x14ac:dyDescent="0.75">
      <c r="A162" t="s">
        <v>3</v>
      </c>
      <c r="B162" s="1">
        <v>43143</v>
      </c>
      <c r="C162">
        <v>24598.087912469298</v>
      </c>
      <c r="D162">
        <v>25123.350542616012</v>
      </c>
      <c r="E162">
        <v>24072.825282322585</v>
      </c>
      <c r="F162">
        <v>24601.269530000001</v>
      </c>
      <c r="G162" s="4">
        <v>1.2932737177683899E-4</v>
      </c>
    </row>
    <row r="163" spans="1:7" x14ac:dyDescent="0.75">
      <c r="A163" t="s">
        <v>3</v>
      </c>
      <c r="B163" s="1">
        <v>43144</v>
      </c>
      <c r="C163">
        <v>24406.970901659501</v>
      </c>
      <c r="D163">
        <v>24927.392235091491</v>
      </c>
      <c r="E163">
        <v>23886.54956822751</v>
      </c>
      <c r="F163">
        <v>24640.449219999999</v>
      </c>
      <c r="G163" s="4">
        <v>9.4754083521721502E-3</v>
      </c>
    </row>
    <row r="164" spans="1:7" x14ac:dyDescent="0.75">
      <c r="A164" t="s">
        <v>3</v>
      </c>
      <c r="B164" s="1">
        <v>43145</v>
      </c>
      <c r="C164">
        <v>24766.397465395901</v>
      </c>
      <c r="D164">
        <v>25268.40318911507</v>
      </c>
      <c r="E164">
        <v>24264.391741676733</v>
      </c>
      <c r="F164">
        <v>24893.490229999999</v>
      </c>
      <c r="G164" s="4">
        <v>5.1054618468467103E-3</v>
      </c>
    </row>
    <row r="165" spans="1:7" x14ac:dyDescent="0.75">
      <c r="A165" t="s">
        <v>3</v>
      </c>
      <c r="B165" s="1">
        <v>43146</v>
      </c>
      <c r="C165">
        <v>25147.145637913301</v>
      </c>
      <c r="D165">
        <v>25684.989899870125</v>
      </c>
      <c r="E165">
        <v>24609.301375956478</v>
      </c>
      <c r="F165">
        <v>25200.369139999999</v>
      </c>
      <c r="G165" s="4">
        <v>2.1120127959640498E-3</v>
      </c>
    </row>
    <row r="166" spans="1:7" x14ac:dyDescent="0.75">
      <c r="A166" t="s">
        <v>3</v>
      </c>
      <c r="B166" s="1">
        <v>43147</v>
      </c>
      <c r="C166">
        <v>25105.435653839999</v>
      </c>
      <c r="D166">
        <v>25630.304300051899</v>
      </c>
      <c r="E166">
        <v>24580.567007628099</v>
      </c>
      <c r="F166">
        <v>25219.380860000001</v>
      </c>
      <c r="G166" s="4">
        <v>4.5181603304430898E-3</v>
      </c>
    </row>
    <row r="167" spans="1:7" x14ac:dyDescent="0.75">
      <c r="A167" t="s">
        <v>3</v>
      </c>
      <c r="B167" s="1">
        <v>43150</v>
      </c>
      <c r="C167">
        <v>25122.639789816702</v>
      </c>
      <c r="D167">
        <v>25652.369107939765</v>
      </c>
      <c r="E167">
        <v>24592.910471693638</v>
      </c>
      <c r="F167">
        <v>24964.75</v>
      </c>
      <c r="G167" s="4">
        <v>6.3245091505703703E-3</v>
      </c>
    </row>
    <row r="168" spans="1:7" x14ac:dyDescent="0.75">
      <c r="B168" s="1"/>
    </row>
    <row r="169" spans="1:7" x14ac:dyDescent="0.75">
      <c r="B169" s="1"/>
    </row>
    <row r="170" spans="1:7" x14ac:dyDescent="0.75">
      <c r="B170" s="1"/>
    </row>
    <row r="171" spans="1:7" x14ac:dyDescent="0.75">
      <c r="B171" s="1"/>
    </row>
    <row r="172" spans="1:7" x14ac:dyDescent="0.75">
      <c r="B172" s="1"/>
    </row>
    <row r="173" spans="1:7" x14ac:dyDescent="0.75">
      <c r="B173" s="1"/>
    </row>
    <row r="174" spans="1:7" x14ac:dyDescent="0.75">
      <c r="B174" s="1"/>
    </row>
    <row r="175" spans="1:7" x14ac:dyDescent="0.75">
      <c r="B175" s="1"/>
    </row>
    <row r="176" spans="1:7" x14ac:dyDescent="0.75">
      <c r="B176" s="1"/>
    </row>
    <row r="177" spans="2:2" x14ac:dyDescent="0.75">
      <c r="B177" s="1"/>
    </row>
    <row r="178" spans="2:2" x14ac:dyDescent="0.75">
      <c r="B178" s="1"/>
    </row>
    <row r="179" spans="2:2" x14ac:dyDescent="0.75">
      <c r="B179" s="1"/>
    </row>
    <row r="180" spans="2:2" x14ac:dyDescent="0.75">
      <c r="B180" s="1"/>
    </row>
    <row r="181" spans="2:2" x14ac:dyDescent="0.75">
      <c r="B181" s="1"/>
    </row>
    <row r="182" spans="2:2" x14ac:dyDescent="0.75">
      <c r="B182" s="1"/>
    </row>
    <row r="183" spans="2:2" x14ac:dyDescent="0.75">
      <c r="B183" s="1"/>
    </row>
    <row r="184" spans="2:2" x14ac:dyDescent="0.75">
      <c r="B184" s="1"/>
    </row>
    <row r="185" spans="2:2" x14ac:dyDescent="0.75">
      <c r="B185" s="1"/>
    </row>
    <row r="186" spans="2:2" x14ac:dyDescent="0.75">
      <c r="B186" s="1"/>
    </row>
    <row r="187" spans="2:2" x14ac:dyDescent="0.75">
      <c r="B187" s="1"/>
    </row>
    <row r="188" spans="2:2" x14ac:dyDescent="0.75">
      <c r="B188" s="1"/>
    </row>
    <row r="189" spans="2:2" x14ac:dyDescent="0.75">
      <c r="B189" s="1"/>
    </row>
    <row r="190" spans="2:2" x14ac:dyDescent="0.75">
      <c r="B190" s="1"/>
    </row>
    <row r="191" spans="2:2" x14ac:dyDescent="0.75">
      <c r="B191" s="1"/>
    </row>
    <row r="192" spans="2:2" x14ac:dyDescent="0.75">
      <c r="B192" s="1"/>
    </row>
    <row r="193" spans="2:2" x14ac:dyDescent="0.75">
      <c r="B193" s="1"/>
    </row>
    <row r="194" spans="2:2" x14ac:dyDescent="0.75">
      <c r="B194" s="1"/>
    </row>
    <row r="195" spans="2:2" x14ac:dyDescent="0.75">
      <c r="B195" s="1"/>
    </row>
    <row r="196" spans="2:2" x14ac:dyDescent="0.75">
      <c r="B196" s="1"/>
    </row>
    <row r="197" spans="2:2" x14ac:dyDescent="0.75">
      <c r="B197" s="1"/>
    </row>
    <row r="198" spans="2:2" x14ac:dyDescent="0.75">
      <c r="B198" s="1"/>
    </row>
    <row r="199" spans="2:2" x14ac:dyDescent="0.75">
      <c r="B199" s="1"/>
    </row>
    <row r="200" spans="2:2" x14ac:dyDescent="0.75">
      <c r="B200" s="1"/>
    </row>
    <row r="201" spans="2:2" x14ac:dyDescent="0.75">
      <c r="B201" s="1"/>
    </row>
    <row r="202" spans="2:2" x14ac:dyDescent="0.75">
      <c r="B202" s="1"/>
    </row>
    <row r="203" spans="2:2" x14ac:dyDescent="0.75">
      <c r="B203" s="1"/>
    </row>
    <row r="204" spans="2:2" x14ac:dyDescent="0.75">
      <c r="B204" s="1"/>
    </row>
    <row r="205" spans="2:2" x14ac:dyDescent="0.75">
      <c r="B205" s="1"/>
    </row>
    <row r="206" spans="2:2" x14ac:dyDescent="0.75">
      <c r="B206" s="1"/>
    </row>
    <row r="207" spans="2:2" x14ac:dyDescent="0.75">
      <c r="B207" s="1"/>
    </row>
    <row r="208" spans="2:2" x14ac:dyDescent="0.75">
      <c r="B208" s="1"/>
    </row>
    <row r="209" spans="2:2" x14ac:dyDescent="0.75">
      <c r="B209" s="1"/>
    </row>
    <row r="210" spans="2:2" x14ac:dyDescent="0.75">
      <c r="B210" s="1"/>
    </row>
    <row r="211" spans="2:2" x14ac:dyDescent="0.75">
      <c r="B211" s="1"/>
    </row>
    <row r="212" spans="2:2" x14ac:dyDescent="0.75">
      <c r="B212" s="1"/>
    </row>
    <row r="213" spans="2:2" x14ac:dyDescent="0.75">
      <c r="B213" s="1"/>
    </row>
    <row r="214" spans="2:2" x14ac:dyDescent="0.75">
      <c r="B214" s="1"/>
    </row>
    <row r="215" spans="2:2" x14ac:dyDescent="0.75">
      <c r="B215" s="1"/>
    </row>
    <row r="216" spans="2:2" x14ac:dyDescent="0.75">
      <c r="B216" s="1"/>
    </row>
    <row r="217" spans="2:2" x14ac:dyDescent="0.75">
      <c r="B217" s="1"/>
    </row>
    <row r="218" spans="2:2" x14ac:dyDescent="0.75">
      <c r="B218" s="1"/>
    </row>
    <row r="219" spans="2:2" x14ac:dyDescent="0.75">
      <c r="B219" s="1"/>
    </row>
    <row r="220" spans="2:2" x14ac:dyDescent="0.75">
      <c r="B220" s="1"/>
    </row>
    <row r="221" spans="2:2" x14ac:dyDescent="0.75">
      <c r="B221" s="1"/>
    </row>
    <row r="222" spans="2:2" x14ac:dyDescent="0.75">
      <c r="B222" s="1"/>
    </row>
    <row r="223" spans="2:2" x14ac:dyDescent="0.75">
      <c r="B223" s="1"/>
    </row>
    <row r="224" spans="2:2" x14ac:dyDescent="0.75">
      <c r="B224" s="1"/>
    </row>
    <row r="225" spans="2:2" x14ac:dyDescent="0.75">
      <c r="B225" s="1"/>
    </row>
    <row r="226" spans="2:2" x14ac:dyDescent="0.75">
      <c r="B226" s="1"/>
    </row>
    <row r="227" spans="2:2" x14ac:dyDescent="0.75">
      <c r="B227" s="1"/>
    </row>
    <row r="228" spans="2:2" x14ac:dyDescent="0.75">
      <c r="B228" s="1"/>
    </row>
    <row r="229" spans="2:2" x14ac:dyDescent="0.75">
      <c r="B229" s="1"/>
    </row>
    <row r="230" spans="2:2" x14ac:dyDescent="0.75">
      <c r="B230" s="1"/>
    </row>
    <row r="231" spans="2:2" x14ac:dyDescent="0.75">
      <c r="B231" s="1"/>
    </row>
    <row r="232" spans="2:2" x14ac:dyDescent="0.75">
      <c r="B232" s="1"/>
    </row>
    <row r="233" spans="2:2" x14ac:dyDescent="0.75">
      <c r="B233" s="1"/>
    </row>
    <row r="234" spans="2:2" x14ac:dyDescent="0.75">
      <c r="B234" s="1"/>
    </row>
    <row r="235" spans="2:2" x14ac:dyDescent="0.75">
      <c r="B23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F48A-616A-495B-AC85-418463E2EE3C}">
  <dimension ref="A1:G235"/>
  <sheetViews>
    <sheetView workbookViewId="0">
      <selection activeCell="G4" sqref="G4"/>
    </sheetView>
  </sheetViews>
  <sheetFormatPr defaultRowHeight="14.75" x14ac:dyDescent="0.75"/>
  <cols>
    <col min="1" max="1" width="9.08984375" bestFit="1" customWidth="1"/>
  </cols>
  <sheetData>
    <row r="1" spans="1:7" x14ac:dyDescent="0.75">
      <c r="A1" s="4" t="s">
        <v>11</v>
      </c>
      <c r="B1" s="4" t="s">
        <v>10</v>
      </c>
      <c r="E1" s="4" t="s">
        <v>11</v>
      </c>
      <c r="F1" s="4" t="s">
        <v>10</v>
      </c>
    </row>
    <row r="2" spans="1:7" x14ac:dyDescent="0.75">
      <c r="A2" s="3">
        <v>3.2323540459348203E-2</v>
      </c>
      <c r="B2" s="4">
        <v>4.2100150823754304E-3</v>
      </c>
      <c r="D2">
        <v>0</v>
      </c>
    </row>
    <row r="3" spans="1:7" x14ac:dyDescent="0.75">
      <c r="A3" s="3">
        <v>1.0025615931593601E-2</v>
      </c>
      <c r="B3" s="4">
        <v>1.9151948386047701E-3</v>
      </c>
      <c r="D3">
        <v>0.05</v>
      </c>
      <c r="E3">
        <f>COUNTIFS(A:A,"&gt;="&amp;$D2,A:A,"&lt;"&amp;$D3)</f>
        <v>152</v>
      </c>
      <c r="F3">
        <f>COUNTIFS(B:B,"&gt;="&amp;$D2,B:B,"&lt;"&amp;$D3)</f>
        <v>165</v>
      </c>
    </row>
    <row r="4" spans="1:7" x14ac:dyDescent="0.75">
      <c r="A4" s="3">
        <v>9.8089478145528004E-3</v>
      </c>
      <c r="B4" s="4">
        <v>2.1920033686009699E-4</v>
      </c>
      <c r="D4">
        <v>0.1</v>
      </c>
      <c r="E4">
        <f t="shared" ref="E4:F22" si="0">COUNTIFS(A:A,"&gt;="&amp;D3,A:A,"&lt;"&amp;D4)</f>
        <v>53</v>
      </c>
      <c r="F4">
        <f t="shared" ref="F4:F22" si="1">COUNTIFS(B:B,"&gt;="&amp;$D3,B:B,"&lt;"&amp;$D4)</f>
        <v>1</v>
      </c>
      <c r="G4">
        <f>SUM(E3:E4)/SUM(E3:E22)</f>
        <v>0.87606837606837606</v>
      </c>
    </row>
    <row r="5" spans="1:7" x14ac:dyDescent="0.75">
      <c r="A5" s="3">
        <v>7.4902406800069904E-3</v>
      </c>
      <c r="B5" s="4">
        <v>7.7759067755168798E-3</v>
      </c>
      <c r="D5">
        <v>0.15</v>
      </c>
      <c r="E5">
        <f t="shared" si="0"/>
        <v>19</v>
      </c>
      <c r="F5">
        <f t="shared" si="1"/>
        <v>0</v>
      </c>
    </row>
    <row r="6" spans="1:7" x14ac:dyDescent="0.75">
      <c r="A6" s="3">
        <v>4.17259245062419E-3</v>
      </c>
      <c r="B6" s="4">
        <v>1.3458145065265901E-3</v>
      </c>
      <c r="D6">
        <v>0.2</v>
      </c>
      <c r="E6">
        <f t="shared" si="0"/>
        <v>6</v>
      </c>
      <c r="F6">
        <f t="shared" si="1"/>
        <v>0</v>
      </c>
    </row>
    <row r="7" spans="1:7" x14ac:dyDescent="0.75">
      <c r="A7" s="3">
        <v>2.2349795491256202E-3</v>
      </c>
      <c r="B7" s="4">
        <v>2.0242541653215499E-3</v>
      </c>
      <c r="D7">
        <v>0.25</v>
      </c>
      <c r="E7">
        <f t="shared" si="0"/>
        <v>2</v>
      </c>
      <c r="F7">
        <f t="shared" si="1"/>
        <v>0</v>
      </c>
    </row>
    <row r="8" spans="1:7" x14ac:dyDescent="0.75">
      <c r="A8" s="3">
        <v>3.8492091268881999E-2</v>
      </c>
      <c r="B8" s="4">
        <v>8.2709358579950004E-4</v>
      </c>
      <c r="D8">
        <v>0.3</v>
      </c>
      <c r="E8">
        <f t="shared" si="0"/>
        <v>1</v>
      </c>
      <c r="F8">
        <f t="shared" si="1"/>
        <v>0</v>
      </c>
    </row>
    <row r="9" spans="1:7" x14ac:dyDescent="0.75">
      <c r="A9" s="3">
        <v>9.3784576832962197E-3</v>
      </c>
      <c r="B9" s="4">
        <v>5.9108892764656498E-3</v>
      </c>
      <c r="D9">
        <v>0.35</v>
      </c>
      <c r="E9">
        <f t="shared" si="0"/>
        <v>1</v>
      </c>
      <c r="F9">
        <f t="shared" si="1"/>
        <v>0</v>
      </c>
    </row>
    <row r="10" spans="1:7" x14ac:dyDescent="0.75">
      <c r="A10" s="3">
        <v>2.7051248454097399E-2</v>
      </c>
      <c r="B10" s="4">
        <v>6.8080862363755299E-3</v>
      </c>
      <c r="D10">
        <v>0.4</v>
      </c>
      <c r="E10">
        <f t="shared" si="0"/>
        <v>0</v>
      </c>
      <c r="F10">
        <f t="shared" si="1"/>
        <v>0</v>
      </c>
    </row>
    <row r="11" spans="1:7" x14ac:dyDescent="0.75">
      <c r="A11" s="3">
        <v>7.2748874938667302E-2</v>
      </c>
      <c r="B11" s="4">
        <v>6.9764986008274002E-3</v>
      </c>
      <c r="D11">
        <v>0.45</v>
      </c>
      <c r="E11">
        <f t="shared" si="0"/>
        <v>0</v>
      </c>
      <c r="F11">
        <f t="shared" si="1"/>
        <v>0</v>
      </c>
    </row>
    <row r="12" spans="1:7" x14ac:dyDescent="0.75">
      <c r="A12" s="3">
        <v>4.4160771713982298E-2</v>
      </c>
      <c r="B12" s="4">
        <v>3.88962509187862E-3</v>
      </c>
      <c r="D12">
        <v>0.5</v>
      </c>
      <c r="E12">
        <f t="shared" si="0"/>
        <v>0</v>
      </c>
      <c r="F12">
        <f t="shared" si="1"/>
        <v>0</v>
      </c>
    </row>
    <row r="13" spans="1:7" x14ac:dyDescent="0.75">
      <c r="A13" s="3">
        <v>2.7193836647146099E-3</v>
      </c>
      <c r="B13" s="4">
        <v>2.42219743741648E-4</v>
      </c>
      <c r="D13">
        <v>0.55000000000000004</v>
      </c>
      <c r="E13">
        <f t="shared" si="0"/>
        <v>0</v>
      </c>
      <c r="F13">
        <f t="shared" si="1"/>
        <v>0</v>
      </c>
    </row>
    <row r="14" spans="1:7" x14ac:dyDescent="0.75">
      <c r="A14" s="3">
        <v>3.7604945478402201E-2</v>
      </c>
      <c r="B14" s="4">
        <v>2.4255908818559E-3</v>
      </c>
      <c r="D14">
        <v>0.6</v>
      </c>
      <c r="E14">
        <f t="shared" si="0"/>
        <v>0</v>
      </c>
      <c r="F14">
        <f t="shared" si="1"/>
        <v>0</v>
      </c>
    </row>
    <row r="15" spans="1:7" x14ac:dyDescent="0.75">
      <c r="A15" s="3">
        <v>7.2601053347373004E-2</v>
      </c>
      <c r="B15" s="4">
        <v>1.9980601265470999E-3</v>
      </c>
      <c r="D15">
        <v>0.65</v>
      </c>
      <c r="E15">
        <f t="shared" si="0"/>
        <v>0</v>
      </c>
      <c r="F15">
        <f t="shared" si="1"/>
        <v>0</v>
      </c>
    </row>
    <row r="16" spans="1:7" x14ac:dyDescent="0.75">
      <c r="A16" s="3">
        <v>0.13512308144068999</v>
      </c>
      <c r="B16" s="4">
        <v>1.3223660626308399E-3</v>
      </c>
      <c r="D16">
        <v>0.7</v>
      </c>
      <c r="E16">
        <f t="shared" si="0"/>
        <v>0</v>
      </c>
      <c r="F16">
        <f t="shared" si="1"/>
        <v>0</v>
      </c>
    </row>
    <row r="17" spans="1:6" x14ac:dyDescent="0.75">
      <c r="A17" s="3">
        <v>3.5775357287208098E-2</v>
      </c>
      <c r="B17" s="4">
        <v>7.0983049100856101E-4</v>
      </c>
      <c r="D17">
        <v>0.75</v>
      </c>
      <c r="E17">
        <f t="shared" si="0"/>
        <v>0</v>
      </c>
      <c r="F17">
        <f t="shared" si="1"/>
        <v>0</v>
      </c>
    </row>
    <row r="18" spans="1:6" x14ac:dyDescent="0.75">
      <c r="A18" s="3">
        <v>0.13505496631469799</v>
      </c>
      <c r="B18" s="4">
        <v>7.4642621594563996E-3</v>
      </c>
      <c r="D18">
        <v>0.8</v>
      </c>
      <c r="E18">
        <f t="shared" si="0"/>
        <v>0</v>
      </c>
      <c r="F18">
        <f t="shared" si="1"/>
        <v>0</v>
      </c>
    </row>
    <row r="19" spans="1:6" x14ac:dyDescent="0.75">
      <c r="A19" s="3">
        <v>6.5453029028659598E-2</v>
      </c>
      <c r="B19" s="4">
        <v>5.5820502389819799E-3</v>
      </c>
      <c r="D19">
        <v>0.85</v>
      </c>
      <c r="E19">
        <f t="shared" si="0"/>
        <v>0</v>
      </c>
      <c r="F19">
        <f t="shared" si="1"/>
        <v>0</v>
      </c>
    </row>
    <row r="20" spans="1:6" x14ac:dyDescent="0.75">
      <c r="A20" s="3">
        <v>4.86437416194734E-2</v>
      </c>
      <c r="B20" s="4">
        <v>6.5146639119596098E-3</v>
      </c>
      <c r="D20">
        <v>0.9</v>
      </c>
      <c r="E20">
        <f t="shared" si="0"/>
        <v>0</v>
      </c>
      <c r="F20">
        <f t="shared" si="1"/>
        <v>0</v>
      </c>
    </row>
    <row r="21" spans="1:6" x14ac:dyDescent="0.75">
      <c r="A21" s="3">
        <v>0.21039931411680099</v>
      </c>
      <c r="B21" s="4">
        <v>1.7440241575554299E-3</v>
      </c>
      <c r="D21">
        <v>0.95</v>
      </c>
      <c r="E21">
        <f t="shared" si="0"/>
        <v>0</v>
      </c>
      <c r="F21">
        <f t="shared" si="1"/>
        <v>0</v>
      </c>
    </row>
    <row r="22" spans="1:6" x14ac:dyDescent="0.75">
      <c r="A22" s="3">
        <v>0.13384984074517201</v>
      </c>
      <c r="B22" s="4">
        <v>9.6824059902106505E-4</v>
      </c>
      <c r="D22">
        <v>1</v>
      </c>
      <c r="E22">
        <f t="shared" si="0"/>
        <v>0</v>
      </c>
      <c r="F22">
        <f t="shared" si="1"/>
        <v>0</v>
      </c>
    </row>
    <row r="23" spans="1:6" x14ac:dyDescent="0.75">
      <c r="A23" s="3">
        <v>6.6269991505294501E-2</v>
      </c>
      <c r="B23" s="4">
        <v>3.8491049670972399E-3</v>
      </c>
    </row>
    <row r="24" spans="1:6" x14ac:dyDescent="0.75">
      <c r="A24" s="3">
        <v>3.3329246590407999E-3</v>
      </c>
      <c r="B24" s="4">
        <v>3.4085932812927301E-3</v>
      </c>
    </row>
    <row r="25" spans="1:6" x14ac:dyDescent="0.75">
      <c r="A25" s="3">
        <v>3.0477491035300501E-2</v>
      </c>
      <c r="B25" s="4">
        <v>1.6218993172407699E-3</v>
      </c>
    </row>
    <row r="26" spans="1:6" x14ac:dyDescent="0.75">
      <c r="A26" s="3">
        <v>4.5161497794448002E-2</v>
      </c>
      <c r="B26" s="4">
        <v>4.8091779698377296E-3</v>
      </c>
    </row>
    <row r="27" spans="1:6" x14ac:dyDescent="0.75">
      <c r="A27" s="3">
        <v>8.4639784441926501E-3</v>
      </c>
      <c r="B27" s="4">
        <v>1.16367704535612E-3</v>
      </c>
    </row>
    <row r="28" spans="1:6" x14ac:dyDescent="0.75">
      <c r="A28" s="3">
        <v>5.7824791396433102E-2</v>
      </c>
      <c r="B28" s="4">
        <v>3.3996177427337199E-4</v>
      </c>
    </row>
    <row r="29" spans="1:6" x14ac:dyDescent="0.75">
      <c r="A29" s="3">
        <v>6.47536623048421E-2</v>
      </c>
      <c r="B29" s="4">
        <v>1.70376354377564E-3</v>
      </c>
    </row>
    <row r="30" spans="1:6" x14ac:dyDescent="0.75">
      <c r="A30" s="3">
        <v>3.84283183674715E-3</v>
      </c>
      <c r="B30" s="4">
        <v>6.9362292224313601E-3</v>
      </c>
    </row>
    <row r="31" spans="1:6" x14ac:dyDescent="0.75">
      <c r="A31" s="3">
        <v>3.05035854083495E-2</v>
      </c>
      <c r="B31" s="4">
        <v>3.5358489043249802E-3</v>
      </c>
    </row>
    <row r="32" spans="1:6" x14ac:dyDescent="0.75">
      <c r="A32" s="3">
        <v>6.0878727687168697E-2</v>
      </c>
      <c r="B32" s="4">
        <v>3.8443086577281699E-3</v>
      </c>
    </row>
    <row r="33" spans="1:2" x14ac:dyDescent="0.75">
      <c r="A33" s="3">
        <v>3.1480560163766803E-2</v>
      </c>
      <c r="B33" s="4">
        <v>2.803287271713E-3</v>
      </c>
    </row>
    <row r="34" spans="1:2" x14ac:dyDescent="0.75">
      <c r="A34" s="3">
        <v>1.18746475925669E-2</v>
      </c>
      <c r="B34" s="4">
        <v>9.0084400435937705E-5</v>
      </c>
    </row>
    <row r="35" spans="1:2" x14ac:dyDescent="0.75">
      <c r="A35" s="3">
        <v>4.6297171711279901E-2</v>
      </c>
      <c r="B35" s="4">
        <v>1.0800995954495801E-2</v>
      </c>
    </row>
    <row r="36" spans="1:2" x14ac:dyDescent="0.75">
      <c r="A36" s="3">
        <v>4.9234827754862598E-2</v>
      </c>
      <c r="B36" s="4">
        <v>3.89099476393925E-3</v>
      </c>
    </row>
    <row r="37" spans="1:2" x14ac:dyDescent="0.75">
      <c r="A37" s="3">
        <v>0.12906573556116199</v>
      </c>
      <c r="B37" s="4">
        <v>4.8421428982568602E-3</v>
      </c>
    </row>
    <row r="38" spans="1:2" x14ac:dyDescent="0.75">
      <c r="A38" s="3">
        <v>1.2125304143821699E-2</v>
      </c>
      <c r="B38" s="4">
        <v>6.8796922945022002E-3</v>
      </c>
    </row>
    <row r="39" spans="1:2" x14ac:dyDescent="0.75">
      <c r="A39" s="3">
        <v>4.8831882187903797E-2</v>
      </c>
      <c r="B39" s="4">
        <v>1.05517122197541E-2</v>
      </c>
    </row>
    <row r="40" spans="1:2" x14ac:dyDescent="0.75">
      <c r="A40" s="3">
        <v>1.1988514418381399E-2</v>
      </c>
      <c r="B40" s="4">
        <v>1.6536915502311201E-3</v>
      </c>
    </row>
    <row r="41" spans="1:2" x14ac:dyDescent="0.75">
      <c r="A41" s="3">
        <v>2.3177470553213699E-2</v>
      </c>
      <c r="B41" s="4">
        <v>1.7412907437496102E-5</v>
      </c>
    </row>
    <row r="42" spans="1:2" x14ac:dyDescent="0.75">
      <c r="A42" s="3">
        <v>1.1477901859651999E-2</v>
      </c>
      <c r="B42" s="4">
        <v>1.9144214783059399E-3</v>
      </c>
    </row>
    <row r="43" spans="1:2" x14ac:dyDescent="0.75">
      <c r="A43" s="3">
        <v>7.3779248456426597E-2</v>
      </c>
      <c r="B43" s="4">
        <v>1.47429491236196E-3</v>
      </c>
    </row>
    <row r="44" spans="1:2" x14ac:dyDescent="0.75">
      <c r="A44" s="3">
        <v>6.0259324376851497E-2</v>
      </c>
      <c r="B44" s="4">
        <v>1.54157044080459E-3</v>
      </c>
    </row>
    <row r="45" spans="1:2" x14ac:dyDescent="0.75">
      <c r="A45" s="3">
        <v>4.6289704069957999E-2</v>
      </c>
      <c r="B45" s="4">
        <v>4.4558474654369804E-3</v>
      </c>
    </row>
    <row r="46" spans="1:2" x14ac:dyDescent="0.75">
      <c r="A46" s="3">
        <v>5.8234087761524597E-2</v>
      </c>
      <c r="B46" s="4">
        <v>2.2289350809347299E-3</v>
      </c>
    </row>
    <row r="47" spans="1:2" x14ac:dyDescent="0.75">
      <c r="A47" s="3">
        <v>5.5571208531397402E-2</v>
      </c>
      <c r="B47" s="4">
        <v>1.8062841587246599E-3</v>
      </c>
    </row>
    <row r="48" spans="1:2" x14ac:dyDescent="0.75">
      <c r="A48" s="3">
        <v>4.4486282824914E-2</v>
      </c>
      <c r="B48" s="4">
        <v>2.41605979578974E-4</v>
      </c>
    </row>
    <row r="49" spans="1:2" x14ac:dyDescent="0.75">
      <c r="A49" s="3">
        <v>1.0374703637610399E-2</v>
      </c>
      <c r="B49" s="4">
        <v>4.1399583800288698E-4</v>
      </c>
    </row>
    <row r="50" spans="1:2" x14ac:dyDescent="0.75">
      <c r="A50" s="3">
        <v>4.1116468218679501E-2</v>
      </c>
      <c r="B50" s="4">
        <v>5.6148717568763502E-3</v>
      </c>
    </row>
    <row r="51" spans="1:2" x14ac:dyDescent="0.75">
      <c r="A51" s="3">
        <v>7.8880225099549599E-3</v>
      </c>
      <c r="B51" s="4">
        <v>5.4899589040054001E-4</v>
      </c>
    </row>
    <row r="52" spans="1:2" x14ac:dyDescent="0.75">
      <c r="A52" s="3">
        <v>2.5941492198470199E-2</v>
      </c>
      <c r="B52" s="4">
        <v>5.3009122133765001E-3</v>
      </c>
    </row>
    <row r="53" spans="1:2" x14ac:dyDescent="0.75">
      <c r="A53" s="3">
        <v>2.1470660262785001E-2</v>
      </c>
      <c r="B53" s="4">
        <v>7.8732659693733897E-3</v>
      </c>
    </row>
    <row r="54" spans="1:2" x14ac:dyDescent="0.75">
      <c r="A54" s="3">
        <v>2.4089627656979699E-2</v>
      </c>
      <c r="B54" s="4">
        <v>8.5783694263590702E-3</v>
      </c>
    </row>
    <row r="55" spans="1:2" x14ac:dyDescent="0.75">
      <c r="A55" s="3">
        <v>1.2284657185802E-2</v>
      </c>
      <c r="B55" s="4">
        <v>6.5269959602380599E-3</v>
      </c>
    </row>
    <row r="56" spans="1:2" x14ac:dyDescent="0.75">
      <c r="A56" s="3">
        <v>4.2254560890307297E-2</v>
      </c>
      <c r="B56" s="4">
        <v>4.4804619406334902E-3</v>
      </c>
    </row>
    <row r="57" spans="1:2" x14ac:dyDescent="0.75">
      <c r="A57" s="3">
        <v>8.4454204410293002E-3</v>
      </c>
      <c r="B57" s="4">
        <v>1.092348450457E-3</v>
      </c>
    </row>
    <row r="58" spans="1:2" x14ac:dyDescent="0.75">
      <c r="A58" s="3">
        <v>4.4113592500697203E-3</v>
      </c>
      <c r="B58" s="4">
        <v>1.7220064309067E-3</v>
      </c>
    </row>
    <row r="59" spans="1:2" x14ac:dyDescent="0.75">
      <c r="A59" s="3">
        <v>6.9543313985325804E-3</v>
      </c>
      <c r="B59" s="4">
        <v>2.8066192652229701E-3</v>
      </c>
    </row>
    <row r="60" spans="1:2" x14ac:dyDescent="0.75">
      <c r="A60" s="3">
        <v>5.0197825064578602E-5</v>
      </c>
      <c r="B60" s="4">
        <v>1.3244885702150999E-3</v>
      </c>
    </row>
    <row r="61" spans="1:2" x14ac:dyDescent="0.75">
      <c r="A61" s="3">
        <v>4.28825381850272E-2</v>
      </c>
      <c r="B61" s="4">
        <v>4.42783589100181E-4</v>
      </c>
    </row>
    <row r="62" spans="1:2" x14ac:dyDescent="0.75">
      <c r="A62" s="3">
        <v>1.1472199969787201E-2</v>
      </c>
      <c r="B62" s="4">
        <v>1.78209440910756E-3</v>
      </c>
    </row>
    <row r="63" spans="1:2" x14ac:dyDescent="0.75">
      <c r="A63" s="3">
        <v>1.0850087658607401E-2</v>
      </c>
      <c r="B63" s="4">
        <v>2.9118047270608799E-3</v>
      </c>
    </row>
    <row r="64" spans="1:2" x14ac:dyDescent="0.75">
      <c r="A64" s="3">
        <v>4.3760203981305798E-2</v>
      </c>
      <c r="B64" s="4">
        <v>4.7014213941847204E-3</v>
      </c>
    </row>
    <row r="65" spans="1:2" x14ac:dyDescent="0.75">
      <c r="A65" s="3">
        <v>6.1489096160691099E-2</v>
      </c>
      <c r="B65" s="4">
        <v>2.66273133800672E-3</v>
      </c>
    </row>
    <row r="66" spans="1:2" x14ac:dyDescent="0.75">
      <c r="A66" s="3">
        <v>7.3328440316366497E-3</v>
      </c>
      <c r="B66" s="4">
        <v>2.5095324286266902E-3</v>
      </c>
    </row>
    <row r="67" spans="1:2" x14ac:dyDescent="0.75">
      <c r="A67" s="3">
        <v>8.1828289242288396E-2</v>
      </c>
      <c r="B67" s="4">
        <v>1.7141526061719101E-4</v>
      </c>
    </row>
    <row r="68" spans="1:2" x14ac:dyDescent="0.75">
      <c r="A68" s="3">
        <v>3.2039081189891697E-2</v>
      </c>
      <c r="B68" s="4">
        <v>1.44481787857961E-3</v>
      </c>
    </row>
    <row r="69" spans="1:2" x14ac:dyDescent="0.75">
      <c r="A69" s="3">
        <v>6.3712909205969795E-2</v>
      </c>
      <c r="B69" s="4">
        <v>1.7912235285393601E-3</v>
      </c>
    </row>
    <row r="70" spans="1:2" x14ac:dyDescent="0.75">
      <c r="A70" s="3">
        <v>4.2540196090071702E-2</v>
      </c>
      <c r="B70" s="4">
        <v>4.5121145622692097E-3</v>
      </c>
    </row>
    <row r="71" spans="1:2" x14ac:dyDescent="0.75">
      <c r="A71" s="3">
        <v>8.7763523499852905E-2</v>
      </c>
      <c r="B71" s="4">
        <v>2.5336460030536802E-3</v>
      </c>
    </row>
    <row r="72" spans="1:2" x14ac:dyDescent="0.75">
      <c r="A72" s="3">
        <v>6.3652669389402405E-4</v>
      </c>
      <c r="B72" s="4">
        <v>1.6029506458867899E-3</v>
      </c>
    </row>
    <row r="73" spans="1:2" x14ac:dyDescent="0.75">
      <c r="A73" s="3">
        <v>2.5011278359618298E-2</v>
      </c>
      <c r="B73" s="4">
        <v>3.65021043005531E-3</v>
      </c>
    </row>
    <row r="74" spans="1:2" x14ac:dyDescent="0.75">
      <c r="A74" s="3">
        <v>1.16324460886399E-3</v>
      </c>
      <c r="B74" s="4">
        <v>1.9895606310009902E-3</v>
      </c>
    </row>
    <row r="75" spans="1:2" x14ac:dyDescent="0.75">
      <c r="A75" s="3">
        <v>1.7073109473773301E-2</v>
      </c>
      <c r="B75" s="4">
        <v>4.1024707012207701E-4</v>
      </c>
    </row>
    <row r="76" spans="1:2" x14ac:dyDescent="0.75">
      <c r="A76" s="3">
        <v>7.7197041540850303E-2</v>
      </c>
      <c r="B76" s="4">
        <v>1.58315119198938E-3</v>
      </c>
    </row>
    <row r="77" spans="1:2" x14ac:dyDescent="0.75">
      <c r="A77" s="3">
        <v>0.25626747674720601</v>
      </c>
      <c r="B77" s="4">
        <v>8.0676660955566299E-4</v>
      </c>
    </row>
    <row r="78" spans="1:2" x14ac:dyDescent="0.75">
      <c r="A78" s="3">
        <v>0.13266456266907201</v>
      </c>
      <c r="B78" s="4">
        <v>2.3408593218807701E-3</v>
      </c>
    </row>
    <row r="79" spans="1:2" x14ac:dyDescent="0.75">
      <c r="A79" s="3">
        <v>3.9072452078202299E-2</v>
      </c>
      <c r="B79" s="4">
        <v>6.8738494064089599E-3</v>
      </c>
    </row>
    <row r="80" spans="1:2" x14ac:dyDescent="0.75">
      <c r="A80" s="3">
        <v>4.1725474235699202E-2</v>
      </c>
      <c r="B80" s="4">
        <v>1.56613136877424E-3</v>
      </c>
    </row>
    <row r="81" spans="1:2" x14ac:dyDescent="0.75">
      <c r="A81" s="3">
        <v>9.4427182506689106E-2</v>
      </c>
      <c r="B81" s="4">
        <v>8.6373200065432004E-3</v>
      </c>
    </row>
    <row r="82" spans="1:2" x14ac:dyDescent="0.75">
      <c r="A82" s="3">
        <v>4.3019294157946801E-2</v>
      </c>
      <c r="B82" s="4">
        <v>2.03821994716639E-3</v>
      </c>
    </row>
    <row r="83" spans="1:2" x14ac:dyDescent="0.75">
      <c r="A83" s="3">
        <v>1.8707681190327102E-2</v>
      </c>
      <c r="B83" s="4">
        <v>6.3014825524562298E-3</v>
      </c>
    </row>
    <row r="84" spans="1:2" x14ac:dyDescent="0.75">
      <c r="A84" s="3">
        <v>9.1886141320404194E-2</v>
      </c>
      <c r="B84" s="4">
        <v>6.22525442222555E-3</v>
      </c>
    </row>
    <row r="85" spans="1:2" x14ac:dyDescent="0.75">
      <c r="A85" s="3">
        <v>2.7869813938819901E-2</v>
      </c>
      <c r="B85" s="4">
        <v>9.4235681238486705E-4</v>
      </c>
    </row>
    <row r="86" spans="1:2" x14ac:dyDescent="0.75">
      <c r="A86" s="3">
        <v>1.8034835925873599E-2</v>
      </c>
      <c r="B86" s="4">
        <v>1.3844253075073901E-3</v>
      </c>
    </row>
    <row r="87" spans="1:2" x14ac:dyDescent="0.75">
      <c r="A87" s="3">
        <v>4.8134847308579802E-2</v>
      </c>
      <c r="B87" s="4">
        <v>1.5920921202041301E-3</v>
      </c>
    </row>
    <row r="88" spans="1:2" x14ac:dyDescent="0.75">
      <c r="A88" s="3">
        <v>4.1873796137254497E-2</v>
      </c>
      <c r="B88" s="4">
        <v>2.3404730393605301E-3</v>
      </c>
    </row>
    <row r="89" spans="1:2" x14ac:dyDescent="0.75">
      <c r="A89" s="3">
        <v>1.8809547007239399E-2</v>
      </c>
      <c r="B89" s="4">
        <v>5.9779428254206199E-3</v>
      </c>
    </row>
    <row r="90" spans="1:2" x14ac:dyDescent="0.75">
      <c r="A90" s="3">
        <v>6.3128954684924701E-2</v>
      </c>
      <c r="B90" s="4">
        <v>6.7240337332427303E-3</v>
      </c>
    </row>
    <row r="91" spans="1:2" x14ac:dyDescent="0.75">
      <c r="A91" s="3">
        <v>3.0202495798019899E-3</v>
      </c>
      <c r="B91" s="4">
        <v>5.4340932651876696E-3</v>
      </c>
    </row>
    <row r="92" spans="1:2" x14ac:dyDescent="0.75">
      <c r="A92" s="3">
        <v>7.2357738412064199E-6</v>
      </c>
      <c r="B92" s="4">
        <v>5.7291184035781996E-4</v>
      </c>
    </row>
    <row r="93" spans="1:2" x14ac:dyDescent="0.75">
      <c r="A93" s="3">
        <v>4.2548851117339102E-2</v>
      </c>
      <c r="B93" s="4">
        <v>5.9548614020694002E-4</v>
      </c>
    </row>
    <row r="94" spans="1:2" x14ac:dyDescent="0.75">
      <c r="A94" s="3">
        <v>2.4568437180849299E-2</v>
      </c>
      <c r="B94" s="4">
        <v>1.7458479290456299E-3</v>
      </c>
    </row>
    <row r="95" spans="1:2" x14ac:dyDescent="0.75">
      <c r="A95" s="3">
        <v>1.9311282209768299E-2</v>
      </c>
      <c r="B95" s="4">
        <v>5.4785947868880398E-3</v>
      </c>
    </row>
    <row r="96" spans="1:2" x14ac:dyDescent="0.75">
      <c r="A96" s="3">
        <v>1.5283683460456199E-3</v>
      </c>
      <c r="B96" s="4">
        <v>7.7085424089403298E-4</v>
      </c>
    </row>
    <row r="97" spans="1:2" x14ac:dyDescent="0.75">
      <c r="A97" s="3">
        <v>2.81413479511404E-3</v>
      </c>
      <c r="B97" s="4">
        <v>9.2343801283565697E-4</v>
      </c>
    </row>
    <row r="98" spans="1:2" x14ac:dyDescent="0.75">
      <c r="A98" s="3">
        <v>3.4089085356617303E-2</v>
      </c>
      <c r="B98" s="4">
        <v>2.7119951279334898E-3</v>
      </c>
    </row>
    <row r="99" spans="1:2" x14ac:dyDescent="0.75">
      <c r="A99" s="3">
        <v>2.4727539138035201E-2</v>
      </c>
      <c r="B99" s="4">
        <v>3.4486746184066398E-3</v>
      </c>
    </row>
    <row r="100" spans="1:2" x14ac:dyDescent="0.75">
      <c r="A100" s="3">
        <v>3.1282403540026302E-2</v>
      </c>
      <c r="B100" s="4">
        <v>7.5722295228798798E-3</v>
      </c>
    </row>
    <row r="101" spans="1:2" x14ac:dyDescent="0.75">
      <c r="A101" s="3">
        <v>6.3824792451980597E-2</v>
      </c>
      <c r="B101" s="4">
        <v>1.3261838803193999E-3</v>
      </c>
    </row>
    <row r="102" spans="1:2" x14ac:dyDescent="0.75">
      <c r="A102" s="3">
        <v>6.3895736478739695E-2</v>
      </c>
      <c r="B102" s="4">
        <v>3.3774048372645902E-3</v>
      </c>
    </row>
    <row r="103" spans="1:2" x14ac:dyDescent="0.75">
      <c r="A103" s="3">
        <v>3.5071198832820401E-2</v>
      </c>
      <c r="B103" s="4">
        <v>5.8557996553701402E-3</v>
      </c>
    </row>
    <row r="104" spans="1:2" x14ac:dyDescent="0.75">
      <c r="A104" s="3">
        <v>4.7992320675407298E-2</v>
      </c>
      <c r="B104" s="4">
        <v>1.9661786024937201E-3</v>
      </c>
    </row>
    <row r="105" spans="1:2" x14ac:dyDescent="0.75">
      <c r="A105" s="3">
        <v>0.14094269572100801</v>
      </c>
      <c r="B105" s="4">
        <v>5.3016770561863302E-5</v>
      </c>
    </row>
    <row r="106" spans="1:2" x14ac:dyDescent="0.75">
      <c r="A106" s="3">
        <v>9.6523385424216998E-2</v>
      </c>
      <c r="B106" s="4">
        <v>1.0143929230640801E-3</v>
      </c>
    </row>
    <row r="107" spans="1:2" x14ac:dyDescent="0.75">
      <c r="A107" s="3">
        <v>3.1650659574504698E-2</v>
      </c>
      <c r="B107" s="4">
        <v>3.32622321772878E-3</v>
      </c>
    </row>
    <row r="108" spans="1:2" x14ac:dyDescent="0.75">
      <c r="A108" s="3">
        <v>2.7050873605850501E-2</v>
      </c>
      <c r="B108" s="4">
        <v>1.55391881686074E-2</v>
      </c>
    </row>
    <row r="109" spans="1:2" x14ac:dyDescent="0.75">
      <c r="A109" s="3">
        <v>8.2786228144173107E-3</v>
      </c>
      <c r="B109" s="4">
        <v>1.1642426726684E-2</v>
      </c>
    </row>
    <row r="110" spans="1:2" x14ac:dyDescent="0.75">
      <c r="A110" s="3">
        <v>2.14217796418174E-2</v>
      </c>
      <c r="B110" s="4">
        <v>9.6030430578568794E-3</v>
      </c>
    </row>
    <row r="111" spans="1:2" x14ac:dyDescent="0.75">
      <c r="A111" s="3">
        <v>2.6508355855892401E-3</v>
      </c>
      <c r="B111" s="4">
        <v>5.1281238507269299E-3</v>
      </c>
    </row>
    <row r="112" spans="1:2" x14ac:dyDescent="0.75">
      <c r="A112" s="3">
        <v>2.0641076846537699E-2</v>
      </c>
      <c r="B112" s="4">
        <v>2.7029848069608001E-3</v>
      </c>
    </row>
    <row r="113" spans="1:2" x14ac:dyDescent="0.75">
      <c r="A113" s="3">
        <v>5.0392168278868298E-2</v>
      </c>
      <c r="B113" s="4">
        <v>8.0214606831476298E-3</v>
      </c>
    </row>
    <row r="114" spans="1:2" x14ac:dyDescent="0.75">
      <c r="A114" s="3">
        <v>3.34073877578083E-3</v>
      </c>
      <c r="B114" s="4">
        <v>2.1147973751778201E-3</v>
      </c>
    </row>
    <row r="115" spans="1:2" x14ac:dyDescent="0.75">
      <c r="A115" s="3">
        <v>3.8579193864615099E-3</v>
      </c>
      <c r="B115" s="4">
        <v>9.6900518038802504E-3</v>
      </c>
    </row>
    <row r="116" spans="1:2" x14ac:dyDescent="0.75">
      <c r="A116" s="3">
        <v>1.31696097343819E-2</v>
      </c>
      <c r="B116" s="4">
        <v>5.0603972321746002E-3</v>
      </c>
    </row>
    <row r="117" spans="1:2" x14ac:dyDescent="0.75">
      <c r="A117" s="3">
        <v>7.3042571978632898E-2</v>
      </c>
      <c r="B117" s="4">
        <v>9.1345779691566996E-4</v>
      </c>
    </row>
    <row r="118" spans="1:2" x14ac:dyDescent="0.75">
      <c r="A118" s="3">
        <v>3.8978924671350203E-2</v>
      </c>
      <c r="B118" s="4">
        <v>3.8048540000416098E-3</v>
      </c>
    </row>
    <row r="119" spans="1:2" x14ac:dyDescent="0.75">
      <c r="A119" s="3">
        <v>2.60854249825988E-2</v>
      </c>
      <c r="B119" s="4">
        <v>2.2341970638739901E-3</v>
      </c>
    </row>
    <row r="120" spans="1:2" x14ac:dyDescent="0.75">
      <c r="A120" s="3">
        <v>2.1437838398865899E-2</v>
      </c>
      <c r="B120" s="4">
        <v>2.50333660596538E-3</v>
      </c>
    </row>
    <row r="121" spans="1:2" x14ac:dyDescent="0.75">
      <c r="A121" s="3">
        <v>4.8339240303897401E-3</v>
      </c>
      <c r="B121" s="4">
        <v>4.7422268543904997E-3</v>
      </c>
    </row>
    <row r="122" spans="1:2" x14ac:dyDescent="0.75">
      <c r="A122" s="3">
        <v>6.5123459297837097E-2</v>
      </c>
      <c r="B122" s="4">
        <v>2.6491432546752402E-3</v>
      </c>
    </row>
    <row r="123" spans="1:2" x14ac:dyDescent="0.75">
      <c r="A123" s="3">
        <v>3.80391254916054E-3</v>
      </c>
      <c r="B123" s="4">
        <v>2.9117886751918701E-3</v>
      </c>
    </row>
    <row r="124" spans="1:2" x14ac:dyDescent="0.75">
      <c r="A124" s="3">
        <v>5.2233937295159398E-2</v>
      </c>
      <c r="B124" s="4">
        <v>1.5539121415267E-3</v>
      </c>
    </row>
    <row r="125" spans="1:2" x14ac:dyDescent="0.75">
      <c r="A125" s="3">
        <v>4.4169692241082699E-2</v>
      </c>
      <c r="B125" s="4">
        <v>7.3310873233015999E-3</v>
      </c>
    </row>
    <row r="126" spans="1:2" x14ac:dyDescent="0.75">
      <c r="A126" s="3">
        <v>4.3962703962703603E-2</v>
      </c>
      <c r="B126" s="4">
        <v>4.4440744652378899E-4</v>
      </c>
    </row>
    <row r="127" spans="1:2" x14ac:dyDescent="0.75">
      <c r="A127" s="3">
        <v>1.79334495044229E-2</v>
      </c>
      <c r="B127" s="4">
        <v>3.79191286193641E-3</v>
      </c>
    </row>
    <row r="128" spans="1:2" x14ac:dyDescent="0.75">
      <c r="A128" s="3">
        <v>2.3332136396588599E-2</v>
      </c>
      <c r="B128" s="4">
        <v>8.9721890610033298E-4</v>
      </c>
    </row>
    <row r="129" spans="1:2" x14ac:dyDescent="0.75">
      <c r="A129" s="3">
        <v>3.70709870251448E-3</v>
      </c>
      <c r="B129" s="4">
        <v>7.25344406854821E-3</v>
      </c>
    </row>
    <row r="130" spans="1:2" x14ac:dyDescent="0.75">
      <c r="A130" s="3">
        <v>5.4771913037039897E-2</v>
      </c>
      <c r="B130" s="4">
        <v>2.9268638749126402E-3</v>
      </c>
    </row>
    <row r="131" spans="1:2" x14ac:dyDescent="0.75">
      <c r="A131" s="3">
        <v>1.7023170660016702E-2</v>
      </c>
      <c r="B131" s="4">
        <v>6.2682136212187699E-3</v>
      </c>
    </row>
    <row r="132" spans="1:2" x14ac:dyDescent="0.75">
      <c r="A132" s="3">
        <v>4.2268512498507299E-2</v>
      </c>
      <c r="B132" s="4">
        <v>1.7540480661090601E-3</v>
      </c>
    </row>
    <row r="133" spans="1:2" x14ac:dyDescent="0.75">
      <c r="A133" s="3">
        <v>4.4250921806711897E-2</v>
      </c>
      <c r="B133" s="4">
        <v>2.0318885141091601E-3</v>
      </c>
    </row>
    <row r="134" spans="1:2" x14ac:dyDescent="0.75">
      <c r="A134" s="3">
        <v>7.9393908258211507E-2</v>
      </c>
      <c r="B134" s="4">
        <v>5.7886269635010002E-3</v>
      </c>
    </row>
    <row r="135" spans="1:2" x14ac:dyDescent="0.75">
      <c r="A135" s="3">
        <v>4.0980873285517701E-2</v>
      </c>
      <c r="B135" s="4">
        <v>5.9474974706918296E-3</v>
      </c>
    </row>
    <row r="136" spans="1:2" x14ac:dyDescent="0.75">
      <c r="A136" s="3">
        <v>6.8491631190893895E-2</v>
      </c>
      <c r="B136" s="4">
        <v>1.0485901312958699E-2</v>
      </c>
    </row>
    <row r="137" spans="1:2" x14ac:dyDescent="0.75">
      <c r="A137" s="3">
        <v>0.124212077368996</v>
      </c>
      <c r="B137" s="4">
        <v>1.8383759680031201E-3</v>
      </c>
    </row>
    <row r="138" spans="1:2" x14ac:dyDescent="0.75">
      <c r="A138" s="3">
        <v>1.14922955204753E-2</v>
      </c>
      <c r="B138" s="4">
        <v>3.22389880030227E-3</v>
      </c>
    </row>
    <row r="139" spans="1:2" x14ac:dyDescent="0.75">
      <c r="A139" s="3">
        <v>9.2924104030597601E-2</v>
      </c>
      <c r="B139" s="4">
        <v>9.0133652563219096E-4</v>
      </c>
    </row>
    <row r="140" spans="1:2" x14ac:dyDescent="0.75">
      <c r="A140" s="3">
        <v>7.0651918457155002E-2</v>
      </c>
      <c r="B140" s="4">
        <v>5.1455969033230202E-3</v>
      </c>
    </row>
    <row r="141" spans="1:2" x14ac:dyDescent="0.75">
      <c r="A141" s="3">
        <v>2.1105229089673199E-2</v>
      </c>
      <c r="B141" s="4">
        <v>8.5862655835844195E-3</v>
      </c>
    </row>
    <row r="142" spans="1:2" x14ac:dyDescent="0.75">
      <c r="A142" s="3">
        <v>1.0418284628665101E-2</v>
      </c>
      <c r="B142" s="4">
        <v>2.7242782196417901E-3</v>
      </c>
    </row>
    <row r="143" spans="1:2" x14ac:dyDescent="0.75">
      <c r="A143" s="3">
        <v>3.06526854385448E-2</v>
      </c>
      <c r="B143" s="4">
        <v>8.1080500395854101E-4</v>
      </c>
    </row>
    <row r="144" spans="1:2" x14ac:dyDescent="0.75">
      <c r="A144" s="3">
        <v>2.00167304015288E-2</v>
      </c>
      <c r="B144" s="4">
        <v>1.09721850284983E-2</v>
      </c>
    </row>
    <row r="145" spans="1:2" x14ac:dyDescent="0.75">
      <c r="A145" s="3">
        <v>1.6029715310868799E-2</v>
      </c>
      <c r="B145" s="4">
        <v>9.3118223466911107E-3</v>
      </c>
    </row>
    <row r="146" spans="1:2" x14ac:dyDescent="0.75">
      <c r="A146" s="3">
        <v>2.2086253793823198E-2</v>
      </c>
      <c r="B146" s="4">
        <v>8.1214543788140695E-5</v>
      </c>
    </row>
    <row r="147" spans="1:2" x14ac:dyDescent="0.75">
      <c r="A147" s="3">
        <v>2.6718017806206699E-2</v>
      </c>
      <c r="B147" s="4">
        <v>1.64210132792441E-3</v>
      </c>
    </row>
    <row r="148" spans="1:2" x14ac:dyDescent="0.75">
      <c r="A148" s="3">
        <v>2.60392624389814E-2</v>
      </c>
      <c r="B148" s="4">
        <v>1.7192563843600401E-3</v>
      </c>
    </row>
    <row r="149" spans="1:2" x14ac:dyDescent="0.75">
      <c r="A149" s="3">
        <v>6.11119200265728E-2</v>
      </c>
      <c r="B149" s="4">
        <v>1.45810271152693E-3</v>
      </c>
    </row>
    <row r="150" spans="1:2" x14ac:dyDescent="0.75">
      <c r="A150" s="3">
        <v>5.78347471478095E-2</v>
      </c>
      <c r="B150" s="4">
        <v>6.0166081659696197E-3</v>
      </c>
    </row>
    <row r="151" spans="1:2" x14ac:dyDescent="0.75">
      <c r="A151" s="3">
        <v>4.9682482290813998E-2</v>
      </c>
      <c r="B151" s="4">
        <v>9.3433844205141302E-3</v>
      </c>
    </row>
    <row r="152" spans="1:2" x14ac:dyDescent="0.75">
      <c r="A152" s="3">
        <v>7.6667163325397402E-3</v>
      </c>
      <c r="B152" s="4">
        <v>1.34210932048417E-3</v>
      </c>
    </row>
    <row r="153" spans="1:2" x14ac:dyDescent="0.75">
      <c r="A153" s="3">
        <v>2.57937656801938E-2</v>
      </c>
      <c r="B153" s="4">
        <v>1.47510046806339E-2</v>
      </c>
    </row>
    <row r="154" spans="1:2" x14ac:dyDescent="0.75">
      <c r="A154" s="3">
        <v>3.8823577158191402E-2</v>
      </c>
      <c r="B154" s="4">
        <v>2.5247171569862401E-3</v>
      </c>
    </row>
    <row r="155" spans="1:2" x14ac:dyDescent="0.75">
      <c r="A155" s="3">
        <v>6.7604504537337601E-2</v>
      </c>
      <c r="B155" s="4">
        <v>1.2066081682484901E-3</v>
      </c>
    </row>
    <row r="156" spans="1:2" x14ac:dyDescent="0.75">
      <c r="A156" s="3">
        <v>1.1974058384380299E-2</v>
      </c>
      <c r="B156" s="4">
        <v>2.14175490753187E-2</v>
      </c>
    </row>
    <row r="157" spans="1:2" x14ac:dyDescent="0.75">
      <c r="A157" s="3">
        <v>1.9475053666034602E-2</v>
      </c>
      <c r="B157" s="4">
        <v>9.9194554124510496E-3</v>
      </c>
    </row>
    <row r="158" spans="1:2" x14ac:dyDescent="0.75">
      <c r="A158" s="3">
        <v>2.2521230790233999E-2</v>
      </c>
      <c r="B158" s="4">
        <v>4.2463232123200301E-2</v>
      </c>
    </row>
    <row r="159" spans="1:2" x14ac:dyDescent="0.75">
      <c r="A159" s="3">
        <v>1.30158760191833E-2</v>
      </c>
      <c r="B159" s="4">
        <v>3.3870400043698297E-2</v>
      </c>
    </row>
    <row r="160" spans="1:2" x14ac:dyDescent="0.75">
      <c r="A160" s="3">
        <v>0.160115629031575</v>
      </c>
      <c r="B160" s="4">
        <v>5.6149809888761198E-2</v>
      </c>
    </row>
    <row r="161" spans="1:2" x14ac:dyDescent="0.75">
      <c r="A161" s="3">
        <v>0.16483800492247599</v>
      </c>
      <c r="B161" s="4">
        <v>9.2391367832429794E-3</v>
      </c>
    </row>
    <row r="162" spans="1:2" x14ac:dyDescent="0.75">
      <c r="A162" s="3">
        <v>0.30211438039090799</v>
      </c>
      <c r="B162" s="4">
        <v>1.2932737177683899E-4</v>
      </c>
    </row>
    <row r="163" spans="1:2" x14ac:dyDescent="0.75">
      <c r="A163" s="3">
        <v>3.1604965522892998E-2</v>
      </c>
      <c r="B163" s="4">
        <v>9.4754083521721502E-3</v>
      </c>
    </row>
    <row r="164" spans="1:2" x14ac:dyDescent="0.75">
      <c r="A164" s="3">
        <v>4.6875208691592399E-3</v>
      </c>
      <c r="B164" s="4">
        <v>5.1054618468467103E-3</v>
      </c>
    </row>
    <row r="165" spans="1:2" x14ac:dyDescent="0.75">
      <c r="A165" s="3">
        <v>9.7581998585162602E-2</v>
      </c>
      <c r="B165" s="4">
        <v>2.1120127959640498E-3</v>
      </c>
    </row>
    <row r="166" spans="1:2" x14ac:dyDescent="0.75">
      <c r="A166" s="3">
        <v>3.4752909972728598E-2</v>
      </c>
      <c r="B166" s="4">
        <v>4.5181603304430898E-3</v>
      </c>
    </row>
    <row r="167" spans="1:2" x14ac:dyDescent="0.75">
      <c r="A167" s="3">
        <v>4.1774591198222001E-2</v>
      </c>
      <c r="B167" s="4">
        <v>6.3245091505703703E-3</v>
      </c>
    </row>
    <row r="168" spans="1:2" x14ac:dyDescent="0.75">
      <c r="A168" s="3">
        <v>3.5046748046178203E-2</v>
      </c>
    </row>
    <row r="169" spans="1:2" x14ac:dyDescent="0.75">
      <c r="A169" s="3">
        <v>4.1723395019614799E-2</v>
      </c>
    </row>
    <row r="170" spans="1:2" x14ac:dyDescent="0.75">
      <c r="A170" s="3">
        <v>6.4256544723029801E-2</v>
      </c>
    </row>
    <row r="171" spans="1:2" x14ac:dyDescent="0.75">
      <c r="A171" s="3">
        <v>6.8278554184327905E-2</v>
      </c>
    </row>
    <row r="172" spans="1:2" x14ac:dyDescent="0.75">
      <c r="A172" s="3">
        <v>4.6762276045388101E-2</v>
      </c>
    </row>
    <row r="173" spans="1:2" x14ac:dyDescent="0.75">
      <c r="A173" s="3">
        <v>0.110547566081489</v>
      </c>
    </row>
    <row r="174" spans="1:2" x14ac:dyDescent="0.75">
      <c r="A174" s="3">
        <v>4.6982945223820799E-3</v>
      </c>
    </row>
    <row r="175" spans="1:2" x14ac:dyDescent="0.75">
      <c r="A175" s="3">
        <v>5.1444889188176197E-2</v>
      </c>
    </row>
    <row r="176" spans="1:2" x14ac:dyDescent="0.75">
      <c r="A176" s="3">
        <v>0.108733525047072</v>
      </c>
    </row>
    <row r="177" spans="1:1" x14ac:dyDescent="0.75">
      <c r="A177" s="3">
        <v>0.11945935519084699</v>
      </c>
    </row>
    <row r="178" spans="1:1" x14ac:dyDescent="0.75">
      <c r="A178" s="3">
        <v>0.15932173538094299</v>
      </c>
    </row>
    <row r="179" spans="1:1" x14ac:dyDescent="0.75">
      <c r="A179" s="3">
        <v>5.2589059549343897E-2</v>
      </c>
    </row>
    <row r="180" spans="1:1" x14ac:dyDescent="0.75">
      <c r="A180" s="3">
        <v>0.114399661058629</v>
      </c>
    </row>
    <row r="181" spans="1:1" x14ac:dyDescent="0.75">
      <c r="A181" s="3">
        <v>8.7189661634814505E-3</v>
      </c>
    </row>
    <row r="182" spans="1:1" x14ac:dyDescent="0.75">
      <c r="A182" s="3">
        <v>8.3843342637557702E-2</v>
      </c>
    </row>
    <row r="183" spans="1:1" x14ac:dyDescent="0.75">
      <c r="A183" s="3">
        <v>4.0602477957280197E-2</v>
      </c>
    </row>
    <row r="184" spans="1:1" x14ac:dyDescent="0.75">
      <c r="A184" s="3">
        <v>0.170514683164882</v>
      </c>
    </row>
    <row r="185" spans="1:1" x14ac:dyDescent="0.75">
      <c r="A185" s="3">
        <v>0.136498105435399</v>
      </c>
    </row>
    <row r="186" spans="1:1" x14ac:dyDescent="0.75">
      <c r="A186" s="3">
        <v>3.6552148317370803E-2</v>
      </c>
    </row>
    <row r="187" spans="1:1" x14ac:dyDescent="0.75">
      <c r="A187" s="3">
        <v>8.84321957535978E-2</v>
      </c>
    </row>
    <row r="188" spans="1:1" x14ac:dyDescent="0.75">
      <c r="A188" s="3">
        <v>1.4400368396817E-2</v>
      </c>
    </row>
    <row r="189" spans="1:1" x14ac:dyDescent="0.75">
      <c r="A189" s="3">
        <v>2.46152299822299E-2</v>
      </c>
    </row>
    <row r="190" spans="1:1" x14ac:dyDescent="0.75">
      <c r="A190" s="3">
        <v>0.103726159218527</v>
      </c>
    </row>
    <row r="191" spans="1:1" x14ac:dyDescent="0.75">
      <c r="A191" s="3">
        <v>2.1926543557043099E-2</v>
      </c>
    </row>
    <row r="192" spans="1:1" x14ac:dyDescent="0.75">
      <c r="A192" s="3">
        <v>4.2864890790579799E-2</v>
      </c>
    </row>
    <row r="193" spans="1:1" x14ac:dyDescent="0.75">
      <c r="A193" s="3">
        <v>7.6819767383951201E-2</v>
      </c>
    </row>
    <row r="194" spans="1:1" x14ac:dyDescent="0.75">
      <c r="A194" s="3">
        <v>4.9466225412644699E-2</v>
      </c>
    </row>
    <row r="195" spans="1:1" x14ac:dyDescent="0.75">
      <c r="A195" s="3">
        <v>7.44212471858045E-3</v>
      </c>
    </row>
    <row r="196" spans="1:1" x14ac:dyDescent="0.75">
      <c r="A196" s="3">
        <v>0.13129027699542101</v>
      </c>
    </row>
    <row r="197" spans="1:1" x14ac:dyDescent="0.75">
      <c r="A197" s="3">
        <v>1.0693239053299001E-2</v>
      </c>
    </row>
    <row r="198" spans="1:1" x14ac:dyDescent="0.75">
      <c r="A198" s="3">
        <v>3.9332180314986497E-3</v>
      </c>
    </row>
    <row r="199" spans="1:1" x14ac:dyDescent="0.75">
      <c r="A199" s="3">
        <v>6.07165689008205E-2</v>
      </c>
    </row>
    <row r="200" spans="1:1" x14ac:dyDescent="0.75">
      <c r="A200" s="3">
        <v>3.4588054819898201E-3</v>
      </c>
    </row>
    <row r="201" spans="1:1" x14ac:dyDescent="0.75">
      <c r="A201" s="3">
        <v>0.202715286541056</v>
      </c>
    </row>
    <row r="202" spans="1:1" x14ac:dyDescent="0.75">
      <c r="A202" s="3">
        <v>2.6982821800759799E-2</v>
      </c>
    </row>
    <row r="203" spans="1:1" x14ac:dyDescent="0.75">
      <c r="A203" s="3">
        <v>2.49501084976771E-2</v>
      </c>
    </row>
    <row r="204" spans="1:1" x14ac:dyDescent="0.75">
      <c r="A204" s="3">
        <v>1.14151317263122E-2</v>
      </c>
    </row>
    <row r="205" spans="1:1" x14ac:dyDescent="0.75">
      <c r="A205" s="3">
        <v>0.10014574547258701</v>
      </c>
    </row>
    <row r="206" spans="1:1" x14ac:dyDescent="0.75">
      <c r="A206" s="3">
        <v>0.13293323457520401</v>
      </c>
    </row>
    <row r="207" spans="1:1" x14ac:dyDescent="0.75">
      <c r="A207" s="3">
        <v>6.1172402437016903E-2</v>
      </c>
    </row>
    <row r="208" spans="1:1" x14ac:dyDescent="0.75">
      <c r="A208" s="3">
        <v>5.79662139781301E-3</v>
      </c>
    </row>
    <row r="209" spans="1:1" x14ac:dyDescent="0.75">
      <c r="A209" s="3">
        <v>4.3224113949681203E-2</v>
      </c>
    </row>
    <row r="210" spans="1:1" x14ac:dyDescent="0.75">
      <c r="A210" s="3">
        <v>8.8814679290196308E-3</v>
      </c>
    </row>
    <row r="211" spans="1:1" x14ac:dyDescent="0.75">
      <c r="A211" s="3">
        <v>7.8772579981032792E-3</v>
      </c>
    </row>
    <row r="212" spans="1:1" x14ac:dyDescent="0.75">
      <c r="A212" s="3">
        <v>2.35387694808891E-2</v>
      </c>
    </row>
    <row r="213" spans="1:1" x14ac:dyDescent="0.75">
      <c r="A213" s="3">
        <v>2.9322179140187501E-2</v>
      </c>
    </row>
    <row r="214" spans="1:1" x14ac:dyDescent="0.75">
      <c r="A214" s="3">
        <v>4.3367798590701098E-2</v>
      </c>
    </row>
    <row r="215" spans="1:1" x14ac:dyDescent="0.75">
      <c r="A215" s="3">
        <v>0.117758230014942</v>
      </c>
    </row>
    <row r="216" spans="1:1" x14ac:dyDescent="0.75">
      <c r="A216" s="3">
        <v>1.1231667824403499E-2</v>
      </c>
    </row>
    <row r="217" spans="1:1" x14ac:dyDescent="0.75">
      <c r="A217" s="3">
        <v>0.167065232732311</v>
      </c>
    </row>
    <row r="218" spans="1:1" x14ac:dyDescent="0.75">
      <c r="A218" s="3">
        <v>3.8478045466127E-2</v>
      </c>
    </row>
    <row r="219" spans="1:1" x14ac:dyDescent="0.75">
      <c r="A219" s="3">
        <v>3.7510994658258003E-2</v>
      </c>
    </row>
    <row r="220" spans="1:1" x14ac:dyDescent="0.75">
      <c r="A220" s="3">
        <v>0.108481202753167</v>
      </c>
    </row>
    <row r="221" spans="1:1" x14ac:dyDescent="0.75">
      <c r="A221" s="3">
        <v>0.19003431930032899</v>
      </c>
    </row>
    <row r="222" spans="1:1" x14ac:dyDescent="0.75">
      <c r="A222" s="3">
        <v>0.103008769667268</v>
      </c>
    </row>
    <row r="223" spans="1:1" x14ac:dyDescent="0.75">
      <c r="A223" s="3">
        <v>1.7411727658009801E-2</v>
      </c>
    </row>
    <row r="224" spans="1:1" x14ac:dyDescent="0.75">
      <c r="A224" s="3">
        <v>7.7948458609730001E-2</v>
      </c>
    </row>
    <row r="225" spans="1:1" x14ac:dyDescent="0.75">
      <c r="A225" s="3">
        <v>5.3953425554367898E-2</v>
      </c>
    </row>
    <row r="226" spans="1:1" x14ac:dyDescent="0.75">
      <c r="A226" s="3">
        <v>1.3347406024194E-2</v>
      </c>
    </row>
    <row r="227" spans="1:1" x14ac:dyDescent="0.75">
      <c r="A227" s="3">
        <v>6.0508218357509802E-2</v>
      </c>
    </row>
    <row r="228" spans="1:1" x14ac:dyDescent="0.75">
      <c r="A228" s="3">
        <v>8.9239203859937097E-2</v>
      </c>
    </row>
    <row r="229" spans="1:1" x14ac:dyDescent="0.75">
      <c r="A229" s="3">
        <v>3.8177269719282703E-2</v>
      </c>
    </row>
    <row r="230" spans="1:1" x14ac:dyDescent="0.75">
      <c r="A230" s="3">
        <v>9.4402836129475101E-2</v>
      </c>
    </row>
    <row r="231" spans="1:1" x14ac:dyDescent="0.75">
      <c r="A231" s="3">
        <v>6.6077470884482598E-2</v>
      </c>
    </row>
    <row r="232" spans="1:1" x14ac:dyDescent="0.75">
      <c r="A232" s="3">
        <v>6.5957259695710096E-3</v>
      </c>
    </row>
    <row r="233" spans="1:1" x14ac:dyDescent="0.75">
      <c r="A233" s="3">
        <v>7.90806914611214E-2</v>
      </c>
    </row>
    <row r="234" spans="1:1" x14ac:dyDescent="0.75">
      <c r="A234" s="3">
        <v>5.3156807369357302E-2</v>
      </c>
    </row>
    <row r="235" spans="1:1" x14ac:dyDescent="0.75">
      <c r="A235" s="3">
        <v>5.9998396479380899E-2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D1D3-A318-4648-BE50-5E4DA992D065}">
  <dimension ref="A1:Y235"/>
  <sheetViews>
    <sheetView topLeftCell="A205" zoomScale="75" zoomScaleNormal="75" workbookViewId="0">
      <selection activeCell="F2" sqref="F2:F235"/>
    </sheetView>
  </sheetViews>
  <sheetFormatPr defaultRowHeight="14.75" x14ac:dyDescent="0.75"/>
  <cols>
    <col min="1" max="1" width="10.58984375" bestFit="1" customWidth="1"/>
    <col min="2" max="2" width="10.953125" bestFit="1" customWidth="1"/>
    <col min="3" max="3" width="9.6328125" bestFit="1" customWidth="1"/>
    <col min="4" max="4" width="10.40625" bestFit="1" customWidth="1"/>
    <col min="6" max="6" width="19.6796875" bestFit="1" customWidth="1"/>
    <col min="7" max="7" width="19.1328125" bestFit="1" customWidth="1"/>
    <col min="8" max="8" width="12.40625" bestFit="1" customWidth="1"/>
    <col min="9" max="9" width="9.7265625" bestFit="1" customWidth="1"/>
    <col min="10" max="25" width="8.7265625" style="5"/>
  </cols>
  <sheetData>
    <row r="1" spans="1:9" x14ac:dyDescent="0.75">
      <c r="A1" t="s">
        <v>4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s="4" t="s">
        <v>21</v>
      </c>
    </row>
    <row r="2" spans="1:9" x14ac:dyDescent="0.75">
      <c r="A2" s="1">
        <v>42917</v>
      </c>
      <c r="B2">
        <v>1</v>
      </c>
      <c r="C2">
        <v>0</v>
      </c>
      <c r="D2">
        <f>IFERROR(VLOOKUP(A2,'DJI Profit'!A:C,2,0),0)</f>
        <v>0</v>
      </c>
      <c r="E2">
        <f>IFERROR(VLOOKUP(A2,'DJI Profit'!A:C,3,0),0)</f>
        <v>0</v>
      </c>
      <c r="F2">
        <f>SUM(C$2:C2)</f>
        <v>0</v>
      </c>
      <c r="G2">
        <f>SUM(E$2:E2)</f>
        <v>0</v>
      </c>
      <c r="H2">
        <f>SUM(F2:G2)</f>
        <v>0</v>
      </c>
      <c r="I2" s="3">
        <v>3.2323540459348203E-2</v>
      </c>
    </row>
    <row r="3" spans="1:9" x14ac:dyDescent="0.75">
      <c r="A3" s="1">
        <v>42918</v>
      </c>
      <c r="B3">
        <v>1</v>
      </c>
      <c r="C3">
        <v>71.92</v>
      </c>
      <c r="D3">
        <f>IFERROR(VLOOKUP(A3,'DJI Profit'!A:C,2,0),0)</f>
        <v>0</v>
      </c>
      <c r="E3">
        <f>IFERROR(VLOOKUP(A3,'DJI Profit'!A:C,3,0),0)</f>
        <v>0</v>
      </c>
      <c r="F3">
        <f>SUM(C$2:C3)</f>
        <v>71.92</v>
      </c>
      <c r="G3">
        <f>SUM(E$2:E3)</f>
        <v>0</v>
      </c>
      <c r="H3">
        <f t="shared" ref="H3:H66" si="0">SUM(F3:G3)</f>
        <v>71.92</v>
      </c>
      <c r="I3" s="3">
        <v>1.0025615931593601E-2</v>
      </c>
    </row>
    <row r="4" spans="1:9" x14ac:dyDescent="0.75">
      <c r="A4" s="1">
        <v>42919</v>
      </c>
      <c r="B4">
        <v>1</v>
      </c>
      <c r="C4">
        <v>57.59</v>
      </c>
      <c r="D4">
        <f>IFERROR(VLOOKUP(A4,'DJI Profit'!A:C,2,0),0)</f>
        <v>-1</v>
      </c>
      <c r="E4">
        <f>IFERROR(VLOOKUP(A4,'DJI Profit'!A:C,3,0),0)</f>
        <v>0</v>
      </c>
      <c r="F4">
        <f>SUM(C$2:C4)</f>
        <v>129.51</v>
      </c>
      <c r="G4">
        <f>SUM(E$2:E4)</f>
        <v>0</v>
      </c>
      <c r="H4">
        <f t="shared" si="0"/>
        <v>129.51</v>
      </c>
      <c r="I4" s="3">
        <v>9.8089478145528004E-3</v>
      </c>
    </row>
    <row r="5" spans="1:9" x14ac:dyDescent="0.75">
      <c r="A5" s="1">
        <v>42920</v>
      </c>
      <c r="B5">
        <v>1</v>
      </c>
      <c r="C5">
        <v>37.58</v>
      </c>
      <c r="D5">
        <f>IFERROR(VLOOKUP(A5,'DJI Profit'!A:C,2,0),0)</f>
        <v>0</v>
      </c>
      <c r="E5">
        <f>IFERROR(VLOOKUP(A5,'DJI Profit'!A:C,3,0),0)</f>
        <v>1.09960999999385</v>
      </c>
      <c r="F5">
        <f>SUM(C$2:C5)</f>
        <v>167.08999999999997</v>
      </c>
      <c r="G5">
        <f>SUM(E$2:E5)</f>
        <v>1.09960999999385</v>
      </c>
      <c r="H5">
        <f t="shared" si="0"/>
        <v>168.18960999999382</v>
      </c>
      <c r="I5" s="3">
        <v>7.4902406800069904E-3</v>
      </c>
    </row>
    <row r="6" spans="1:9" x14ac:dyDescent="0.75">
      <c r="A6" s="1">
        <v>42921</v>
      </c>
      <c r="B6">
        <v>1</v>
      </c>
      <c r="C6">
        <v>0.35</v>
      </c>
      <c r="D6">
        <f>IFERROR(VLOOKUP(A6,'DJI Profit'!A:C,2,0),0)</f>
        <v>0</v>
      </c>
      <c r="E6">
        <f>IFERROR(VLOOKUP(A6,'DJI Profit'!A:C,3,0),0)</f>
        <v>0</v>
      </c>
      <c r="F6">
        <f>SUM(C$2:C6)</f>
        <v>167.43999999999997</v>
      </c>
      <c r="G6">
        <f>SUM(E$2:E6)</f>
        <v>1.09960999999385</v>
      </c>
      <c r="H6">
        <f t="shared" si="0"/>
        <v>168.53960999999381</v>
      </c>
      <c r="I6" s="3">
        <v>4.17259245062419E-3</v>
      </c>
    </row>
    <row r="7" spans="1:9" x14ac:dyDescent="0.75">
      <c r="A7" s="1">
        <v>42922</v>
      </c>
      <c r="B7">
        <v>1</v>
      </c>
      <c r="C7">
        <v>6.57</v>
      </c>
      <c r="D7">
        <f>IFERROR(VLOOKUP(A7,'DJI Profit'!A:C,2,0),0)</f>
        <v>1</v>
      </c>
      <c r="E7">
        <f>IFERROR(VLOOKUP(A7,'DJI Profit'!A:C,3,0),0)</f>
        <v>0</v>
      </c>
      <c r="F7">
        <f>SUM(C$2:C7)</f>
        <v>174.00999999999996</v>
      </c>
      <c r="G7">
        <f>SUM(E$2:E7)</f>
        <v>1.09960999999385</v>
      </c>
      <c r="H7">
        <f t="shared" si="0"/>
        <v>175.10960999999381</v>
      </c>
      <c r="I7" s="3">
        <v>2.2349795491256202E-3</v>
      </c>
    </row>
    <row r="8" spans="1:9" x14ac:dyDescent="0.75">
      <c r="A8" s="1">
        <v>42923</v>
      </c>
      <c r="B8">
        <v>1</v>
      </c>
      <c r="C8">
        <v>-89.9</v>
      </c>
      <c r="D8">
        <f>IFERROR(VLOOKUP(A8,'DJI Profit'!A:C,2,0),0)</f>
        <v>-1</v>
      </c>
      <c r="E8">
        <f>IFERROR(VLOOKUP(A8,'DJI Profit'!A:C,3,0),0)</f>
        <v>94.300780000023195</v>
      </c>
      <c r="F8">
        <f>SUM(C$2:C8)</f>
        <v>84.109999999999957</v>
      </c>
      <c r="G8">
        <f>SUM(E$2:E8)</f>
        <v>95.40039000001704</v>
      </c>
      <c r="H8">
        <f t="shared" si="0"/>
        <v>179.510390000017</v>
      </c>
      <c r="I8" s="3">
        <v>3.8492091268881999E-2</v>
      </c>
    </row>
    <row r="9" spans="1:9" x14ac:dyDescent="0.75">
      <c r="A9" s="1">
        <v>42924</v>
      </c>
      <c r="B9">
        <v>1</v>
      </c>
      <c r="C9">
        <v>52.68</v>
      </c>
      <c r="D9">
        <f>IFERROR(VLOOKUP(A9,'DJI Profit'!A:C,2,0),0)</f>
        <v>0</v>
      </c>
      <c r="E9">
        <f>IFERROR(VLOOKUP(A9,'DJI Profit'!A:C,3,0),0)</f>
        <v>0</v>
      </c>
      <c r="F9">
        <f>SUM(C$2:C9)</f>
        <v>136.78999999999996</v>
      </c>
      <c r="G9">
        <f>SUM(E$2:E9)</f>
        <v>95.40039000001704</v>
      </c>
      <c r="H9">
        <f t="shared" si="0"/>
        <v>232.190390000017</v>
      </c>
      <c r="I9" s="3">
        <v>9.3784576832962197E-3</v>
      </c>
    </row>
    <row r="10" spans="1:9" x14ac:dyDescent="0.75">
      <c r="A10" s="1">
        <v>42925</v>
      </c>
      <c r="B10">
        <v>1</v>
      </c>
      <c r="C10">
        <v>-52.9</v>
      </c>
      <c r="D10">
        <f>IFERROR(VLOOKUP(A10,'DJI Profit'!A:C,2,0),0)</f>
        <v>0</v>
      </c>
      <c r="E10">
        <f>IFERROR(VLOOKUP(A10,'DJI Profit'!A:C,3,0),0)</f>
        <v>0</v>
      </c>
      <c r="F10">
        <f>SUM(C$2:C10)</f>
        <v>83.889999999999958</v>
      </c>
      <c r="G10">
        <f>SUM(E$2:E10)</f>
        <v>95.40039000001704</v>
      </c>
      <c r="H10">
        <f t="shared" si="0"/>
        <v>179.290390000017</v>
      </c>
      <c r="I10" s="3">
        <v>2.7051248454097399E-2</v>
      </c>
    </row>
    <row r="11" spans="1:9" x14ac:dyDescent="0.75">
      <c r="A11" s="1">
        <v>42926</v>
      </c>
      <c r="B11">
        <v>1</v>
      </c>
      <c r="C11">
        <v>-145.88</v>
      </c>
      <c r="D11">
        <f>IFERROR(VLOOKUP(A11,'DJI Profit'!A:C,2,0),0)</f>
        <v>-1</v>
      </c>
      <c r="E11">
        <f>IFERROR(VLOOKUP(A11,'DJI Profit'!A:C,3,0),0)</f>
        <v>5.8203099999991501</v>
      </c>
      <c r="F11">
        <f>SUM(C$2:C11)</f>
        <v>-61.990000000000038</v>
      </c>
      <c r="G11">
        <f>SUM(E$2:E11)</f>
        <v>101.22070000001619</v>
      </c>
      <c r="H11">
        <f t="shared" si="0"/>
        <v>39.230700000016157</v>
      </c>
      <c r="I11" s="3">
        <v>7.2748874938667302E-2</v>
      </c>
    </row>
    <row r="12" spans="1:9" x14ac:dyDescent="0.75">
      <c r="A12" s="1">
        <v>42927</v>
      </c>
      <c r="B12">
        <v>1</v>
      </c>
      <c r="C12">
        <v>-34.770000000000003</v>
      </c>
      <c r="D12">
        <f>IFERROR(VLOOKUP(A12,'DJI Profit'!A:C,2,0),0)</f>
        <v>0</v>
      </c>
      <c r="E12">
        <f>IFERROR(VLOOKUP(A12,'DJI Profit'!A:C,3,0),0)</f>
        <v>-0.55077999999775795</v>
      </c>
      <c r="F12">
        <f>SUM(C$2:C12)</f>
        <v>-96.760000000000048</v>
      </c>
      <c r="G12">
        <f>SUM(E$2:E12)</f>
        <v>100.66992000001844</v>
      </c>
      <c r="H12">
        <f t="shared" si="0"/>
        <v>3.9099200000183885</v>
      </c>
      <c r="I12" s="3">
        <v>4.4160771713982298E-2</v>
      </c>
    </row>
    <row r="13" spans="1:9" x14ac:dyDescent="0.75">
      <c r="A13" s="1">
        <v>42928</v>
      </c>
      <c r="B13">
        <v>1</v>
      </c>
      <c r="C13">
        <v>61.05</v>
      </c>
      <c r="D13">
        <f>IFERROR(VLOOKUP(A13,'DJI Profit'!A:C,2,0),0)</f>
        <v>-1</v>
      </c>
      <c r="E13">
        <f>IFERROR(VLOOKUP(A13,'DJI Profit'!A:C,3,0),0)</f>
        <v>0</v>
      </c>
      <c r="F13">
        <f>SUM(C$2:C13)</f>
        <v>-35.710000000000051</v>
      </c>
      <c r="G13">
        <f>SUM(E$2:E13)</f>
        <v>100.66992000001844</v>
      </c>
      <c r="H13">
        <f t="shared" si="0"/>
        <v>64.959920000018386</v>
      </c>
      <c r="I13" s="3">
        <v>2.7193836647146099E-3</v>
      </c>
    </row>
    <row r="14" spans="1:9" x14ac:dyDescent="0.75">
      <c r="A14" s="1">
        <v>42929</v>
      </c>
      <c r="B14">
        <v>1</v>
      </c>
      <c r="C14">
        <v>-40.94</v>
      </c>
      <c r="D14">
        <f>IFERROR(VLOOKUP(A14,'DJI Profit'!A:C,2,0),0)</f>
        <v>-1</v>
      </c>
      <c r="E14">
        <f>IFERROR(VLOOKUP(A14,'DJI Profit'!A:C,3,0),0)</f>
        <v>-20.949209999991599</v>
      </c>
      <c r="F14">
        <f>SUM(C$2:C14)</f>
        <v>-76.650000000000048</v>
      </c>
      <c r="G14">
        <f>SUM(E$2:E14)</f>
        <v>79.720710000026841</v>
      </c>
      <c r="H14">
        <f t="shared" si="0"/>
        <v>3.0707100000267928</v>
      </c>
      <c r="I14" s="3">
        <v>3.7604945478402201E-2</v>
      </c>
    </row>
    <row r="15" spans="1:9" x14ac:dyDescent="0.75">
      <c r="A15" s="1">
        <v>42930</v>
      </c>
      <c r="B15">
        <v>1</v>
      </c>
      <c r="C15">
        <v>-124.56</v>
      </c>
      <c r="D15">
        <f>IFERROR(VLOOKUP(A15,'DJI Profit'!A:C,2,0),0)</f>
        <v>-1</v>
      </c>
      <c r="E15">
        <f>IFERROR(VLOOKUP(A15,'DJI Profit'!A:C,3,0),0)</f>
        <v>-84.650389999998893</v>
      </c>
      <c r="F15">
        <f>SUM(C$2:C15)</f>
        <v>-201.21000000000004</v>
      </c>
      <c r="G15">
        <f>SUM(E$2:E15)</f>
        <v>-4.929679999972052</v>
      </c>
      <c r="H15">
        <f t="shared" si="0"/>
        <v>-206.13967999997209</v>
      </c>
      <c r="I15" s="3">
        <v>7.2601053347373004E-2</v>
      </c>
    </row>
    <row r="16" spans="1:9" x14ac:dyDescent="0.75">
      <c r="A16" s="1">
        <v>42931</v>
      </c>
      <c r="B16">
        <v>0</v>
      </c>
      <c r="C16">
        <v>-234.48</v>
      </c>
      <c r="D16">
        <f>IFERROR(VLOOKUP(A16,'DJI Profit'!A:C,2,0),0)</f>
        <v>0</v>
      </c>
      <c r="E16">
        <f>IFERROR(VLOOKUP(A16,'DJI Profit'!A:C,3,0),0)</f>
        <v>0</v>
      </c>
      <c r="F16">
        <f>SUM(C$2:C16)</f>
        <v>-435.69000000000005</v>
      </c>
      <c r="G16">
        <f>SUM(E$2:E16)</f>
        <v>-4.929679999972052</v>
      </c>
      <c r="H16">
        <f t="shared" si="0"/>
        <v>-440.61967999997211</v>
      </c>
      <c r="I16" s="3">
        <v>0.13512308144068999</v>
      </c>
    </row>
    <row r="17" spans="1:9" x14ac:dyDescent="0.75">
      <c r="A17" s="1">
        <v>42932</v>
      </c>
      <c r="B17">
        <v>-1</v>
      </c>
      <c r="C17">
        <v>0</v>
      </c>
      <c r="D17">
        <f>IFERROR(VLOOKUP(A17,'DJI Profit'!A:C,2,0),0)</f>
        <v>0</v>
      </c>
      <c r="E17">
        <f>IFERROR(VLOOKUP(A17,'DJI Profit'!A:C,3,0),0)</f>
        <v>0</v>
      </c>
      <c r="F17">
        <f>SUM(C$2:C17)</f>
        <v>-435.69000000000005</v>
      </c>
      <c r="G17">
        <f>SUM(E$2:E17)</f>
        <v>-4.929679999972052</v>
      </c>
      <c r="H17">
        <f t="shared" si="0"/>
        <v>-440.61967999997211</v>
      </c>
      <c r="I17" s="3">
        <v>3.5775357287208098E-2</v>
      </c>
    </row>
    <row r="18" spans="1:9" x14ac:dyDescent="0.75">
      <c r="A18" s="1">
        <v>42933</v>
      </c>
      <c r="B18">
        <v>1</v>
      </c>
      <c r="C18">
        <v>-298.58999999999997</v>
      </c>
      <c r="D18">
        <f>IFERROR(VLOOKUP(A18,'DJI Profit'!A:C,2,0),0)</f>
        <v>-1</v>
      </c>
      <c r="E18">
        <f>IFERROR(VLOOKUP(A18,'DJI Profit'!A:C,3,0),0)</f>
        <v>8.0195299999722902</v>
      </c>
      <c r="F18">
        <f>SUM(C$2:C18)</f>
        <v>-734.28</v>
      </c>
      <c r="G18">
        <f>SUM(E$2:E18)</f>
        <v>3.0898500000002382</v>
      </c>
      <c r="H18">
        <f t="shared" si="0"/>
        <v>-731.19014999999979</v>
      </c>
      <c r="I18" s="3">
        <v>0.13505496631469799</v>
      </c>
    </row>
    <row r="19" spans="1:9" x14ac:dyDescent="0.75">
      <c r="A19" s="1">
        <v>42934</v>
      </c>
      <c r="B19">
        <v>1</v>
      </c>
      <c r="C19">
        <v>90.47</v>
      </c>
      <c r="D19">
        <f>IFERROR(VLOOKUP(A19,'DJI Profit'!A:C,2,0),0)</f>
        <v>1</v>
      </c>
      <c r="E19">
        <f>IFERROR(VLOOKUP(A19,'DJI Profit'!A:C,3,0),0)</f>
        <v>54.990230000006697</v>
      </c>
      <c r="F19">
        <f>SUM(C$2:C19)</f>
        <v>-643.80999999999995</v>
      </c>
      <c r="G19">
        <f>SUM(E$2:E19)</f>
        <v>58.080080000006937</v>
      </c>
      <c r="H19">
        <f t="shared" si="0"/>
        <v>-585.72991999999306</v>
      </c>
      <c r="I19" s="3">
        <v>6.5453029028659598E-2</v>
      </c>
    </row>
    <row r="20" spans="1:9" x14ac:dyDescent="0.75">
      <c r="A20" s="1">
        <v>42935</v>
      </c>
      <c r="B20">
        <v>-1</v>
      </c>
      <c r="C20">
        <v>-45.45</v>
      </c>
      <c r="D20">
        <f>IFERROR(VLOOKUP(A20,'DJI Profit'!A:C,2,0),0)</f>
        <v>-1</v>
      </c>
      <c r="E20">
        <f>IFERROR(VLOOKUP(A20,'DJI Profit'!A:C,3,0),0)</f>
        <v>66.019529999983206</v>
      </c>
      <c r="F20">
        <f>SUM(C$2:C20)</f>
        <v>-689.26</v>
      </c>
      <c r="G20">
        <f>SUM(E$2:E20)</f>
        <v>124.09960999999015</v>
      </c>
      <c r="H20">
        <f t="shared" si="0"/>
        <v>-565.16039000000978</v>
      </c>
      <c r="I20" s="3">
        <v>4.86437416194734E-2</v>
      </c>
    </row>
    <row r="21" spans="1:9" x14ac:dyDescent="0.75">
      <c r="A21" s="1">
        <v>42936</v>
      </c>
      <c r="B21">
        <v>1</v>
      </c>
      <c r="C21">
        <v>-544.16999999999996</v>
      </c>
      <c r="D21">
        <f>IFERROR(VLOOKUP(A21,'DJI Profit'!A:C,2,0),0)</f>
        <v>0</v>
      </c>
      <c r="E21">
        <f>IFERROR(VLOOKUP(A21,'DJI Profit'!A:C,3,0),0)</f>
        <v>28.9707000000089</v>
      </c>
      <c r="F21">
        <f>SUM(C$2:C21)</f>
        <v>-1233.4299999999998</v>
      </c>
      <c r="G21">
        <f>SUM(E$2:E21)</f>
        <v>153.07030999999904</v>
      </c>
      <c r="H21">
        <f t="shared" si="0"/>
        <v>-1080.3596900000007</v>
      </c>
      <c r="I21" s="3">
        <v>0.21039931411680099</v>
      </c>
    </row>
    <row r="22" spans="1:9" x14ac:dyDescent="0.75">
      <c r="A22" s="1">
        <v>42937</v>
      </c>
      <c r="B22">
        <v>-1</v>
      </c>
      <c r="C22">
        <v>-149.84</v>
      </c>
      <c r="D22">
        <f>IFERROR(VLOOKUP(A22,'DJI Profit'!A:C,2,0),0)</f>
        <v>-1</v>
      </c>
      <c r="E22">
        <f>IFERROR(VLOOKUP(A22,'DJI Profit'!A:C,3,0),0)</f>
        <v>0</v>
      </c>
      <c r="F22">
        <f>SUM(C$2:C22)</f>
        <v>-1383.2699999999998</v>
      </c>
      <c r="G22">
        <f>SUM(E$2:E22)</f>
        <v>153.07030999999904</v>
      </c>
      <c r="H22">
        <f t="shared" si="0"/>
        <v>-1230.1996900000008</v>
      </c>
      <c r="I22" s="3">
        <v>0.13384984074517201</v>
      </c>
    </row>
    <row r="23" spans="1:9" x14ac:dyDescent="0.75">
      <c r="A23" s="1">
        <v>42938</v>
      </c>
      <c r="B23">
        <v>-1</v>
      </c>
      <c r="C23">
        <v>-142.36000000000001</v>
      </c>
      <c r="D23">
        <f>IFERROR(VLOOKUP(A23,'DJI Profit'!A:C,2,0),0)</f>
        <v>0</v>
      </c>
      <c r="E23">
        <f>IFERROR(VLOOKUP(A23,'DJI Profit'!A:C,3,0),0)</f>
        <v>0</v>
      </c>
      <c r="F23">
        <f>SUM(C$2:C23)</f>
        <v>-1525.6299999999997</v>
      </c>
      <c r="G23">
        <f>SUM(E$2:E23)</f>
        <v>153.07030999999904</v>
      </c>
      <c r="H23">
        <f t="shared" si="0"/>
        <v>-1372.5596900000005</v>
      </c>
      <c r="I23" s="3">
        <v>6.6269991505294501E-2</v>
      </c>
    </row>
    <row r="24" spans="1:9" x14ac:dyDescent="0.75">
      <c r="A24" s="1">
        <v>42939</v>
      </c>
      <c r="B24">
        <v>-1</v>
      </c>
      <c r="C24">
        <v>79.72</v>
      </c>
      <c r="D24">
        <f>IFERROR(VLOOKUP(A24,'DJI Profit'!A:C,2,0),0)</f>
        <v>0</v>
      </c>
      <c r="E24">
        <f>IFERROR(VLOOKUP(A24,'DJI Profit'!A:C,3,0),0)</f>
        <v>0</v>
      </c>
      <c r="F24">
        <f>SUM(C$2:C24)</f>
        <v>-1445.9099999999996</v>
      </c>
      <c r="G24">
        <f>SUM(E$2:E24)</f>
        <v>153.07030999999904</v>
      </c>
      <c r="H24">
        <f t="shared" si="0"/>
        <v>-1292.8396900000007</v>
      </c>
      <c r="I24" s="3">
        <v>3.3329246590407999E-3</v>
      </c>
    </row>
    <row r="25" spans="1:9" x14ac:dyDescent="0.75">
      <c r="A25" s="1">
        <v>42940</v>
      </c>
      <c r="B25">
        <v>-1</v>
      </c>
      <c r="C25">
        <v>-24.46</v>
      </c>
      <c r="D25">
        <f>IFERROR(VLOOKUP(A25,'DJI Profit'!A:C,2,0),0)</f>
        <v>-1</v>
      </c>
      <c r="E25">
        <f>IFERROR(VLOOKUP(A25,'DJI Profit'!A:C,3,0),0)</f>
        <v>66.900389999991603</v>
      </c>
      <c r="F25">
        <f>SUM(C$2:C25)</f>
        <v>-1470.3699999999997</v>
      </c>
      <c r="G25">
        <f>SUM(E$2:E25)</f>
        <v>219.97069999999064</v>
      </c>
      <c r="H25">
        <f t="shared" si="0"/>
        <v>-1250.3993000000091</v>
      </c>
      <c r="I25" s="3">
        <v>3.0477491035300501E-2</v>
      </c>
    </row>
    <row r="26" spans="1:9" x14ac:dyDescent="0.75">
      <c r="A26" s="1">
        <v>42941</v>
      </c>
      <c r="B26">
        <v>-1</v>
      </c>
      <c r="C26">
        <v>178.38</v>
      </c>
      <c r="D26">
        <f>IFERROR(VLOOKUP(A26,'DJI Profit'!A:C,2,0),0)</f>
        <v>-1</v>
      </c>
      <c r="E26">
        <f>IFERROR(VLOOKUP(A26,'DJI Profit'!A:C,3,0),0)</f>
        <v>-100.259769999997</v>
      </c>
      <c r="F26">
        <f>SUM(C$2:C26)</f>
        <v>-1291.9899999999998</v>
      </c>
      <c r="G26">
        <f>SUM(E$2:E26)</f>
        <v>119.71092999999364</v>
      </c>
      <c r="H26">
        <f t="shared" si="0"/>
        <v>-1172.2790700000062</v>
      </c>
      <c r="I26" s="3">
        <v>4.5161497794448002E-2</v>
      </c>
    </row>
    <row r="27" spans="1:9" x14ac:dyDescent="0.75">
      <c r="A27" s="1">
        <v>42942</v>
      </c>
      <c r="B27">
        <v>-1</v>
      </c>
      <c r="C27">
        <v>47.03</v>
      </c>
      <c r="D27">
        <f>IFERROR(VLOOKUP(A27,'DJI Profit'!A:C,2,0),0)</f>
        <v>-1</v>
      </c>
      <c r="E27">
        <f>IFERROR(VLOOKUP(A27,'DJI Profit'!A:C,3,0),0)</f>
        <v>-97.580080000021596</v>
      </c>
      <c r="F27">
        <f>SUM(C$2:C27)</f>
        <v>-1244.9599999999998</v>
      </c>
      <c r="G27">
        <f>SUM(E$2:E27)</f>
        <v>22.130849999972042</v>
      </c>
      <c r="H27">
        <f t="shared" si="0"/>
        <v>-1222.8291500000278</v>
      </c>
      <c r="I27" s="3">
        <v>8.4639784441926501E-3</v>
      </c>
    </row>
    <row r="28" spans="1:9" x14ac:dyDescent="0.75">
      <c r="A28" s="1">
        <v>42943</v>
      </c>
      <c r="B28">
        <v>-1</v>
      </c>
      <c r="C28">
        <v>-142.33000000000001</v>
      </c>
      <c r="D28">
        <f>IFERROR(VLOOKUP(A28,'DJI Profit'!A:C,2,0),0)</f>
        <v>0</v>
      </c>
      <c r="E28">
        <f>IFERROR(VLOOKUP(A28,'DJI Profit'!A:C,3,0),0)</f>
        <v>-85.5410099999972</v>
      </c>
      <c r="F28">
        <f>SUM(C$2:C28)</f>
        <v>-1387.2899999999997</v>
      </c>
      <c r="G28">
        <f>SUM(E$2:E28)</f>
        <v>-63.410160000025158</v>
      </c>
      <c r="H28">
        <f t="shared" si="0"/>
        <v>-1450.7001600000249</v>
      </c>
      <c r="I28" s="3">
        <v>5.7824791396433102E-2</v>
      </c>
    </row>
    <row r="29" spans="1:9" x14ac:dyDescent="0.75">
      <c r="A29" s="1">
        <v>42944</v>
      </c>
      <c r="B29">
        <v>-1</v>
      </c>
      <c r="C29">
        <v>-137.22999999999999</v>
      </c>
      <c r="D29">
        <f>IFERROR(VLOOKUP(A29,'DJI Profit'!A:C,2,0),0)</f>
        <v>1</v>
      </c>
      <c r="E29">
        <f>IFERROR(VLOOKUP(A29,'DJI Profit'!A:C,3,0),0)</f>
        <v>0</v>
      </c>
      <c r="F29">
        <f>SUM(C$2:C29)</f>
        <v>-1524.5199999999998</v>
      </c>
      <c r="G29">
        <f>SUM(E$2:E29)</f>
        <v>-63.410160000025158</v>
      </c>
      <c r="H29">
        <f t="shared" si="0"/>
        <v>-1587.9301600000249</v>
      </c>
      <c r="I29" s="3">
        <v>6.47536623048421E-2</v>
      </c>
    </row>
    <row r="30" spans="1:9" x14ac:dyDescent="0.75">
      <c r="A30" s="1">
        <v>42945</v>
      </c>
      <c r="B30">
        <v>-1</v>
      </c>
      <c r="C30">
        <v>82.56</v>
      </c>
      <c r="D30">
        <f>IFERROR(VLOOKUP(A30,'DJI Profit'!A:C,2,0),0)</f>
        <v>0</v>
      </c>
      <c r="E30">
        <f>IFERROR(VLOOKUP(A30,'DJI Profit'!A:C,3,0),0)</f>
        <v>0</v>
      </c>
      <c r="F30">
        <f>SUM(C$2:C30)</f>
        <v>-1441.9599999999998</v>
      </c>
      <c r="G30">
        <f>SUM(E$2:E30)</f>
        <v>-63.410160000025158</v>
      </c>
      <c r="H30">
        <f t="shared" si="0"/>
        <v>-1505.370160000025</v>
      </c>
      <c r="I30" s="3">
        <v>3.84283183674715E-3</v>
      </c>
    </row>
    <row r="31" spans="1:9" x14ac:dyDescent="0.75">
      <c r="A31" s="1">
        <v>42946</v>
      </c>
      <c r="B31">
        <v>-1</v>
      </c>
      <c r="C31">
        <v>-30.73</v>
      </c>
      <c r="D31">
        <f>IFERROR(VLOOKUP(A31,'DJI Profit'!A:C,2,0),0)</f>
        <v>0</v>
      </c>
      <c r="E31">
        <f>IFERROR(VLOOKUP(A31,'DJI Profit'!A:C,3,0),0)</f>
        <v>0</v>
      </c>
      <c r="F31">
        <f>SUM(C$2:C31)</f>
        <v>-1472.6899999999998</v>
      </c>
      <c r="G31">
        <f>SUM(E$2:E31)</f>
        <v>-63.410160000025158</v>
      </c>
      <c r="H31">
        <f t="shared" si="0"/>
        <v>-1536.100160000025</v>
      </c>
      <c r="I31" s="3">
        <v>3.05035854083495E-2</v>
      </c>
    </row>
    <row r="32" spans="1:9" x14ac:dyDescent="0.75">
      <c r="A32" s="1">
        <v>42947</v>
      </c>
      <c r="B32">
        <v>-1</v>
      </c>
      <c r="C32">
        <v>-118.16</v>
      </c>
      <c r="D32">
        <f>IFERROR(VLOOKUP(A32,'DJI Profit'!A:C,2,0),0)</f>
        <v>-1</v>
      </c>
      <c r="E32">
        <f>IFERROR(VLOOKUP(A32,'DJI Profit'!A:C,3,0),0)</f>
        <v>60.8085899999896</v>
      </c>
      <c r="F32">
        <f>SUM(C$2:C32)</f>
        <v>-1590.85</v>
      </c>
      <c r="G32">
        <f>SUM(E$2:E32)</f>
        <v>-2.6015700000355579</v>
      </c>
      <c r="H32">
        <f t="shared" si="0"/>
        <v>-1593.4515700000354</v>
      </c>
      <c r="I32" s="3">
        <v>6.0878727687168697E-2</v>
      </c>
    </row>
    <row r="33" spans="1:9" x14ac:dyDescent="0.75">
      <c r="A33" s="1">
        <v>42948</v>
      </c>
      <c r="B33">
        <v>-1</v>
      </c>
      <c r="C33">
        <v>157.08000000000001</v>
      </c>
      <c r="D33">
        <f>IFERROR(VLOOKUP(A33,'DJI Profit'!A:C,2,0),0)</f>
        <v>-1</v>
      </c>
      <c r="E33">
        <f>IFERROR(VLOOKUP(A33,'DJI Profit'!A:C,3,0),0)</f>
        <v>-72.800780000001396</v>
      </c>
      <c r="F33">
        <f>SUM(C$2:C33)</f>
        <v>-1433.77</v>
      </c>
      <c r="G33">
        <f>SUM(E$2:E33)</f>
        <v>-75.402350000036961</v>
      </c>
      <c r="H33">
        <f t="shared" si="0"/>
        <v>-1509.1723500000369</v>
      </c>
      <c r="I33" s="3">
        <v>3.1480560163766803E-2</v>
      </c>
    </row>
    <row r="34" spans="1:9" x14ac:dyDescent="0.75">
      <c r="A34" s="1">
        <v>42949</v>
      </c>
      <c r="B34">
        <v>-1</v>
      </c>
      <c r="C34">
        <v>7.59</v>
      </c>
      <c r="D34">
        <f>IFERROR(VLOOKUP(A34,'DJI Profit'!A:C,2,0),0)</f>
        <v>1</v>
      </c>
      <c r="E34">
        <f>IFERROR(VLOOKUP(A34,'DJI Profit'!A:C,3,0),0)</f>
        <v>-52.320310000017301</v>
      </c>
      <c r="F34">
        <f>SUM(C$2:C34)</f>
        <v>-1426.18</v>
      </c>
      <c r="G34">
        <f>SUM(E$2:E34)</f>
        <v>-127.72266000005426</v>
      </c>
      <c r="H34">
        <f t="shared" si="0"/>
        <v>-1553.9026600000543</v>
      </c>
      <c r="I34" s="3">
        <v>1.18746475925669E-2</v>
      </c>
    </row>
    <row r="35" spans="1:9" x14ac:dyDescent="0.75">
      <c r="A35" s="1">
        <v>42950</v>
      </c>
      <c r="B35">
        <v>-1</v>
      </c>
      <c r="C35">
        <v>-94.06</v>
      </c>
      <c r="D35">
        <f>IFERROR(VLOOKUP(A35,'DJI Profit'!A:C,2,0),0)</f>
        <v>-1</v>
      </c>
      <c r="E35">
        <f>IFERROR(VLOOKUP(A35,'DJI Profit'!A:C,3,0),0)</f>
        <v>9.8593800000053307</v>
      </c>
      <c r="F35">
        <f>SUM(C$2:C35)</f>
        <v>-1520.24</v>
      </c>
      <c r="G35">
        <f>SUM(E$2:E35)</f>
        <v>-117.86328000004893</v>
      </c>
      <c r="H35">
        <f t="shared" si="0"/>
        <v>-1638.1032800000489</v>
      </c>
      <c r="I35" s="3">
        <v>4.6297171711279901E-2</v>
      </c>
    </row>
    <row r="36" spans="1:9" x14ac:dyDescent="0.75">
      <c r="A36" s="1">
        <v>42951</v>
      </c>
      <c r="B36">
        <v>-1</v>
      </c>
      <c r="C36">
        <v>-91.16</v>
      </c>
      <c r="D36">
        <f>IFERROR(VLOOKUP(A36,'DJI Profit'!A:C,2,0),0)</f>
        <v>0</v>
      </c>
      <c r="E36">
        <f>IFERROR(VLOOKUP(A36,'DJI Profit'!A:C,3,0),0)</f>
        <v>-66.710939999986294</v>
      </c>
      <c r="F36">
        <f>SUM(C$2:C36)</f>
        <v>-1611.4</v>
      </c>
      <c r="G36">
        <f>SUM(E$2:E36)</f>
        <v>-184.57422000003521</v>
      </c>
      <c r="H36">
        <f t="shared" si="0"/>
        <v>-1795.9742200000353</v>
      </c>
      <c r="I36" s="3">
        <v>4.9234827754862598E-2</v>
      </c>
    </row>
    <row r="37" spans="1:9" x14ac:dyDescent="0.75">
      <c r="A37" s="1">
        <v>42952</v>
      </c>
      <c r="B37">
        <v>0</v>
      </c>
      <c r="C37">
        <v>-357.02</v>
      </c>
      <c r="D37">
        <f>IFERROR(VLOOKUP(A37,'DJI Profit'!A:C,2,0),0)</f>
        <v>0</v>
      </c>
      <c r="E37">
        <f>IFERROR(VLOOKUP(A37,'DJI Profit'!A:C,3,0),0)</f>
        <v>0</v>
      </c>
      <c r="F37">
        <f>SUM(C$2:C37)</f>
        <v>-1968.42</v>
      </c>
      <c r="G37">
        <f>SUM(E$2:E37)</f>
        <v>-184.57422000003521</v>
      </c>
      <c r="H37">
        <f t="shared" si="0"/>
        <v>-2152.9942200000351</v>
      </c>
      <c r="I37" s="3">
        <v>0.12906573556116199</v>
      </c>
    </row>
    <row r="38" spans="1:9" x14ac:dyDescent="0.75">
      <c r="A38" s="1">
        <v>42953</v>
      </c>
      <c r="B38">
        <v>0</v>
      </c>
      <c r="C38">
        <v>0</v>
      </c>
      <c r="D38">
        <f>IFERROR(VLOOKUP(A38,'DJI Profit'!A:C,2,0),0)</f>
        <v>0</v>
      </c>
      <c r="E38">
        <f>IFERROR(VLOOKUP(A38,'DJI Profit'!A:C,3,0),0)</f>
        <v>0</v>
      </c>
      <c r="F38">
        <f>SUM(C$2:C38)</f>
        <v>-1968.42</v>
      </c>
      <c r="G38">
        <f>SUM(E$2:E38)</f>
        <v>-184.57422000003521</v>
      </c>
      <c r="H38">
        <f t="shared" si="0"/>
        <v>-2152.9942200000351</v>
      </c>
      <c r="I38" s="3">
        <v>1.2125304143821699E-2</v>
      </c>
    </row>
    <row r="39" spans="1:9" x14ac:dyDescent="0.75">
      <c r="A39" s="1">
        <v>42954</v>
      </c>
      <c r="B39">
        <v>0</v>
      </c>
      <c r="C39">
        <v>0</v>
      </c>
      <c r="D39">
        <f>IFERROR(VLOOKUP(A39,'DJI Profit'!A:C,2,0),0)</f>
        <v>-1</v>
      </c>
      <c r="E39">
        <f>IFERROR(VLOOKUP(A39,'DJI Profit'!A:C,3,0),0)</f>
        <v>0</v>
      </c>
      <c r="F39">
        <f>SUM(C$2:C39)</f>
        <v>-1968.42</v>
      </c>
      <c r="G39">
        <f>SUM(E$2:E39)</f>
        <v>-184.57422000003521</v>
      </c>
      <c r="H39">
        <f t="shared" si="0"/>
        <v>-2152.9942200000351</v>
      </c>
      <c r="I39" s="3">
        <v>4.8831882187903797E-2</v>
      </c>
    </row>
    <row r="40" spans="1:9" x14ac:dyDescent="0.75">
      <c r="A40" s="1">
        <v>42955</v>
      </c>
      <c r="B40">
        <v>0</v>
      </c>
      <c r="C40">
        <v>0</v>
      </c>
      <c r="D40">
        <f>IFERROR(VLOOKUP(A40,'DJI Profit'!A:C,2,0),0)</f>
        <v>-1</v>
      </c>
      <c r="E40">
        <f>IFERROR(VLOOKUP(A40,'DJI Profit'!A:C,3,0),0)</f>
        <v>33.080080000007001</v>
      </c>
      <c r="F40">
        <f>SUM(C$2:C40)</f>
        <v>-1968.42</v>
      </c>
      <c r="G40">
        <f>SUM(E$2:E40)</f>
        <v>-151.49414000002821</v>
      </c>
      <c r="H40">
        <f t="shared" si="0"/>
        <v>-2119.9141400000281</v>
      </c>
      <c r="I40" s="3">
        <v>1.1988514418381399E-2</v>
      </c>
    </row>
    <row r="41" spans="1:9" x14ac:dyDescent="0.75">
      <c r="A41" s="1">
        <v>42956</v>
      </c>
      <c r="B41">
        <v>0</v>
      </c>
      <c r="C41">
        <v>0</v>
      </c>
      <c r="D41">
        <f>IFERROR(VLOOKUP(A41,'DJI Profit'!A:C,2,0),0)</f>
        <v>-1</v>
      </c>
      <c r="E41">
        <f>IFERROR(VLOOKUP(A41,'DJI Profit'!A:C,3,0),0)</f>
        <v>36.640620000005597</v>
      </c>
      <c r="F41">
        <f>SUM(C$2:C41)</f>
        <v>-1968.42</v>
      </c>
      <c r="G41">
        <f>SUM(E$2:E41)</f>
        <v>-114.85352000002261</v>
      </c>
      <c r="H41">
        <f t="shared" si="0"/>
        <v>-2083.2735200000225</v>
      </c>
      <c r="I41" s="3">
        <v>2.3177470553213699E-2</v>
      </c>
    </row>
    <row r="42" spans="1:9" x14ac:dyDescent="0.75">
      <c r="A42" s="1">
        <v>42957</v>
      </c>
      <c r="B42">
        <v>0</v>
      </c>
      <c r="C42">
        <v>0</v>
      </c>
      <c r="D42">
        <f>IFERROR(VLOOKUP(A42,'DJI Profit'!A:C,2,0),0)</f>
        <v>-1</v>
      </c>
      <c r="E42">
        <f>IFERROR(VLOOKUP(A42,'DJI Profit'!A:C,3,0),0)</f>
        <v>204.68944999997299</v>
      </c>
      <c r="F42">
        <f>SUM(C$2:C42)</f>
        <v>-1968.42</v>
      </c>
      <c r="G42">
        <f>SUM(E$2:E42)</f>
        <v>89.83592999995038</v>
      </c>
      <c r="H42">
        <f t="shared" si="0"/>
        <v>-1878.5840700000497</v>
      </c>
      <c r="I42" s="3">
        <v>1.1477901859651999E-2</v>
      </c>
    </row>
    <row r="43" spans="1:9" x14ac:dyDescent="0.75">
      <c r="A43" s="1">
        <v>42958</v>
      </c>
      <c r="B43">
        <v>0</v>
      </c>
      <c r="C43">
        <v>0</v>
      </c>
      <c r="D43">
        <f>IFERROR(VLOOKUP(A43,'DJI Profit'!A:C,2,0),0)</f>
        <v>1</v>
      </c>
      <c r="E43">
        <f>IFERROR(VLOOKUP(A43,'DJI Profit'!A:C,3,0),0)</f>
        <v>-14.3105399999695</v>
      </c>
      <c r="F43">
        <f>SUM(C$2:C43)</f>
        <v>-1968.42</v>
      </c>
      <c r="G43">
        <f>SUM(E$2:E43)</f>
        <v>75.525389999980888</v>
      </c>
      <c r="H43">
        <f t="shared" si="0"/>
        <v>-1892.8946100000192</v>
      </c>
      <c r="I43" s="3">
        <v>7.3779248456426597E-2</v>
      </c>
    </row>
    <row r="44" spans="1:9" x14ac:dyDescent="0.75">
      <c r="A44" s="1">
        <v>42959</v>
      </c>
      <c r="B44">
        <v>0</v>
      </c>
      <c r="C44">
        <v>0</v>
      </c>
      <c r="D44">
        <f>IFERROR(VLOOKUP(A44,'DJI Profit'!A:C,2,0),0)</f>
        <v>0</v>
      </c>
      <c r="E44">
        <f>IFERROR(VLOOKUP(A44,'DJI Profit'!A:C,3,0),0)</f>
        <v>0</v>
      </c>
      <c r="F44">
        <f>SUM(C$2:C44)</f>
        <v>-1968.42</v>
      </c>
      <c r="G44">
        <f>SUM(E$2:E44)</f>
        <v>75.525389999980888</v>
      </c>
      <c r="H44">
        <f t="shared" si="0"/>
        <v>-1892.8946100000192</v>
      </c>
      <c r="I44" s="3">
        <v>6.0259324376851497E-2</v>
      </c>
    </row>
    <row r="45" spans="1:9" x14ac:dyDescent="0.75">
      <c r="A45" s="1">
        <v>42960</v>
      </c>
      <c r="B45">
        <v>0</v>
      </c>
      <c r="C45">
        <v>0</v>
      </c>
      <c r="D45">
        <f>IFERROR(VLOOKUP(A45,'DJI Profit'!A:C,2,0),0)</f>
        <v>0</v>
      </c>
      <c r="E45">
        <f>IFERROR(VLOOKUP(A45,'DJI Profit'!A:C,3,0),0)</f>
        <v>0</v>
      </c>
      <c r="F45">
        <f>SUM(C$2:C45)</f>
        <v>-1968.42</v>
      </c>
      <c r="G45">
        <f>SUM(E$2:E45)</f>
        <v>75.525389999980888</v>
      </c>
      <c r="H45">
        <f t="shared" si="0"/>
        <v>-1892.8946100000192</v>
      </c>
      <c r="I45" s="3">
        <v>4.6289704069957999E-2</v>
      </c>
    </row>
    <row r="46" spans="1:9" x14ac:dyDescent="0.75">
      <c r="A46" s="1">
        <v>42961</v>
      </c>
      <c r="B46">
        <v>1</v>
      </c>
      <c r="C46">
        <v>0</v>
      </c>
      <c r="D46">
        <f>IFERROR(VLOOKUP(A46,'DJI Profit'!A:C,2,0),0)</f>
        <v>1</v>
      </c>
      <c r="E46">
        <f>IFERROR(VLOOKUP(A46,'DJI Profit'!A:C,3,0),0)</f>
        <v>135.39063000000201</v>
      </c>
      <c r="F46">
        <f>SUM(C$2:C46)</f>
        <v>-1968.42</v>
      </c>
      <c r="G46">
        <f>SUM(E$2:E46)</f>
        <v>210.91601999998289</v>
      </c>
      <c r="H46">
        <f t="shared" si="0"/>
        <v>-1757.5039800000172</v>
      </c>
      <c r="I46" s="3">
        <v>5.8234087761524597E-2</v>
      </c>
    </row>
    <row r="47" spans="1:9" x14ac:dyDescent="0.75">
      <c r="A47" s="1">
        <v>42962</v>
      </c>
      <c r="B47">
        <v>0</v>
      </c>
      <c r="C47">
        <v>-143.19999999999999</v>
      </c>
      <c r="D47">
        <f>IFERROR(VLOOKUP(A47,'DJI Profit'!A:C,2,0),0)</f>
        <v>1</v>
      </c>
      <c r="E47">
        <f>IFERROR(VLOOKUP(A47,'DJI Profit'!A:C,3,0),0)</f>
        <v>5.2792900000204099</v>
      </c>
      <c r="F47">
        <f>SUM(C$2:C47)</f>
        <v>-2111.62</v>
      </c>
      <c r="G47">
        <f>SUM(E$2:E47)</f>
        <v>216.1953100000033</v>
      </c>
      <c r="H47">
        <f t="shared" si="0"/>
        <v>-1895.4246899999966</v>
      </c>
      <c r="I47" s="3">
        <v>5.5571208531397402E-2</v>
      </c>
    </row>
    <row r="48" spans="1:9" x14ac:dyDescent="0.75">
      <c r="A48" s="1">
        <v>42963</v>
      </c>
      <c r="B48">
        <v>0</v>
      </c>
      <c r="C48">
        <v>0</v>
      </c>
      <c r="D48">
        <f>IFERROR(VLOOKUP(A48,'DJI Profit'!A:C,2,0),0)</f>
        <v>-1</v>
      </c>
      <c r="E48">
        <f>IFERROR(VLOOKUP(A48,'DJI Profit'!A:C,3,0),0)</f>
        <v>25.878909999992199</v>
      </c>
      <c r="F48">
        <f>SUM(C$2:C48)</f>
        <v>-2111.62</v>
      </c>
      <c r="G48">
        <f>SUM(E$2:E48)</f>
        <v>242.07421999999551</v>
      </c>
      <c r="H48">
        <f t="shared" si="0"/>
        <v>-1869.5457800000045</v>
      </c>
      <c r="I48" s="3">
        <v>4.4486282824914E-2</v>
      </c>
    </row>
    <row r="49" spans="1:9" x14ac:dyDescent="0.75">
      <c r="A49" s="1">
        <v>42964</v>
      </c>
      <c r="B49">
        <v>0</v>
      </c>
      <c r="C49">
        <v>0</v>
      </c>
      <c r="D49">
        <f>IFERROR(VLOOKUP(A49,'DJI Profit'!A:C,2,0),0)</f>
        <v>-1</v>
      </c>
      <c r="E49">
        <f>IFERROR(VLOOKUP(A49,'DJI Profit'!A:C,3,0),0)</f>
        <v>274.13866999998203</v>
      </c>
      <c r="F49">
        <f>SUM(C$2:C49)</f>
        <v>-2111.62</v>
      </c>
      <c r="G49">
        <f>SUM(E$2:E49)</f>
        <v>516.21288999997751</v>
      </c>
      <c r="H49">
        <f t="shared" si="0"/>
        <v>-1595.4071100000224</v>
      </c>
      <c r="I49" s="3">
        <v>1.0374703637610399E-2</v>
      </c>
    </row>
    <row r="50" spans="1:9" x14ac:dyDescent="0.75">
      <c r="A50" s="1">
        <v>42965</v>
      </c>
      <c r="B50">
        <v>0</v>
      </c>
      <c r="C50">
        <v>0</v>
      </c>
      <c r="D50">
        <f>IFERROR(VLOOKUP(A50,'DJI Profit'!A:C,2,0),0)</f>
        <v>-1</v>
      </c>
      <c r="E50">
        <f>IFERROR(VLOOKUP(A50,'DJI Profit'!A:C,3,0),0)</f>
        <v>76.220700000005294</v>
      </c>
      <c r="F50">
        <f>SUM(C$2:C50)</f>
        <v>-2111.62</v>
      </c>
      <c r="G50">
        <f>SUM(E$2:E50)</f>
        <v>592.43358999998281</v>
      </c>
      <c r="H50">
        <f t="shared" si="0"/>
        <v>-1519.1864100000171</v>
      </c>
      <c r="I50" s="3">
        <v>4.1116468218679501E-2</v>
      </c>
    </row>
    <row r="51" spans="1:9" x14ac:dyDescent="0.75">
      <c r="A51" s="1">
        <v>42966</v>
      </c>
      <c r="B51">
        <v>0</v>
      </c>
      <c r="C51">
        <v>0</v>
      </c>
      <c r="D51">
        <f>IFERROR(VLOOKUP(A51,'DJI Profit'!A:C,2,0),0)</f>
        <v>0</v>
      </c>
      <c r="E51">
        <f>IFERROR(VLOOKUP(A51,'DJI Profit'!A:C,3,0),0)</f>
        <v>0</v>
      </c>
      <c r="F51">
        <f>SUM(C$2:C51)</f>
        <v>-2111.62</v>
      </c>
      <c r="G51">
        <f>SUM(E$2:E51)</f>
        <v>592.43358999998281</v>
      </c>
      <c r="H51">
        <f t="shared" si="0"/>
        <v>-1519.1864100000171</v>
      </c>
      <c r="I51" s="3">
        <v>7.8880225099549599E-3</v>
      </c>
    </row>
    <row r="52" spans="1:9" x14ac:dyDescent="0.75">
      <c r="A52" s="1">
        <v>42967</v>
      </c>
      <c r="B52">
        <v>0</v>
      </c>
      <c r="C52">
        <v>0</v>
      </c>
      <c r="D52">
        <f>IFERROR(VLOOKUP(A52,'DJI Profit'!A:C,2,0),0)</f>
        <v>0</v>
      </c>
      <c r="E52">
        <f>IFERROR(VLOOKUP(A52,'DJI Profit'!A:C,3,0),0)</f>
        <v>0</v>
      </c>
      <c r="F52">
        <f>SUM(C$2:C52)</f>
        <v>-2111.62</v>
      </c>
      <c r="G52">
        <f>SUM(E$2:E52)</f>
        <v>592.43358999998281</v>
      </c>
      <c r="H52">
        <f t="shared" si="0"/>
        <v>-1519.1864100000171</v>
      </c>
      <c r="I52" s="3">
        <v>2.5941492198470199E-2</v>
      </c>
    </row>
    <row r="53" spans="1:9" x14ac:dyDescent="0.75">
      <c r="A53" s="1">
        <v>42968</v>
      </c>
      <c r="B53">
        <v>0</v>
      </c>
      <c r="C53">
        <v>0</v>
      </c>
      <c r="D53">
        <f>IFERROR(VLOOKUP(A53,'DJI Profit'!A:C,2,0),0)</f>
        <v>1</v>
      </c>
      <c r="E53">
        <f>IFERROR(VLOOKUP(A53,'DJI Profit'!A:C,3,0),0)</f>
        <v>-29.240230000006701</v>
      </c>
      <c r="F53">
        <f>SUM(C$2:C53)</f>
        <v>-2111.62</v>
      </c>
      <c r="G53">
        <f>SUM(E$2:E53)</f>
        <v>563.19335999997611</v>
      </c>
      <c r="H53">
        <f t="shared" si="0"/>
        <v>-1548.4266400000238</v>
      </c>
      <c r="I53" s="3">
        <v>2.1470660262785001E-2</v>
      </c>
    </row>
    <row r="54" spans="1:9" x14ac:dyDescent="0.75">
      <c r="A54" s="1">
        <v>42969</v>
      </c>
      <c r="B54">
        <v>0</v>
      </c>
      <c r="C54">
        <v>0</v>
      </c>
      <c r="D54">
        <f>IFERROR(VLOOKUP(A54,'DJI Profit'!A:C,2,0),0)</f>
        <v>1</v>
      </c>
      <c r="E54">
        <f>IFERROR(VLOOKUP(A54,'DJI Profit'!A:C,3,0),0)</f>
        <v>196.14062999998399</v>
      </c>
      <c r="F54">
        <f>SUM(C$2:C54)</f>
        <v>-2111.62</v>
      </c>
      <c r="G54">
        <f>SUM(E$2:E54)</f>
        <v>759.33398999996007</v>
      </c>
      <c r="H54">
        <f t="shared" si="0"/>
        <v>-1352.2860100000398</v>
      </c>
      <c r="I54" s="3">
        <v>2.4089627656979699E-2</v>
      </c>
    </row>
    <row r="55" spans="1:9" x14ac:dyDescent="0.75">
      <c r="A55" s="1">
        <v>42970</v>
      </c>
      <c r="B55">
        <v>0</v>
      </c>
      <c r="C55">
        <v>0</v>
      </c>
      <c r="D55">
        <f>IFERROR(VLOOKUP(A55,'DJI Profit'!A:C,2,0),0)</f>
        <v>-1</v>
      </c>
      <c r="E55">
        <f>IFERROR(VLOOKUP(A55,'DJI Profit'!A:C,3,0),0)</f>
        <v>-87.800789999986605</v>
      </c>
      <c r="F55">
        <f>SUM(C$2:C55)</f>
        <v>-2111.62</v>
      </c>
      <c r="G55">
        <f>SUM(E$2:E55)</f>
        <v>671.53319999997348</v>
      </c>
      <c r="H55">
        <f t="shared" si="0"/>
        <v>-1440.0868000000264</v>
      </c>
      <c r="I55" s="3">
        <v>1.2284657185802E-2</v>
      </c>
    </row>
    <row r="56" spans="1:9" x14ac:dyDescent="0.75">
      <c r="A56" s="1">
        <v>42971</v>
      </c>
      <c r="B56">
        <v>0</v>
      </c>
      <c r="C56">
        <v>0</v>
      </c>
      <c r="D56">
        <f>IFERROR(VLOOKUP(A56,'DJI Profit'!A:C,2,0),0)</f>
        <v>1</v>
      </c>
      <c r="E56">
        <f>IFERROR(VLOOKUP(A56,'DJI Profit'!A:C,3,0),0)</f>
        <v>28.689450000030799</v>
      </c>
      <c r="F56">
        <f>SUM(C$2:C56)</f>
        <v>-2111.62</v>
      </c>
      <c r="G56">
        <f>SUM(E$2:E56)</f>
        <v>700.22265000000425</v>
      </c>
      <c r="H56">
        <f t="shared" si="0"/>
        <v>-1411.3973499999956</v>
      </c>
      <c r="I56" s="3">
        <v>4.2254560890307297E-2</v>
      </c>
    </row>
    <row r="57" spans="1:9" x14ac:dyDescent="0.75">
      <c r="A57" s="1">
        <v>42972</v>
      </c>
      <c r="B57">
        <v>0</v>
      </c>
      <c r="C57">
        <v>0</v>
      </c>
      <c r="D57">
        <f>IFERROR(VLOOKUP(A57,'DJI Profit'!A:C,2,0),0)</f>
        <v>1</v>
      </c>
      <c r="E57">
        <f>IFERROR(VLOOKUP(A57,'DJI Profit'!A:C,3,0),0)</f>
        <v>30.2695300000087</v>
      </c>
      <c r="F57">
        <f>SUM(C$2:C57)</f>
        <v>-2111.62</v>
      </c>
      <c r="G57">
        <f>SUM(E$2:E57)</f>
        <v>730.49218000001292</v>
      </c>
      <c r="H57">
        <f t="shared" si="0"/>
        <v>-1381.127819999987</v>
      </c>
      <c r="I57" s="3">
        <v>8.4454204410293002E-3</v>
      </c>
    </row>
    <row r="58" spans="1:9" x14ac:dyDescent="0.75">
      <c r="A58" s="1">
        <v>42973</v>
      </c>
      <c r="B58">
        <v>0</v>
      </c>
      <c r="C58">
        <v>0</v>
      </c>
      <c r="D58">
        <f>IFERROR(VLOOKUP(A58,'DJI Profit'!A:C,2,0),0)</f>
        <v>0</v>
      </c>
      <c r="E58">
        <f>IFERROR(VLOOKUP(A58,'DJI Profit'!A:C,3,0),0)</f>
        <v>0</v>
      </c>
      <c r="F58">
        <f>SUM(C$2:C58)</f>
        <v>-2111.62</v>
      </c>
      <c r="G58">
        <f>SUM(E$2:E58)</f>
        <v>730.49218000001292</v>
      </c>
      <c r="H58">
        <f t="shared" si="0"/>
        <v>-1381.127819999987</v>
      </c>
      <c r="I58" s="3">
        <v>4.4113592500697203E-3</v>
      </c>
    </row>
    <row r="59" spans="1:9" x14ac:dyDescent="0.75">
      <c r="A59" s="1">
        <v>42974</v>
      </c>
      <c r="B59">
        <v>0</v>
      </c>
      <c r="C59">
        <v>0</v>
      </c>
      <c r="D59">
        <f>IFERROR(VLOOKUP(A59,'DJI Profit'!A:C,2,0),0)</f>
        <v>0</v>
      </c>
      <c r="E59">
        <f>IFERROR(VLOOKUP(A59,'DJI Profit'!A:C,3,0),0)</f>
        <v>0</v>
      </c>
      <c r="F59">
        <f>SUM(C$2:C59)</f>
        <v>-2111.62</v>
      </c>
      <c r="G59">
        <f>SUM(E$2:E59)</f>
        <v>730.49218000001292</v>
      </c>
      <c r="H59">
        <f t="shared" si="0"/>
        <v>-1381.127819999987</v>
      </c>
      <c r="I59" s="3">
        <v>6.9543313985325804E-3</v>
      </c>
    </row>
    <row r="60" spans="1:9" x14ac:dyDescent="0.75">
      <c r="A60" s="1">
        <v>42975</v>
      </c>
      <c r="B60">
        <v>0</v>
      </c>
      <c r="C60">
        <v>0</v>
      </c>
      <c r="D60">
        <f>IFERROR(VLOOKUP(A60,'DJI Profit'!A:C,2,0),0)</f>
        <v>1</v>
      </c>
      <c r="E60">
        <f>IFERROR(VLOOKUP(A60,'DJI Profit'!A:C,3,0),0)</f>
        <v>-5.2695299999977596</v>
      </c>
      <c r="F60">
        <f>SUM(C$2:C60)</f>
        <v>-2111.62</v>
      </c>
      <c r="G60">
        <f>SUM(E$2:E60)</f>
        <v>725.22265000001516</v>
      </c>
      <c r="H60">
        <f t="shared" si="0"/>
        <v>-1386.3973499999847</v>
      </c>
      <c r="I60" s="3">
        <v>5.0197825064578602E-5</v>
      </c>
    </row>
    <row r="61" spans="1:9" x14ac:dyDescent="0.75">
      <c r="A61" s="1">
        <v>42976</v>
      </c>
      <c r="B61">
        <v>1</v>
      </c>
      <c r="C61">
        <v>0</v>
      </c>
      <c r="D61">
        <f>IFERROR(VLOOKUP(A61,'DJI Profit'!A:C,2,0),0)</f>
        <v>0</v>
      </c>
      <c r="E61">
        <f>IFERROR(VLOOKUP(A61,'DJI Profit'!A:C,3,0),0)</f>
        <v>56.968750000021799</v>
      </c>
      <c r="F61">
        <f>SUM(C$2:C61)</f>
        <v>-2111.62</v>
      </c>
      <c r="G61">
        <f>SUM(E$2:E61)</f>
        <v>782.19140000003699</v>
      </c>
      <c r="H61">
        <f t="shared" si="0"/>
        <v>-1329.4285999999629</v>
      </c>
      <c r="I61" s="3">
        <v>4.28825381850272E-2</v>
      </c>
    </row>
    <row r="62" spans="1:9" x14ac:dyDescent="0.75">
      <c r="A62" s="1">
        <v>42977</v>
      </c>
      <c r="B62">
        <v>1</v>
      </c>
      <c r="C62">
        <v>-13.72</v>
      </c>
      <c r="D62">
        <f>IFERROR(VLOOKUP(A62,'DJI Profit'!A:C,2,0),0)</f>
        <v>-1</v>
      </c>
      <c r="E62">
        <f>IFERROR(VLOOKUP(A62,'DJI Profit'!A:C,3,0),0)</f>
        <v>0</v>
      </c>
      <c r="F62">
        <f>SUM(C$2:C62)</f>
        <v>-2125.3399999999997</v>
      </c>
      <c r="G62">
        <f>SUM(E$2:E62)</f>
        <v>782.19140000003699</v>
      </c>
      <c r="H62">
        <f t="shared" si="0"/>
        <v>-1343.1485999999627</v>
      </c>
      <c r="I62" s="3">
        <v>1.1472199969787201E-2</v>
      </c>
    </row>
    <row r="63" spans="1:9" x14ac:dyDescent="0.75">
      <c r="A63" s="1">
        <v>42978</v>
      </c>
      <c r="B63">
        <v>-1</v>
      </c>
      <c r="C63">
        <v>138.09</v>
      </c>
      <c r="D63">
        <f>IFERROR(VLOOKUP(A63,'DJI Profit'!A:C,2,0),0)</f>
        <v>0</v>
      </c>
      <c r="E63">
        <f>IFERROR(VLOOKUP(A63,'DJI Profit'!A:C,3,0),0)</f>
        <v>-55.669919999996601</v>
      </c>
      <c r="F63">
        <f>SUM(C$2:C63)</f>
        <v>-1987.2499999999998</v>
      </c>
      <c r="G63">
        <f>SUM(E$2:E63)</f>
        <v>726.52148000004036</v>
      </c>
      <c r="H63">
        <f t="shared" si="0"/>
        <v>-1260.7285199999594</v>
      </c>
      <c r="I63" s="3">
        <v>1.0850087658607401E-2</v>
      </c>
    </row>
    <row r="64" spans="1:9" x14ac:dyDescent="0.75">
      <c r="A64" s="1">
        <v>42979</v>
      </c>
      <c r="B64">
        <v>-1</v>
      </c>
      <c r="C64">
        <v>-188.62</v>
      </c>
      <c r="D64">
        <f>IFERROR(VLOOKUP(A64,'DJI Profit'!A:C,2,0),0)</f>
        <v>-1</v>
      </c>
      <c r="E64">
        <f>IFERROR(VLOOKUP(A64,'DJI Profit'!A:C,3,0),0)</f>
        <v>0</v>
      </c>
      <c r="F64">
        <f>SUM(C$2:C64)</f>
        <v>-2175.87</v>
      </c>
      <c r="G64">
        <f>SUM(E$2:E64)</f>
        <v>726.52148000004036</v>
      </c>
      <c r="H64">
        <f t="shared" si="0"/>
        <v>-1449.3485199999595</v>
      </c>
      <c r="I64" s="3">
        <v>4.3760203981305798E-2</v>
      </c>
    </row>
    <row r="65" spans="1:9" x14ac:dyDescent="0.75">
      <c r="A65" s="1">
        <v>42980</v>
      </c>
      <c r="B65">
        <v>-1</v>
      </c>
      <c r="C65">
        <v>313.24</v>
      </c>
      <c r="D65">
        <f>IFERROR(VLOOKUP(A65,'DJI Profit'!A:C,2,0),0)</f>
        <v>0</v>
      </c>
      <c r="E65">
        <f>IFERROR(VLOOKUP(A65,'DJI Profit'!A:C,3,0),0)</f>
        <v>0</v>
      </c>
      <c r="F65">
        <f>SUM(C$2:C65)</f>
        <v>-1862.6299999999999</v>
      </c>
      <c r="G65">
        <f>SUM(E$2:E65)</f>
        <v>726.52148000004036</v>
      </c>
      <c r="H65">
        <f t="shared" si="0"/>
        <v>-1136.1085199999595</v>
      </c>
      <c r="I65" s="3">
        <v>6.1489096160691099E-2</v>
      </c>
    </row>
    <row r="66" spans="1:9" x14ac:dyDescent="0.75">
      <c r="A66" s="1">
        <v>42981</v>
      </c>
      <c r="B66">
        <v>0</v>
      </c>
      <c r="C66">
        <v>-4.1900000000000004</v>
      </c>
      <c r="D66">
        <f>IFERROR(VLOOKUP(A66,'DJI Profit'!A:C,2,0),0)</f>
        <v>0</v>
      </c>
      <c r="E66">
        <f>IFERROR(VLOOKUP(A66,'DJI Profit'!A:C,3,0),0)</f>
        <v>0</v>
      </c>
      <c r="F66">
        <f>SUM(C$2:C66)</f>
        <v>-1866.82</v>
      </c>
      <c r="G66">
        <f>SUM(E$2:E66)</f>
        <v>726.52148000004036</v>
      </c>
      <c r="H66">
        <f t="shared" si="0"/>
        <v>-1140.2985199999596</v>
      </c>
      <c r="I66" s="3">
        <v>7.3328440316366497E-3</v>
      </c>
    </row>
    <row r="67" spans="1:9" x14ac:dyDescent="0.75">
      <c r="A67" s="1">
        <v>42982</v>
      </c>
      <c r="B67">
        <v>0</v>
      </c>
      <c r="C67">
        <v>0</v>
      </c>
      <c r="D67">
        <f>IFERROR(VLOOKUP(A67,'DJI Profit'!A:C,2,0),0)</f>
        <v>0</v>
      </c>
      <c r="E67">
        <f>IFERROR(VLOOKUP(A67,'DJI Profit'!A:C,3,0),0)</f>
        <v>234.25</v>
      </c>
      <c r="F67">
        <f>SUM(C$2:C67)</f>
        <v>-1866.82</v>
      </c>
      <c r="G67">
        <f>SUM(E$2:E67)</f>
        <v>960.77148000004036</v>
      </c>
      <c r="H67">
        <f t="shared" ref="H67:H130" si="1">SUM(F67:G67)</f>
        <v>-906.04851999995958</v>
      </c>
      <c r="I67" s="3">
        <v>8.1828289242288396E-2</v>
      </c>
    </row>
    <row r="68" spans="1:9" x14ac:dyDescent="0.75">
      <c r="A68" s="1">
        <v>42983</v>
      </c>
      <c r="B68">
        <v>-1</v>
      </c>
      <c r="C68">
        <v>0</v>
      </c>
      <c r="D68">
        <f>IFERROR(VLOOKUP(A68,'DJI Profit'!A:C,2,0),0)</f>
        <v>1</v>
      </c>
      <c r="E68">
        <f>IFERROR(VLOOKUP(A68,'DJI Profit'!A:C,3,0),0)</f>
        <v>0</v>
      </c>
      <c r="F68">
        <f>SUM(C$2:C68)</f>
        <v>-1866.82</v>
      </c>
      <c r="G68">
        <f>SUM(E$2:E68)</f>
        <v>960.77148000004036</v>
      </c>
      <c r="H68">
        <f t="shared" si="1"/>
        <v>-906.04851999995958</v>
      </c>
      <c r="I68" s="3">
        <v>3.2039081189891697E-2</v>
      </c>
    </row>
    <row r="69" spans="1:9" x14ac:dyDescent="0.75">
      <c r="A69" s="1">
        <v>42984</v>
      </c>
      <c r="B69">
        <v>1</v>
      </c>
      <c r="C69">
        <v>-220.59</v>
      </c>
      <c r="D69">
        <f>IFERROR(VLOOKUP(A69,'DJI Profit'!A:C,2,0),0)</f>
        <v>1</v>
      </c>
      <c r="E69">
        <f>IFERROR(VLOOKUP(A69,'DJI Profit'!A:C,3,0),0)</f>
        <v>54.330080000025198</v>
      </c>
      <c r="F69">
        <f>SUM(C$2:C69)</f>
        <v>-2087.41</v>
      </c>
      <c r="G69">
        <f>SUM(E$2:E69)</f>
        <v>1015.1015600000655</v>
      </c>
      <c r="H69">
        <f t="shared" si="1"/>
        <v>-1072.3084399999343</v>
      </c>
      <c r="I69" s="3">
        <v>6.3712909205969795E-2</v>
      </c>
    </row>
    <row r="70" spans="1:9" x14ac:dyDescent="0.75">
      <c r="A70" s="1">
        <v>42985</v>
      </c>
      <c r="B70">
        <v>0</v>
      </c>
      <c r="C70">
        <v>2.76</v>
      </c>
      <c r="D70">
        <f>IFERROR(VLOOKUP(A70,'DJI Profit'!A:C,2,0),0)</f>
        <v>1</v>
      </c>
      <c r="E70">
        <f>IFERROR(VLOOKUP(A70,'DJI Profit'!A:C,3,0),0)</f>
        <v>-22.861330000032499</v>
      </c>
      <c r="F70">
        <f>SUM(C$2:C70)</f>
        <v>-2084.6499999999996</v>
      </c>
      <c r="G70">
        <f>SUM(E$2:E70)</f>
        <v>992.24023000003308</v>
      </c>
      <c r="H70">
        <f t="shared" si="1"/>
        <v>-1092.4097699999666</v>
      </c>
      <c r="I70" s="3">
        <v>4.2540196090071702E-2</v>
      </c>
    </row>
    <row r="71" spans="1:9" x14ac:dyDescent="0.75">
      <c r="A71" s="1">
        <v>42986</v>
      </c>
      <c r="B71">
        <v>0</v>
      </c>
      <c r="C71">
        <v>0</v>
      </c>
      <c r="D71">
        <f>IFERROR(VLOOKUP(A71,'DJI Profit'!A:C,2,0),0)</f>
        <v>1</v>
      </c>
      <c r="E71">
        <f>IFERROR(VLOOKUP(A71,'DJI Profit'!A:C,3,0),0)</f>
        <v>13.009760000015399</v>
      </c>
      <c r="F71">
        <f>SUM(C$2:C71)</f>
        <v>-2084.6499999999996</v>
      </c>
      <c r="G71">
        <f>SUM(E$2:E71)</f>
        <v>1005.2499900000485</v>
      </c>
      <c r="H71">
        <f t="shared" si="1"/>
        <v>-1079.4000099999512</v>
      </c>
      <c r="I71" s="3">
        <v>8.7763523499852905E-2</v>
      </c>
    </row>
    <row r="72" spans="1:9" x14ac:dyDescent="0.75">
      <c r="A72" s="1">
        <v>42987</v>
      </c>
      <c r="B72">
        <v>0</v>
      </c>
      <c r="C72">
        <v>0</v>
      </c>
      <c r="D72">
        <f>IFERROR(VLOOKUP(A72,'DJI Profit'!A:C,2,0),0)</f>
        <v>0</v>
      </c>
      <c r="E72">
        <f>IFERROR(VLOOKUP(A72,'DJI Profit'!A:C,3,0),0)</f>
        <v>0</v>
      </c>
      <c r="F72">
        <f>SUM(C$2:C72)</f>
        <v>-2084.6499999999996</v>
      </c>
      <c r="G72">
        <f>SUM(E$2:E72)</f>
        <v>1005.2499900000485</v>
      </c>
      <c r="H72">
        <f t="shared" si="1"/>
        <v>-1079.4000099999512</v>
      </c>
      <c r="I72" s="3">
        <v>6.3652669389402405E-4</v>
      </c>
    </row>
    <row r="73" spans="1:9" x14ac:dyDescent="0.75">
      <c r="A73" s="1">
        <v>42988</v>
      </c>
      <c r="B73">
        <v>1</v>
      </c>
      <c r="C73">
        <v>0</v>
      </c>
      <c r="D73">
        <f>IFERROR(VLOOKUP(A73,'DJI Profit'!A:C,2,0),0)</f>
        <v>0</v>
      </c>
      <c r="E73">
        <f>IFERROR(VLOOKUP(A73,'DJI Profit'!A:C,3,0),0)</f>
        <v>0</v>
      </c>
      <c r="F73">
        <f>SUM(C$2:C73)</f>
        <v>-2084.6499999999996</v>
      </c>
      <c r="G73">
        <f>SUM(E$2:E73)</f>
        <v>1005.2499900000485</v>
      </c>
      <c r="H73">
        <f t="shared" si="1"/>
        <v>-1079.4000099999512</v>
      </c>
      <c r="I73" s="3">
        <v>2.5011278359618298E-2</v>
      </c>
    </row>
    <row r="74" spans="1:9" x14ac:dyDescent="0.75">
      <c r="A74" s="1">
        <v>42989</v>
      </c>
      <c r="B74">
        <v>1</v>
      </c>
      <c r="C74">
        <v>38.33</v>
      </c>
      <c r="D74">
        <f>IFERROR(VLOOKUP(A74,'DJI Profit'!A:C,2,0),0)</f>
        <v>-1</v>
      </c>
      <c r="E74">
        <f>IFERROR(VLOOKUP(A74,'DJI Profit'!A:C,3,0),0)</f>
        <v>259.580080000007</v>
      </c>
      <c r="F74">
        <f>SUM(C$2:C74)</f>
        <v>-2046.3199999999997</v>
      </c>
      <c r="G74">
        <f>SUM(E$2:E74)</f>
        <v>1264.8300700000555</v>
      </c>
      <c r="H74">
        <f t="shared" si="1"/>
        <v>-781.48992999994425</v>
      </c>
      <c r="I74" s="3">
        <v>1.16324460886399E-3</v>
      </c>
    </row>
    <row r="75" spans="1:9" x14ac:dyDescent="0.75">
      <c r="A75" s="1">
        <v>42990</v>
      </c>
      <c r="B75">
        <v>1</v>
      </c>
      <c r="C75">
        <v>-30.46</v>
      </c>
      <c r="D75">
        <f>IFERROR(VLOOKUP(A75,'DJI Profit'!A:C,2,0),0)</f>
        <v>-1</v>
      </c>
      <c r="E75">
        <f>IFERROR(VLOOKUP(A75,'DJI Profit'!A:C,3,0),0)</f>
        <v>-61.490240000006501</v>
      </c>
      <c r="F75">
        <f>SUM(C$2:C75)</f>
        <v>-2076.7799999999997</v>
      </c>
      <c r="G75">
        <f>SUM(E$2:E75)</f>
        <v>1203.339830000049</v>
      </c>
      <c r="H75">
        <f t="shared" si="1"/>
        <v>-873.44016999995074</v>
      </c>
      <c r="I75" s="3">
        <v>1.7073109473773301E-2</v>
      </c>
    </row>
    <row r="76" spans="1:9" x14ac:dyDescent="0.75">
      <c r="A76" s="1">
        <v>42991</v>
      </c>
      <c r="B76">
        <v>1</v>
      </c>
      <c r="C76">
        <v>-248.22</v>
      </c>
      <c r="D76">
        <f>IFERROR(VLOOKUP(A76,'DJI Profit'!A:C,2,0),0)</f>
        <v>-1</v>
      </c>
      <c r="E76">
        <f>IFERROR(VLOOKUP(A76,'DJI Profit'!A:C,3,0),0)</f>
        <v>-39.320309999980999</v>
      </c>
      <c r="F76">
        <f>SUM(C$2:C76)</f>
        <v>-2324.9999999999995</v>
      </c>
      <c r="G76">
        <f>SUM(E$2:E76)</f>
        <v>1164.019520000068</v>
      </c>
      <c r="H76">
        <f t="shared" si="1"/>
        <v>-1160.9804799999315</v>
      </c>
      <c r="I76" s="3">
        <v>7.7197041540850303E-2</v>
      </c>
    </row>
    <row r="77" spans="1:9" x14ac:dyDescent="0.75">
      <c r="A77" s="1">
        <v>42992</v>
      </c>
      <c r="B77">
        <v>0</v>
      </c>
      <c r="C77">
        <v>-727.64</v>
      </c>
      <c r="D77">
        <f>IFERROR(VLOOKUP(A77,'DJI Profit'!A:C,2,0),0)</f>
        <v>-1</v>
      </c>
      <c r="E77">
        <f>IFERROR(VLOOKUP(A77,'DJI Profit'!A:C,3,0),0)</f>
        <v>-45.300780000015898</v>
      </c>
      <c r="F77">
        <f>SUM(C$2:C77)</f>
        <v>-3052.6399999999994</v>
      </c>
      <c r="G77">
        <f>SUM(E$2:E77)</f>
        <v>1118.7187400000521</v>
      </c>
      <c r="H77">
        <f t="shared" si="1"/>
        <v>-1933.9212599999473</v>
      </c>
      <c r="I77" s="3">
        <v>0.25626747674720601</v>
      </c>
    </row>
    <row r="78" spans="1:9" x14ac:dyDescent="0.75">
      <c r="A78" s="1">
        <v>42993</v>
      </c>
      <c r="B78">
        <v>1</v>
      </c>
      <c r="C78">
        <v>0</v>
      </c>
      <c r="D78">
        <f>IFERROR(VLOOKUP(A78,'DJI Profit'!A:C,2,0),0)</f>
        <v>1</v>
      </c>
      <c r="E78">
        <f>IFERROR(VLOOKUP(A78,'DJI Profit'!A:C,3,0),0)</f>
        <v>-64.859369999991003</v>
      </c>
      <c r="F78">
        <f>SUM(C$2:C78)</f>
        <v>-3052.6399999999994</v>
      </c>
      <c r="G78">
        <f>SUM(E$2:E78)</f>
        <v>1053.8593700000611</v>
      </c>
      <c r="H78">
        <f t="shared" si="1"/>
        <v>-1998.7806299999384</v>
      </c>
      <c r="I78" s="3">
        <v>0.13266456266907201</v>
      </c>
    </row>
    <row r="79" spans="1:9" x14ac:dyDescent="0.75">
      <c r="A79" s="1">
        <v>42994</v>
      </c>
      <c r="B79">
        <v>1</v>
      </c>
      <c r="C79">
        <v>-12.48</v>
      </c>
      <c r="D79">
        <f>IFERROR(VLOOKUP(A79,'DJI Profit'!A:C,2,0),0)</f>
        <v>0</v>
      </c>
      <c r="E79">
        <f>IFERROR(VLOOKUP(A79,'DJI Profit'!A:C,3,0),0)</f>
        <v>0</v>
      </c>
      <c r="F79">
        <f>SUM(C$2:C79)</f>
        <v>-3065.1199999999994</v>
      </c>
      <c r="G79">
        <f>SUM(E$2:E79)</f>
        <v>1053.8593700000611</v>
      </c>
      <c r="H79">
        <f t="shared" si="1"/>
        <v>-2011.2606299999384</v>
      </c>
      <c r="I79" s="3">
        <v>3.9072452078202299E-2</v>
      </c>
    </row>
    <row r="80" spans="1:9" x14ac:dyDescent="0.75">
      <c r="A80" s="1">
        <v>42995</v>
      </c>
      <c r="B80">
        <v>1</v>
      </c>
      <c r="C80">
        <v>-42.16</v>
      </c>
      <c r="D80">
        <f>IFERROR(VLOOKUP(A80,'DJI Profit'!A:C,2,0),0)</f>
        <v>0</v>
      </c>
      <c r="E80">
        <f>IFERROR(VLOOKUP(A80,'DJI Profit'!A:C,3,0),0)</f>
        <v>0</v>
      </c>
      <c r="F80">
        <f>SUM(C$2:C80)</f>
        <v>-3107.2799999999993</v>
      </c>
      <c r="G80">
        <f>SUM(E$2:E80)</f>
        <v>1053.8593700000611</v>
      </c>
      <c r="H80">
        <f t="shared" si="1"/>
        <v>-2053.4206299999382</v>
      </c>
      <c r="I80" s="3">
        <v>4.1725474235699202E-2</v>
      </c>
    </row>
    <row r="81" spans="1:9" x14ac:dyDescent="0.75">
      <c r="A81" s="1">
        <v>42996</v>
      </c>
      <c r="B81">
        <v>1</v>
      </c>
      <c r="C81">
        <v>482.32</v>
      </c>
      <c r="D81">
        <f>IFERROR(VLOOKUP(A81,'DJI Profit'!A:C,2,0),0)</f>
        <v>0</v>
      </c>
      <c r="E81">
        <f>IFERROR(VLOOKUP(A81,'DJI Profit'!A:C,3,0),0)</f>
        <v>63.0097700000115</v>
      </c>
      <c r="F81">
        <f>SUM(C$2:C81)</f>
        <v>-2624.9599999999991</v>
      </c>
      <c r="G81">
        <f>SUM(E$2:E81)</f>
        <v>1116.8691400000725</v>
      </c>
      <c r="H81">
        <f t="shared" si="1"/>
        <v>-1508.0908599999266</v>
      </c>
      <c r="I81" s="3">
        <v>9.4427182506689106E-2</v>
      </c>
    </row>
    <row r="82" spans="1:9" x14ac:dyDescent="0.75">
      <c r="A82" s="1">
        <v>42997</v>
      </c>
      <c r="B82">
        <v>1</v>
      </c>
      <c r="C82">
        <v>-140.22999999999999</v>
      </c>
      <c r="D82">
        <f>IFERROR(VLOOKUP(A82,'DJI Profit'!A:C,2,0),0)</f>
        <v>-1</v>
      </c>
      <c r="E82">
        <f>IFERROR(VLOOKUP(A82,'DJI Profit'!A:C,3,0),0)</f>
        <v>0</v>
      </c>
      <c r="F82">
        <f>SUM(C$2:C82)</f>
        <v>-2765.1899999999991</v>
      </c>
      <c r="G82">
        <f>SUM(E$2:E82)</f>
        <v>1116.8691400000725</v>
      </c>
      <c r="H82">
        <f t="shared" si="1"/>
        <v>-1648.3208599999266</v>
      </c>
      <c r="I82" s="3">
        <v>4.3019294157946801E-2</v>
      </c>
    </row>
    <row r="83" spans="1:9" x14ac:dyDescent="0.75">
      <c r="A83" s="1">
        <v>42998</v>
      </c>
      <c r="B83">
        <v>1</v>
      </c>
      <c r="C83">
        <v>-19.02</v>
      </c>
      <c r="D83">
        <f>IFERROR(VLOOKUP(A83,'DJI Profit'!A:C,2,0),0)</f>
        <v>-1</v>
      </c>
      <c r="E83">
        <f>IFERROR(VLOOKUP(A83,'DJI Profit'!A:C,3,0),0)</f>
        <v>-41.789059999991899</v>
      </c>
      <c r="F83">
        <f>SUM(C$2:C83)</f>
        <v>-2784.2099999999991</v>
      </c>
      <c r="G83">
        <f>SUM(E$2:E83)</f>
        <v>1075.0800800000807</v>
      </c>
      <c r="H83">
        <f t="shared" si="1"/>
        <v>-1709.1299199999185</v>
      </c>
      <c r="I83" s="3">
        <v>1.8707681190327102E-2</v>
      </c>
    </row>
    <row r="84" spans="1:9" x14ac:dyDescent="0.75">
      <c r="A84" s="1">
        <v>42999</v>
      </c>
      <c r="B84">
        <v>1</v>
      </c>
      <c r="C84">
        <v>-274.91000000000003</v>
      </c>
      <c r="D84">
        <f>IFERROR(VLOOKUP(A84,'DJI Profit'!A:C,2,0),0)</f>
        <v>-1</v>
      </c>
      <c r="E84">
        <f>IFERROR(VLOOKUP(A84,'DJI Profit'!A:C,3,0),0)</f>
        <v>53.359369999983798</v>
      </c>
      <c r="F84">
        <f>SUM(C$2:C84)</f>
        <v>-3059.119999999999</v>
      </c>
      <c r="G84">
        <f>SUM(E$2:E84)</f>
        <v>1128.4394500000644</v>
      </c>
      <c r="H84">
        <f t="shared" si="1"/>
        <v>-1930.6805499999346</v>
      </c>
      <c r="I84" s="3">
        <v>9.1886141320404194E-2</v>
      </c>
    </row>
    <row r="85" spans="1:9" x14ac:dyDescent="0.75">
      <c r="A85" s="1">
        <v>43000</v>
      </c>
      <c r="B85">
        <v>1</v>
      </c>
      <c r="C85">
        <v>-0.34</v>
      </c>
      <c r="D85">
        <f>IFERROR(VLOOKUP(A85,'DJI Profit'!A:C,2,0),0)</f>
        <v>-1</v>
      </c>
      <c r="E85">
        <f>IFERROR(VLOOKUP(A85,'DJI Profit'!A:C,3,0),0)</f>
        <v>9.6406300000126102</v>
      </c>
      <c r="F85">
        <f>SUM(C$2:C85)</f>
        <v>-3059.4599999999991</v>
      </c>
      <c r="G85">
        <f>SUM(E$2:E85)</f>
        <v>1138.080080000077</v>
      </c>
      <c r="H85">
        <f t="shared" si="1"/>
        <v>-1921.3799199999221</v>
      </c>
      <c r="I85" s="3">
        <v>2.7869813938819901E-2</v>
      </c>
    </row>
    <row r="86" spans="1:9" x14ac:dyDescent="0.75">
      <c r="A86" s="1">
        <v>43001</v>
      </c>
      <c r="B86">
        <v>1</v>
      </c>
      <c r="C86">
        <v>161.69999999999999</v>
      </c>
      <c r="D86">
        <f>IFERROR(VLOOKUP(A86,'DJI Profit'!A:C,2,0),0)</f>
        <v>0</v>
      </c>
      <c r="E86">
        <f>IFERROR(VLOOKUP(A86,'DJI Profit'!A:C,3,0),0)</f>
        <v>0</v>
      </c>
      <c r="F86">
        <f>SUM(C$2:C86)</f>
        <v>-2897.7599999999993</v>
      </c>
      <c r="G86">
        <f>SUM(E$2:E86)</f>
        <v>1138.080080000077</v>
      </c>
      <c r="H86">
        <f t="shared" si="1"/>
        <v>-1759.6799199999223</v>
      </c>
      <c r="I86" s="3">
        <v>1.8034835925873599E-2</v>
      </c>
    </row>
    <row r="87" spans="1:9" x14ac:dyDescent="0.75">
      <c r="A87" s="1">
        <v>43002</v>
      </c>
      <c r="B87">
        <v>1</v>
      </c>
      <c r="C87">
        <v>-109.56</v>
      </c>
      <c r="D87">
        <f>IFERROR(VLOOKUP(A87,'DJI Profit'!A:C,2,0),0)</f>
        <v>0</v>
      </c>
      <c r="E87">
        <f>IFERROR(VLOOKUP(A87,'DJI Profit'!A:C,3,0),0)</f>
        <v>0</v>
      </c>
      <c r="F87">
        <f>SUM(C$2:C87)</f>
        <v>-3007.3199999999993</v>
      </c>
      <c r="G87">
        <f>SUM(E$2:E87)</f>
        <v>1138.080080000077</v>
      </c>
      <c r="H87">
        <f t="shared" si="1"/>
        <v>-1869.2399199999222</v>
      </c>
      <c r="I87" s="3">
        <v>4.8134847308579802E-2</v>
      </c>
    </row>
    <row r="88" spans="1:9" x14ac:dyDescent="0.75">
      <c r="A88" s="1">
        <v>43003</v>
      </c>
      <c r="B88">
        <v>1</v>
      </c>
      <c r="C88">
        <v>243.23</v>
      </c>
      <c r="D88">
        <f>IFERROR(VLOOKUP(A88,'DJI Profit'!A:C,2,0),0)</f>
        <v>-1</v>
      </c>
      <c r="E88">
        <f>IFERROR(VLOOKUP(A88,'DJI Profit'!A:C,3,0),0)</f>
        <v>53.5</v>
      </c>
      <c r="F88">
        <f>SUM(C$2:C88)</f>
        <v>-2764.0899999999992</v>
      </c>
      <c r="G88">
        <f>SUM(E$2:E88)</f>
        <v>1191.580080000077</v>
      </c>
      <c r="H88">
        <f t="shared" si="1"/>
        <v>-1572.5099199999222</v>
      </c>
      <c r="I88" s="3">
        <v>4.1873796137254497E-2</v>
      </c>
    </row>
    <row r="89" spans="1:9" x14ac:dyDescent="0.75">
      <c r="A89" s="1">
        <v>43004</v>
      </c>
      <c r="B89">
        <v>1</v>
      </c>
      <c r="C89">
        <v>-33.72</v>
      </c>
      <c r="D89">
        <f>IFERROR(VLOOKUP(A89,'DJI Profit'!A:C,2,0),0)</f>
        <v>-1</v>
      </c>
      <c r="E89">
        <f>IFERROR(VLOOKUP(A89,'DJI Profit'!A:C,3,0),0)</f>
        <v>11.769530000012301</v>
      </c>
      <c r="F89">
        <f>SUM(C$2:C89)</f>
        <v>-2797.809999999999</v>
      </c>
      <c r="G89">
        <f>SUM(E$2:E89)</f>
        <v>1203.3496100000893</v>
      </c>
      <c r="H89">
        <f t="shared" si="1"/>
        <v>-1594.4603899999097</v>
      </c>
      <c r="I89" s="3">
        <v>1.8809547007239399E-2</v>
      </c>
    </row>
    <row r="90" spans="1:9" x14ac:dyDescent="0.75">
      <c r="A90" s="1">
        <v>43005</v>
      </c>
      <c r="B90">
        <v>-1</v>
      </c>
      <c r="C90">
        <v>308.32</v>
      </c>
      <c r="D90">
        <f>IFERROR(VLOOKUP(A90,'DJI Profit'!A:C,2,0),0)</f>
        <v>-1</v>
      </c>
      <c r="E90">
        <f>IFERROR(VLOOKUP(A90,'DJI Profit'!A:C,3,0),0)</f>
        <v>-56.390630000030797</v>
      </c>
      <c r="F90">
        <f>SUM(C$2:C90)</f>
        <v>-2489.4899999999989</v>
      </c>
      <c r="G90">
        <f>SUM(E$2:E90)</f>
        <v>1146.9589800000585</v>
      </c>
      <c r="H90">
        <f t="shared" si="1"/>
        <v>-1342.5310199999403</v>
      </c>
      <c r="I90" s="3">
        <v>6.3128954684924701E-2</v>
      </c>
    </row>
    <row r="91" spans="1:9" x14ac:dyDescent="0.75">
      <c r="A91" s="1">
        <v>43006</v>
      </c>
      <c r="B91">
        <v>-1</v>
      </c>
      <c r="C91">
        <v>25.94</v>
      </c>
      <c r="D91">
        <f>IFERROR(VLOOKUP(A91,'DJI Profit'!A:C,2,0),0)</f>
        <v>-1</v>
      </c>
      <c r="E91">
        <f>IFERROR(VLOOKUP(A91,'DJI Profit'!A:C,3,0),0)</f>
        <v>-40.4882799999978</v>
      </c>
      <c r="F91">
        <f>SUM(C$2:C91)</f>
        <v>-2463.5499999999988</v>
      </c>
      <c r="G91">
        <f>SUM(E$2:E91)</f>
        <v>1106.4707000000608</v>
      </c>
      <c r="H91">
        <f t="shared" si="1"/>
        <v>-1357.079299999938</v>
      </c>
      <c r="I91" s="3">
        <v>3.0202495798019899E-3</v>
      </c>
    </row>
    <row r="92" spans="1:9" x14ac:dyDescent="0.75">
      <c r="A92" s="1">
        <v>43007</v>
      </c>
      <c r="B92">
        <v>-1</v>
      </c>
      <c r="C92">
        <v>11.66</v>
      </c>
      <c r="D92">
        <f>IFERROR(VLOOKUP(A92,'DJI Profit'!A:C,2,0),0)</f>
        <v>1</v>
      </c>
      <c r="E92">
        <f>IFERROR(VLOOKUP(A92,'DJI Profit'!A:C,3,0),0)</f>
        <v>-23.890619999994701</v>
      </c>
      <c r="F92">
        <f>SUM(C$2:C92)</f>
        <v>-2451.889999999999</v>
      </c>
      <c r="G92">
        <f>SUM(E$2:E92)</f>
        <v>1082.5800800000661</v>
      </c>
      <c r="H92">
        <f t="shared" si="1"/>
        <v>-1369.3099199999328</v>
      </c>
      <c r="I92" s="3">
        <v>7.2357738412064199E-6</v>
      </c>
    </row>
    <row r="93" spans="1:9" x14ac:dyDescent="0.75">
      <c r="A93" s="1">
        <v>43008</v>
      </c>
      <c r="B93">
        <v>-1</v>
      </c>
      <c r="C93">
        <v>-175.64</v>
      </c>
      <c r="D93">
        <f>IFERROR(VLOOKUP(A93,'DJI Profit'!A:C,2,0),0)</f>
        <v>0</v>
      </c>
      <c r="E93">
        <f>IFERROR(VLOOKUP(A93,'DJI Profit'!A:C,3,0),0)</f>
        <v>0</v>
      </c>
      <c r="F93">
        <f>SUM(C$2:C93)</f>
        <v>-2627.5299999999988</v>
      </c>
      <c r="G93">
        <f>SUM(E$2:E93)</f>
        <v>1082.5800800000661</v>
      </c>
      <c r="H93">
        <f t="shared" si="1"/>
        <v>-1544.9499199999327</v>
      </c>
      <c r="I93" s="3">
        <v>4.2548851117339102E-2</v>
      </c>
    </row>
    <row r="94" spans="1:9" x14ac:dyDescent="0.75">
      <c r="A94" s="1">
        <v>43009</v>
      </c>
      <c r="B94">
        <v>-1</v>
      </c>
      <c r="C94">
        <v>-65.03</v>
      </c>
      <c r="D94">
        <f>IFERROR(VLOOKUP(A94,'DJI Profit'!A:C,2,0),0)</f>
        <v>0</v>
      </c>
      <c r="E94">
        <f>IFERROR(VLOOKUP(A94,'DJI Profit'!A:C,3,0),0)</f>
        <v>0</v>
      </c>
      <c r="F94">
        <f>SUM(C$2:C94)</f>
        <v>-2692.559999999999</v>
      </c>
      <c r="G94">
        <f>SUM(E$2:E94)</f>
        <v>1082.5800800000661</v>
      </c>
      <c r="H94">
        <f t="shared" si="1"/>
        <v>-1609.9799199999329</v>
      </c>
      <c r="I94" s="3">
        <v>2.4568437180849299E-2</v>
      </c>
    </row>
    <row r="95" spans="1:9" x14ac:dyDescent="0.75">
      <c r="A95" s="1">
        <v>43010</v>
      </c>
      <c r="B95">
        <v>-1</v>
      </c>
      <c r="C95">
        <v>-5.58</v>
      </c>
      <c r="D95">
        <f>IFERROR(VLOOKUP(A95,'DJI Profit'!A:C,2,0),0)</f>
        <v>1</v>
      </c>
      <c r="E95">
        <f>IFERROR(VLOOKUP(A95,'DJI Profit'!A:C,3,0),0)</f>
        <v>152.50976999997101</v>
      </c>
      <c r="F95">
        <f>SUM(C$2:C95)</f>
        <v>-2698.139999999999</v>
      </c>
      <c r="G95">
        <f>SUM(E$2:E95)</f>
        <v>1235.0898500000371</v>
      </c>
      <c r="H95">
        <f t="shared" si="1"/>
        <v>-1463.0501499999618</v>
      </c>
      <c r="I95" s="3">
        <v>1.9311282209768299E-2</v>
      </c>
    </row>
    <row r="96" spans="1:9" x14ac:dyDescent="0.75">
      <c r="A96" s="1">
        <v>43011</v>
      </c>
      <c r="B96">
        <v>-1</v>
      </c>
      <c r="C96">
        <v>91.84</v>
      </c>
      <c r="D96">
        <f>IFERROR(VLOOKUP(A96,'DJI Profit'!A:C,2,0),0)</f>
        <v>-1</v>
      </c>
      <c r="E96">
        <f>IFERROR(VLOOKUP(A96,'DJI Profit'!A:C,3,0),0)</f>
        <v>84.070310000035505</v>
      </c>
      <c r="F96">
        <f>SUM(C$2:C96)</f>
        <v>-2606.2999999999988</v>
      </c>
      <c r="G96">
        <f>SUM(E$2:E96)</f>
        <v>1319.1601600000727</v>
      </c>
      <c r="H96">
        <f t="shared" si="1"/>
        <v>-1287.1398399999262</v>
      </c>
      <c r="I96" s="3">
        <v>1.5283683460456199E-3</v>
      </c>
    </row>
    <row r="97" spans="1:9" x14ac:dyDescent="0.75">
      <c r="A97" s="1">
        <v>43012</v>
      </c>
      <c r="B97">
        <v>-1</v>
      </c>
      <c r="C97">
        <v>88.12</v>
      </c>
      <c r="D97">
        <f>IFERROR(VLOOKUP(A97,'DJI Profit'!A:C,2,0),0)</f>
        <v>1</v>
      </c>
      <c r="E97">
        <f>IFERROR(VLOOKUP(A97,'DJI Profit'!A:C,3,0),0)</f>
        <v>-19.9707100000014</v>
      </c>
      <c r="F97">
        <f>SUM(C$2:C97)</f>
        <v>-2518.1799999999989</v>
      </c>
      <c r="G97">
        <f>SUM(E$2:E97)</f>
        <v>1299.1894500000712</v>
      </c>
      <c r="H97">
        <f t="shared" si="1"/>
        <v>-1218.9905499999277</v>
      </c>
      <c r="I97" s="3">
        <v>2.81413479511404E-3</v>
      </c>
    </row>
    <row r="98" spans="1:9" x14ac:dyDescent="0.75">
      <c r="A98" s="1">
        <v>43013</v>
      </c>
      <c r="B98">
        <v>-1</v>
      </c>
      <c r="C98">
        <v>-99.05</v>
      </c>
      <c r="D98">
        <f>IFERROR(VLOOKUP(A98,'DJI Profit'!A:C,2,0),0)</f>
        <v>-1</v>
      </c>
      <c r="E98">
        <f>IFERROR(VLOOKUP(A98,'DJI Profit'!A:C,3,0),0)</f>
        <v>113.749999999989</v>
      </c>
      <c r="F98">
        <f>SUM(C$2:C98)</f>
        <v>-2617.2299999999991</v>
      </c>
      <c r="G98">
        <f>SUM(E$2:E98)</f>
        <v>1412.9394500000603</v>
      </c>
      <c r="H98">
        <f t="shared" si="1"/>
        <v>-1204.2905499999388</v>
      </c>
      <c r="I98" s="3">
        <v>3.4089085356617303E-2</v>
      </c>
    </row>
    <row r="99" spans="1:9" x14ac:dyDescent="0.75">
      <c r="A99" s="1">
        <v>43014</v>
      </c>
      <c r="B99">
        <v>-1</v>
      </c>
      <c r="C99">
        <v>-42.4</v>
      </c>
      <c r="D99">
        <f>IFERROR(VLOOKUP(A99,'DJI Profit'!A:C,2,0),0)</f>
        <v>-1</v>
      </c>
      <c r="E99">
        <f>IFERROR(VLOOKUP(A99,'DJI Profit'!A:C,3,0),0)</f>
        <v>1.72070999999778</v>
      </c>
      <c r="F99">
        <f>SUM(C$2:C99)</f>
        <v>-2659.6299999999992</v>
      </c>
      <c r="G99">
        <f>SUM(E$2:E99)</f>
        <v>1414.6601600000581</v>
      </c>
      <c r="H99">
        <f t="shared" si="1"/>
        <v>-1244.9698399999411</v>
      </c>
      <c r="I99" s="3">
        <v>2.4727539138035201E-2</v>
      </c>
    </row>
    <row r="100" spans="1:9" x14ac:dyDescent="0.75">
      <c r="A100" s="1">
        <v>43015</v>
      </c>
      <c r="B100">
        <v>-1</v>
      </c>
      <c r="C100">
        <v>-56.08</v>
      </c>
      <c r="D100">
        <f>IFERROR(VLOOKUP(A100,'DJI Profit'!A:C,2,0),0)</f>
        <v>0</v>
      </c>
      <c r="E100">
        <f>IFERROR(VLOOKUP(A100,'DJI Profit'!A:C,3,0),0)</f>
        <v>0</v>
      </c>
      <c r="F100">
        <f>SUM(C$2:C100)</f>
        <v>-2715.7099999999991</v>
      </c>
      <c r="G100">
        <f>SUM(E$2:E100)</f>
        <v>1414.6601600000581</v>
      </c>
      <c r="H100">
        <f t="shared" si="1"/>
        <v>-1301.049839999941</v>
      </c>
      <c r="I100" s="3">
        <v>3.1282403540026302E-2</v>
      </c>
    </row>
    <row r="101" spans="1:9" x14ac:dyDescent="0.75">
      <c r="A101" s="1">
        <v>43016</v>
      </c>
      <c r="B101">
        <v>-1</v>
      </c>
      <c r="C101">
        <v>-183.59</v>
      </c>
      <c r="D101">
        <f>IFERROR(VLOOKUP(A101,'DJI Profit'!A:C,2,0),0)</f>
        <v>0</v>
      </c>
      <c r="E101">
        <f>IFERROR(VLOOKUP(A101,'DJI Profit'!A:C,3,0),0)</f>
        <v>0</v>
      </c>
      <c r="F101">
        <f>SUM(C$2:C101)</f>
        <v>-2899.2999999999993</v>
      </c>
      <c r="G101">
        <f>SUM(E$2:E101)</f>
        <v>1414.6601600000581</v>
      </c>
      <c r="H101">
        <f t="shared" si="1"/>
        <v>-1484.6398399999412</v>
      </c>
      <c r="I101" s="3">
        <v>6.3824792451980597E-2</v>
      </c>
    </row>
    <row r="102" spans="1:9" x14ac:dyDescent="0.75">
      <c r="A102" s="1">
        <v>43017</v>
      </c>
      <c r="B102">
        <v>-1</v>
      </c>
      <c r="C102">
        <v>-161.54</v>
      </c>
      <c r="D102">
        <f>IFERROR(VLOOKUP(A102,'DJI Profit'!A:C,2,0),0)</f>
        <v>-1</v>
      </c>
      <c r="E102">
        <f>IFERROR(VLOOKUP(A102,'DJI Profit'!A:C,3,0),0)</f>
        <v>12.5996100000302</v>
      </c>
      <c r="F102">
        <f>SUM(C$2:C102)</f>
        <v>-3060.8399999999992</v>
      </c>
      <c r="G102">
        <f>SUM(E$2:E102)</f>
        <v>1427.2597700000883</v>
      </c>
      <c r="H102">
        <f t="shared" si="1"/>
        <v>-1633.5802299999109</v>
      </c>
      <c r="I102" s="3">
        <v>6.3895736478739695E-2</v>
      </c>
    </row>
    <row r="103" spans="1:9" x14ac:dyDescent="0.75">
      <c r="A103" s="1">
        <v>43018</v>
      </c>
      <c r="B103">
        <v>-1</v>
      </c>
      <c r="C103">
        <v>-9.9700000000000006</v>
      </c>
      <c r="D103">
        <f>IFERROR(VLOOKUP(A103,'DJI Profit'!A:C,2,0),0)</f>
        <v>0</v>
      </c>
      <c r="E103">
        <f>IFERROR(VLOOKUP(A103,'DJI Profit'!A:C,3,0),0)</f>
        <v>-69.609380000016202</v>
      </c>
      <c r="F103">
        <f>SUM(C$2:C103)</f>
        <v>-3070.809999999999</v>
      </c>
      <c r="G103">
        <f>SUM(E$2:E103)</f>
        <v>1357.6503900000721</v>
      </c>
      <c r="H103">
        <f t="shared" si="1"/>
        <v>-1713.1596099999269</v>
      </c>
      <c r="I103" s="3">
        <v>3.5071198832820401E-2</v>
      </c>
    </row>
    <row r="104" spans="1:9" x14ac:dyDescent="0.75">
      <c r="A104" s="1">
        <v>43019</v>
      </c>
      <c r="B104">
        <v>-1</v>
      </c>
      <c r="C104">
        <v>-44.49</v>
      </c>
      <c r="D104">
        <f>IFERROR(VLOOKUP(A104,'DJI Profit'!A:C,2,0),0)</f>
        <v>-1</v>
      </c>
      <c r="E104">
        <f>IFERROR(VLOOKUP(A104,'DJI Profit'!A:C,3,0),0)</f>
        <v>0</v>
      </c>
      <c r="F104">
        <f>SUM(C$2:C104)</f>
        <v>-3115.2999999999988</v>
      </c>
      <c r="G104">
        <f>SUM(E$2:E104)</f>
        <v>1357.6503900000721</v>
      </c>
      <c r="H104">
        <f t="shared" si="1"/>
        <v>-1757.6496099999267</v>
      </c>
      <c r="I104" s="3">
        <v>4.7992320675407298E-2</v>
      </c>
    </row>
    <row r="105" spans="1:9" x14ac:dyDescent="0.75">
      <c r="A105" s="1">
        <v>43020</v>
      </c>
      <c r="B105">
        <v>-1</v>
      </c>
      <c r="C105">
        <v>-620.42999999999995</v>
      </c>
      <c r="D105">
        <f>IFERROR(VLOOKUP(A105,'DJI Profit'!A:C,2,0),0)</f>
        <v>0</v>
      </c>
      <c r="E105">
        <f>IFERROR(VLOOKUP(A105,'DJI Profit'!A:C,3,0),0)</f>
        <v>31.880859999982899</v>
      </c>
      <c r="F105">
        <f>SUM(C$2:C105)</f>
        <v>-3735.7299999999987</v>
      </c>
      <c r="G105">
        <f>SUM(E$2:E105)</f>
        <v>1389.531250000055</v>
      </c>
      <c r="H105">
        <f t="shared" si="1"/>
        <v>-2346.1987499999436</v>
      </c>
      <c r="I105" s="3">
        <v>0.14094269572100801</v>
      </c>
    </row>
    <row r="106" spans="1:9" x14ac:dyDescent="0.75">
      <c r="A106" s="1">
        <v>43021</v>
      </c>
      <c r="B106">
        <v>0</v>
      </c>
      <c r="C106">
        <v>-200.3</v>
      </c>
      <c r="D106">
        <f>IFERROR(VLOOKUP(A106,'DJI Profit'!A:C,2,0),0)</f>
        <v>1</v>
      </c>
      <c r="E106">
        <f>IFERROR(VLOOKUP(A106,'DJI Profit'!A:C,3,0),0)</f>
        <v>0</v>
      </c>
      <c r="F106">
        <f>SUM(C$2:C106)</f>
        <v>-3936.0299999999988</v>
      </c>
      <c r="G106">
        <f>SUM(E$2:E106)</f>
        <v>1389.531250000055</v>
      </c>
      <c r="H106">
        <f t="shared" si="1"/>
        <v>-2546.4987499999438</v>
      </c>
      <c r="I106" s="3">
        <v>9.6523385424216998E-2</v>
      </c>
    </row>
    <row r="107" spans="1:9" x14ac:dyDescent="0.75">
      <c r="A107" s="1">
        <v>43022</v>
      </c>
      <c r="B107">
        <v>0</v>
      </c>
      <c r="C107">
        <v>0</v>
      </c>
      <c r="D107">
        <f>IFERROR(VLOOKUP(A107,'DJI Profit'!A:C,2,0),0)</f>
        <v>0</v>
      </c>
      <c r="E107">
        <f>IFERROR(VLOOKUP(A107,'DJI Profit'!A:C,3,0),0)</f>
        <v>0</v>
      </c>
      <c r="F107">
        <f>SUM(C$2:C107)</f>
        <v>-3936.0299999999988</v>
      </c>
      <c r="G107">
        <f>SUM(E$2:E107)</f>
        <v>1389.531250000055</v>
      </c>
      <c r="H107">
        <f t="shared" si="1"/>
        <v>-2546.4987499999438</v>
      </c>
      <c r="I107" s="3">
        <v>3.1650659574504698E-2</v>
      </c>
    </row>
    <row r="108" spans="1:9" x14ac:dyDescent="0.75">
      <c r="A108" s="1">
        <v>43023</v>
      </c>
      <c r="B108">
        <v>0</v>
      </c>
      <c r="C108">
        <v>0</v>
      </c>
      <c r="D108">
        <f>IFERROR(VLOOKUP(A108,'DJI Profit'!A:C,2,0),0)</f>
        <v>0</v>
      </c>
      <c r="E108">
        <f>IFERROR(VLOOKUP(A108,'DJI Profit'!A:C,3,0),0)</f>
        <v>0</v>
      </c>
      <c r="F108">
        <f>SUM(C$2:C108)</f>
        <v>-3936.0299999999988</v>
      </c>
      <c r="G108">
        <f>SUM(E$2:E108)</f>
        <v>1389.531250000055</v>
      </c>
      <c r="H108">
        <f t="shared" si="1"/>
        <v>-2546.4987499999438</v>
      </c>
      <c r="I108" s="3">
        <v>2.7050873605850501E-2</v>
      </c>
    </row>
    <row r="109" spans="1:9" x14ac:dyDescent="0.75">
      <c r="A109" s="1">
        <v>43024</v>
      </c>
      <c r="B109">
        <v>0</v>
      </c>
      <c r="C109">
        <v>0</v>
      </c>
      <c r="D109">
        <f>IFERROR(VLOOKUP(A109,'DJI Profit'!A:C,2,0),0)</f>
        <v>-1</v>
      </c>
      <c r="E109">
        <f>IFERROR(VLOOKUP(A109,'DJI Profit'!A:C,3,0),0)</f>
        <v>85.240240000017394</v>
      </c>
      <c r="F109">
        <f>SUM(C$2:C109)</f>
        <v>-3936.0299999999988</v>
      </c>
      <c r="G109">
        <f>SUM(E$2:E109)</f>
        <v>1474.7714900000724</v>
      </c>
      <c r="H109">
        <f t="shared" si="1"/>
        <v>-2461.2585099999264</v>
      </c>
      <c r="I109" s="3">
        <v>8.2786228144173107E-3</v>
      </c>
    </row>
    <row r="110" spans="1:9" x14ac:dyDescent="0.75">
      <c r="A110" s="1">
        <v>43025</v>
      </c>
      <c r="B110">
        <v>0</v>
      </c>
      <c r="C110">
        <v>0</v>
      </c>
      <c r="D110">
        <f>IFERROR(VLOOKUP(A110,'DJI Profit'!A:C,2,0),0)</f>
        <v>0</v>
      </c>
      <c r="E110">
        <f>IFERROR(VLOOKUP(A110,'DJI Profit'!A:C,3,0),0)</f>
        <v>-40.478510000019</v>
      </c>
      <c r="F110">
        <f>SUM(C$2:C110)</f>
        <v>-3936.0299999999988</v>
      </c>
      <c r="G110">
        <f>SUM(E$2:E110)</f>
        <v>1434.2929800000534</v>
      </c>
      <c r="H110">
        <f t="shared" si="1"/>
        <v>-2501.7370199999455</v>
      </c>
      <c r="I110" s="3">
        <v>2.14217796418174E-2</v>
      </c>
    </row>
    <row r="111" spans="1:9" x14ac:dyDescent="0.75">
      <c r="A111" s="1">
        <v>43026</v>
      </c>
      <c r="B111">
        <v>0</v>
      </c>
      <c r="C111">
        <v>0</v>
      </c>
      <c r="D111">
        <f>IFERROR(VLOOKUP(A111,'DJI Profit'!A:C,2,0),0)</f>
        <v>1</v>
      </c>
      <c r="E111">
        <f>IFERROR(VLOOKUP(A111,'DJI Profit'!A:C,3,0),0)</f>
        <v>0</v>
      </c>
      <c r="F111">
        <f>SUM(C$2:C111)</f>
        <v>-3936.0299999999988</v>
      </c>
      <c r="G111">
        <f>SUM(E$2:E111)</f>
        <v>1434.2929800000534</v>
      </c>
      <c r="H111">
        <f t="shared" si="1"/>
        <v>-2501.7370199999455</v>
      </c>
      <c r="I111" s="3">
        <v>2.6508355855892401E-3</v>
      </c>
    </row>
    <row r="112" spans="1:9" x14ac:dyDescent="0.75">
      <c r="A112" s="1">
        <v>43027</v>
      </c>
      <c r="B112">
        <v>0</v>
      </c>
      <c r="C112">
        <v>0</v>
      </c>
      <c r="D112">
        <f>IFERROR(VLOOKUP(A112,'DJI Profit'!A:C,2,0),0)</f>
        <v>-1</v>
      </c>
      <c r="E112">
        <f>IFERROR(VLOOKUP(A112,'DJI Profit'!A:C,3,0),0)</f>
        <v>5.4394499999980299</v>
      </c>
      <c r="F112">
        <f>SUM(C$2:C112)</f>
        <v>-3936.0299999999988</v>
      </c>
      <c r="G112">
        <f>SUM(E$2:E112)</f>
        <v>1439.7324300000514</v>
      </c>
      <c r="H112">
        <f t="shared" si="1"/>
        <v>-2496.2975699999474</v>
      </c>
      <c r="I112" s="3">
        <v>2.0641076846537699E-2</v>
      </c>
    </row>
    <row r="113" spans="1:9" x14ac:dyDescent="0.75">
      <c r="A113" s="1">
        <v>43028</v>
      </c>
      <c r="B113">
        <v>0</v>
      </c>
      <c r="C113">
        <v>0</v>
      </c>
      <c r="D113">
        <f>IFERROR(VLOOKUP(A113,'DJI Profit'!A:C,2,0),0)</f>
        <v>0</v>
      </c>
      <c r="E113">
        <f>IFERROR(VLOOKUP(A113,'DJI Profit'!A:C,3,0),0)</f>
        <v>-165.591799999991</v>
      </c>
      <c r="F113">
        <f>SUM(C$2:C113)</f>
        <v>-3936.0299999999988</v>
      </c>
      <c r="G113">
        <f>SUM(E$2:E113)</f>
        <v>1274.1406300000604</v>
      </c>
      <c r="H113">
        <f t="shared" si="1"/>
        <v>-2661.8893699999385</v>
      </c>
      <c r="I113" s="3">
        <v>5.0392168278868298E-2</v>
      </c>
    </row>
    <row r="114" spans="1:9" x14ac:dyDescent="0.75">
      <c r="A114" s="1">
        <v>43029</v>
      </c>
      <c r="B114">
        <v>0</v>
      </c>
      <c r="C114">
        <v>0</v>
      </c>
      <c r="D114">
        <f>IFERROR(VLOOKUP(A114,'DJI Profit'!A:C,2,0),0)</f>
        <v>0</v>
      </c>
      <c r="E114">
        <f>IFERROR(VLOOKUP(A114,'DJI Profit'!A:C,3,0),0)</f>
        <v>0</v>
      </c>
      <c r="F114">
        <f>SUM(C$2:C114)</f>
        <v>-3936.0299999999988</v>
      </c>
      <c r="G114">
        <f>SUM(E$2:E114)</f>
        <v>1274.1406300000604</v>
      </c>
      <c r="H114">
        <f t="shared" si="1"/>
        <v>-2661.8893699999385</v>
      </c>
      <c r="I114" s="3">
        <v>3.34073877578083E-3</v>
      </c>
    </row>
    <row r="115" spans="1:9" x14ac:dyDescent="0.75">
      <c r="A115" s="1">
        <v>43030</v>
      </c>
      <c r="B115">
        <v>0</v>
      </c>
      <c r="C115">
        <v>0</v>
      </c>
      <c r="D115">
        <f>IFERROR(VLOOKUP(A115,'DJI Profit'!A:C,2,0),0)</f>
        <v>0</v>
      </c>
      <c r="E115">
        <f>IFERROR(VLOOKUP(A115,'DJI Profit'!A:C,3,0),0)</f>
        <v>0</v>
      </c>
      <c r="F115">
        <f>SUM(C$2:C115)</f>
        <v>-3936.0299999999988</v>
      </c>
      <c r="G115">
        <f>SUM(E$2:E115)</f>
        <v>1274.1406300000604</v>
      </c>
      <c r="H115">
        <f t="shared" si="1"/>
        <v>-2661.8893699999385</v>
      </c>
      <c r="I115" s="3">
        <v>3.8579193864615099E-3</v>
      </c>
    </row>
    <row r="116" spans="1:9" x14ac:dyDescent="0.75">
      <c r="A116" s="1">
        <v>43031</v>
      </c>
      <c r="B116">
        <v>0</v>
      </c>
      <c r="C116">
        <v>0</v>
      </c>
      <c r="D116">
        <f>IFERROR(VLOOKUP(A116,'DJI Profit'!A:C,2,0),0)</f>
        <v>1</v>
      </c>
      <c r="E116">
        <f>IFERROR(VLOOKUP(A116,'DJI Profit'!A:C,3,0),0)</f>
        <v>0</v>
      </c>
      <c r="F116">
        <f>SUM(C$2:C116)</f>
        <v>-3936.0299999999988</v>
      </c>
      <c r="G116">
        <f>SUM(E$2:E116)</f>
        <v>1274.1406300000604</v>
      </c>
      <c r="H116">
        <f t="shared" si="1"/>
        <v>-2661.8893699999385</v>
      </c>
      <c r="I116" s="3">
        <v>1.31696097343819E-2</v>
      </c>
    </row>
    <row r="117" spans="1:9" x14ac:dyDescent="0.75">
      <c r="A117" s="1">
        <v>43032</v>
      </c>
      <c r="B117">
        <v>0</v>
      </c>
      <c r="C117">
        <v>0</v>
      </c>
      <c r="D117">
        <f>IFERROR(VLOOKUP(A117,'DJI Profit'!A:C,2,0),0)</f>
        <v>1</v>
      </c>
      <c r="E117">
        <f>IFERROR(VLOOKUP(A117,'DJI Profit'!A:C,3,0),0)</f>
        <v>167.79882999997801</v>
      </c>
      <c r="F117">
        <f>SUM(C$2:C117)</f>
        <v>-3936.0299999999988</v>
      </c>
      <c r="G117">
        <f>SUM(E$2:E117)</f>
        <v>1441.9394600000383</v>
      </c>
      <c r="H117">
        <f t="shared" si="1"/>
        <v>-2494.0905399999606</v>
      </c>
      <c r="I117" s="3">
        <v>7.3042571978632898E-2</v>
      </c>
    </row>
    <row r="118" spans="1:9" x14ac:dyDescent="0.75">
      <c r="A118" s="1">
        <v>43033</v>
      </c>
      <c r="B118">
        <v>0</v>
      </c>
      <c r="C118">
        <v>0</v>
      </c>
      <c r="D118">
        <f>IFERROR(VLOOKUP(A118,'DJI Profit'!A:C,2,0),0)</f>
        <v>1</v>
      </c>
      <c r="E118">
        <f>IFERROR(VLOOKUP(A118,'DJI Profit'!A:C,3,0),0)</f>
        <v>-112.29883</v>
      </c>
      <c r="F118">
        <f>SUM(C$2:C118)</f>
        <v>-3936.0299999999988</v>
      </c>
      <c r="G118">
        <f>SUM(E$2:E118)</f>
        <v>1329.6406300000383</v>
      </c>
      <c r="H118">
        <f t="shared" si="1"/>
        <v>-2606.3893699999608</v>
      </c>
      <c r="I118" s="3">
        <v>3.8978924671350203E-2</v>
      </c>
    </row>
    <row r="119" spans="1:9" x14ac:dyDescent="0.75">
      <c r="A119" s="1">
        <v>43034</v>
      </c>
      <c r="B119">
        <v>0</v>
      </c>
      <c r="C119">
        <v>0</v>
      </c>
      <c r="D119">
        <f>IFERROR(VLOOKUP(A119,'DJI Profit'!A:C,2,0),0)</f>
        <v>0</v>
      </c>
      <c r="E119">
        <f>IFERROR(VLOOKUP(A119,'DJI Profit'!A:C,3,0),0)</f>
        <v>71.398440000008094</v>
      </c>
      <c r="F119">
        <f>SUM(C$2:C119)</f>
        <v>-3936.0299999999988</v>
      </c>
      <c r="G119">
        <f>SUM(E$2:E119)</f>
        <v>1401.0390700000464</v>
      </c>
      <c r="H119">
        <f t="shared" si="1"/>
        <v>-2534.9909299999526</v>
      </c>
      <c r="I119" s="3">
        <v>2.60854249825988E-2</v>
      </c>
    </row>
    <row r="120" spans="1:9" x14ac:dyDescent="0.75">
      <c r="A120" s="1">
        <v>43035</v>
      </c>
      <c r="B120">
        <v>0</v>
      </c>
      <c r="C120">
        <v>0</v>
      </c>
      <c r="D120">
        <f>IFERROR(VLOOKUP(A120,'DJI Profit'!A:C,2,0),0)</f>
        <v>-1</v>
      </c>
      <c r="E120">
        <f>IFERROR(VLOOKUP(A120,'DJI Profit'!A:C,3,0),0)</f>
        <v>0</v>
      </c>
      <c r="F120">
        <f>SUM(C$2:C120)</f>
        <v>-3936.0299999999988</v>
      </c>
      <c r="G120">
        <f>SUM(E$2:E120)</f>
        <v>1401.0390700000464</v>
      </c>
      <c r="H120">
        <f t="shared" si="1"/>
        <v>-2534.9909299999526</v>
      </c>
      <c r="I120" s="3">
        <v>2.1437838398865899E-2</v>
      </c>
    </row>
    <row r="121" spans="1:9" x14ac:dyDescent="0.75">
      <c r="A121" s="1">
        <v>43036</v>
      </c>
      <c r="B121">
        <v>0</v>
      </c>
      <c r="C121">
        <v>0</v>
      </c>
      <c r="D121">
        <f>IFERROR(VLOOKUP(A121,'DJI Profit'!A:C,2,0),0)</f>
        <v>0</v>
      </c>
      <c r="E121">
        <f>IFERROR(VLOOKUP(A121,'DJI Profit'!A:C,3,0),0)</f>
        <v>0</v>
      </c>
      <c r="F121">
        <f>SUM(C$2:C121)</f>
        <v>-3936.0299999999988</v>
      </c>
      <c r="G121">
        <f>SUM(E$2:E121)</f>
        <v>1401.0390700000464</v>
      </c>
      <c r="H121">
        <f t="shared" si="1"/>
        <v>-2534.9909299999526</v>
      </c>
      <c r="I121" s="3">
        <v>4.8339240303897401E-3</v>
      </c>
    </row>
    <row r="122" spans="1:9" x14ac:dyDescent="0.75">
      <c r="A122" s="1">
        <v>43037</v>
      </c>
      <c r="B122">
        <v>0</v>
      </c>
      <c r="C122">
        <v>0</v>
      </c>
      <c r="D122">
        <f>IFERROR(VLOOKUP(A122,'DJI Profit'!A:C,2,0),0)</f>
        <v>0</v>
      </c>
      <c r="E122">
        <f>IFERROR(VLOOKUP(A122,'DJI Profit'!A:C,3,0),0)</f>
        <v>0</v>
      </c>
      <c r="F122">
        <f>SUM(C$2:C122)</f>
        <v>-3936.0299999999988</v>
      </c>
      <c r="G122">
        <f>SUM(E$2:E122)</f>
        <v>1401.0390700000464</v>
      </c>
      <c r="H122">
        <f t="shared" si="1"/>
        <v>-2534.9909299999526</v>
      </c>
      <c r="I122" s="3">
        <v>6.5123459297837097E-2</v>
      </c>
    </row>
    <row r="123" spans="1:9" x14ac:dyDescent="0.75">
      <c r="A123" s="1">
        <v>43038</v>
      </c>
      <c r="B123">
        <v>0</v>
      </c>
      <c r="C123">
        <v>0</v>
      </c>
      <c r="D123">
        <f>IFERROR(VLOOKUP(A123,'DJI Profit'!A:C,2,0),0)</f>
        <v>-1</v>
      </c>
      <c r="E123">
        <f>IFERROR(VLOOKUP(A123,'DJI Profit'!A:C,3,0),0)</f>
        <v>85.449220000009504</v>
      </c>
      <c r="F123">
        <f>SUM(C$2:C123)</f>
        <v>-3936.0299999999988</v>
      </c>
      <c r="G123">
        <f>SUM(E$2:E123)</f>
        <v>1486.4882900000559</v>
      </c>
      <c r="H123">
        <f t="shared" si="1"/>
        <v>-2449.5417099999431</v>
      </c>
      <c r="I123" s="3">
        <v>3.80391254916054E-3</v>
      </c>
    </row>
    <row r="124" spans="1:9" x14ac:dyDescent="0.75">
      <c r="A124" s="1">
        <v>43039</v>
      </c>
      <c r="B124">
        <v>0</v>
      </c>
      <c r="C124">
        <v>0</v>
      </c>
      <c r="D124">
        <f>IFERROR(VLOOKUP(A124,'DJI Profit'!A:C,2,0),0)</f>
        <v>-1</v>
      </c>
      <c r="E124">
        <f>IFERROR(VLOOKUP(A124,'DJI Profit'!A:C,3,0),0)</f>
        <v>-28.5000000000291</v>
      </c>
      <c r="F124">
        <f>SUM(C$2:C124)</f>
        <v>-3936.0299999999988</v>
      </c>
      <c r="G124">
        <f>SUM(E$2:E124)</f>
        <v>1457.9882900000268</v>
      </c>
      <c r="H124">
        <f t="shared" si="1"/>
        <v>-2478.0417099999722</v>
      </c>
      <c r="I124" s="3">
        <v>5.2233937295159398E-2</v>
      </c>
    </row>
    <row r="125" spans="1:9" x14ac:dyDescent="0.75">
      <c r="A125" s="1">
        <v>43040</v>
      </c>
      <c r="B125">
        <v>0</v>
      </c>
      <c r="C125">
        <v>0</v>
      </c>
      <c r="D125">
        <f>IFERROR(VLOOKUP(A125,'DJI Profit'!A:C,2,0),0)</f>
        <v>-1</v>
      </c>
      <c r="E125">
        <f>IFERROR(VLOOKUP(A125,'DJI Profit'!A:C,3,0),0)</f>
        <v>-57.769539999971997</v>
      </c>
      <c r="F125">
        <f>SUM(C$2:C125)</f>
        <v>-3936.0299999999988</v>
      </c>
      <c r="G125">
        <f>SUM(E$2:E125)</f>
        <v>1400.2187500000548</v>
      </c>
      <c r="H125">
        <f t="shared" si="1"/>
        <v>-2535.8112499999443</v>
      </c>
      <c r="I125" s="3">
        <v>4.4169692241082699E-2</v>
      </c>
    </row>
    <row r="126" spans="1:9" x14ac:dyDescent="0.75">
      <c r="A126" s="1">
        <v>43041</v>
      </c>
      <c r="B126">
        <v>0</v>
      </c>
      <c r="C126">
        <v>0</v>
      </c>
      <c r="D126">
        <f>IFERROR(VLOOKUP(A126,'DJI Profit'!A:C,2,0),0)</f>
        <v>-1</v>
      </c>
      <c r="E126">
        <f>IFERROR(VLOOKUP(A126,'DJI Profit'!A:C,3,0),0)</f>
        <v>-81.250000000029104</v>
      </c>
      <c r="F126">
        <f>SUM(C$2:C126)</f>
        <v>-3936.0299999999988</v>
      </c>
      <c r="G126">
        <f>SUM(E$2:E126)</f>
        <v>1318.9687500000257</v>
      </c>
      <c r="H126">
        <f t="shared" si="1"/>
        <v>-2617.0612499999734</v>
      </c>
      <c r="I126" s="3">
        <v>4.3962703962703603E-2</v>
      </c>
    </row>
    <row r="127" spans="1:9" x14ac:dyDescent="0.75">
      <c r="A127" s="1">
        <v>43042</v>
      </c>
      <c r="B127">
        <v>0</v>
      </c>
      <c r="C127">
        <v>0</v>
      </c>
      <c r="D127">
        <f>IFERROR(VLOOKUP(A127,'DJI Profit'!A:C,2,0),0)</f>
        <v>0</v>
      </c>
      <c r="E127">
        <f>IFERROR(VLOOKUP(A127,'DJI Profit'!A:C,3,0),0)</f>
        <v>-22.9296799999793</v>
      </c>
      <c r="F127">
        <f>SUM(C$2:C127)</f>
        <v>-3936.0299999999988</v>
      </c>
      <c r="G127">
        <f>SUM(E$2:E127)</f>
        <v>1296.0390700000464</v>
      </c>
      <c r="H127">
        <f t="shared" si="1"/>
        <v>-2639.9909299999526</v>
      </c>
      <c r="I127" s="3">
        <v>1.79334495044229E-2</v>
      </c>
    </row>
    <row r="128" spans="1:9" x14ac:dyDescent="0.75">
      <c r="A128" s="1">
        <v>43043</v>
      </c>
      <c r="B128">
        <v>0</v>
      </c>
      <c r="C128">
        <v>0</v>
      </c>
      <c r="D128">
        <f>IFERROR(VLOOKUP(A128,'DJI Profit'!A:C,2,0),0)</f>
        <v>0</v>
      </c>
      <c r="E128">
        <f>IFERROR(VLOOKUP(A128,'DJI Profit'!A:C,3,0),0)</f>
        <v>0</v>
      </c>
      <c r="F128">
        <f>SUM(C$2:C128)</f>
        <v>-3936.0299999999988</v>
      </c>
      <c r="G128">
        <f>SUM(E$2:E128)</f>
        <v>1296.0390700000464</v>
      </c>
      <c r="H128">
        <f t="shared" si="1"/>
        <v>-2639.9909299999526</v>
      </c>
      <c r="I128" s="3">
        <v>2.3332136396588599E-2</v>
      </c>
    </row>
    <row r="129" spans="1:9" x14ac:dyDescent="0.75">
      <c r="A129" s="1">
        <v>43044</v>
      </c>
      <c r="B129">
        <v>0</v>
      </c>
      <c r="C129">
        <v>0</v>
      </c>
      <c r="D129">
        <f>IFERROR(VLOOKUP(A129,'DJI Profit'!A:C,2,0),0)</f>
        <v>0</v>
      </c>
      <c r="E129">
        <f>IFERROR(VLOOKUP(A129,'DJI Profit'!A:C,3,0),0)</f>
        <v>0</v>
      </c>
      <c r="F129">
        <f>SUM(C$2:C129)</f>
        <v>-3936.0299999999988</v>
      </c>
      <c r="G129">
        <f>SUM(E$2:E129)</f>
        <v>1296.0390700000464</v>
      </c>
      <c r="H129">
        <f t="shared" si="1"/>
        <v>-2639.9909299999526</v>
      </c>
      <c r="I129" s="3">
        <v>3.70709870251448E-3</v>
      </c>
    </row>
    <row r="130" spans="1:9" x14ac:dyDescent="0.75">
      <c r="A130" s="1">
        <v>43045</v>
      </c>
      <c r="B130">
        <v>0</v>
      </c>
      <c r="C130">
        <v>0</v>
      </c>
      <c r="D130">
        <f>IFERROR(VLOOKUP(A130,'DJI Profit'!A:C,2,0),0)</f>
        <v>1</v>
      </c>
      <c r="E130">
        <f>IFERROR(VLOOKUP(A130,'DJI Profit'!A:C,3,0),0)</f>
        <v>0</v>
      </c>
      <c r="F130">
        <f>SUM(C$2:C130)</f>
        <v>-3936.0299999999988</v>
      </c>
      <c r="G130">
        <f>SUM(E$2:E130)</f>
        <v>1296.0390700000464</v>
      </c>
      <c r="H130">
        <f t="shared" si="1"/>
        <v>-2639.9909299999526</v>
      </c>
      <c r="I130" s="3">
        <v>5.4771913037039897E-2</v>
      </c>
    </row>
    <row r="131" spans="1:9" x14ac:dyDescent="0.75">
      <c r="A131" s="1">
        <v>43046</v>
      </c>
      <c r="B131">
        <v>0</v>
      </c>
      <c r="C131">
        <v>0</v>
      </c>
      <c r="D131">
        <f>IFERROR(VLOOKUP(A131,'DJI Profit'!A:C,2,0),0)</f>
        <v>-1</v>
      </c>
      <c r="E131">
        <f>IFERROR(VLOOKUP(A131,'DJI Profit'!A:C,3,0),0)</f>
        <v>8.8105499999874208</v>
      </c>
      <c r="F131">
        <f>SUM(C$2:C131)</f>
        <v>-3936.0299999999988</v>
      </c>
      <c r="G131">
        <f>SUM(E$2:E131)</f>
        <v>1304.8496200000338</v>
      </c>
      <c r="H131">
        <f t="shared" ref="H131:H194" si="2">SUM(F131:G131)</f>
        <v>-2631.1803799999652</v>
      </c>
      <c r="I131" s="3">
        <v>1.7023170660016702E-2</v>
      </c>
    </row>
    <row r="132" spans="1:9" x14ac:dyDescent="0.75">
      <c r="A132" s="1">
        <v>43047</v>
      </c>
      <c r="B132">
        <v>0</v>
      </c>
      <c r="C132">
        <v>0</v>
      </c>
      <c r="D132">
        <f>IFERROR(VLOOKUP(A132,'DJI Profit'!A:C,2,0),0)</f>
        <v>1</v>
      </c>
      <c r="E132">
        <f>IFERROR(VLOOKUP(A132,'DJI Profit'!A:C,3,0),0)</f>
        <v>-6.1289099999958099</v>
      </c>
      <c r="F132">
        <f>SUM(C$2:C132)</f>
        <v>-3936.0299999999988</v>
      </c>
      <c r="G132">
        <f>SUM(E$2:E132)</f>
        <v>1298.720710000038</v>
      </c>
      <c r="H132">
        <f t="shared" si="2"/>
        <v>-2637.309289999961</v>
      </c>
      <c r="I132" s="3">
        <v>4.2268512498507299E-2</v>
      </c>
    </row>
    <row r="133" spans="1:9" x14ac:dyDescent="0.75">
      <c r="A133" s="1">
        <v>43048</v>
      </c>
      <c r="B133">
        <v>0</v>
      </c>
      <c r="C133">
        <v>0</v>
      </c>
      <c r="D133">
        <f>IFERROR(VLOOKUP(A133,'DJI Profit'!A:C,2,0),0)</f>
        <v>-1</v>
      </c>
      <c r="E133">
        <f>IFERROR(VLOOKUP(A133,'DJI Profit'!A:C,3,0),0)</f>
        <v>-101.419929999996</v>
      </c>
      <c r="F133">
        <f>SUM(C$2:C133)</f>
        <v>-3936.0299999999988</v>
      </c>
      <c r="G133">
        <f>SUM(E$2:E133)</f>
        <v>1197.3007800000421</v>
      </c>
      <c r="H133">
        <f t="shared" si="2"/>
        <v>-2738.7292199999565</v>
      </c>
      <c r="I133" s="3">
        <v>4.4250921806711897E-2</v>
      </c>
    </row>
    <row r="134" spans="1:9" x14ac:dyDescent="0.75">
      <c r="A134" s="1">
        <v>43049</v>
      </c>
      <c r="B134">
        <v>0</v>
      </c>
      <c r="C134">
        <v>0</v>
      </c>
      <c r="D134">
        <f>IFERROR(VLOOKUP(A134,'DJI Profit'!A:C,2,0),0)</f>
        <v>0</v>
      </c>
      <c r="E134">
        <f>IFERROR(VLOOKUP(A134,'DJI Profit'!A:C,3,0),0)</f>
        <v>39.728509999971699</v>
      </c>
      <c r="F134">
        <f>SUM(C$2:C134)</f>
        <v>-3936.0299999999988</v>
      </c>
      <c r="G134">
        <f>SUM(E$2:E134)</f>
        <v>1237.0292900000138</v>
      </c>
      <c r="H134">
        <f t="shared" si="2"/>
        <v>-2699.0007099999848</v>
      </c>
      <c r="I134" s="3">
        <v>7.9393908258211507E-2</v>
      </c>
    </row>
    <row r="135" spans="1:9" x14ac:dyDescent="0.75">
      <c r="A135" s="1">
        <v>43050</v>
      </c>
      <c r="B135">
        <v>0</v>
      </c>
      <c r="C135">
        <v>0</v>
      </c>
      <c r="D135">
        <f>IFERROR(VLOOKUP(A135,'DJI Profit'!A:C,2,0),0)</f>
        <v>0</v>
      </c>
      <c r="E135">
        <f>IFERROR(VLOOKUP(A135,'DJI Profit'!A:C,3,0),0)</f>
        <v>0</v>
      </c>
      <c r="F135">
        <f>SUM(C$2:C135)</f>
        <v>-3936.0299999999988</v>
      </c>
      <c r="G135">
        <f>SUM(E$2:E135)</f>
        <v>1237.0292900000138</v>
      </c>
      <c r="H135">
        <f t="shared" si="2"/>
        <v>-2699.0007099999848</v>
      </c>
      <c r="I135" s="3">
        <v>4.0980873285517701E-2</v>
      </c>
    </row>
    <row r="136" spans="1:9" x14ac:dyDescent="0.75">
      <c r="A136" s="1">
        <v>43051</v>
      </c>
      <c r="B136">
        <v>-1</v>
      </c>
      <c r="C136">
        <v>0</v>
      </c>
      <c r="D136">
        <f>IFERROR(VLOOKUP(A136,'DJI Profit'!A:C,2,0),0)</f>
        <v>0</v>
      </c>
      <c r="E136">
        <f>IFERROR(VLOOKUP(A136,'DJI Profit'!A:C,3,0),0)</f>
        <v>0</v>
      </c>
      <c r="F136">
        <f>SUM(C$2:C136)</f>
        <v>-3936.0299999999988</v>
      </c>
      <c r="G136">
        <f>SUM(E$2:E136)</f>
        <v>1237.0292900000138</v>
      </c>
      <c r="H136">
        <f t="shared" si="2"/>
        <v>-2699.0007099999848</v>
      </c>
      <c r="I136" s="3">
        <v>6.8491631190893895E-2</v>
      </c>
    </row>
    <row r="137" spans="1:9" x14ac:dyDescent="0.75">
      <c r="A137" s="1">
        <v>43052</v>
      </c>
      <c r="B137">
        <v>0</v>
      </c>
      <c r="C137">
        <v>-609.41999999999996</v>
      </c>
      <c r="D137">
        <f>IFERROR(VLOOKUP(A137,'DJI Profit'!A:C,2,0),0)</f>
        <v>1</v>
      </c>
      <c r="E137">
        <f>IFERROR(VLOOKUP(A137,'DJI Profit'!A:C,3,0),0)</f>
        <v>0</v>
      </c>
      <c r="F137">
        <f>SUM(C$2:C137)</f>
        <v>-4545.4499999999989</v>
      </c>
      <c r="G137">
        <f>SUM(E$2:E137)</f>
        <v>1237.0292900000138</v>
      </c>
      <c r="H137">
        <f t="shared" si="2"/>
        <v>-3308.4207099999849</v>
      </c>
      <c r="I137" s="3">
        <v>0.124212077368996</v>
      </c>
    </row>
    <row r="138" spans="1:9" x14ac:dyDescent="0.75">
      <c r="A138" s="1">
        <v>43053</v>
      </c>
      <c r="B138">
        <v>0</v>
      </c>
      <c r="C138">
        <v>0</v>
      </c>
      <c r="D138">
        <f>IFERROR(VLOOKUP(A138,'DJI Profit'!A:C,2,0),0)</f>
        <v>-1</v>
      </c>
      <c r="E138">
        <f>IFERROR(VLOOKUP(A138,'DJI Profit'!A:C,3,0),0)</f>
        <v>-30.228519999982399</v>
      </c>
      <c r="F138">
        <f>SUM(C$2:C138)</f>
        <v>-4545.4499999999989</v>
      </c>
      <c r="G138">
        <f>SUM(E$2:E138)</f>
        <v>1206.8007700000314</v>
      </c>
      <c r="H138">
        <f t="shared" si="2"/>
        <v>-3338.6492299999672</v>
      </c>
      <c r="I138" s="3">
        <v>1.14922955204753E-2</v>
      </c>
    </row>
    <row r="139" spans="1:9" x14ac:dyDescent="0.75">
      <c r="A139" s="1">
        <v>43054</v>
      </c>
      <c r="B139">
        <v>0</v>
      </c>
      <c r="C139">
        <v>0</v>
      </c>
      <c r="D139">
        <f>IFERROR(VLOOKUP(A139,'DJI Profit'!A:C,2,0),0)</f>
        <v>1</v>
      </c>
      <c r="E139">
        <f>IFERROR(VLOOKUP(A139,'DJI Profit'!A:C,3,0),0)</f>
        <v>138.19139999999999</v>
      </c>
      <c r="F139">
        <f>SUM(C$2:C139)</f>
        <v>-4545.4499999999989</v>
      </c>
      <c r="G139">
        <f>SUM(E$2:E139)</f>
        <v>1344.9921700000314</v>
      </c>
      <c r="H139">
        <f t="shared" si="2"/>
        <v>-3200.4578299999675</v>
      </c>
      <c r="I139" s="3">
        <v>9.2924104030597601E-2</v>
      </c>
    </row>
    <row r="140" spans="1:9" x14ac:dyDescent="0.75">
      <c r="A140" s="1">
        <v>43055</v>
      </c>
      <c r="B140">
        <v>0</v>
      </c>
      <c r="C140">
        <v>0</v>
      </c>
      <c r="D140">
        <f>IFERROR(VLOOKUP(A140,'DJI Profit'!A:C,2,0),0)</f>
        <v>-1</v>
      </c>
      <c r="E140">
        <f>IFERROR(VLOOKUP(A140,'DJI Profit'!A:C,3,0),0)</f>
        <v>187.08007999998901</v>
      </c>
      <c r="F140">
        <f>SUM(C$2:C140)</f>
        <v>-4545.4499999999989</v>
      </c>
      <c r="G140">
        <f>SUM(E$2:E140)</f>
        <v>1532.0722500000204</v>
      </c>
      <c r="H140">
        <f t="shared" si="2"/>
        <v>-3013.3777499999787</v>
      </c>
      <c r="I140" s="3">
        <v>7.0651918457155002E-2</v>
      </c>
    </row>
    <row r="141" spans="1:9" x14ac:dyDescent="0.75">
      <c r="A141" s="1">
        <v>43056</v>
      </c>
      <c r="B141">
        <v>0</v>
      </c>
      <c r="C141">
        <v>0</v>
      </c>
      <c r="D141">
        <f>IFERROR(VLOOKUP(A141,'DJI Profit'!A:C,2,0),0)</f>
        <v>0</v>
      </c>
      <c r="E141">
        <f>IFERROR(VLOOKUP(A141,'DJI Profit'!A:C,3,0),0)</f>
        <v>100.11915000001299</v>
      </c>
      <c r="F141">
        <f>SUM(C$2:C141)</f>
        <v>-4545.4499999999989</v>
      </c>
      <c r="G141">
        <f>SUM(E$2:E141)</f>
        <v>1632.1914000000334</v>
      </c>
      <c r="H141">
        <f t="shared" si="2"/>
        <v>-2913.2585999999656</v>
      </c>
      <c r="I141" s="3">
        <v>2.1105229089673199E-2</v>
      </c>
    </row>
    <row r="142" spans="1:9" x14ac:dyDescent="0.75">
      <c r="A142" s="1">
        <v>43057</v>
      </c>
      <c r="B142">
        <v>0</v>
      </c>
      <c r="C142">
        <v>0</v>
      </c>
      <c r="D142">
        <f>IFERROR(VLOOKUP(A142,'DJI Profit'!A:C,2,0),0)</f>
        <v>0</v>
      </c>
      <c r="E142">
        <f>IFERROR(VLOOKUP(A142,'DJI Profit'!A:C,3,0),0)</f>
        <v>0</v>
      </c>
      <c r="F142">
        <f>SUM(C$2:C142)</f>
        <v>-4545.4499999999989</v>
      </c>
      <c r="G142">
        <f>SUM(E$2:E142)</f>
        <v>1632.1914000000334</v>
      </c>
      <c r="H142">
        <f t="shared" si="2"/>
        <v>-2913.2585999999656</v>
      </c>
      <c r="I142" s="3">
        <v>1.0418284628665101E-2</v>
      </c>
    </row>
    <row r="143" spans="1:9" x14ac:dyDescent="0.75">
      <c r="A143" s="1">
        <v>43058</v>
      </c>
      <c r="B143">
        <v>0</v>
      </c>
      <c r="C143">
        <v>0</v>
      </c>
      <c r="D143">
        <f>IFERROR(VLOOKUP(A143,'DJI Profit'!A:C,2,0),0)</f>
        <v>0</v>
      </c>
      <c r="E143">
        <f>IFERROR(VLOOKUP(A143,'DJI Profit'!A:C,3,0),0)</f>
        <v>0</v>
      </c>
      <c r="F143">
        <f>SUM(C$2:C143)</f>
        <v>-4545.4499999999989</v>
      </c>
      <c r="G143">
        <f>SUM(E$2:E143)</f>
        <v>1632.1914000000334</v>
      </c>
      <c r="H143">
        <f t="shared" si="2"/>
        <v>-2913.2585999999656</v>
      </c>
      <c r="I143" s="3">
        <v>3.06526854385448E-2</v>
      </c>
    </row>
    <row r="144" spans="1:9" x14ac:dyDescent="0.75">
      <c r="A144" s="1">
        <v>43059</v>
      </c>
      <c r="B144">
        <v>0</v>
      </c>
      <c r="C144">
        <v>0</v>
      </c>
      <c r="D144">
        <f>IFERROR(VLOOKUP(A144,'DJI Profit'!A:C,2,0),0)</f>
        <v>1</v>
      </c>
      <c r="E144">
        <f>IFERROR(VLOOKUP(A144,'DJI Profit'!A:C,3,0),0)</f>
        <v>0</v>
      </c>
      <c r="F144">
        <f>SUM(C$2:C144)</f>
        <v>-4545.4499999999989</v>
      </c>
      <c r="G144">
        <f>SUM(E$2:E144)</f>
        <v>1632.1914000000334</v>
      </c>
      <c r="H144">
        <f t="shared" si="2"/>
        <v>-2913.2585999999656</v>
      </c>
      <c r="I144" s="3">
        <v>2.00167304015288E-2</v>
      </c>
    </row>
    <row r="145" spans="1:9" x14ac:dyDescent="0.75">
      <c r="A145" s="1">
        <v>43060</v>
      </c>
      <c r="B145">
        <v>0</v>
      </c>
      <c r="C145">
        <v>0</v>
      </c>
      <c r="D145">
        <f>IFERROR(VLOOKUP(A145,'DJI Profit'!A:C,2,0),0)</f>
        <v>-1</v>
      </c>
      <c r="E145">
        <f>IFERROR(VLOOKUP(A145,'DJI Profit'!A:C,3,0),0)</f>
        <v>160.49999999998201</v>
      </c>
      <c r="F145">
        <f>SUM(C$2:C145)</f>
        <v>-4545.4499999999989</v>
      </c>
      <c r="G145">
        <f>SUM(E$2:E145)</f>
        <v>1792.6914000000154</v>
      </c>
      <c r="H145">
        <f t="shared" si="2"/>
        <v>-2752.7585999999837</v>
      </c>
      <c r="I145" s="3">
        <v>1.6029715310868799E-2</v>
      </c>
    </row>
    <row r="146" spans="1:9" x14ac:dyDescent="0.75">
      <c r="A146" s="1">
        <v>43061</v>
      </c>
      <c r="B146">
        <v>0</v>
      </c>
      <c r="C146">
        <v>0</v>
      </c>
      <c r="D146">
        <f>IFERROR(VLOOKUP(A146,'DJI Profit'!A:C,2,0),0)</f>
        <v>1</v>
      </c>
      <c r="E146">
        <f>IFERROR(VLOOKUP(A146,'DJI Profit'!A:C,3,0),0)</f>
        <v>64.650390000006198</v>
      </c>
      <c r="F146">
        <f>SUM(C$2:C146)</f>
        <v>-4545.4499999999989</v>
      </c>
      <c r="G146">
        <f>SUM(E$2:E146)</f>
        <v>1857.3417900000215</v>
      </c>
      <c r="H146">
        <f t="shared" si="2"/>
        <v>-2688.1082099999776</v>
      </c>
      <c r="I146" s="3">
        <v>2.2086253793823198E-2</v>
      </c>
    </row>
    <row r="147" spans="1:9" x14ac:dyDescent="0.75">
      <c r="A147" s="1">
        <v>43062</v>
      </c>
      <c r="B147">
        <v>0</v>
      </c>
      <c r="C147">
        <v>0</v>
      </c>
      <c r="D147">
        <f>IFERROR(VLOOKUP(A147,'DJI Profit'!A:C,2,0),0)</f>
        <v>-1</v>
      </c>
      <c r="E147">
        <f>IFERROR(VLOOKUP(A147,'DJI Profit'!A:C,3,0),0)</f>
        <v>31.810540000024002</v>
      </c>
      <c r="F147">
        <f>SUM(C$2:C147)</f>
        <v>-4545.4499999999989</v>
      </c>
      <c r="G147">
        <f>SUM(E$2:E147)</f>
        <v>1889.1523300000456</v>
      </c>
      <c r="H147">
        <f t="shared" si="2"/>
        <v>-2656.2976699999535</v>
      </c>
      <c r="I147" s="3">
        <v>2.6718017806206699E-2</v>
      </c>
    </row>
    <row r="148" spans="1:9" x14ac:dyDescent="0.75">
      <c r="A148" s="1">
        <v>43063</v>
      </c>
      <c r="B148">
        <v>0</v>
      </c>
      <c r="C148">
        <v>0</v>
      </c>
      <c r="D148">
        <f>IFERROR(VLOOKUP(A148,'DJI Profit'!A:C,2,0),0)</f>
        <v>-1</v>
      </c>
      <c r="E148">
        <f>IFERROR(VLOOKUP(A148,'DJI Profit'!A:C,3,0),0)</f>
        <v>0</v>
      </c>
      <c r="F148">
        <f>SUM(C$2:C148)</f>
        <v>-4545.4499999999989</v>
      </c>
      <c r="G148">
        <f>SUM(E$2:E148)</f>
        <v>1889.1523300000456</v>
      </c>
      <c r="H148">
        <f t="shared" si="2"/>
        <v>-2656.2976699999535</v>
      </c>
      <c r="I148" s="3">
        <v>2.60392624389814E-2</v>
      </c>
    </row>
    <row r="149" spans="1:9" x14ac:dyDescent="0.75">
      <c r="A149" s="1">
        <v>43064</v>
      </c>
      <c r="B149">
        <v>0</v>
      </c>
      <c r="C149">
        <v>0</v>
      </c>
      <c r="D149">
        <f>IFERROR(VLOOKUP(A149,'DJI Profit'!A:C,2,0),0)</f>
        <v>0</v>
      </c>
      <c r="E149">
        <f>IFERROR(VLOOKUP(A149,'DJI Profit'!A:C,3,0),0)</f>
        <v>0</v>
      </c>
      <c r="F149">
        <f>SUM(C$2:C149)</f>
        <v>-4545.4499999999989</v>
      </c>
      <c r="G149">
        <f>SUM(E$2:E149)</f>
        <v>1889.1523300000456</v>
      </c>
      <c r="H149">
        <f t="shared" si="2"/>
        <v>-2656.2976699999535</v>
      </c>
      <c r="I149" s="3">
        <v>6.11119200265728E-2</v>
      </c>
    </row>
    <row r="150" spans="1:9" x14ac:dyDescent="0.75">
      <c r="A150" s="1">
        <v>43065</v>
      </c>
      <c r="B150">
        <v>0</v>
      </c>
      <c r="C150">
        <v>0</v>
      </c>
      <c r="D150">
        <f>IFERROR(VLOOKUP(A150,'DJI Profit'!A:C,2,0),0)</f>
        <v>0</v>
      </c>
      <c r="E150">
        <f>IFERROR(VLOOKUP(A150,'DJI Profit'!A:C,3,0),0)</f>
        <v>0</v>
      </c>
      <c r="F150">
        <f>SUM(C$2:C150)</f>
        <v>-4545.4499999999989</v>
      </c>
      <c r="G150">
        <f>SUM(E$2:E150)</f>
        <v>1889.1523300000456</v>
      </c>
      <c r="H150">
        <f t="shared" si="2"/>
        <v>-2656.2976699999535</v>
      </c>
      <c r="I150" s="3">
        <v>5.78347471478095E-2</v>
      </c>
    </row>
    <row r="151" spans="1:9" x14ac:dyDescent="0.75">
      <c r="A151" s="1">
        <v>43066</v>
      </c>
      <c r="B151">
        <v>1</v>
      </c>
      <c r="C151">
        <v>0</v>
      </c>
      <c r="D151">
        <f>IFERROR(VLOOKUP(A151,'DJI Profit'!A:C,2,0),0)</f>
        <v>-1</v>
      </c>
      <c r="E151">
        <f>IFERROR(VLOOKUP(A151,'DJI Profit'!A:C,3,0),0)</f>
        <v>-22.789069999995299</v>
      </c>
      <c r="F151">
        <f>SUM(C$2:C151)</f>
        <v>-4545.4499999999989</v>
      </c>
      <c r="G151">
        <f>SUM(E$2:E151)</f>
        <v>1866.3632600000503</v>
      </c>
      <c r="H151">
        <f t="shared" si="2"/>
        <v>-2679.0867399999488</v>
      </c>
      <c r="I151" s="3">
        <v>4.9682482290813998E-2</v>
      </c>
    </row>
    <row r="152" spans="1:9" x14ac:dyDescent="0.75">
      <c r="A152" s="1">
        <v>43067</v>
      </c>
      <c r="B152">
        <v>1</v>
      </c>
      <c r="C152">
        <v>240.45</v>
      </c>
      <c r="D152">
        <f>IFERROR(VLOOKUP(A152,'DJI Profit'!A:C,2,0),0)</f>
        <v>-1</v>
      </c>
      <c r="E152">
        <f>IFERROR(VLOOKUP(A152,'DJI Profit'!A:C,3,0),0)</f>
        <v>-255.93164000000601</v>
      </c>
      <c r="F152">
        <f>SUM(C$2:C152)</f>
        <v>-4304.9999999999991</v>
      </c>
      <c r="G152">
        <f>SUM(E$2:E152)</f>
        <v>1610.4316200000444</v>
      </c>
      <c r="H152">
        <f t="shared" si="2"/>
        <v>-2694.5683799999547</v>
      </c>
      <c r="I152" s="3">
        <v>7.6667163325397402E-3</v>
      </c>
    </row>
    <row r="153" spans="1:9" x14ac:dyDescent="0.75">
      <c r="A153" s="1">
        <v>43068</v>
      </c>
      <c r="B153">
        <v>-1</v>
      </c>
      <c r="C153">
        <v>-170.19</v>
      </c>
      <c r="D153">
        <f>IFERROR(VLOOKUP(A153,'DJI Profit'!A:C,2,0),0)</f>
        <v>1</v>
      </c>
      <c r="E153">
        <f>IFERROR(VLOOKUP(A153,'DJI Profit'!A:C,3,0),0)</f>
        <v>-103.968749999978</v>
      </c>
      <c r="F153">
        <f>SUM(C$2:C153)</f>
        <v>-4475.1899999999987</v>
      </c>
      <c r="G153">
        <f>SUM(E$2:E153)</f>
        <v>1506.4628700000665</v>
      </c>
      <c r="H153">
        <f t="shared" si="2"/>
        <v>-2968.727129999932</v>
      </c>
      <c r="I153" s="3">
        <v>2.57937656801938E-2</v>
      </c>
    </row>
    <row r="154" spans="1:9" x14ac:dyDescent="0.75">
      <c r="A154" s="1">
        <v>43069</v>
      </c>
      <c r="B154">
        <v>0</v>
      </c>
      <c r="C154">
        <v>-344.99</v>
      </c>
      <c r="D154">
        <f>IFERROR(VLOOKUP(A154,'DJI Profit'!A:C,2,0),0)</f>
        <v>1</v>
      </c>
      <c r="E154">
        <f>IFERROR(VLOOKUP(A154,'DJI Profit'!A:C,3,0),0)</f>
        <v>331.66992000003302</v>
      </c>
      <c r="F154">
        <f>SUM(C$2:C154)</f>
        <v>-4820.1799999999985</v>
      </c>
      <c r="G154">
        <f>SUM(E$2:E154)</f>
        <v>1838.1327900000995</v>
      </c>
      <c r="H154">
        <f t="shared" si="2"/>
        <v>-2982.0472099998988</v>
      </c>
      <c r="I154" s="3">
        <v>3.8823577158191402E-2</v>
      </c>
    </row>
    <row r="155" spans="1:9" x14ac:dyDescent="0.75">
      <c r="A155" s="1">
        <v>43070</v>
      </c>
      <c r="B155">
        <v>1</v>
      </c>
      <c r="C155">
        <v>0</v>
      </c>
      <c r="D155">
        <f>IFERROR(VLOOKUP(A155,'DJI Profit'!A:C,2,0),0)</f>
        <v>0</v>
      </c>
      <c r="E155">
        <f>IFERROR(VLOOKUP(A155,'DJI Profit'!A:C,3,0),0)</f>
        <v>-40.759770000026002</v>
      </c>
      <c r="F155">
        <f>SUM(C$2:C155)</f>
        <v>-4820.1799999999985</v>
      </c>
      <c r="G155">
        <f>SUM(E$2:E155)</f>
        <v>1797.3730200000734</v>
      </c>
      <c r="H155">
        <f t="shared" si="2"/>
        <v>-3022.8069799999248</v>
      </c>
      <c r="I155" s="3">
        <v>6.7604504537337601E-2</v>
      </c>
    </row>
    <row r="156" spans="1:9" x14ac:dyDescent="0.75">
      <c r="A156" s="1">
        <v>43071</v>
      </c>
      <c r="B156">
        <v>1</v>
      </c>
      <c r="C156">
        <v>99</v>
      </c>
      <c r="D156">
        <f>IFERROR(VLOOKUP(A156,'DJI Profit'!A:C,2,0),0)</f>
        <v>0</v>
      </c>
      <c r="E156">
        <f>IFERROR(VLOOKUP(A156,'DJI Profit'!A:C,3,0),0)</f>
        <v>0</v>
      </c>
      <c r="F156">
        <f>SUM(C$2:C156)</f>
        <v>-4721.1799999999985</v>
      </c>
      <c r="G156">
        <f>SUM(E$2:E156)</f>
        <v>1797.3730200000734</v>
      </c>
      <c r="H156">
        <f t="shared" si="2"/>
        <v>-2923.8069799999248</v>
      </c>
      <c r="I156" s="3">
        <v>1.1974058384380299E-2</v>
      </c>
    </row>
    <row r="157" spans="1:9" x14ac:dyDescent="0.75">
      <c r="A157" s="1">
        <v>43072</v>
      </c>
      <c r="B157">
        <v>1</v>
      </c>
      <c r="C157">
        <v>248.6</v>
      </c>
      <c r="D157">
        <f>IFERROR(VLOOKUP(A157,'DJI Profit'!A:C,2,0),0)</f>
        <v>0</v>
      </c>
      <c r="E157">
        <f>IFERROR(VLOOKUP(A157,'DJI Profit'!A:C,3,0),0)</f>
        <v>0</v>
      </c>
      <c r="F157">
        <f>SUM(C$2:C157)</f>
        <v>-4472.5799999999981</v>
      </c>
      <c r="G157">
        <f>SUM(E$2:E157)</f>
        <v>1797.3730200000734</v>
      </c>
      <c r="H157">
        <f t="shared" si="2"/>
        <v>-2675.2069799999244</v>
      </c>
      <c r="I157" s="3">
        <v>1.9475053666034602E-2</v>
      </c>
    </row>
    <row r="158" spans="1:9" x14ac:dyDescent="0.75">
      <c r="A158" s="1">
        <v>43073</v>
      </c>
      <c r="B158">
        <v>1</v>
      </c>
      <c r="C158">
        <v>334</v>
      </c>
      <c r="D158">
        <f>IFERROR(VLOOKUP(A158,'DJI Profit'!A:C,2,0),0)</f>
        <v>1</v>
      </c>
      <c r="E158">
        <f>IFERROR(VLOOKUP(A158,'DJI Profit'!A:C,3,0),0)</f>
        <v>0</v>
      </c>
      <c r="F158">
        <f>SUM(C$2:C158)</f>
        <v>-4138.5799999999981</v>
      </c>
      <c r="G158">
        <f>SUM(E$2:E158)</f>
        <v>1797.3730200000734</v>
      </c>
      <c r="H158">
        <f t="shared" si="2"/>
        <v>-2341.2069799999244</v>
      </c>
      <c r="I158" s="3">
        <v>2.2521230790233999E-2</v>
      </c>
    </row>
    <row r="159" spans="1:9" x14ac:dyDescent="0.75">
      <c r="A159" s="1">
        <v>43074</v>
      </c>
      <c r="B159">
        <v>1</v>
      </c>
      <c r="C159">
        <v>259.5</v>
      </c>
      <c r="D159">
        <f>IFERROR(VLOOKUP(A159,'DJI Profit'!A:C,2,0),0)</f>
        <v>-1</v>
      </c>
      <c r="E159">
        <f>IFERROR(VLOOKUP(A159,'DJI Profit'!A:C,3,0),0)</f>
        <v>-109.410149999989</v>
      </c>
      <c r="F159">
        <f>SUM(C$2:C159)</f>
        <v>-3879.0799999999981</v>
      </c>
      <c r="G159">
        <f>SUM(E$2:E159)</f>
        <v>1687.9628700000844</v>
      </c>
      <c r="H159">
        <f t="shared" si="2"/>
        <v>-2191.1171299999137</v>
      </c>
      <c r="I159" s="3">
        <v>1.30158760191833E-2</v>
      </c>
    </row>
    <row r="160" spans="1:9" x14ac:dyDescent="0.75">
      <c r="A160" s="1">
        <v>43075</v>
      </c>
      <c r="B160">
        <v>1</v>
      </c>
      <c r="C160">
        <v>2374.8000000000002</v>
      </c>
      <c r="D160">
        <f>IFERROR(VLOOKUP(A160,'DJI Profit'!A:C,2,0),0)</f>
        <v>-1</v>
      </c>
      <c r="E160">
        <f>IFERROR(VLOOKUP(A160,'DJI Profit'!A:C,3,0),0)</f>
        <v>39.7304700000022</v>
      </c>
      <c r="F160">
        <f>SUM(C$2:C160)</f>
        <v>-1504.2799999999979</v>
      </c>
      <c r="G160">
        <f>SUM(E$2:E160)</f>
        <v>1727.6933400000867</v>
      </c>
      <c r="H160">
        <f t="shared" si="2"/>
        <v>223.41334000008874</v>
      </c>
      <c r="I160" s="3">
        <v>0.160115629031575</v>
      </c>
    </row>
    <row r="161" spans="1:9" x14ac:dyDescent="0.75">
      <c r="A161" s="1">
        <v>43076</v>
      </c>
      <c r="B161">
        <v>1</v>
      </c>
      <c r="C161">
        <v>3608.2</v>
      </c>
      <c r="D161">
        <f>IFERROR(VLOOKUP(A161,'DJI Profit'!A:C,2,0),0)</f>
        <v>0</v>
      </c>
      <c r="E161">
        <f>IFERROR(VLOOKUP(A161,'DJI Profit'!A:C,3,0),0)</f>
        <v>-70.570309999991906</v>
      </c>
      <c r="F161">
        <f>SUM(C$2:C161)</f>
        <v>2103.9200000000019</v>
      </c>
      <c r="G161">
        <f>SUM(E$2:E161)</f>
        <v>1657.1230300000948</v>
      </c>
      <c r="H161">
        <f t="shared" si="2"/>
        <v>3761.0430300000967</v>
      </c>
      <c r="I161" s="3">
        <v>0.16483800492247599</v>
      </c>
    </row>
    <row r="162" spans="1:9" x14ac:dyDescent="0.75">
      <c r="A162" s="1">
        <v>43077</v>
      </c>
      <c r="B162">
        <v>-1</v>
      </c>
      <c r="C162">
        <v>-1330.3</v>
      </c>
      <c r="D162">
        <f>IFERROR(VLOOKUP(A162,'DJI Profit'!A:C,2,0),0)</f>
        <v>1</v>
      </c>
      <c r="E162">
        <f>IFERROR(VLOOKUP(A162,'DJI Profit'!A:C,3,0),0)</f>
        <v>0</v>
      </c>
      <c r="F162">
        <f>SUM(C$2:C162)</f>
        <v>773.62000000000194</v>
      </c>
      <c r="G162">
        <f>SUM(E$2:E162)</f>
        <v>1657.1230300000948</v>
      </c>
      <c r="H162">
        <f t="shared" si="2"/>
        <v>2430.743030000097</v>
      </c>
      <c r="I162" s="3">
        <v>0.30211438039090799</v>
      </c>
    </row>
    <row r="163" spans="1:9" x14ac:dyDescent="0.75">
      <c r="A163" s="1">
        <v>43078</v>
      </c>
      <c r="B163">
        <v>1</v>
      </c>
      <c r="C163">
        <v>1391.2</v>
      </c>
      <c r="D163">
        <f>IFERROR(VLOOKUP(A163,'DJI Profit'!A:C,2,0),0)</f>
        <v>0</v>
      </c>
      <c r="E163">
        <f>IFERROR(VLOOKUP(A163,'DJI Profit'!A:C,3,0),0)</f>
        <v>0</v>
      </c>
      <c r="F163">
        <f>SUM(C$2:C163)</f>
        <v>2164.820000000002</v>
      </c>
      <c r="G163">
        <f>SUM(E$2:E163)</f>
        <v>1657.1230300000948</v>
      </c>
      <c r="H163">
        <f t="shared" si="2"/>
        <v>3821.9430300000968</v>
      </c>
      <c r="I163" s="3">
        <v>3.1604965522892998E-2</v>
      </c>
    </row>
    <row r="164" spans="1:9" x14ac:dyDescent="0.75">
      <c r="A164" s="1">
        <v>43079</v>
      </c>
      <c r="B164">
        <v>-1</v>
      </c>
      <c r="C164">
        <v>277.2</v>
      </c>
      <c r="D164">
        <f>IFERROR(VLOOKUP(A164,'DJI Profit'!A:C,2,0),0)</f>
        <v>0</v>
      </c>
      <c r="E164">
        <f>IFERROR(VLOOKUP(A164,'DJI Profit'!A:C,3,0),0)</f>
        <v>0</v>
      </c>
      <c r="F164">
        <f>SUM(C$2:C164)</f>
        <v>2442.0200000000018</v>
      </c>
      <c r="G164">
        <f>SUM(E$2:E164)</f>
        <v>1657.1230300000948</v>
      </c>
      <c r="H164">
        <f t="shared" si="2"/>
        <v>4099.1430300000966</v>
      </c>
      <c r="I164" s="3">
        <v>4.6875208691592399E-3</v>
      </c>
    </row>
    <row r="165" spans="1:9" x14ac:dyDescent="0.75">
      <c r="A165" s="1">
        <v>43080</v>
      </c>
      <c r="B165">
        <v>1</v>
      </c>
      <c r="C165">
        <v>-1481.4</v>
      </c>
      <c r="D165">
        <f>IFERROR(VLOOKUP(A165,'DJI Profit'!A:C,2,0),0)</f>
        <v>1</v>
      </c>
      <c r="E165">
        <f>IFERROR(VLOOKUP(A165,'DJI Profit'!A:C,3,0),0)</f>
        <v>56.869139999991603</v>
      </c>
      <c r="F165">
        <f>SUM(C$2:C165)</f>
        <v>960.62000000000171</v>
      </c>
      <c r="G165">
        <f>SUM(E$2:E165)</f>
        <v>1713.9921700000864</v>
      </c>
      <c r="H165">
        <f t="shared" si="2"/>
        <v>2674.6121700000881</v>
      </c>
      <c r="I165" s="3">
        <v>9.7581998585162602E-2</v>
      </c>
    </row>
    <row r="166" spans="1:9" x14ac:dyDescent="0.75">
      <c r="A166" s="1">
        <v>43081</v>
      </c>
      <c r="B166">
        <v>-1</v>
      </c>
      <c r="C166">
        <v>478.6</v>
      </c>
      <c r="D166">
        <f>IFERROR(VLOOKUP(A166,'DJI Profit'!A:C,2,0),0)</f>
        <v>1</v>
      </c>
      <c r="E166">
        <f>IFERROR(VLOOKUP(A166,'DJI Profit'!A:C,3,0),0)</f>
        <v>118.771479999985</v>
      </c>
      <c r="F166">
        <f>SUM(C$2:C166)</f>
        <v>1439.2200000000016</v>
      </c>
      <c r="G166">
        <f>SUM(E$2:E166)</f>
        <v>1832.7636500000715</v>
      </c>
      <c r="H166">
        <f t="shared" si="2"/>
        <v>3271.9836500000729</v>
      </c>
      <c r="I166" s="3">
        <v>3.4752909972728598E-2</v>
      </c>
    </row>
    <row r="167" spans="1:9" x14ac:dyDescent="0.75">
      <c r="A167" s="1">
        <v>43082</v>
      </c>
      <c r="B167">
        <v>-1</v>
      </c>
      <c r="C167">
        <v>1007.2</v>
      </c>
      <c r="D167">
        <f>IFERROR(VLOOKUP(A167,'DJI Profit'!A:C,2,0),0)</f>
        <v>-1</v>
      </c>
      <c r="E167">
        <f>IFERROR(VLOOKUP(A167,'DJI Profit'!A:C,3,0),0)</f>
        <v>80.628910000006698</v>
      </c>
      <c r="F167">
        <f>SUM(C$2:C167)</f>
        <v>2446.4200000000019</v>
      </c>
      <c r="G167">
        <f>SUM(E$2:E167)</f>
        <v>1913.3925600000782</v>
      </c>
      <c r="H167">
        <f t="shared" si="2"/>
        <v>4359.8125600000803</v>
      </c>
      <c r="I167" s="3">
        <v>4.1774591198222001E-2</v>
      </c>
    </row>
    <row r="168" spans="1:9" x14ac:dyDescent="0.75">
      <c r="A168" s="1">
        <v>43083</v>
      </c>
      <c r="B168">
        <v>1</v>
      </c>
      <c r="C168">
        <v>-155.80000000000001</v>
      </c>
      <c r="D168">
        <f>IFERROR(VLOOKUP(A168,'DJI Profit'!A:C,2,0),0)</f>
        <v>1</v>
      </c>
      <c r="E168">
        <f>IFERROR(VLOOKUP(A168,'DJI Profit'!A:C,3,0),0)</f>
        <v>76.769529999975902</v>
      </c>
      <c r="F168">
        <f>SUM(C$2:C168)</f>
        <v>2290.6200000000017</v>
      </c>
      <c r="G168">
        <f>SUM(E$2:E168)</f>
        <v>1990.1620900000541</v>
      </c>
      <c r="H168">
        <f t="shared" si="2"/>
        <v>4280.7820900000561</v>
      </c>
      <c r="I168" s="3">
        <v>3.5046748046178203E-2</v>
      </c>
    </row>
    <row r="169" spans="1:9" x14ac:dyDescent="0.75">
      <c r="A169" s="1">
        <v>43084</v>
      </c>
      <c r="B169">
        <v>1</v>
      </c>
      <c r="C169">
        <v>1142.9000000000001</v>
      </c>
      <c r="D169">
        <f>IFERROR(VLOOKUP(A169,'DJI Profit'!A:C,2,0),0)</f>
        <v>1</v>
      </c>
      <c r="E169">
        <f>IFERROR(VLOOKUP(A169,'DJI Profit'!A:C,3,0),0)</f>
        <v>143.08006999997801</v>
      </c>
      <c r="F169">
        <f>SUM(C$2:C169)</f>
        <v>3433.5200000000018</v>
      </c>
      <c r="G169">
        <f>SUM(E$2:E169)</f>
        <v>2133.2421600000321</v>
      </c>
      <c r="H169">
        <f t="shared" si="2"/>
        <v>5566.7621600000339</v>
      </c>
      <c r="I169" s="3">
        <v>4.1723395019614799E-2</v>
      </c>
    </row>
    <row r="170" spans="1:9" x14ac:dyDescent="0.75">
      <c r="A170" s="1">
        <v>43085</v>
      </c>
      <c r="B170">
        <v>1</v>
      </c>
      <c r="C170">
        <v>1790.5</v>
      </c>
      <c r="D170">
        <f>IFERROR(VLOOKUP(A170,'DJI Profit'!A:C,2,0),0)</f>
        <v>0</v>
      </c>
      <c r="E170">
        <f>IFERROR(VLOOKUP(A170,'DJI Profit'!A:C,3,0),0)</f>
        <v>0</v>
      </c>
      <c r="F170">
        <f>SUM(C$2:C170)</f>
        <v>5224.0200000000023</v>
      </c>
      <c r="G170">
        <f>SUM(E$2:E170)</f>
        <v>2133.2421600000321</v>
      </c>
      <c r="H170">
        <f t="shared" si="2"/>
        <v>7357.2621600000348</v>
      </c>
      <c r="I170" s="3">
        <v>6.4256544723029801E-2</v>
      </c>
    </row>
    <row r="171" spans="1:9" x14ac:dyDescent="0.75">
      <c r="A171" s="1">
        <v>43086</v>
      </c>
      <c r="B171">
        <v>-1</v>
      </c>
      <c r="C171">
        <v>-356.6</v>
      </c>
      <c r="D171">
        <f>IFERROR(VLOOKUP(A171,'DJI Profit'!A:C,2,0),0)</f>
        <v>0</v>
      </c>
      <c r="E171">
        <f>IFERROR(VLOOKUP(A171,'DJI Profit'!A:C,3,0),0)</f>
        <v>0</v>
      </c>
      <c r="F171">
        <f>SUM(C$2:C171)</f>
        <v>4867.4200000000019</v>
      </c>
      <c r="G171">
        <f>SUM(E$2:E171)</f>
        <v>2133.2421600000321</v>
      </c>
      <c r="H171">
        <f t="shared" si="2"/>
        <v>7000.6621600000344</v>
      </c>
      <c r="I171" s="3">
        <v>6.8278554184327905E-2</v>
      </c>
    </row>
    <row r="172" spans="1:9" x14ac:dyDescent="0.75">
      <c r="A172" s="1">
        <v>43087</v>
      </c>
      <c r="B172">
        <v>1</v>
      </c>
      <c r="C172">
        <v>26.6</v>
      </c>
      <c r="D172">
        <f>IFERROR(VLOOKUP(A172,'DJI Profit'!A:C,2,0),0)</f>
        <v>1</v>
      </c>
      <c r="E172">
        <f>IFERROR(VLOOKUP(A172,'DJI Profit'!A:C,3,0),0)</f>
        <v>140.45899000001401</v>
      </c>
      <c r="F172">
        <f>SUM(C$2:C172)</f>
        <v>4894.0200000000023</v>
      </c>
      <c r="G172">
        <f>SUM(E$2:E172)</f>
        <v>2273.7011500000463</v>
      </c>
      <c r="H172">
        <f t="shared" si="2"/>
        <v>7167.7211500000485</v>
      </c>
      <c r="I172" s="3">
        <v>4.6762276045388101E-2</v>
      </c>
    </row>
    <row r="173" spans="1:9" x14ac:dyDescent="0.75">
      <c r="A173" s="1">
        <v>43088</v>
      </c>
      <c r="B173">
        <v>-1</v>
      </c>
      <c r="C173">
        <v>-1337.5</v>
      </c>
      <c r="D173">
        <f>IFERROR(VLOOKUP(A173,'DJI Profit'!A:C,2,0),0)</f>
        <v>0</v>
      </c>
      <c r="E173">
        <f>IFERROR(VLOOKUP(A173,'DJI Profit'!A:C,3,0),0)</f>
        <v>-37.4492199999913</v>
      </c>
      <c r="F173">
        <f>SUM(C$2:C173)</f>
        <v>3556.5200000000023</v>
      </c>
      <c r="G173">
        <f>SUM(E$2:E173)</f>
        <v>2236.2519300000549</v>
      </c>
      <c r="H173">
        <f t="shared" si="2"/>
        <v>5792.7719300000572</v>
      </c>
      <c r="I173" s="3">
        <v>0.110547566081489</v>
      </c>
    </row>
    <row r="174" spans="1:9" x14ac:dyDescent="0.75">
      <c r="A174" s="1">
        <v>43089</v>
      </c>
      <c r="B174">
        <v>-1</v>
      </c>
      <c r="C174">
        <v>1152.0999999999999</v>
      </c>
      <c r="D174">
        <f>IFERROR(VLOOKUP(A174,'DJI Profit'!A:C,2,0),0)</f>
        <v>-1</v>
      </c>
      <c r="E174">
        <f>IFERROR(VLOOKUP(A174,'DJI Profit'!A:C,3,0),0)</f>
        <v>0</v>
      </c>
      <c r="F174">
        <f>SUM(C$2:C174)</f>
        <v>4708.6200000000026</v>
      </c>
      <c r="G174">
        <f>SUM(E$2:E174)</f>
        <v>2236.2519300000549</v>
      </c>
      <c r="H174">
        <f t="shared" si="2"/>
        <v>6944.8719300000575</v>
      </c>
      <c r="I174" s="3">
        <v>4.6982945223820799E-3</v>
      </c>
    </row>
    <row r="175" spans="1:9" x14ac:dyDescent="0.75">
      <c r="A175" s="1">
        <v>43090</v>
      </c>
      <c r="B175">
        <v>-1</v>
      </c>
      <c r="C175">
        <v>821.7</v>
      </c>
      <c r="D175">
        <f>IFERROR(VLOOKUP(A175,'DJI Profit'!A:C,2,0),0)</f>
        <v>-1</v>
      </c>
      <c r="E175">
        <f>IFERROR(VLOOKUP(A175,'DJI Profit'!A:C,3,0),0)</f>
        <v>-55.638670000011203</v>
      </c>
      <c r="F175">
        <f>SUM(C$2:C175)</f>
        <v>5530.3200000000024</v>
      </c>
      <c r="G175">
        <f>SUM(E$2:E175)</f>
        <v>2180.6132600000437</v>
      </c>
      <c r="H175">
        <f t="shared" si="2"/>
        <v>7710.9332600000462</v>
      </c>
      <c r="I175" s="3">
        <v>5.1444889188176197E-2</v>
      </c>
    </row>
    <row r="176" spans="1:9" x14ac:dyDescent="0.75">
      <c r="A176" s="1">
        <v>43091</v>
      </c>
      <c r="B176">
        <v>-1</v>
      </c>
      <c r="C176">
        <v>1971.1</v>
      </c>
      <c r="D176">
        <f>IFERROR(VLOOKUP(A176,'DJI Profit'!A:C,2,0),0)</f>
        <v>1</v>
      </c>
      <c r="E176">
        <f>IFERROR(VLOOKUP(A176,'DJI Profit'!A:C,3,0),0)</f>
        <v>28.2285099999972</v>
      </c>
      <c r="F176">
        <f>SUM(C$2:C176)</f>
        <v>7501.4200000000019</v>
      </c>
      <c r="G176">
        <f>SUM(E$2:E176)</f>
        <v>2208.8417700000409</v>
      </c>
      <c r="H176">
        <f t="shared" si="2"/>
        <v>9710.2617700000428</v>
      </c>
      <c r="I176" s="3">
        <v>0.108733525047072</v>
      </c>
    </row>
    <row r="177" spans="1:9" x14ac:dyDescent="0.75">
      <c r="A177" s="1">
        <v>43092</v>
      </c>
      <c r="B177">
        <v>1</v>
      </c>
      <c r="C177">
        <v>-867.4</v>
      </c>
      <c r="D177">
        <f>IFERROR(VLOOKUP(A177,'DJI Profit'!A:C,2,0),0)</f>
        <v>0</v>
      </c>
      <c r="E177">
        <f>IFERROR(VLOOKUP(A177,'DJI Profit'!A:C,3,0),0)</f>
        <v>0</v>
      </c>
      <c r="F177">
        <f>SUM(C$2:C177)</f>
        <v>6634.0200000000023</v>
      </c>
      <c r="G177">
        <f>SUM(E$2:E177)</f>
        <v>2208.8417700000409</v>
      </c>
      <c r="H177">
        <f t="shared" si="2"/>
        <v>8842.8617700000432</v>
      </c>
      <c r="I177" s="3">
        <v>0.11945935519084699</v>
      </c>
    </row>
    <row r="178" spans="1:9" x14ac:dyDescent="0.75">
      <c r="A178" s="1">
        <v>43093</v>
      </c>
      <c r="B178">
        <v>-1</v>
      </c>
      <c r="C178">
        <v>-773.4</v>
      </c>
      <c r="D178">
        <f>IFERROR(VLOOKUP(A178,'DJI Profit'!A:C,2,0),0)</f>
        <v>0</v>
      </c>
      <c r="E178">
        <f>IFERROR(VLOOKUP(A178,'DJI Profit'!A:C,3,0),0)</f>
        <v>0</v>
      </c>
      <c r="F178">
        <f>SUM(C$2:C178)</f>
        <v>5860.6200000000026</v>
      </c>
      <c r="G178">
        <f>SUM(E$2:E178)</f>
        <v>2208.8417700000409</v>
      </c>
      <c r="H178">
        <f t="shared" si="2"/>
        <v>8069.4617700000435</v>
      </c>
      <c r="I178" s="3">
        <v>0.15932173538094299</v>
      </c>
    </row>
    <row r="179" spans="1:9" x14ac:dyDescent="0.75">
      <c r="A179" s="1">
        <v>43094</v>
      </c>
      <c r="B179">
        <v>1</v>
      </c>
      <c r="C179">
        <v>-100.8</v>
      </c>
      <c r="D179">
        <f>IFERROR(VLOOKUP(A179,'DJI Profit'!A:C,2,0),0)</f>
        <v>-1</v>
      </c>
      <c r="E179">
        <f>IFERROR(VLOOKUP(A179,'DJI Profit'!A:C,3,0),0)</f>
        <v>-7.8496100000047599</v>
      </c>
      <c r="F179">
        <f>SUM(C$2:C179)</f>
        <v>5759.8200000000024</v>
      </c>
      <c r="G179">
        <f>SUM(E$2:E179)</f>
        <v>2200.9921600000362</v>
      </c>
      <c r="H179">
        <f t="shared" si="2"/>
        <v>7960.8121600000386</v>
      </c>
      <c r="I179" s="3">
        <v>5.2589059549343897E-2</v>
      </c>
    </row>
    <row r="180" spans="1:9" x14ac:dyDescent="0.75">
      <c r="A180" s="1">
        <v>43095</v>
      </c>
      <c r="B180">
        <v>-1</v>
      </c>
      <c r="C180">
        <v>2073.1999999999998</v>
      </c>
      <c r="D180">
        <f>IFERROR(VLOOKUP(A180,'DJI Profit'!A:C,2,0),0)</f>
        <v>-1</v>
      </c>
      <c r="E180">
        <f>IFERROR(VLOOKUP(A180,'DJI Profit'!A:C,3,0),0)</f>
        <v>0</v>
      </c>
      <c r="F180">
        <f>SUM(C$2:C180)</f>
        <v>7833.0200000000023</v>
      </c>
      <c r="G180">
        <f>SUM(E$2:E180)</f>
        <v>2200.9921600000362</v>
      </c>
      <c r="H180">
        <f t="shared" si="2"/>
        <v>10034.012160000038</v>
      </c>
      <c r="I180" s="3">
        <v>0.114399661058629</v>
      </c>
    </row>
    <row r="181" spans="1:9" x14ac:dyDescent="0.75">
      <c r="A181" s="1">
        <v>43096</v>
      </c>
      <c r="B181">
        <v>-1</v>
      </c>
      <c r="C181">
        <v>261.3</v>
      </c>
      <c r="D181">
        <f>IFERROR(VLOOKUP(A181,'DJI Profit'!A:C,2,0),0)</f>
        <v>0</v>
      </c>
      <c r="E181">
        <f>IFERROR(VLOOKUP(A181,'DJI Profit'!A:C,3,0),0)</f>
        <v>-28.0898400000187</v>
      </c>
      <c r="F181">
        <f>SUM(C$2:C181)</f>
        <v>8094.3200000000024</v>
      </c>
      <c r="G181">
        <f>SUM(E$2:E181)</f>
        <v>2172.9023200000174</v>
      </c>
      <c r="H181">
        <f t="shared" si="2"/>
        <v>10267.222320000019</v>
      </c>
      <c r="I181" s="3">
        <v>8.7189661634814505E-3</v>
      </c>
    </row>
    <row r="182" spans="1:9" x14ac:dyDescent="0.75">
      <c r="A182" s="1">
        <v>43097</v>
      </c>
      <c r="B182">
        <v>-1</v>
      </c>
      <c r="C182">
        <v>1232</v>
      </c>
      <c r="D182">
        <f>IFERROR(VLOOKUP(A182,'DJI Profit'!A:C,2,0),0)</f>
        <v>1</v>
      </c>
      <c r="E182">
        <f>IFERROR(VLOOKUP(A182,'DJI Profit'!A:C,3,0),0)</f>
        <v>0</v>
      </c>
      <c r="F182">
        <f>SUM(C$2:C182)</f>
        <v>9326.3200000000033</v>
      </c>
      <c r="G182">
        <f>SUM(E$2:E182)</f>
        <v>2172.9023200000174</v>
      </c>
      <c r="H182">
        <f t="shared" si="2"/>
        <v>11499.222320000021</v>
      </c>
      <c r="I182" s="3">
        <v>8.3843342637557702E-2</v>
      </c>
    </row>
    <row r="183" spans="1:9" x14ac:dyDescent="0.75">
      <c r="A183" s="1">
        <v>43098</v>
      </c>
      <c r="B183">
        <v>1</v>
      </c>
      <c r="C183">
        <v>-49.7</v>
      </c>
      <c r="D183">
        <f>IFERROR(VLOOKUP(A183,'DJI Profit'!A:C,2,0),0)</f>
        <v>1</v>
      </c>
      <c r="E183">
        <f>IFERROR(VLOOKUP(A183,'DJI Profit'!A:C,3,0),0)</f>
        <v>-118.28907000000601</v>
      </c>
      <c r="F183">
        <f>SUM(C$2:C183)</f>
        <v>9276.6200000000026</v>
      </c>
      <c r="G183">
        <f>SUM(E$2:E183)</f>
        <v>2054.6132500000112</v>
      </c>
      <c r="H183">
        <f t="shared" si="2"/>
        <v>11331.233250000014</v>
      </c>
      <c r="I183" s="3">
        <v>4.0602477957280197E-2</v>
      </c>
    </row>
    <row r="184" spans="1:9" x14ac:dyDescent="0.75">
      <c r="A184" s="1">
        <v>43099</v>
      </c>
      <c r="B184">
        <v>-1</v>
      </c>
      <c r="C184">
        <v>-1704</v>
      </c>
      <c r="D184">
        <f>IFERROR(VLOOKUP(A184,'DJI Profit'!A:C,2,0),0)</f>
        <v>0</v>
      </c>
      <c r="E184">
        <f>IFERROR(VLOOKUP(A184,'DJI Profit'!A:C,3,0),0)</f>
        <v>0</v>
      </c>
      <c r="F184">
        <f>SUM(C$2:C184)</f>
        <v>7572.6200000000026</v>
      </c>
      <c r="G184">
        <f>SUM(E$2:E184)</f>
        <v>2054.6132500000112</v>
      </c>
      <c r="H184">
        <f t="shared" si="2"/>
        <v>9627.2332500000139</v>
      </c>
      <c r="I184" s="3">
        <v>0.170514683164882</v>
      </c>
    </row>
    <row r="185" spans="1:9" x14ac:dyDescent="0.75">
      <c r="A185" s="1">
        <v>43100</v>
      </c>
      <c r="B185">
        <v>0</v>
      </c>
      <c r="C185">
        <v>-1204.2</v>
      </c>
      <c r="D185">
        <f>IFERROR(VLOOKUP(A185,'DJI Profit'!A:C,2,0),0)</f>
        <v>0</v>
      </c>
      <c r="E185">
        <f>IFERROR(VLOOKUP(A185,'DJI Profit'!A:C,3,0),0)</f>
        <v>0</v>
      </c>
      <c r="F185">
        <f>SUM(C$2:C185)</f>
        <v>6368.4200000000028</v>
      </c>
      <c r="G185">
        <f>SUM(E$2:E185)</f>
        <v>2054.6132500000112</v>
      </c>
      <c r="H185">
        <f t="shared" si="2"/>
        <v>8423.033250000015</v>
      </c>
      <c r="I185" s="3">
        <v>0.136498105435399</v>
      </c>
    </row>
    <row r="186" spans="1:9" x14ac:dyDescent="0.75">
      <c r="A186" s="1">
        <v>43101</v>
      </c>
      <c r="B186">
        <v>0</v>
      </c>
      <c r="C186">
        <v>0</v>
      </c>
      <c r="D186">
        <f>IFERROR(VLOOKUP(A186,'DJI Profit'!A:C,2,0),0)</f>
        <v>1</v>
      </c>
      <c r="E186">
        <f>IFERROR(VLOOKUP(A186,'DJI Profit'!A:C,3,0),0)</f>
        <v>104.78907000000601</v>
      </c>
      <c r="F186">
        <f>SUM(C$2:C186)</f>
        <v>6368.4200000000028</v>
      </c>
      <c r="G186">
        <f>SUM(E$2:E186)</f>
        <v>2159.4023200000174</v>
      </c>
      <c r="H186">
        <f t="shared" si="2"/>
        <v>8527.8223200000211</v>
      </c>
      <c r="I186" s="3">
        <v>3.6552148317370803E-2</v>
      </c>
    </row>
    <row r="187" spans="1:9" x14ac:dyDescent="0.75">
      <c r="A187" s="1">
        <v>43102</v>
      </c>
      <c r="B187">
        <v>0</v>
      </c>
      <c r="C187">
        <v>0</v>
      </c>
      <c r="D187">
        <f>IFERROR(VLOOKUP(A187,'DJI Profit'!A:C,2,0),0)</f>
        <v>-1</v>
      </c>
      <c r="E187">
        <f>IFERROR(VLOOKUP(A187,'DJI Profit'!A:C,3,0),0)</f>
        <v>0</v>
      </c>
      <c r="F187">
        <f>SUM(C$2:C187)</f>
        <v>6368.4200000000028</v>
      </c>
      <c r="G187">
        <f>SUM(E$2:E187)</f>
        <v>2159.4023200000174</v>
      </c>
      <c r="H187">
        <f t="shared" si="2"/>
        <v>8527.8223200000211</v>
      </c>
      <c r="I187" s="3">
        <v>8.84321957535978E-2</v>
      </c>
    </row>
    <row r="188" spans="1:9" x14ac:dyDescent="0.75">
      <c r="A188" s="1">
        <v>43103</v>
      </c>
      <c r="B188">
        <v>1</v>
      </c>
      <c r="C188">
        <v>0</v>
      </c>
      <c r="D188">
        <f>IFERROR(VLOOKUP(A188,'DJI Profit'!A:C,2,0),0)</f>
        <v>0</v>
      </c>
      <c r="E188">
        <f>IFERROR(VLOOKUP(A188,'DJI Profit'!A:C,3,0),0)</f>
        <v>-98.669920000003899</v>
      </c>
      <c r="F188">
        <f>SUM(C$2:C188)</f>
        <v>6368.4200000000028</v>
      </c>
      <c r="G188">
        <f>SUM(E$2:E188)</f>
        <v>2060.7324000000135</v>
      </c>
      <c r="H188">
        <f t="shared" si="2"/>
        <v>8429.1524000000172</v>
      </c>
      <c r="I188" s="3">
        <v>1.4400368396817E-2</v>
      </c>
    </row>
    <row r="189" spans="1:9" x14ac:dyDescent="0.75">
      <c r="A189" s="1">
        <v>43104</v>
      </c>
      <c r="B189">
        <v>1</v>
      </c>
      <c r="C189">
        <v>398.2</v>
      </c>
      <c r="D189">
        <f>IFERROR(VLOOKUP(A189,'DJI Profit'!A:C,2,0),0)</f>
        <v>-1</v>
      </c>
      <c r="E189">
        <f>IFERROR(VLOOKUP(A189,'DJI Profit'!A:C,3,0),0)</f>
        <v>0</v>
      </c>
      <c r="F189">
        <f>SUM(C$2:C189)</f>
        <v>6766.6200000000026</v>
      </c>
      <c r="G189">
        <f>SUM(E$2:E189)</f>
        <v>2060.7324000000135</v>
      </c>
      <c r="H189">
        <f t="shared" si="2"/>
        <v>8827.3524000000161</v>
      </c>
      <c r="I189" s="3">
        <v>2.46152299822299E-2</v>
      </c>
    </row>
    <row r="190" spans="1:9" x14ac:dyDescent="0.75">
      <c r="A190" s="1">
        <v>43105</v>
      </c>
      <c r="B190">
        <v>-1</v>
      </c>
      <c r="C190">
        <v>1830.3</v>
      </c>
      <c r="D190">
        <f>IFERROR(VLOOKUP(A190,'DJI Profit'!A:C,2,0),0)</f>
        <v>1</v>
      </c>
      <c r="E190">
        <f>IFERROR(VLOOKUP(A190,'DJI Profit'!A:C,3,0),0)</f>
        <v>-220.73827999999801</v>
      </c>
      <c r="F190">
        <f>SUM(C$2:C190)</f>
        <v>8596.9200000000019</v>
      </c>
      <c r="G190">
        <f>SUM(E$2:E190)</f>
        <v>1839.9941200000155</v>
      </c>
      <c r="H190">
        <f t="shared" si="2"/>
        <v>10436.914120000018</v>
      </c>
      <c r="I190" s="3">
        <v>0.103726159218527</v>
      </c>
    </row>
    <row r="191" spans="1:9" x14ac:dyDescent="0.75">
      <c r="A191" s="1">
        <v>43106</v>
      </c>
      <c r="B191">
        <v>-1</v>
      </c>
      <c r="C191">
        <v>-97.5</v>
      </c>
      <c r="D191">
        <f>IFERROR(VLOOKUP(A191,'DJI Profit'!A:C,2,0),0)</f>
        <v>0</v>
      </c>
      <c r="E191">
        <f>IFERROR(VLOOKUP(A191,'DJI Profit'!A:C,3,0),0)</f>
        <v>0</v>
      </c>
      <c r="F191">
        <f>SUM(C$2:C191)</f>
        <v>8499.4200000000019</v>
      </c>
      <c r="G191">
        <f>SUM(E$2:E191)</f>
        <v>1839.9941200000155</v>
      </c>
      <c r="H191">
        <f t="shared" si="2"/>
        <v>10339.414120000018</v>
      </c>
      <c r="I191" s="3">
        <v>2.1926543557043099E-2</v>
      </c>
    </row>
    <row r="192" spans="1:9" x14ac:dyDescent="0.75">
      <c r="A192" s="1">
        <v>43107</v>
      </c>
      <c r="B192">
        <v>-1</v>
      </c>
      <c r="C192">
        <v>1049.4000000000001</v>
      </c>
      <c r="D192">
        <f>IFERROR(VLOOKUP(A192,'DJI Profit'!A:C,2,0),0)</f>
        <v>0</v>
      </c>
      <c r="E192">
        <f>IFERROR(VLOOKUP(A192,'DJI Profit'!A:C,3,0),0)</f>
        <v>0</v>
      </c>
      <c r="F192">
        <f>SUM(C$2:C192)</f>
        <v>9548.8200000000015</v>
      </c>
      <c r="G192">
        <f>SUM(E$2:E192)</f>
        <v>1839.9941200000155</v>
      </c>
      <c r="H192">
        <f t="shared" si="2"/>
        <v>11388.814120000017</v>
      </c>
      <c r="I192" s="3">
        <v>4.2864890790579799E-2</v>
      </c>
    </row>
    <row r="193" spans="1:9" x14ac:dyDescent="0.75">
      <c r="A193" s="1">
        <v>43108</v>
      </c>
      <c r="B193">
        <v>1</v>
      </c>
      <c r="C193">
        <v>1307.5</v>
      </c>
      <c r="D193">
        <f>IFERROR(VLOOKUP(A193,'DJI Profit'!A:C,2,0),0)</f>
        <v>1</v>
      </c>
      <c r="E193">
        <f>IFERROR(VLOOKUP(A193,'DJI Profit'!A:C,3,0),0)</f>
        <v>-12.8691399999989</v>
      </c>
      <c r="F193">
        <f>SUM(C$2:C193)</f>
        <v>10856.320000000002</v>
      </c>
      <c r="G193">
        <f>SUM(E$2:E193)</f>
        <v>1827.1249800000166</v>
      </c>
      <c r="H193">
        <f t="shared" si="2"/>
        <v>12683.444980000018</v>
      </c>
      <c r="I193" s="3">
        <v>7.6819767383951201E-2</v>
      </c>
    </row>
    <row r="194" spans="1:9" x14ac:dyDescent="0.75">
      <c r="A194" s="1">
        <v>43109</v>
      </c>
      <c r="B194">
        <v>1</v>
      </c>
      <c r="C194">
        <v>-574.70000000000005</v>
      </c>
      <c r="D194">
        <f>IFERROR(VLOOKUP(A194,'DJI Profit'!A:C,2,0),0)</f>
        <v>-1</v>
      </c>
      <c r="E194">
        <f>IFERROR(VLOOKUP(A194,'DJI Profit'!A:C,3,0),0)</f>
        <v>102.800779999998</v>
      </c>
      <c r="F194">
        <f>SUM(C$2:C194)</f>
        <v>10281.620000000001</v>
      </c>
      <c r="G194">
        <f>SUM(E$2:E194)</f>
        <v>1929.9257600000146</v>
      </c>
      <c r="H194">
        <f t="shared" si="2"/>
        <v>12211.545760000015</v>
      </c>
      <c r="I194" s="3">
        <v>4.9466225412644699E-2</v>
      </c>
    </row>
    <row r="195" spans="1:9" x14ac:dyDescent="0.75">
      <c r="A195" s="1">
        <v>43110</v>
      </c>
      <c r="B195">
        <v>1</v>
      </c>
      <c r="C195">
        <v>377.9</v>
      </c>
      <c r="D195">
        <f>IFERROR(VLOOKUP(A195,'DJI Profit'!A:C,2,0),0)</f>
        <v>1</v>
      </c>
      <c r="E195">
        <f>IFERROR(VLOOKUP(A195,'DJI Profit'!A:C,3,0),0)</f>
        <v>16.669920000011199</v>
      </c>
      <c r="F195">
        <f>SUM(C$2:C195)</f>
        <v>10659.52</v>
      </c>
      <c r="G195">
        <f>SUM(E$2:E195)</f>
        <v>1946.5956800000258</v>
      </c>
      <c r="H195">
        <f t="shared" ref="H195:H235" si="3">SUM(F195:G195)</f>
        <v>12606.115680000026</v>
      </c>
      <c r="I195" s="3">
        <v>7.44212471858045E-3</v>
      </c>
    </row>
    <row r="196" spans="1:9" x14ac:dyDescent="0.75">
      <c r="A196" s="1">
        <v>43111</v>
      </c>
      <c r="B196">
        <v>1</v>
      </c>
      <c r="C196">
        <v>-1567.5</v>
      </c>
      <c r="D196">
        <f>IFERROR(VLOOKUP(A196,'DJI Profit'!A:C,2,0),0)</f>
        <v>0</v>
      </c>
      <c r="E196">
        <f>IFERROR(VLOOKUP(A196,'DJI Profit'!A:C,3,0),0)</f>
        <v>205.59961000003801</v>
      </c>
      <c r="F196">
        <f>SUM(C$2:C196)</f>
        <v>9092.02</v>
      </c>
      <c r="G196">
        <f>SUM(E$2:E196)</f>
        <v>2152.1952900000638</v>
      </c>
      <c r="H196">
        <f t="shared" si="3"/>
        <v>11244.215290000064</v>
      </c>
      <c r="I196" s="3">
        <v>0.13129027699542101</v>
      </c>
    </row>
    <row r="197" spans="1:9" x14ac:dyDescent="0.75">
      <c r="A197" s="1">
        <v>43112</v>
      </c>
      <c r="B197">
        <v>1</v>
      </c>
      <c r="C197">
        <v>574.79999999999995</v>
      </c>
      <c r="D197">
        <f>IFERROR(VLOOKUP(A197,'DJI Profit'!A:C,2,0),0)</f>
        <v>1</v>
      </c>
      <c r="E197">
        <f>IFERROR(VLOOKUP(A197,'DJI Profit'!A:C,3,0),0)</f>
        <v>0</v>
      </c>
      <c r="F197">
        <f>SUM(C$2:C197)</f>
        <v>9666.82</v>
      </c>
      <c r="G197">
        <f>SUM(E$2:E197)</f>
        <v>2152.1952900000638</v>
      </c>
      <c r="H197">
        <f t="shared" si="3"/>
        <v>11819.015290000063</v>
      </c>
      <c r="I197" s="3">
        <v>1.0693239053299001E-2</v>
      </c>
    </row>
    <row r="198" spans="1:9" x14ac:dyDescent="0.75">
      <c r="A198" s="1">
        <v>43113</v>
      </c>
      <c r="B198">
        <v>1</v>
      </c>
      <c r="C198">
        <v>379.6</v>
      </c>
      <c r="D198">
        <f>IFERROR(VLOOKUP(A198,'DJI Profit'!A:C,2,0),0)</f>
        <v>0</v>
      </c>
      <c r="E198">
        <f>IFERROR(VLOOKUP(A198,'DJI Profit'!A:C,3,0),0)</f>
        <v>0</v>
      </c>
      <c r="F198">
        <f>SUM(C$2:C198)</f>
        <v>10046.42</v>
      </c>
      <c r="G198">
        <f>SUM(E$2:E198)</f>
        <v>2152.1952900000638</v>
      </c>
      <c r="H198">
        <f t="shared" si="3"/>
        <v>12198.615290000063</v>
      </c>
      <c r="I198" s="3">
        <v>3.9332180314986497E-3</v>
      </c>
    </row>
    <row r="199" spans="1:9" x14ac:dyDescent="0.75">
      <c r="A199" s="1">
        <v>43114</v>
      </c>
      <c r="B199">
        <v>0</v>
      </c>
      <c r="C199">
        <v>-588.20000000000005</v>
      </c>
      <c r="D199">
        <f>IFERROR(VLOOKUP(A199,'DJI Profit'!A:C,2,0),0)</f>
        <v>0</v>
      </c>
      <c r="E199">
        <f>IFERROR(VLOOKUP(A199,'DJI Profit'!A:C,3,0),0)</f>
        <v>0</v>
      </c>
      <c r="F199">
        <f>SUM(C$2:C199)</f>
        <v>9458.2199999999993</v>
      </c>
      <c r="G199">
        <f>SUM(E$2:E199)</f>
        <v>2152.1952900000638</v>
      </c>
      <c r="H199">
        <f t="shared" si="3"/>
        <v>11610.415290000063</v>
      </c>
      <c r="I199" s="3">
        <v>6.07165689008205E-2</v>
      </c>
    </row>
    <row r="200" spans="1:9" x14ac:dyDescent="0.75">
      <c r="A200" s="1">
        <v>43115</v>
      </c>
      <c r="B200">
        <v>0</v>
      </c>
      <c r="C200">
        <v>0</v>
      </c>
      <c r="D200">
        <f>IFERROR(VLOOKUP(A200,'DJI Profit'!A:C,2,0),0)</f>
        <v>1</v>
      </c>
      <c r="E200">
        <f>IFERROR(VLOOKUP(A200,'DJI Profit'!A:C,3,0),0)</f>
        <v>-10.330070000010901</v>
      </c>
      <c r="F200">
        <f>SUM(C$2:C200)</f>
        <v>9458.2199999999993</v>
      </c>
      <c r="G200">
        <f>SUM(E$2:E200)</f>
        <v>2141.8652200000529</v>
      </c>
      <c r="H200">
        <f t="shared" si="3"/>
        <v>11600.085220000052</v>
      </c>
      <c r="I200" s="3">
        <v>3.4588054819898201E-3</v>
      </c>
    </row>
    <row r="201" spans="1:9" x14ac:dyDescent="0.75">
      <c r="A201" s="1">
        <v>43116</v>
      </c>
      <c r="B201">
        <v>0</v>
      </c>
      <c r="C201">
        <v>0</v>
      </c>
      <c r="D201">
        <f>IFERROR(VLOOKUP(A201,'DJI Profit'!A:C,2,0),0)</f>
        <v>1</v>
      </c>
      <c r="E201">
        <f>IFERROR(VLOOKUP(A201,'DJI Profit'!A:C,3,0),0)</f>
        <v>0</v>
      </c>
      <c r="F201">
        <f>SUM(C$2:C201)</f>
        <v>9458.2199999999993</v>
      </c>
      <c r="G201">
        <f>SUM(E$2:E201)</f>
        <v>2141.8652200000529</v>
      </c>
      <c r="H201">
        <f t="shared" si="3"/>
        <v>11600.085220000052</v>
      </c>
      <c r="I201" s="3">
        <v>0.202715286541056</v>
      </c>
    </row>
    <row r="202" spans="1:9" x14ac:dyDescent="0.75">
      <c r="A202" s="1">
        <v>43117</v>
      </c>
      <c r="B202">
        <v>0</v>
      </c>
      <c r="C202">
        <v>0</v>
      </c>
      <c r="D202">
        <f>IFERROR(VLOOKUP(A202,'DJI Profit'!A:C,2,0),0)</f>
        <v>1</v>
      </c>
      <c r="E202">
        <f>IFERROR(VLOOKUP(A202,'DJI Profit'!A:C,3,0),0)</f>
        <v>322.79101000000099</v>
      </c>
      <c r="F202">
        <f>SUM(C$2:C202)</f>
        <v>9458.2199999999993</v>
      </c>
      <c r="G202">
        <f>SUM(E$2:E202)</f>
        <v>2464.6562300000537</v>
      </c>
      <c r="H202">
        <f t="shared" si="3"/>
        <v>11922.876230000053</v>
      </c>
      <c r="I202" s="3">
        <v>2.6982821800759799E-2</v>
      </c>
    </row>
    <row r="203" spans="1:9" x14ac:dyDescent="0.75">
      <c r="A203" s="1">
        <v>43118</v>
      </c>
      <c r="B203">
        <v>0</v>
      </c>
      <c r="C203">
        <v>0</v>
      </c>
      <c r="D203">
        <f>IFERROR(VLOOKUP(A203,'DJI Profit'!A:C,2,0),0)</f>
        <v>1</v>
      </c>
      <c r="E203">
        <f>IFERROR(VLOOKUP(A203,'DJI Profit'!A:C,3,0),0)</f>
        <v>-97.839840000007797</v>
      </c>
      <c r="F203">
        <f>SUM(C$2:C203)</f>
        <v>9458.2199999999993</v>
      </c>
      <c r="G203">
        <f>SUM(E$2:E203)</f>
        <v>2366.8163900000459</v>
      </c>
      <c r="H203">
        <f t="shared" si="3"/>
        <v>11825.036390000045</v>
      </c>
      <c r="I203" s="3">
        <v>2.49501084976771E-2</v>
      </c>
    </row>
    <row r="204" spans="1:9" x14ac:dyDescent="0.75">
      <c r="A204" s="1">
        <v>43119</v>
      </c>
      <c r="B204">
        <v>0</v>
      </c>
      <c r="C204">
        <v>0</v>
      </c>
      <c r="D204">
        <f>IFERROR(VLOOKUP(A204,'DJI Profit'!A:C,2,0),0)</f>
        <v>1</v>
      </c>
      <c r="E204">
        <f>IFERROR(VLOOKUP(A204,'DJI Profit'!A:C,3,0),0)</f>
        <v>53.910150000025197</v>
      </c>
      <c r="F204">
        <f>SUM(C$2:C204)</f>
        <v>9458.2199999999993</v>
      </c>
      <c r="G204">
        <f>SUM(E$2:E204)</f>
        <v>2420.7265400000711</v>
      </c>
      <c r="H204">
        <f t="shared" si="3"/>
        <v>11878.94654000007</v>
      </c>
      <c r="I204" s="3">
        <v>1.14151317263122E-2</v>
      </c>
    </row>
    <row r="205" spans="1:9" x14ac:dyDescent="0.75">
      <c r="A205" s="1">
        <v>43120</v>
      </c>
      <c r="B205">
        <v>1</v>
      </c>
      <c r="C205">
        <v>0</v>
      </c>
      <c r="D205">
        <f>IFERROR(VLOOKUP(A205,'DJI Profit'!A:C,2,0),0)</f>
        <v>0</v>
      </c>
      <c r="E205">
        <f>IFERROR(VLOOKUP(A205,'DJI Profit'!A:C,3,0),0)</f>
        <v>0</v>
      </c>
      <c r="F205">
        <f>SUM(C$2:C205)</f>
        <v>9458.2199999999993</v>
      </c>
      <c r="G205">
        <f>SUM(E$2:E205)</f>
        <v>2420.7265400000711</v>
      </c>
      <c r="H205">
        <f t="shared" si="3"/>
        <v>11878.94654000007</v>
      </c>
      <c r="I205" s="3">
        <v>0.10014574547258701</v>
      </c>
    </row>
    <row r="206" spans="1:9" x14ac:dyDescent="0.75">
      <c r="A206" s="1">
        <v>43121</v>
      </c>
      <c r="B206">
        <v>0</v>
      </c>
      <c r="C206">
        <v>-1299.0999999999999</v>
      </c>
      <c r="D206">
        <f>IFERROR(VLOOKUP(A206,'DJI Profit'!A:C,2,0),0)</f>
        <v>0</v>
      </c>
      <c r="E206">
        <f>IFERROR(VLOOKUP(A206,'DJI Profit'!A:C,3,0),0)</f>
        <v>0</v>
      </c>
      <c r="F206">
        <f>SUM(C$2:C206)</f>
        <v>8159.119999999999</v>
      </c>
      <c r="G206">
        <f>SUM(E$2:E206)</f>
        <v>2420.7265400000711</v>
      </c>
      <c r="H206">
        <f t="shared" si="3"/>
        <v>10579.84654000007</v>
      </c>
      <c r="I206" s="3">
        <v>0.13293323457520401</v>
      </c>
    </row>
    <row r="207" spans="1:9" x14ac:dyDescent="0.75">
      <c r="A207" s="1">
        <v>43122</v>
      </c>
      <c r="B207">
        <v>0</v>
      </c>
      <c r="C207">
        <v>0</v>
      </c>
      <c r="D207">
        <f>IFERROR(VLOOKUP(A207,'DJI Profit'!A:C,2,0),0)</f>
        <v>1</v>
      </c>
      <c r="E207">
        <f>IFERROR(VLOOKUP(A207,'DJI Profit'!A:C,3,0),0)</f>
        <v>142.87890999995901</v>
      </c>
      <c r="F207">
        <f>SUM(C$2:C207)</f>
        <v>8159.119999999999</v>
      </c>
      <c r="G207">
        <f>SUM(E$2:E207)</f>
        <v>2563.60545000003</v>
      </c>
      <c r="H207">
        <f t="shared" si="3"/>
        <v>10722.725450000029</v>
      </c>
      <c r="I207" s="3">
        <v>6.1172402437016903E-2</v>
      </c>
    </row>
    <row r="208" spans="1:9" x14ac:dyDescent="0.75">
      <c r="A208" s="1">
        <v>43123</v>
      </c>
      <c r="B208">
        <v>0</v>
      </c>
      <c r="C208">
        <v>0</v>
      </c>
      <c r="D208">
        <f>IFERROR(VLOOKUP(A208,'DJI Profit'!A:C,2,0),0)</f>
        <v>0</v>
      </c>
      <c r="E208">
        <f>IFERROR(VLOOKUP(A208,'DJI Profit'!A:C,3,0),0)</f>
        <v>-3.7890599999991501</v>
      </c>
      <c r="F208">
        <f>SUM(C$2:C208)</f>
        <v>8159.119999999999</v>
      </c>
      <c r="G208">
        <f>SUM(E$2:E208)</f>
        <v>2559.8163900000309</v>
      </c>
      <c r="H208">
        <f t="shared" si="3"/>
        <v>10718.93639000003</v>
      </c>
      <c r="I208" s="3">
        <v>5.79662139781301E-3</v>
      </c>
    </row>
    <row r="209" spans="1:9" x14ac:dyDescent="0.75">
      <c r="A209" s="1">
        <v>43124</v>
      </c>
      <c r="B209">
        <v>0</v>
      </c>
      <c r="C209">
        <v>0</v>
      </c>
      <c r="D209">
        <f>IFERROR(VLOOKUP(A209,'DJI Profit'!A:C,2,0),0)</f>
        <v>-1</v>
      </c>
      <c r="E209">
        <f>IFERROR(VLOOKUP(A209,'DJI Profit'!A:C,3,0),0)</f>
        <v>0</v>
      </c>
      <c r="F209">
        <f>SUM(C$2:C209)</f>
        <v>8159.119999999999</v>
      </c>
      <c r="G209">
        <f>SUM(E$2:E209)</f>
        <v>2559.8163900000309</v>
      </c>
      <c r="H209">
        <f t="shared" si="3"/>
        <v>10718.93639000003</v>
      </c>
      <c r="I209" s="3">
        <v>4.3224113949681203E-2</v>
      </c>
    </row>
    <row r="210" spans="1:9" x14ac:dyDescent="0.75">
      <c r="A210" s="1">
        <v>43125</v>
      </c>
      <c r="B210">
        <v>0</v>
      </c>
      <c r="C210">
        <v>0</v>
      </c>
      <c r="D210">
        <f>IFERROR(VLOOKUP(A210,'DJI Profit'!A:C,2,0),0)</f>
        <v>-1</v>
      </c>
      <c r="E210">
        <f>IFERROR(VLOOKUP(A210,'DJI Profit'!A:C,3,0),0)</f>
        <v>-140.66991999996401</v>
      </c>
      <c r="F210">
        <f>SUM(C$2:C210)</f>
        <v>8159.119999999999</v>
      </c>
      <c r="G210">
        <f>SUM(E$2:E210)</f>
        <v>2419.146470000067</v>
      </c>
      <c r="H210">
        <f t="shared" si="3"/>
        <v>10578.266470000066</v>
      </c>
      <c r="I210" s="3">
        <v>8.8814679290196308E-3</v>
      </c>
    </row>
    <row r="211" spans="1:9" x14ac:dyDescent="0.75">
      <c r="A211" s="1">
        <v>43126</v>
      </c>
      <c r="B211">
        <v>0</v>
      </c>
      <c r="C211">
        <v>0</v>
      </c>
      <c r="D211">
        <f>IFERROR(VLOOKUP(A211,'DJI Profit'!A:C,2,0),0)</f>
        <v>-1</v>
      </c>
      <c r="E211">
        <f>IFERROR(VLOOKUP(A211,'DJI Profit'!A:C,3,0),0)</f>
        <v>-223.921879999998</v>
      </c>
      <c r="F211">
        <f>SUM(C$2:C211)</f>
        <v>8159.119999999999</v>
      </c>
      <c r="G211">
        <f>SUM(E$2:E211)</f>
        <v>2195.2245900000689</v>
      </c>
      <c r="H211">
        <f t="shared" si="3"/>
        <v>10354.344590000068</v>
      </c>
      <c r="I211" s="3">
        <v>7.8772579981032792E-3</v>
      </c>
    </row>
    <row r="212" spans="1:9" x14ac:dyDescent="0.75">
      <c r="A212" s="1">
        <v>43127</v>
      </c>
      <c r="B212">
        <v>0</v>
      </c>
      <c r="C212">
        <v>0</v>
      </c>
      <c r="D212">
        <f>IFERROR(VLOOKUP(A212,'DJI Profit'!A:C,2,0),0)</f>
        <v>0</v>
      </c>
      <c r="E212">
        <f>IFERROR(VLOOKUP(A212,'DJI Profit'!A:C,3,0),0)</f>
        <v>0</v>
      </c>
      <c r="F212">
        <f>SUM(C$2:C212)</f>
        <v>8159.119999999999</v>
      </c>
      <c r="G212">
        <f>SUM(E$2:E212)</f>
        <v>2195.2245900000689</v>
      </c>
      <c r="H212">
        <f t="shared" si="3"/>
        <v>10354.344590000068</v>
      </c>
      <c r="I212" s="3">
        <v>2.35387694808891E-2</v>
      </c>
    </row>
    <row r="213" spans="1:9" x14ac:dyDescent="0.75">
      <c r="A213" s="1">
        <v>43128</v>
      </c>
      <c r="B213">
        <v>0</v>
      </c>
      <c r="C213">
        <v>0</v>
      </c>
      <c r="D213">
        <f>IFERROR(VLOOKUP(A213,'DJI Profit'!A:C,2,0),0)</f>
        <v>0</v>
      </c>
      <c r="E213">
        <f>IFERROR(VLOOKUP(A213,'DJI Profit'!A:C,3,0),0)</f>
        <v>0</v>
      </c>
      <c r="F213">
        <f>SUM(C$2:C213)</f>
        <v>8159.119999999999</v>
      </c>
      <c r="G213">
        <f>SUM(E$2:E213)</f>
        <v>2195.2245900000689</v>
      </c>
      <c r="H213">
        <f t="shared" si="3"/>
        <v>10354.344590000068</v>
      </c>
      <c r="I213" s="3">
        <v>2.9322179140187501E-2</v>
      </c>
    </row>
    <row r="214" spans="1:9" x14ac:dyDescent="0.75">
      <c r="A214" s="1">
        <v>43129</v>
      </c>
      <c r="B214">
        <v>0</v>
      </c>
      <c r="C214">
        <v>0</v>
      </c>
      <c r="D214">
        <f>IFERROR(VLOOKUP(A214,'DJI Profit'!A:C,2,0),0)</f>
        <v>1</v>
      </c>
      <c r="E214">
        <f>IFERROR(VLOOKUP(A214,'DJI Profit'!A:C,3,0),0)</f>
        <v>177.23046999999499</v>
      </c>
      <c r="F214">
        <f>SUM(C$2:C214)</f>
        <v>8159.119999999999</v>
      </c>
      <c r="G214">
        <f>SUM(E$2:E214)</f>
        <v>2372.4550600000639</v>
      </c>
      <c r="H214">
        <f t="shared" si="3"/>
        <v>10531.575060000063</v>
      </c>
      <c r="I214" s="3">
        <v>4.3367798590701098E-2</v>
      </c>
    </row>
    <row r="215" spans="1:9" x14ac:dyDescent="0.75">
      <c r="A215" s="1">
        <v>43130</v>
      </c>
      <c r="B215">
        <v>0</v>
      </c>
      <c r="C215">
        <v>0</v>
      </c>
      <c r="D215">
        <f>IFERROR(VLOOKUP(A215,'DJI Profit'!A:C,2,0),0)</f>
        <v>1</v>
      </c>
      <c r="E215">
        <f>IFERROR(VLOOKUP(A215,'DJI Profit'!A:C,3,0),0)</f>
        <v>-362.589839999986</v>
      </c>
      <c r="F215">
        <f>SUM(C$2:C215)</f>
        <v>8159.119999999999</v>
      </c>
      <c r="G215">
        <f>SUM(E$2:E215)</f>
        <v>2009.8652200000779</v>
      </c>
      <c r="H215">
        <f t="shared" si="3"/>
        <v>10168.985220000077</v>
      </c>
      <c r="I215" s="3">
        <v>0.117758230014942</v>
      </c>
    </row>
    <row r="216" spans="1:9" x14ac:dyDescent="0.75">
      <c r="A216" s="1">
        <v>43131</v>
      </c>
      <c r="B216">
        <v>1</v>
      </c>
      <c r="C216">
        <v>0</v>
      </c>
      <c r="D216">
        <f>IFERROR(VLOOKUP(A216,'DJI Profit'!A:C,2,0),0)</f>
        <v>0</v>
      </c>
      <c r="E216">
        <f>IFERROR(VLOOKUP(A216,'DJI Profit'!A:C,3,0),0)</f>
        <v>72.4999999999891</v>
      </c>
      <c r="F216">
        <f>SUM(C$2:C216)</f>
        <v>8159.119999999999</v>
      </c>
      <c r="G216">
        <f>SUM(E$2:E216)</f>
        <v>2082.365220000067</v>
      </c>
      <c r="H216">
        <f t="shared" si="3"/>
        <v>10241.485220000066</v>
      </c>
      <c r="I216" s="3">
        <v>1.1231667824403499E-2</v>
      </c>
    </row>
    <row r="217" spans="1:9" x14ac:dyDescent="0.75">
      <c r="A217" s="1">
        <v>43132</v>
      </c>
      <c r="B217">
        <v>0</v>
      </c>
      <c r="C217">
        <v>-1050.56</v>
      </c>
      <c r="D217">
        <f>IFERROR(VLOOKUP(A217,'DJI Profit'!A:C,2,0),0)</f>
        <v>-1</v>
      </c>
      <c r="E217">
        <f>IFERROR(VLOOKUP(A217,'DJI Profit'!A:C,3,0),0)</f>
        <v>0</v>
      </c>
      <c r="F217">
        <f>SUM(C$2:C217)</f>
        <v>7108.5599999999995</v>
      </c>
      <c r="G217">
        <f>SUM(E$2:E217)</f>
        <v>2082.365220000067</v>
      </c>
      <c r="H217">
        <f t="shared" si="3"/>
        <v>9190.9252200000665</v>
      </c>
      <c r="I217" s="3">
        <v>0.167065232732311</v>
      </c>
    </row>
    <row r="218" spans="1:9" x14ac:dyDescent="0.75">
      <c r="A218" s="1">
        <v>43133</v>
      </c>
      <c r="B218">
        <v>0</v>
      </c>
      <c r="C218">
        <v>0</v>
      </c>
      <c r="D218">
        <f>IFERROR(VLOOKUP(A218,'DJI Profit'!A:C,2,0),0)</f>
        <v>-1</v>
      </c>
      <c r="E218">
        <f>IFERROR(VLOOKUP(A218,'DJI Profit'!A:C,3,0),0)</f>
        <v>665.74999999997794</v>
      </c>
      <c r="F218">
        <f>SUM(C$2:C218)</f>
        <v>7108.5599999999995</v>
      </c>
      <c r="G218">
        <f>SUM(E$2:E218)</f>
        <v>2748.1152200000452</v>
      </c>
      <c r="H218">
        <f t="shared" si="3"/>
        <v>9856.6752200000446</v>
      </c>
      <c r="I218" s="3">
        <v>3.8478045466127E-2</v>
      </c>
    </row>
    <row r="219" spans="1:9" x14ac:dyDescent="0.75">
      <c r="A219" s="1">
        <v>43134</v>
      </c>
      <c r="B219">
        <v>0</v>
      </c>
      <c r="C219">
        <v>0</v>
      </c>
      <c r="D219">
        <f>IFERROR(VLOOKUP(A219,'DJI Profit'!A:C,2,0),0)</f>
        <v>0</v>
      </c>
      <c r="E219">
        <f>IFERROR(VLOOKUP(A219,'DJI Profit'!A:C,3,0),0)</f>
        <v>0</v>
      </c>
      <c r="F219">
        <f>SUM(C$2:C219)</f>
        <v>7108.5599999999995</v>
      </c>
      <c r="G219">
        <f>SUM(E$2:E219)</f>
        <v>2748.1152200000452</v>
      </c>
      <c r="H219">
        <f t="shared" si="3"/>
        <v>9856.6752200000446</v>
      </c>
      <c r="I219" s="3">
        <v>3.7510994658258003E-2</v>
      </c>
    </row>
    <row r="220" spans="1:9" x14ac:dyDescent="0.75">
      <c r="A220" s="1">
        <v>43135</v>
      </c>
      <c r="B220">
        <v>0</v>
      </c>
      <c r="C220">
        <v>0</v>
      </c>
      <c r="D220">
        <f>IFERROR(VLOOKUP(A220,'DJI Profit'!A:C,2,0),0)</f>
        <v>0</v>
      </c>
      <c r="E220">
        <f>IFERROR(VLOOKUP(A220,'DJI Profit'!A:C,3,0),0)</f>
        <v>0</v>
      </c>
      <c r="F220">
        <f>SUM(C$2:C220)</f>
        <v>7108.5599999999995</v>
      </c>
      <c r="G220">
        <f>SUM(E$2:E220)</f>
        <v>2748.1152200000452</v>
      </c>
      <c r="H220">
        <f t="shared" si="3"/>
        <v>9856.6752200000446</v>
      </c>
      <c r="I220" s="3">
        <v>0.108481202753167</v>
      </c>
    </row>
    <row r="221" spans="1:9" x14ac:dyDescent="0.75">
      <c r="A221" s="1">
        <v>43136</v>
      </c>
      <c r="B221">
        <v>0</v>
      </c>
      <c r="C221">
        <v>0</v>
      </c>
      <c r="D221">
        <f>IFERROR(VLOOKUP(A221,'DJI Profit'!A:C,2,0),0)</f>
        <v>-1</v>
      </c>
      <c r="E221">
        <f>IFERROR(VLOOKUP(A221,'DJI Profit'!A:C,3,0),0)</f>
        <v>1175.2109399999999</v>
      </c>
      <c r="F221">
        <f>SUM(C$2:C221)</f>
        <v>7108.5599999999995</v>
      </c>
      <c r="G221">
        <f>SUM(E$2:E221)</f>
        <v>3923.3261600000451</v>
      </c>
      <c r="H221">
        <f t="shared" si="3"/>
        <v>11031.886160000045</v>
      </c>
      <c r="I221" s="3">
        <v>0.19003431930032899</v>
      </c>
    </row>
    <row r="222" spans="1:9" x14ac:dyDescent="0.75">
      <c r="A222" s="1">
        <v>43137</v>
      </c>
      <c r="B222">
        <v>0</v>
      </c>
      <c r="C222">
        <v>0</v>
      </c>
      <c r="D222">
        <f>IFERROR(VLOOKUP(A222,'DJI Profit'!A:C,2,0),0)</f>
        <v>1</v>
      </c>
      <c r="E222">
        <f>IFERROR(VLOOKUP(A222,'DJI Profit'!A:C,3,0),0)</f>
        <v>-567.01953000001595</v>
      </c>
      <c r="F222">
        <f>SUM(C$2:C222)</f>
        <v>7108.5599999999995</v>
      </c>
      <c r="G222">
        <f>SUM(E$2:E222)</f>
        <v>3356.3066300000291</v>
      </c>
      <c r="H222">
        <f t="shared" si="3"/>
        <v>10464.86663000003</v>
      </c>
      <c r="I222" s="3">
        <v>0.103008769667268</v>
      </c>
    </row>
    <row r="223" spans="1:9" x14ac:dyDescent="0.75">
      <c r="A223" s="1">
        <v>43138</v>
      </c>
      <c r="B223">
        <v>0</v>
      </c>
      <c r="C223">
        <v>0</v>
      </c>
      <c r="D223">
        <f>IFERROR(VLOOKUP(A223,'DJI Profit'!A:C,2,0),0)</f>
        <v>1</v>
      </c>
      <c r="E223">
        <f>IFERROR(VLOOKUP(A223,'DJI Profit'!A:C,3,0),0)</f>
        <v>-19.419920000025702</v>
      </c>
      <c r="F223">
        <f>SUM(C$2:C223)</f>
        <v>7108.5599999999995</v>
      </c>
      <c r="G223">
        <f>SUM(E$2:E223)</f>
        <v>3336.8867100000034</v>
      </c>
      <c r="H223">
        <f t="shared" si="3"/>
        <v>10445.446710000004</v>
      </c>
      <c r="I223" s="3">
        <v>1.7411727658009801E-2</v>
      </c>
    </row>
    <row r="224" spans="1:9" x14ac:dyDescent="0.75">
      <c r="A224" s="1">
        <v>43139</v>
      </c>
      <c r="B224">
        <v>0</v>
      </c>
      <c r="C224">
        <v>0</v>
      </c>
      <c r="D224">
        <f>IFERROR(VLOOKUP(A224,'DJI Profit'!A:C,2,0),0)</f>
        <v>1</v>
      </c>
      <c r="E224">
        <f>IFERROR(VLOOKUP(A224,'DJI Profit'!A:C,3,0),0)</f>
        <v>-1032.88866999999</v>
      </c>
      <c r="F224">
        <f>SUM(C$2:C224)</f>
        <v>7108.5599999999995</v>
      </c>
      <c r="G224">
        <f>SUM(E$2:E224)</f>
        <v>2303.9980400000131</v>
      </c>
      <c r="H224">
        <f t="shared" si="3"/>
        <v>9412.5580400000126</v>
      </c>
      <c r="I224" s="3">
        <v>7.7948458609730001E-2</v>
      </c>
    </row>
    <row r="225" spans="1:9" x14ac:dyDescent="0.75">
      <c r="A225" s="1">
        <v>43140</v>
      </c>
      <c r="B225">
        <v>0</v>
      </c>
      <c r="C225">
        <v>0</v>
      </c>
      <c r="D225">
        <f>IFERROR(VLOOKUP(A225,'DJI Profit'!A:C,2,0),0)</f>
        <v>1</v>
      </c>
      <c r="E225">
        <f>IFERROR(VLOOKUP(A225,'DJI Profit'!A:C,3,0),0)</f>
        <v>330.43945000001298</v>
      </c>
      <c r="F225">
        <f>SUM(C$2:C225)</f>
        <v>7108.5599999999995</v>
      </c>
      <c r="G225">
        <f>SUM(E$2:E225)</f>
        <v>2634.4374900000262</v>
      </c>
      <c r="H225">
        <f t="shared" si="3"/>
        <v>9742.9974900000252</v>
      </c>
      <c r="I225" s="3">
        <v>5.3953425554367898E-2</v>
      </c>
    </row>
    <row r="226" spans="1:9" x14ac:dyDescent="0.75">
      <c r="A226" s="1">
        <v>43141</v>
      </c>
      <c r="B226">
        <v>0</v>
      </c>
      <c r="C226">
        <v>0</v>
      </c>
      <c r="D226">
        <f>IFERROR(VLOOKUP(A226,'DJI Profit'!A:C,2,0),0)</f>
        <v>0</v>
      </c>
      <c r="E226">
        <f>IFERROR(VLOOKUP(A226,'DJI Profit'!A:C,3,0),0)</f>
        <v>0</v>
      </c>
      <c r="F226">
        <f>SUM(C$2:C226)</f>
        <v>7108.5599999999995</v>
      </c>
      <c r="G226">
        <f>SUM(E$2:E226)</f>
        <v>2634.4374900000262</v>
      </c>
      <c r="H226">
        <f t="shared" si="3"/>
        <v>9742.9974900000252</v>
      </c>
      <c r="I226" s="3">
        <v>1.3347406024194E-2</v>
      </c>
    </row>
    <row r="227" spans="1:9" x14ac:dyDescent="0.75">
      <c r="A227" s="1">
        <v>43142</v>
      </c>
      <c r="B227">
        <v>0</v>
      </c>
      <c r="C227">
        <v>0</v>
      </c>
      <c r="D227">
        <f>IFERROR(VLOOKUP(A227,'DJI Profit'!A:C,2,0),0)</f>
        <v>0</v>
      </c>
      <c r="E227">
        <f>IFERROR(VLOOKUP(A227,'DJI Profit'!A:C,3,0),0)</f>
        <v>0</v>
      </c>
      <c r="F227">
        <f>SUM(C$2:C227)</f>
        <v>7108.5599999999995</v>
      </c>
      <c r="G227">
        <f>SUM(E$2:E227)</f>
        <v>2634.4374900000262</v>
      </c>
      <c r="H227">
        <f t="shared" si="3"/>
        <v>9742.9974900000252</v>
      </c>
      <c r="I227" s="3">
        <v>6.0508218357509802E-2</v>
      </c>
    </row>
    <row r="228" spans="1:9" x14ac:dyDescent="0.75">
      <c r="A228" s="1">
        <v>43143</v>
      </c>
      <c r="B228">
        <v>0</v>
      </c>
      <c r="C228">
        <v>0</v>
      </c>
      <c r="D228">
        <f>IFERROR(VLOOKUP(A228,'DJI Profit'!A:C,2,0),0)</f>
        <v>-1</v>
      </c>
      <c r="E228">
        <f>IFERROR(VLOOKUP(A228,'DJI Profit'!A:C,3,0),0)</f>
        <v>410.36914000000297</v>
      </c>
      <c r="F228">
        <f>SUM(C$2:C228)</f>
        <v>7108.5599999999995</v>
      </c>
      <c r="G228">
        <f>SUM(E$2:E228)</f>
        <v>3044.8066300000291</v>
      </c>
      <c r="H228">
        <f t="shared" si="3"/>
        <v>10153.36663000003</v>
      </c>
      <c r="I228" s="3">
        <v>8.9239203859937097E-2</v>
      </c>
    </row>
    <row r="229" spans="1:9" x14ac:dyDescent="0.75">
      <c r="A229" s="1">
        <v>43144</v>
      </c>
      <c r="B229">
        <v>0</v>
      </c>
      <c r="C229">
        <v>0</v>
      </c>
      <c r="D229">
        <f>IFERROR(VLOOKUP(A229,'DJI Profit'!A:C,2,0),0)</f>
        <v>1</v>
      </c>
      <c r="E229">
        <f>IFERROR(VLOOKUP(A229,'DJI Profit'!A:C,3,0),0)</f>
        <v>-39.179689999964502</v>
      </c>
      <c r="F229">
        <f>SUM(C$2:C229)</f>
        <v>7108.5599999999995</v>
      </c>
      <c r="G229">
        <f>SUM(E$2:E229)</f>
        <v>3005.6269400000647</v>
      </c>
      <c r="H229">
        <f t="shared" si="3"/>
        <v>10114.186940000065</v>
      </c>
      <c r="I229" s="3">
        <v>3.8177269719282703E-2</v>
      </c>
    </row>
    <row r="230" spans="1:9" x14ac:dyDescent="0.75">
      <c r="A230" s="1">
        <v>43145</v>
      </c>
      <c r="B230">
        <v>0</v>
      </c>
      <c r="C230">
        <v>0</v>
      </c>
      <c r="D230">
        <f>IFERROR(VLOOKUP(A230,'DJI Profit'!A:C,2,0),0)</f>
        <v>1</v>
      </c>
      <c r="E230">
        <f>IFERROR(VLOOKUP(A230,'DJI Profit'!A:C,3,0),0)</f>
        <v>253.04101000003399</v>
      </c>
      <c r="F230">
        <f>SUM(C$2:C230)</f>
        <v>7108.5599999999995</v>
      </c>
      <c r="G230">
        <f>SUM(E$2:E230)</f>
        <v>3258.6679500000987</v>
      </c>
      <c r="H230">
        <f t="shared" si="3"/>
        <v>10367.227950000099</v>
      </c>
      <c r="I230" s="3">
        <v>9.4402836129475101E-2</v>
      </c>
    </row>
    <row r="231" spans="1:9" x14ac:dyDescent="0.75">
      <c r="A231" s="1">
        <v>43146</v>
      </c>
      <c r="B231">
        <v>0</v>
      </c>
      <c r="C231">
        <v>0</v>
      </c>
      <c r="D231">
        <f>IFERROR(VLOOKUP(A231,'DJI Profit'!A:C,2,0),0)</f>
        <v>-1</v>
      </c>
      <c r="E231">
        <f>IFERROR(VLOOKUP(A231,'DJI Profit'!A:C,3,0),0)</f>
        <v>306.87890999997001</v>
      </c>
      <c r="F231">
        <f>SUM(C$2:C231)</f>
        <v>7108.5599999999995</v>
      </c>
      <c r="G231">
        <f>SUM(E$2:E231)</f>
        <v>3565.5468600000686</v>
      </c>
      <c r="H231">
        <f t="shared" si="3"/>
        <v>10674.106860000069</v>
      </c>
      <c r="I231" s="3">
        <v>6.6077470884482598E-2</v>
      </c>
    </row>
    <row r="232" spans="1:9" x14ac:dyDescent="0.75">
      <c r="A232" s="1">
        <v>43147</v>
      </c>
      <c r="B232">
        <v>0</v>
      </c>
      <c r="C232">
        <v>0</v>
      </c>
      <c r="D232">
        <f>IFERROR(VLOOKUP(A232,'DJI Profit'!A:C,2,0),0)</f>
        <v>-1</v>
      </c>
      <c r="E232">
        <f>IFERROR(VLOOKUP(A232,'DJI Profit'!A:C,3,0),0)</f>
        <v>-19.011720000016801</v>
      </c>
      <c r="F232">
        <f>SUM(C$2:C232)</f>
        <v>7108.5599999999995</v>
      </c>
      <c r="G232">
        <f>SUM(E$2:E232)</f>
        <v>3546.5351400000518</v>
      </c>
      <c r="H232">
        <f t="shared" si="3"/>
        <v>10655.095140000052</v>
      </c>
      <c r="I232" s="3">
        <v>6.5957259695710096E-3</v>
      </c>
    </row>
    <row r="233" spans="1:9" x14ac:dyDescent="0.75">
      <c r="A233" s="1">
        <v>43148</v>
      </c>
      <c r="B233">
        <v>0</v>
      </c>
      <c r="C233">
        <v>0</v>
      </c>
      <c r="D233">
        <f>IFERROR(VLOOKUP(A233,'DJI Profit'!A:C,2,0),0)</f>
        <v>0</v>
      </c>
      <c r="E233">
        <f>IFERROR(VLOOKUP(A233,'DJI Profit'!A:C,3,0),0)</f>
        <v>0</v>
      </c>
      <c r="F233">
        <f>SUM(C$2:C233)</f>
        <v>7108.5599999999995</v>
      </c>
      <c r="G233">
        <f>SUM(E$2:E233)</f>
        <v>3546.5351400000518</v>
      </c>
      <c r="H233">
        <f t="shared" si="3"/>
        <v>10655.095140000052</v>
      </c>
      <c r="I233" s="3">
        <v>7.90806914611214E-2</v>
      </c>
    </row>
    <row r="234" spans="1:9" x14ac:dyDescent="0.75">
      <c r="A234" s="1">
        <v>43149</v>
      </c>
      <c r="B234">
        <v>0</v>
      </c>
      <c r="C234">
        <v>0</v>
      </c>
      <c r="D234">
        <f>IFERROR(VLOOKUP(A234,'DJI Profit'!A:C,2,0),0)</f>
        <v>0</v>
      </c>
      <c r="E234">
        <f>IFERROR(VLOOKUP(A234,'DJI Profit'!A:C,3,0),0)</f>
        <v>0</v>
      </c>
      <c r="F234">
        <f>SUM(C$2:C234)</f>
        <v>7108.5599999999995</v>
      </c>
      <c r="G234">
        <f>SUM(E$2:E234)</f>
        <v>3546.5351400000518</v>
      </c>
      <c r="H234">
        <f t="shared" si="3"/>
        <v>10655.095140000052</v>
      </c>
      <c r="I234" s="3">
        <v>5.3156807369357302E-2</v>
      </c>
    </row>
    <row r="235" spans="1:9" x14ac:dyDescent="0.75">
      <c r="A235" s="1">
        <v>43150</v>
      </c>
      <c r="B235">
        <v>0</v>
      </c>
      <c r="C235">
        <v>0</v>
      </c>
      <c r="D235">
        <f>IFERROR(VLOOKUP(A235,'DJI Profit'!A:C,2,0),0)</f>
        <v>0</v>
      </c>
      <c r="E235">
        <f>IFERROR(VLOOKUP(A235,'DJI Profit'!A:C,3,0),0)</f>
        <v>254.63086000002701</v>
      </c>
      <c r="F235">
        <f>SUM(C$2:C235)</f>
        <v>7108.5599999999995</v>
      </c>
      <c r="G235">
        <f>SUM(E$2:E235)</f>
        <v>3801.1660000000788</v>
      </c>
      <c r="H235">
        <f t="shared" si="3"/>
        <v>10909.726000000079</v>
      </c>
      <c r="I235" s="3">
        <v>5.9998396479380899E-2</v>
      </c>
    </row>
  </sheetData>
  <pageMargins left="0.7" right="0.7" top="0.75" bottom="0.75" header="0.3" footer="0.3"/>
  <ignoredErrors>
    <ignoredError sqref="F3:F235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50F8-99A4-46B1-BCC2-2384E63B79B5}">
  <dimension ref="A1:C235"/>
  <sheetViews>
    <sheetView topLeftCell="A205" zoomScale="75" zoomScaleNormal="75" workbookViewId="0">
      <selection sqref="A1:C235"/>
    </sheetView>
  </sheetViews>
  <sheetFormatPr defaultRowHeight="14.75" x14ac:dyDescent="0.75"/>
  <cols>
    <col min="1" max="1" width="10.2265625" bestFit="1" customWidth="1"/>
  </cols>
  <sheetData>
    <row r="1" spans="1:3" x14ac:dyDescent="0.75">
      <c r="A1" t="s">
        <v>1</v>
      </c>
      <c r="B1" t="s">
        <v>12</v>
      </c>
      <c r="C1" t="s">
        <v>13</v>
      </c>
    </row>
    <row r="2" spans="1:3" x14ac:dyDescent="0.75">
      <c r="A2" s="1">
        <v>42917</v>
      </c>
      <c r="B2">
        <v>1</v>
      </c>
      <c r="C2">
        <v>0</v>
      </c>
    </row>
    <row r="3" spans="1:3" x14ac:dyDescent="0.75">
      <c r="A3" s="1">
        <v>42918</v>
      </c>
      <c r="B3">
        <v>1</v>
      </c>
      <c r="C3">
        <v>71.92</v>
      </c>
    </row>
    <row r="4" spans="1:3" x14ac:dyDescent="0.75">
      <c r="A4" s="1">
        <v>42919</v>
      </c>
      <c r="B4">
        <v>1</v>
      </c>
      <c r="C4">
        <v>57.59</v>
      </c>
    </row>
    <row r="5" spans="1:3" x14ac:dyDescent="0.75">
      <c r="A5" s="1">
        <v>42920</v>
      </c>
      <c r="B5">
        <v>1</v>
      </c>
      <c r="C5">
        <v>37.58</v>
      </c>
    </row>
    <row r="6" spans="1:3" x14ac:dyDescent="0.75">
      <c r="A6" s="1">
        <v>42921</v>
      </c>
      <c r="B6">
        <v>1</v>
      </c>
      <c r="C6">
        <v>0.35</v>
      </c>
    </row>
    <row r="7" spans="1:3" x14ac:dyDescent="0.75">
      <c r="A7" s="1">
        <v>42922</v>
      </c>
      <c r="B7">
        <v>1</v>
      </c>
      <c r="C7">
        <v>6.57</v>
      </c>
    </row>
    <row r="8" spans="1:3" x14ac:dyDescent="0.75">
      <c r="A8" s="1">
        <v>42923</v>
      </c>
      <c r="B8">
        <v>1</v>
      </c>
      <c r="C8">
        <v>-89.9</v>
      </c>
    </row>
    <row r="9" spans="1:3" x14ac:dyDescent="0.75">
      <c r="A9" s="1">
        <v>42924</v>
      </c>
      <c r="B9">
        <v>1</v>
      </c>
      <c r="C9">
        <v>52.68</v>
      </c>
    </row>
    <row r="10" spans="1:3" x14ac:dyDescent="0.75">
      <c r="A10" s="1">
        <v>42925</v>
      </c>
      <c r="B10">
        <v>1</v>
      </c>
      <c r="C10">
        <v>-52.9</v>
      </c>
    </row>
    <row r="11" spans="1:3" x14ac:dyDescent="0.75">
      <c r="A11" s="1">
        <v>42926</v>
      </c>
      <c r="B11">
        <v>1</v>
      </c>
      <c r="C11">
        <v>-145.88</v>
      </c>
    </row>
    <row r="12" spans="1:3" x14ac:dyDescent="0.75">
      <c r="A12" s="1">
        <v>42927</v>
      </c>
      <c r="B12">
        <v>1</v>
      </c>
      <c r="C12">
        <v>-34.770000000000003</v>
      </c>
    </row>
    <row r="13" spans="1:3" x14ac:dyDescent="0.75">
      <c r="A13" s="1">
        <v>42928</v>
      </c>
      <c r="B13">
        <v>1</v>
      </c>
      <c r="C13">
        <v>61.05</v>
      </c>
    </row>
    <row r="14" spans="1:3" x14ac:dyDescent="0.75">
      <c r="A14" s="1">
        <v>42929</v>
      </c>
      <c r="B14">
        <v>1</v>
      </c>
      <c r="C14">
        <v>-40.94</v>
      </c>
    </row>
    <row r="15" spans="1:3" x14ac:dyDescent="0.75">
      <c r="A15" s="1">
        <v>42930</v>
      </c>
      <c r="B15">
        <v>1</v>
      </c>
      <c r="C15">
        <v>-124.56</v>
      </c>
    </row>
    <row r="16" spans="1:3" x14ac:dyDescent="0.75">
      <c r="A16" s="1">
        <v>42931</v>
      </c>
      <c r="B16">
        <v>0</v>
      </c>
      <c r="C16">
        <v>-234.48</v>
      </c>
    </row>
    <row r="17" spans="1:3" x14ac:dyDescent="0.75">
      <c r="A17" s="1">
        <v>42932</v>
      </c>
      <c r="B17">
        <v>-1</v>
      </c>
      <c r="C17">
        <v>0</v>
      </c>
    </row>
    <row r="18" spans="1:3" x14ac:dyDescent="0.75">
      <c r="A18" s="1">
        <v>42933</v>
      </c>
      <c r="B18">
        <v>1</v>
      </c>
      <c r="C18">
        <v>-298.58999999999997</v>
      </c>
    </row>
    <row r="19" spans="1:3" x14ac:dyDescent="0.75">
      <c r="A19" s="1">
        <v>42934</v>
      </c>
      <c r="B19">
        <v>1</v>
      </c>
      <c r="C19">
        <v>90.47</v>
      </c>
    </row>
    <row r="20" spans="1:3" x14ac:dyDescent="0.75">
      <c r="A20" s="1">
        <v>42935</v>
      </c>
      <c r="B20">
        <v>-1</v>
      </c>
      <c r="C20">
        <v>-45.45</v>
      </c>
    </row>
    <row r="21" spans="1:3" x14ac:dyDescent="0.75">
      <c r="A21" s="1">
        <v>42936</v>
      </c>
      <c r="B21">
        <v>1</v>
      </c>
      <c r="C21">
        <v>-544.16999999999996</v>
      </c>
    </row>
    <row r="22" spans="1:3" x14ac:dyDescent="0.75">
      <c r="A22" s="1">
        <v>42937</v>
      </c>
      <c r="B22">
        <v>-1</v>
      </c>
      <c r="C22">
        <v>-149.84</v>
      </c>
    </row>
    <row r="23" spans="1:3" x14ac:dyDescent="0.75">
      <c r="A23" s="1">
        <v>42938</v>
      </c>
      <c r="B23">
        <v>-1</v>
      </c>
      <c r="C23">
        <v>-142.36000000000001</v>
      </c>
    </row>
    <row r="24" spans="1:3" x14ac:dyDescent="0.75">
      <c r="A24" s="1">
        <v>42939</v>
      </c>
      <c r="B24">
        <v>-1</v>
      </c>
      <c r="C24">
        <v>79.72</v>
      </c>
    </row>
    <row r="25" spans="1:3" x14ac:dyDescent="0.75">
      <c r="A25" s="1">
        <v>42940</v>
      </c>
      <c r="B25">
        <v>-1</v>
      </c>
      <c r="C25">
        <v>-24.46</v>
      </c>
    </row>
    <row r="26" spans="1:3" x14ac:dyDescent="0.75">
      <c r="A26" s="1">
        <v>42941</v>
      </c>
      <c r="B26">
        <v>-1</v>
      </c>
      <c r="C26">
        <v>178.38</v>
      </c>
    </row>
    <row r="27" spans="1:3" x14ac:dyDescent="0.75">
      <c r="A27" s="1">
        <v>42942</v>
      </c>
      <c r="B27">
        <v>-1</v>
      </c>
      <c r="C27">
        <v>47.03</v>
      </c>
    </row>
    <row r="28" spans="1:3" x14ac:dyDescent="0.75">
      <c r="A28" s="1">
        <v>42943</v>
      </c>
      <c r="B28">
        <v>-1</v>
      </c>
      <c r="C28">
        <v>-142.33000000000001</v>
      </c>
    </row>
    <row r="29" spans="1:3" x14ac:dyDescent="0.75">
      <c r="A29" s="1">
        <v>42944</v>
      </c>
      <c r="B29">
        <v>-1</v>
      </c>
      <c r="C29">
        <v>-137.22999999999999</v>
      </c>
    </row>
    <row r="30" spans="1:3" x14ac:dyDescent="0.75">
      <c r="A30" s="1">
        <v>42945</v>
      </c>
      <c r="B30">
        <v>-1</v>
      </c>
      <c r="C30">
        <v>82.56</v>
      </c>
    </row>
    <row r="31" spans="1:3" x14ac:dyDescent="0.75">
      <c r="A31" s="1">
        <v>42946</v>
      </c>
      <c r="B31">
        <v>-1</v>
      </c>
      <c r="C31">
        <v>-30.73</v>
      </c>
    </row>
    <row r="32" spans="1:3" x14ac:dyDescent="0.75">
      <c r="A32" s="1">
        <v>42947</v>
      </c>
      <c r="B32">
        <v>-1</v>
      </c>
      <c r="C32">
        <v>-118.16</v>
      </c>
    </row>
    <row r="33" spans="1:3" x14ac:dyDescent="0.75">
      <c r="A33" s="1">
        <v>42948</v>
      </c>
      <c r="B33">
        <v>-1</v>
      </c>
      <c r="C33">
        <v>157.08000000000001</v>
      </c>
    </row>
    <row r="34" spans="1:3" x14ac:dyDescent="0.75">
      <c r="A34" s="1">
        <v>42949</v>
      </c>
      <c r="B34">
        <v>-1</v>
      </c>
      <c r="C34">
        <v>7.59</v>
      </c>
    </row>
    <row r="35" spans="1:3" x14ac:dyDescent="0.75">
      <c r="A35" s="1">
        <v>42950</v>
      </c>
      <c r="B35">
        <v>-1</v>
      </c>
      <c r="C35">
        <v>-94.06</v>
      </c>
    </row>
    <row r="36" spans="1:3" x14ac:dyDescent="0.75">
      <c r="A36" s="1">
        <v>42951</v>
      </c>
      <c r="B36">
        <v>-1</v>
      </c>
      <c r="C36">
        <v>-91.16</v>
      </c>
    </row>
    <row r="37" spans="1:3" x14ac:dyDescent="0.75">
      <c r="A37" s="1">
        <v>42952</v>
      </c>
      <c r="B37">
        <v>0</v>
      </c>
      <c r="C37">
        <v>-357.02</v>
      </c>
    </row>
    <row r="38" spans="1:3" x14ac:dyDescent="0.75">
      <c r="A38" s="1">
        <v>42953</v>
      </c>
      <c r="B38">
        <v>0</v>
      </c>
      <c r="C38">
        <v>0</v>
      </c>
    </row>
    <row r="39" spans="1:3" x14ac:dyDescent="0.75">
      <c r="A39" s="1">
        <v>42954</v>
      </c>
      <c r="B39">
        <v>0</v>
      </c>
      <c r="C39">
        <v>0</v>
      </c>
    </row>
    <row r="40" spans="1:3" x14ac:dyDescent="0.75">
      <c r="A40" s="1">
        <v>42955</v>
      </c>
      <c r="B40">
        <v>0</v>
      </c>
      <c r="C40">
        <v>0</v>
      </c>
    </row>
    <row r="41" spans="1:3" x14ac:dyDescent="0.75">
      <c r="A41" s="1">
        <v>42956</v>
      </c>
      <c r="B41">
        <v>0</v>
      </c>
      <c r="C41">
        <v>0</v>
      </c>
    </row>
    <row r="42" spans="1:3" x14ac:dyDescent="0.75">
      <c r="A42" s="1">
        <v>42957</v>
      </c>
      <c r="B42">
        <v>0</v>
      </c>
      <c r="C42">
        <v>0</v>
      </c>
    </row>
    <row r="43" spans="1:3" x14ac:dyDescent="0.75">
      <c r="A43" s="1">
        <v>42958</v>
      </c>
      <c r="B43">
        <v>0</v>
      </c>
      <c r="C43">
        <v>0</v>
      </c>
    </row>
    <row r="44" spans="1:3" x14ac:dyDescent="0.75">
      <c r="A44" s="1">
        <v>42959</v>
      </c>
      <c r="B44">
        <v>0</v>
      </c>
      <c r="C44">
        <v>0</v>
      </c>
    </row>
    <row r="45" spans="1:3" x14ac:dyDescent="0.75">
      <c r="A45" s="1">
        <v>42960</v>
      </c>
      <c r="B45">
        <v>0</v>
      </c>
      <c r="C45">
        <v>0</v>
      </c>
    </row>
    <row r="46" spans="1:3" x14ac:dyDescent="0.75">
      <c r="A46" s="1">
        <v>42961</v>
      </c>
      <c r="B46">
        <v>1</v>
      </c>
      <c r="C46">
        <v>0</v>
      </c>
    </row>
    <row r="47" spans="1:3" x14ac:dyDescent="0.75">
      <c r="A47" s="1">
        <v>42962</v>
      </c>
      <c r="B47">
        <v>0</v>
      </c>
      <c r="C47">
        <v>-143.19999999999999</v>
      </c>
    </row>
    <row r="48" spans="1:3" x14ac:dyDescent="0.75">
      <c r="A48" s="1">
        <v>42963</v>
      </c>
      <c r="B48">
        <v>0</v>
      </c>
      <c r="C48">
        <v>0</v>
      </c>
    </row>
    <row r="49" spans="1:3" x14ac:dyDescent="0.75">
      <c r="A49" s="1">
        <v>42964</v>
      </c>
      <c r="B49">
        <v>0</v>
      </c>
      <c r="C49">
        <v>0</v>
      </c>
    </row>
    <row r="50" spans="1:3" x14ac:dyDescent="0.75">
      <c r="A50" s="1">
        <v>42965</v>
      </c>
      <c r="B50">
        <v>0</v>
      </c>
      <c r="C50">
        <v>0</v>
      </c>
    </row>
    <row r="51" spans="1:3" x14ac:dyDescent="0.75">
      <c r="A51" s="1">
        <v>42966</v>
      </c>
      <c r="B51">
        <v>0</v>
      </c>
      <c r="C51">
        <v>0</v>
      </c>
    </row>
    <row r="52" spans="1:3" x14ac:dyDescent="0.75">
      <c r="A52" s="1">
        <v>42967</v>
      </c>
      <c r="B52">
        <v>0</v>
      </c>
      <c r="C52">
        <v>0</v>
      </c>
    </row>
    <row r="53" spans="1:3" x14ac:dyDescent="0.75">
      <c r="A53" s="1">
        <v>42968</v>
      </c>
      <c r="B53">
        <v>0</v>
      </c>
      <c r="C53">
        <v>0</v>
      </c>
    </row>
    <row r="54" spans="1:3" x14ac:dyDescent="0.75">
      <c r="A54" s="1">
        <v>42969</v>
      </c>
      <c r="B54">
        <v>0</v>
      </c>
      <c r="C54">
        <v>0</v>
      </c>
    </row>
    <row r="55" spans="1:3" x14ac:dyDescent="0.75">
      <c r="A55" s="1">
        <v>42970</v>
      </c>
      <c r="B55">
        <v>0</v>
      </c>
      <c r="C55">
        <v>0</v>
      </c>
    </row>
    <row r="56" spans="1:3" x14ac:dyDescent="0.75">
      <c r="A56" s="1">
        <v>42971</v>
      </c>
      <c r="B56">
        <v>0</v>
      </c>
      <c r="C56">
        <v>0</v>
      </c>
    </row>
    <row r="57" spans="1:3" x14ac:dyDescent="0.75">
      <c r="A57" s="1">
        <v>42972</v>
      </c>
      <c r="B57">
        <v>0</v>
      </c>
      <c r="C57">
        <v>0</v>
      </c>
    </row>
    <row r="58" spans="1:3" x14ac:dyDescent="0.75">
      <c r="A58" s="1">
        <v>42973</v>
      </c>
      <c r="B58">
        <v>0</v>
      </c>
      <c r="C58">
        <v>0</v>
      </c>
    </row>
    <row r="59" spans="1:3" x14ac:dyDescent="0.75">
      <c r="A59" s="1">
        <v>42974</v>
      </c>
      <c r="B59">
        <v>0</v>
      </c>
      <c r="C59">
        <v>0</v>
      </c>
    </row>
    <row r="60" spans="1:3" x14ac:dyDescent="0.75">
      <c r="A60" s="1">
        <v>42975</v>
      </c>
      <c r="B60">
        <v>0</v>
      </c>
      <c r="C60">
        <v>0</v>
      </c>
    </row>
    <row r="61" spans="1:3" x14ac:dyDescent="0.75">
      <c r="A61" s="1">
        <v>42976</v>
      </c>
      <c r="B61">
        <v>1</v>
      </c>
      <c r="C61">
        <v>0</v>
      </c>
    </row>
    <row r="62" spans="1:3" x14ac:dyDescent="0.75">
      <c r="A62" s="1">
        <v>42977</v>
      </c>
      <c r="B62">
        <v>1</v>
      </c>
      <c r="C62">
        <v>-13.72</v>
      </c>
    </row>
    <row r="63" spans="1:3" x14ac:dyDescent="0.75">
      <c r="A63" s="1">
        <v>42978</v>
      </c>
      <c r="B63">
        <v>-1</v>
      </c>
      <c r="C63">
        <v>138.09</v>
      </c>
    </row>
    <row r="64" spans="1:3" x14ac:dyDescent="0.75">
      <c r="A64" s="1">
        <v>42979</v>
      </c>
      <c r="B64">
        <v>-1</v>
      </c>
      <c r="C64">
        <v>-188.62</v>
      </c>
    </row>
    <row r="65" spans="1:3" x14ac:dyDescent="0.75">
      <c r="A65" s="1">
        <v>42980</v>
      </c>
      <c r="B65">
        <v>-1</v>
      </c>
      <c r="C65">
        <v>313.24</v>
      </c>
    </row>
    <row r="66" spans="1:3" x14ac:dyDescent="0.75">
      <c r="A66" s="1">
        <v>42981</v>
      </c>
      <c r="B66">
        <v>0</v>
      </c>
      <c r="C66">
        <v>-4.1900000000000004</v>
      </c>
    </row>
    <row r="67" spans="1:3" x14ac:dyDescent="0.75">
      <c r="A67" s="1">
        <v>42982</v>
      </c>
      <c r="B67">
        <v>0</v>
      </c>
      <c r="C67">
        <v>0</v>
      </c>
    </row>
    <row r="68" spans="1:3" x14ac:dyDescent="0.75">
      <c r="A68" s="1">
        <v>42983</v>
      </c>
      <c r="B68">
        <v>-1</v>
      </c>
      <c r="C68">
        <v>0</v>
      </c>
    </row>
    <row r="69" spans="1:3" x14ac:dyDescent="0.75">
      <c r="A69" s="1">
        <v>42984</v>
      </c>
      <c r="B69">
        <v>1</v>
      </c>
      <c r="C69">
        <v>-220.59</v>
      </c>
    </row>
    <row r="70" spans="1:3" x14ac:dyDescent="0.75">
      <c r="A70" s="1">
        <v>42985</v>
      </c>
      <c r="B70">
        <v>0</v>
      </c>
      <c r="C70">
        <v>2.76</v>
      </c>
    </row>
    <row r="71" spans="1:3" x14ac:dyDescent="0.75">
      <c r="A71" s="1">
        <v>42986</v>
      </c>
      <c r="B71">
        <v>0</v>
      </c>
      <c r="C71">
        <v>0</v>
      </c>
    </row>
    <row r="72" spans="1:3" x14ac:dyDescent="0.75">
      <c r="A72" s="1">
        <v>42987</v>
      </c>
      <c r="B72">
        <v>0</v>
      </c>
      <c r="C72">
        <v>0</v>
      </c>
    </row>
    <row r="73" spans="1:3" x14ac:dyDescent="0.75">
      <c r="A73" s="1">
        <v>42988</v>
      </c>
      <c r="B73">
        <v>1</v>
      </c>
      <c r="C73">
        <v>0</v>
      </c>
    </row>
    <row r="74" spans="1:3" x14ac:dyDescent="0.75">
      <c r="A74" s="1">
        <v>42989</v>
      </c>
      <c r="B74">
        <v>1</v>
      </c>
      <c r="C74">
        <v>38.33</v>
      </c>
    </row>
    <row r="75" spans="1:3" x14ac:dyDescent="0.75">
      <c r="A75" s="1">
        <v>42990</v>
      </c>
      <c r="B75">
        <v>1</v>
      </c>
      <c r="C75">
        <v>-30.46</v>
      </c>
    </row>
    <row r="76" spans="1:3" x14ac:dyDescent="0.75">
      <c r="A76" s="1">
        <v>42991</v>
      </c>
      <c r="B76">
        <v>1</v>
      </c>
      <c r="C76">
        <v>-248.22</v>
      </c>
    </row>
    <row r="77" spans="1:3" x14ac:dyDescent="0.75">
      <c r="A77" s="1">
        <v>42992</v>
      </c>
      <c r="B77">
        <v>0</v>
      </c>
      <c r="C77">
        <v>-727.64</v>
      </c>
    </row>
    <row r="78" spans="1:3" x14ac:dyDescent="0.75">
      <c r="A78" s="1">
        <v>42993</v>
      </c>
      <c r="B78">
        <v>1</v>
      </c>
      <c r="C78">
        <v>0</v>
      </c>
    </row>
    <row r="79" spans="1:3" x14ac:dyDescent="0.75">
      <c r="A79" s="1">
        <v>42994</v>
      </c>
      <c r="B79">
        <v>1</v>
      </c>
      <c r="C79">
        <v>-12.48</v>
      </c>
    </row>
    <row r="80" spans="1:3" x14ac:dyDescent="0.75">
      <c r="A80" s="1">
        <v>42995</v>
      </c>
      <c r="B80">
        <v>1</v>
      </c>
      <c r="C80">
        <v>-42.16</v>
      </c>
    </row>
    <row r="81" spans="1:3" x14ac:dyDescent="0.75">
      <c r="A81" s="1">
        <v>42996</v>
      </c>
      <c r="B81">
        <v>1</v>
      </c>
      <c r="C81">
        <v>482.32</v>
      </c>
    </row>
    <row r="82" spans="1:3" x14ac:dyDescent="0.75">
      <c r="A82" s="1">
        <v>42997</v>
      </c>
      <c r="B82">
        <v>1</v>
      </c>
      <c r="C82">
        <v>-140.22999999999999</v>
      </c>
    </row>
    <row r="83" spans="1:3" x14ac:dyDescent="0.75">
      <c r="A83" s="1">
        <v>42998</v>
      </c>
      <c r="B83">
        <v>1</v>
      </c>
      <c r="C83">
        <v>-19.02</v>
      </c>
    </row>
    <row r="84" spans="1:3" x14ac:dyDescent="0.75">
      <c r="A84" s="1">
        <v>42999</v>
      </c>
      <c r="B84">
        <v>1</v>
      </c>
      <c r="C84">
        <v>-274.91000000000003</v>
      </c>
    </row>
    <row r="85" spans="1:3" x14ac:dyDescent="0.75">
      <c r="A85" s="1">
        <v>43000</v>
      </c>
      <c r="B85">
        <v>1</v>
      </c>
      <c r="C85">
        <v>-0.34</v>
      </c>
    </row>
    <row r="86" spans="1:3" x14ac:dyDescent="0.75">
      <c r="A86" s="1">
        <v>43001</v>
      </c>
      <c r="B86">
        <v>1</v>
      </c>
      <c r="C86">
        <v>161.69999999999999</v>
      </c>
    </row>
    <row r="87" spans="1:3" x14ac:dyDescent="0.75">
      <c r="A87" s="1">
        <v>43002</v>
      </c>
      <c r="B87">
        <v>1</v>
      </c>
      <c r="C87">
        <v>-109.56</v>
      </c>
    </row>
    <row r="88" spans="1:3" x14ac:dyDescent="0.75">
      <c r="A88" s="1">
        <v>43003</v>
      </c>
      <c r="B88">
        <v>1</v>
      </c>
      <c r="C88">
        <v>243.23</v>
      </c>
    </row>
    <row r="89" spans="1:3" x14ac:dyDescent="0.75">
      <c r="A89" s="1">
        <v>43004</v>
      </c>
      <c r="B89">
        <v>1</v>
      </c>
      <c r="C89">
        <v>-33.72</v>
      </c>
    </row>
    <row r="90" spans="1:3" x14ac:dyDescent="0.75">
      <c r="A90" s="1">
        <v>43005</v>
      </c>
      <c r="B90">
        <v>-1</v>
      </c>
      <c r="C90">
        <v>308.32</v>
      </c>
    </row>
    <row r="91" spans="1:3" x14ac:dyDescent="0.75">
      <c r="A91" s="1">
        <v>43006</v>
      </c>
      <c r="B91">
        <v>-1</v>
      </c>
      <c r="C91">
        <v>25.94</v>
      </c>
    </row>
    <row r="92" spans="1:3" x14ac:dyDescent="0.75">
      <c r="A92" s="1">
        <v>43007</v>
      </c>
      <c r="B92">
        <v>-1</v>
      </c>
      <c r="C92">
        <v>11.66</v>
      </c>
    </row>
    <row r="93" spans="1:3" x14ac:dyDescent="0.75">
      <c r="A93" s="1">
        <v>43008</v>
      </c>
      <c r="B93">
        <v>-1</v>
      </c>
      <c r="C93">
        <v>-175.64</v>
      </c>
    </row>
    <row r="94" spans="1:3" x14ac:dyDescent="0.75">
      <c r="A94" s="1">
        <v>43009</v>
      </c>
      <c r="B94">
        <v>-1</v>
      </c>
      <c r="C94">
        <v>-65.03</v>
      </c>
    </row>
    <row r="95" spans="1:3" x14ac:dyDescent="0.75">
      <c r="A95" s="1">
        <v>43010</v>
      </c>
      <c r="B95">
        <v>-1</v>
      </c>
      <c r="C95">
        <v>-5.58</v>
      </c>
    </row>
    <row r="96" spans="1:3" x14ac:dyDescent="0.75">
      <c r="A96" s="1">
        <v>43011</v>
      </c>
      <c r="B96">
        <v>-1</v>
      </c>
      <c r="C96">
        <v>91.84</v>
      </c>
    </row>
    <row r="97" spans="1:3" x14ac:dyDescent="0.75">
      <c r="A97" s="1">
        <v>43012</v>
      </c>
      <c r="B97">
        <v>-1</v>
      </c>
      <c r="C97">
        <v>88.12</v>
      </c>
    </row>
    <row r="98" spans="1:3" x14ac:dyDescent="0.75">
      <c r="A98" s="1">
        <v>43013</v>
      </c>
      <c r="B98">
        <v>-1</v>
      </c>
      <c r="C98">
        <v>-99.05</v>
      </c>
    </row>
    <row r="99" spans="1:3" x14ac:dyDescent="0.75">
      <c r="A99" s="1">
        <v>43014</v>
      </c>
      <c r="B99">
        <v>-1</v>
      </c>
      <c r="C99">
        <v>-42.4</v>
      </c>
    </row>
    <row r="100" spans="1:3" x14ac:dyDescent="0.75">
      <c r="A100" s="1">
        <v>43015</v>
      </c>
      <c r="B100">
        <v>-1</v>
      </c>
      <c r="C100">
        <v>-56.08</v>
      </c>
    </row>
    <row r="101" spans="1:3" x14ac:dyDescent="0.75">
      <c r="A101" s="1">
        <v>43016</v>
      </c>
      <c r="B101">
        <v>-1</v>
      </c>
      <c r="C101">
        <v>-183.59</v>
      </c>
    </row>
    <row r="102" spans="1:3" x14ac:dyDescent="0.75">
      <c r="A102" s="1">
        <v>43017</v>
      </c>
      <c r="B102">
        <v>-1</v>
      </c>
      <c r="C102">
        <v>-161.54</v>
      </c>
    </row>
    <row r="103" spans="1:3" x14ac:dyDescent="0.75">
      <c r="A103" s="1">
        <v>43018</v>
      </c>
      <c r="B103">
        <v>-1</v>
      </c>
      <c r="C103">
        <v>-9.9700000000000006</v>
      </c>
    </row>
    <row r="104" spans="1:3" x14ac:dyDescent="0.75">
      <c r="A104" s="1">
        <v>43019</v>
      </c>
      <c r="B104">
        <v>-1</v>
      </c>
      <c r="C104">
        <v>-44.49</v>
      </c>
    </row>
    <row r="105" spans="1:3" x14ac:dyDescent="0.75">
      <c r="A105" s="1">
        <v>43020</v>
      </c>
      <c r="B105">
        <v>-1</v>
      </c>
      <c r="C105">
        <v>-620.42999999999995</v>
      </c>
    </row>
    <row r="106" spans="1:3" x14ac:dyDescent="0.75">
      <c r="A106" s="1">
        <v>43021</v>
      </c>
      <c r="B106">
        <v>0</v>
      </c>
      <c r="C106">
        <v>-200.3</v>
      </c>
    </row>
    <row r="107" spans="1:3" x14ac:dyDescent="0.75">
      <c r="A107" s="1">
        <v>43022</v>
      </c>
      <c r="B107">
        <v>0</v>
      </c>
      <c r="C107">
        <v>0</v>
      </c>
    </row>
    <row r="108" spans="1:3" x14ac:dyDescent="0.75">
      <c r="A108" s="1">
        <v>43023</v>
      </c>
      <c r="B108">
        <v>0</v>
      </c>
      <c r="C108">
        <v>0</v>
      </c>
    </row>
    <row r="109" spans="1:3" x14ac:dyDescent="0.75">
      <c r="A109" s="1">
        <v>43024</v>
      </c>
      <c r="B109">
        <v>0</v>
      </c>
      <c r="C109">
        <v>0</v>
      </c>
    </row>
    <row r="110" spans="1:3" x14ac:dyDescent="0.75">
      <c r="A110" s="1">
        <v>43025</v>
      </c>
      <c r="B110">
        <v>0</v>
      </c>
      <c r="C110">
        <v>0</v>
      </c>
    </row>
    <row r="111" spans="1:3" x14ac:dyDescent="0.75">
      <c r="A111" s="1">
        <v>43026</v>
      </c>
      <c r="B111">
        <v>0</v>
      </c>
      <c r="C111">
        <v>0</v>
      </c>
    </row>
    <row r="112" spans="1:3" x14ac:dyDescent="0.75">
      <c r="A112" s="1">
        <v>43027</v>
      </c>
      <c r="B112">
        <v>0</v>
      </c>
      <c r="C112">
        <v>0</v>
      </c>
    </row>
    <row r="113" spans="1:3" x14ac:dyDescent="0.75">
      <c r="A113" s="1">
        <v>43028</v>
      </c>
      <c r="B113">
        <v>0</v>
      </c>
      <c r="C113">
        <v>0</v>
      </c>
    </row>
    <row r="114" spans="1:3" x14ac:dyDescent="0.75">
      <c r="A114" s="1">
        <v>43029</v>
      </c>
      <c r="B114">
        <v>0</v>
      </c>
      <c r="C114">
        <v>0</v>
      </c>
    </row>
    <row r="115" spans="1:3" x14ac:dyDescent="0.75">
      <c r="A115" s="1">
        <v>43030</v>
      </c>
      <c r="B115">
        <v>0</v>
      </c>
      <c r="C115">
        <v>0</v>
      </c>
    </row>
    <row r="116" spans="1:3" x14ac:dyDescent="0.75">
      <c r="A116" s="1">
        <v>43031</v>
      </c>
      <c r="B116">
        <v>0</v>
      </c>
      <c r="C116">
        <v>0</v>
      </c>
    </row>
    <row r="117" spans="1:3" x14ac:dyDescent="0.75">
      <c r="A117" s="1">
        <v>43032</v>
      </c>
      <c r="B117">
        <v>0</v>
      </c>
      <c r="C117">
        <v>0</v>
      </c>
    </row>
    <row r="118" spans="1:3" x14ac:dyDescent="0.75">
      <c r="A118" s="1">
        <v>43033</v>
      </c>
      <c r="B118">
        <v>0</v>
      </c>
      <c r="C118">
        <v>0</v>
      </c>
    </row>
    <row r="119" spans="1:3" x14ac:dyDescent="0.75">
      <c r="A119" s="1">
        <v>43034</v>
      </c>
      <c r="B119">
        <v>0</v>
      </c>
      <c r="C119">
        <v>0</v>
      </c>
    </row>
    <row r="120" spans="1:3" x14ac:dyDescent="0.75">
      <c r="A120" s="1">
        <v>43035</v>
      </c>
      <c r="B120">
        <v>0</v>
      </c>
      <c r="C120">
        <v>0</v>
      </c>
    </row>
    <row r="121" spans="1:3" x14ac:dyDescent="0.75">
      <c r="A121" s="1">
        <v>43036</v>
      </c>
      <c r="B121">
        <v>0</v>
      </c>
      <c r="C121">
        <v>0</v>
      </c>
    </row>
    <row r="122" spans="1:3" x14ac:dyDescent="0.75">
      <c r="A122" s="1">
        <v>43037</v>
      </c>
      <c r="B122">
        <v>0</v>
      </c>
      <c r="C122">
        <v>0</v>
      </c>
    </row>
    <row r="123" spans="1:3" x14ac:dyDescent="0.75">
      <c r="A123" s="1">
        <v>43038</v>
      </c>
      <c r="B123">
        <v>0</v>
      </c>
      <c r="C123">
        <v>0</v>
      </c>
    </row>
    <row r="124" spans="1:3" x14ac:dyDescent="0.75">
      <c r="A124" s="1">
        <v>43039</v>
      </c>
      <c r="B124">
        <v>0</v>
      </c>
      <c r="C124">
        <v>0</v>
      </c>
    </row>
    <row r="125" spans="1:3" x14ac:dyDescent="0.75">
      <c r="A125" s="1">
        <v>43040</v>
      </c>
      <c r="B125">
        <v>0</v>
      </c>
      <c r="C125">
        <v>0</v>
      </c>
    </row>
    <row r="126" spans="1:3" x14ac:dyDescent="0.75">
      <c r="A126" s="1">
        <v>43041</v>
      </c>
      <c r="B126">
        <v>0</v>
      </c>
      <c r="C126">
        <v>0</v>
      </c>
    </row>
    <row r="127" spans="1:3" x14ac:dyDescent="0.75">
      <c r="A127" s="1">
        <v>43042</v>
      </c>
      <c r="B127">
        <v>0</v>
      </c>
      <c r="C127">
        <v>0</v>
      </c>
    </row>
    <row r="128" spans="1:3" x14ac:dyDescent="0.75">
      <c r="A128" s="1">
        <v>43043</v>
      </c>
      <c r="B128">
        <v>0</v>
      </c>
      <c r="C128">
        <v>0</v>
      </c>
    </row>
    <row r="129" spans="1:3" x14ac:dyDescent="0.75">
      <c r="A129" s="1">
        <v>43044</v>
      </c>
      <c r="B129">
        <v>0</v>
      </c>
      <c r="C129">
        <v>0</v>
      </c>
    </row>
    <row r="130" spans="1:3" x14ac:dyDescent="0.75">
      <c r="A130" s="1">
        <v>43045</v>
      </c>
      <c r="B130">
        <v>0</v>
      </c>
      <c r="C130">
        <v>0</v>
      </c>
    </row>
    <row r="131" spans="1:3" x14ac:dyDescent="0.75">
      <c r="A131" s="1">
        <v>43046</v>
      </c>
      <c r="B131">
        <v>0</v>
      </c>
      <c r="C131">
        <v>0</v>
      </c>
    </row>
    <row r="132" spans="1:3" x14ac:dyDescent="0.75">
      <c r="A132" s="1">
        <v>43047</v>
      </c>
      <c r="B132">
        <v>0</v>
      </c>
      <c r="C132">
        <v>0</v>
      </c>
    </row>
    <row r="133" spans="1:3" x14ac:dyDescent="0.75">
      <c r="A133" s="1">
        <v>43048</v>
      </c>
      <c r="B133">
        <v>0</v>
      </c>
      <c r="C133">
        <v>0</v>
      </c>
    </row>
    <row r="134" spans="1:3" x14ac:dyDescent="0.75">
      <c r="A134" s="1">
        <v>43049</v>
      </c>
      <c r="B134">
        <v>0</v>
      </c>
      <c r="C134">
        <v>0</v>
      </c>
    </row>
    <row r="135" spans="1:3" x14ac:dyDescent="0.75">
      <c r="A135" s="1">
        <v>43050</v>
      </c>
      <c r="B135">
        <v>0</v>
      </c>
      <c r="C135">
        <v>0</v>
      </c>
    </row>
    <row r="136" spans="1:3" x14ac:dyDescent="0.75">
      <c r="A136" s="1">
        <v>43051</v>
      </c>
      <c r="B136">
        <v>-1</v>
      </c>
      <c r="C136">
        <v>0</v>
      </c>
    </row>
    <row r="137" spans="1:3" x14ac:dyDescent="0.75">
      <c r="A137" s="1">
        <v>43052</v>
      </c>
      <c r="B137">
        <v>0</v>
      </c>
      <c r="C137">
        <v>-609.41999999999996</v>
      </c>
    </row>
    <row r="138" spans="1:3" x14ac:dyDescent="0.75">
      <c r="A138" s="1">
        <v>43053</v>
      </c>
      <c r="B138">
        <v>0</v>
      </c>
      <c r="C138">
        <v>0</v>
      </c>
    </row>
    <row r="139" spans="1:3" x14ac:dyDescent="0.75">
      <c r="A139" s="1">
        <v>43054</v>
      </c>
      <c r="B139">
        <v>0</v>
      </c>
      <c r="C139">
        <v>0</v>
      </c>
    </row>
    <row r="140" spans="1:3" x14ac:dyDescent="0.75">
      <c r="A140" s="1">
        <v>43055</v>
      </c>
      <c r="B140">
        <v>0</v>
      </c>
      <c r="C140">
        <v>0</v>
      </c>
    </row>
    <row r="141" spans="1:3" x14ac:dyDescent="0.75">
      <c r="A141" s="1">
        <v>43056</v>
      </c>
      <c r="B141">
        <v>0</v>
      </c>
      <c r="C141">
        <v>0</v>
      </c>
    </row>
    <row r="142" spans="1:3" x14ac:dyDescent="0.75">
      <c r="A142" s="1">
        <v>43057</v>
      </c>
      <c r="B142">
        <v>0</v>
      </c>
      <c r="C142">
        <v>0</v>
      </c>
    </row>
    <row r="143" spans="1:3" x14ac:dyDescent="0.75">
      <c r="A143" s="1">
        <v>43058</v>
      </c>
      <c r="B143">
        <v>0</v>
      </c>
      <c r="C143">
        <v>0</v>
      </c>
    </row>
    <row r="144" spans="1:3" x14ac:dyDescent="0.75">
      <c r="A144" s="1">
        <v>43059</v>
      </c>
      <c r="B144">
        <v>0</v>
      </c>
      <c r="C144">
        <v>0</v>
      </c>
    </row>
    <row r="145" spans="1:3" x14ac:dyDescent="0.75">
      <c r="A145" s="1">
        <v>43060</v>
      </c>
      <c r="B145">
        <v>0</v>
      </c>
      <c r="C145">
        <v>0</v>
      </c>
    </row>
    <row r="146" spans="1:3" x14ac:dyDescent="0.75">
      <c r="A146" s="1">
        <v>43061</v>
      </c>
      <c r="B146">
        <v>0</v>
      </c>
      <c r="C146">
        <v>0</v>
      </c>
    </row>
    <row r="147" spans="1:3" x14ac:dyDescent="0.75">
      <c r="A147" s="1">
        <v>43062</v>
      </c>
      <c r="B147">
        <v>0</v>
      </c>
      <c r="C147">
        <v>0</v>
      </c>
    </row>
    <row r="148" spans="1:3" x14ac:dyDescent="0.75">
      <c r="A148" s="1">
        <v>43063</v>
      </c>
      <c r="B148">
        <v>0</v>
      </c>
      <c r="C148">
        <v>0</v>
      </c>
    </row>
    <row r="149" spans="1:3" x14ac:dyDescent="0.75">
      <c r="A149" s="1">
        <v>43064</v>
      </c>
      <c r="B149">
        <v>0</v>
      </c>
      <c r="C149">
        <v>0</v>
      </c>
    </row>
    <row r="150" spans="1:3" x14ac:dyDescent="0.75">
      <c r="A150" s="1">
        <v>43065</v>
      </c>
      <c r="B150">
        <v>0</v>
      </c>
      <c r="C150">
        <v>0</v>
      </c>
    </row>
    <row r="151" spans="1:3" x14ac:dyDescent="0.75">
      <c r="A151" s="1">
        <v>43066</v>
      </c>
      <c r="B151">
        <v>1</v>
      </c>
      <c r="C151">
        <v>0</v>
      </c>
    </row>
    <row r="152" spans="1:3" x14ac:dyDescent="0.75">
      <c r="A152" s="1">
        <v>43067</v>
      </c>
      <c r="B152">
        <v>1</v>
      </c>
      <c r="C152">
        <v>240.45</v>
      </c>
    </row>
    <row r="153" spans="1:3" x14ac:dyDescent="0.75">
      <c r="A153" s="1">
        <v>43068</v>
      </c>
      <c r="B153">
        <v>-1</v>
      </c>
      <c r="C153">
        <v>-170.19</v>
      </c>
    </row>
    <row r="154" spans="1:3" x14ac:dyDescent="0.75">
      <c r="A154" s="1">
        <v>43069</v>
      </c>
      <c r="B154">
        <v>0</v>
      </c>
      <c r="C154">
        <v>-344.99</v>
      </c>
    </row>
    <row r="155" spans="1:3" x14ac:dyDescent="0.75">
      <c r="A155" s="1">
        <v>43070</v>
      </c>
      <c r="B155">
        <v>1</v>
      </c>
      <c r="C155">
        <v>0</v>
      </c>
    </row>
    <row r="156" spans="1:3" x14ac:dyDescent="0.75">
      <c r="A156" s="1">
        <v>43071</v>
      </c>
      <c r="B156">
        <v>1</v>
      </c>
      <c r="C156">
        <v>99</v>
      </c>
    </row>
    <row r="157" spans="1:3" x14ac:dyDescent="0.75">
      <c r="A157" s="1">
        <v>43072</v>
      </c>
      <c r="B157">
        <v>1</v>
      </c>
      <c r="C157">
        <v>248.6</v>
      </c>
    </row>
    <row r="158" spans="1:3" x14ac:dyDescent="0.75">
      <c r="A158" s="1">
        <v>43073</v>
      </c>
      <c r="B158">
        <v>1</v>
      </c>
      <c r="C158">
        <v>334</v>
      </c>
    </row>
    <row r="159" spans="1:3" x14ac:dyDescent="0.75">
      <c r="A159" s="1">
        <v>43074</v>
      </c>
      <c r="B159">
        <v>1</v>
      </c>
      <c r="C159">
        <v>259.5</v>
      </c>
    </row>
    <row r="160" spans="1:3" x14ac:dyDescent="0.75">
      <c r="A160" s="1">
        <v>43075</v>
      </c>
      <c r="B160">
        <v>1</v>
      </c>
      <c r="C160">
        <v>2374.8000000000002</v>
      </c>
    </row>
    <row r="161" spans="1:3" x14ac:dyDescent="0.75">
      <c r="A161" s="1">
        <v>43076</v>
      </c>
      <c r="B161">
        <v>1</v>
      </c>
      <c r="C161">
        <v>3608.2</v>
      </c>
    </row>
    <row r="162" spans="1:3" x14ac:dyDescent="0.75">
      <c r="A162" s="1">
        <v>43077</v>
      </c>
      <c r="B162">
        <v>-1</v>
      </c>
      <c r="C162">
        <v>-1330.3</v>
      </c>
    </row>
    <row r="163" spans="1:3" x14ac:dyDescent="0.75">
      <c r="A163" s="1">
        <v>43078</v>
      </c>
      <c r="B163">
        <v>1</v>
      </c>
      <c r="C163">
        <v>1391.2</v>
      </c>
    </row>
    <row r="164" spans="1:3" x14ac:dyDescent="0.75">
      <c r="A164" s="1">
        <v>43079</v>
      </c>
      <c r="B164">
        <v>-1</v>
      </c>
      <c r="C164">
        <v>277.2</v>
      </c>
    </row>
    <row r="165" spans="1:3" x14ac:dyDescent="0.75">
      <c r="A165" s="1">
        <v>43080</v>
      </c>
      <c r="B165">
        <v>1</v>
      </c>
      <c r="C165">
        <v>-1481.4</v>
      </c>
    </row>
    <row r="166" spans="1:3" x14ac:dyDescent="0.75">
      <c r="A166" s="1">
        <v>43081</v>
      </c>
      <c r="B166">
        <v>-1</v>
      </c>
      <c r="C166">
        <v>478.6</v>
      </c>
    </row>
    <row r="167" spans="1:3" x14ac:dyDescent="0.75">
      <c r="A167" s="1">
        <v>43082</v>
      </c>
      <c r="B167">
        <v>-1</v>
      </c>
      <c r="C167">
        <v>1007.2</v>
      </c>
    </row>
    <row r="168" spans="1:3" x14ac:dyDescent="0.75">
      <c r="A168" s="1">
        <v>43083</v>
      </c>
      <c r="B168">
        <v>1</v>
      </c>
      <c r="C168">
        <v>-155.80000000000001</v>
      </c>
    </row>
    <row r="169" spans="1:3" x14ac:dyDescent="0.75">
      <c r="A169" s="1">
        <v>43084</v>
      </c>
      <c r="B169">
        <v>1</v>
      </c>
      <c r="C169">
        <v>1142.9000000000001</v>
      </c>
    </row>
    <row r="170" spans="1:3" x14ac:dyDescent="0.75">
      <c r="A170" s="1">
        <v>43085</v>
      </c>
      <c r="B170">
        <v>1</v>
      </c>
      <c r="C170">
        <v>1790.5</v>
      </c>
    </row>
    <row r="171" spans="1:3" x14ac:dyDescent="0.75">
      <c r="A171" s="1">
        <v>43086</v>
      </c>
      <c r="B171">
        <v>-1</v>
      </c>
      <c r="C171">
        <v>-356.6</v>
      </c>
    </row>
    <row r="172" spans="1:3" x14ac:dyDescent="0.75">
      <c r="A172" s="1">
        <v>43087</v>
      </c>
      <c r="B172">
        <v>1</v>
      </c>
      <c r="C172">
        <v>26.6</v>
      </c>
    </row>
    <row r="173" spans="1:3" x14ac:dyDescent="0.75">
      <c r="A173" s="1">
        <v>43088</v>
      </c>
      <c r="B173">
        <v>-1</v>
      </c>
      <c r="C173">
        <v>-1337.5</v>
      </c>
    </row>
    <row r="174" spans="1:3" x14ac:dyDescent="0.75">
      <c r="A174" s="1">
        <v>43089</v>
      </c>
      <c r="B174">
        <v>-1</v>
      </c>
      <c r="C174">
        <v>1152.0999999999999</v>
      </c>
    </row>
    <row r="175" spans="1:3" x14ac:dyDescent="0.75">
      <c r="A175" s="1">
        <v>43090</v>
      </c>
      <c r="B175">
        <v>-1</v>
      </c>
      <c r="C175">
        <v>821.7</v>
      </c>
    </row>
    <row r="176" spans="1:3" x14ac:dyDescent="0.75">
      <c r="A176" s="1">
        <v>43091</v>
      </c>
      <c r="B176">
        <v>-1</v>
      </c>
      <c r="C176">
        <v>1971.1</v>
      </c>
    </row>
    <row r="177" spans="1:3" x14ac:dyDescent="0.75">
      <c r="A177" s="1">
        <v>43092</v>
      </c>
      <c r="B177">
        <v>1</v>
      </c>
      <c r="C177">
        <v>-867.4</v>
      </c>
    </row>
    <row r="178" spans="1:3" x14ac:dyDescent="0.75">
      <c r="A178" s="1">
        <v>43093</v>
      </c>
      <c r="B178">
        <v>-1</v>
      </c>
      <c r="C178">
        <v>-773.4</v>
      </c>
    </row>
    <row r="179" spans="1:3" x14ac:dyDescent="0.75">
      <c r="A179" s="1">
        <v>43094</v>
      </c>
      <c r="B179">
        <v>1</v>
      </c>
      <c r="C179">
        <v>-100.8</v>
      </c>
    </row>
    <row r="180" spans="1:3" x14ac:dyDescent="0.75">
      <c r="A180" s="1">
        <v>43095</v>
      </c>
      <c r="B180">
        <v>-1</v>
      </c>
      <c r="C180">
        <v>2073.1999999999998</v>
      </c>
    </row>
    <row r="181" spans="1:3" x14ac:dyDescent="0.75">
      <c r="A181" s="1">
        <v>43096</v>
      </c>
      <c r="B181">
        <v>-1</v>
      </c>
      <c r="C181">
        <v>261.3</v>
      </c>
    </row>
    <row r="182" spans="1:3" x14ac:dyDescent="0.75">
      <c r="A182" s="1">
        <v>43097</v>
      </c>
      <c r="B182">
        <v>-1</v>
      </c>
      <c r="C182">
        <v>1232</v>
      </c>
    </row>
    <row r="183" spans="1:3" x14ac:dyDescent="0.75">
      <c r="A183" s="1">
        <v>43098</v>
      </c>
      <c r="B183">
        <v>1</v>
      </c>
      <c r="C183">
        <v>-49.7</v>
      </c>
    </row>
    <row r="184" spans="1:3" x14ac:dyDescent="0.75">
      <c r="A184" s="1">
        <v>43099</v>
      </c>
      <c r="B184">
        <v>-1</v>
      </c>
      <c r="C184">
        <v>-1704</v>
      </c>
    </row>
    <row r="185" spans="1:3" x14ac:dyDescent="0.75">
      <c r="A185" s="1">
        <v>43100</v>
      </c>
      <c r="B185">
        <v>0</v>
      </c>
      <c r="C185">
        <v>-1204.2</v>
      </c>
    </row>
    <row r="186" spans="1:3" x14ac:dyDescent="0.75">
      <c r="A186" s="1">
        <v>43101</v>
      </c>
      <c r="B186">
        <v>0</v>
      </c>
      <c r="C186">
        <v>0</v>
      </c>
    </row>
    <row r="187" spans="1:3" x14ac:dyDescent="0.75">
      <c r="A187" s="1">
        <v>43102</v>
      </c>
      <c r="B187">
        <v>0</v>
      </c>
      <c r="C187">
        <v>0</v>
      </c>
    </row>
    <row r="188" spans="1:3" x14ac:dyDescent="0.75">
      <c r="A188" s="1">
        <v>43103</v>
      </c>
      <c r="B188">
        <v>1</v>
      </c>
      <c r="C188">
        <v>0</v>
      </c>
    </row>
    <row r="189" spans="1:3" x14ac:dyDescent="0.75">
      <c r="A189" s="1">
        <v>43104</v>
      </c>
      <c r="B189">
        <v>1</v>
      </c>
      <c r="C189">
        <v>398.2</v>
      </c>
    </row>
    <row r="190" spans="1:3" x14ac:dyDescent="0.75">
      <c r="A190" s="1">
        <v>43105</v>
      </c>
      <c r="B190">
        <v>-1</v>
      </c>
      <c r="C190">
        <v>1830.3</v>
      </c>
    </row>
    <row r="191" spans="1:3" x14ac:dyDescent="0.75">
      <c r="A191" s="1">
        <v>43106</v>
      </c>
      <c r="B191">
        <v>-1</v>
      </c>
      <c r="C191">
        <v>-97.5</v>
      </c>
    </row>
    <row r="192" spans="1:3" x14ac:dyDescent="0.75">
      <c r="A192" s="1">
        <v>43107</v>
      </c>
      <c r="B192">
        <v>-1</v>
      </c>
      <c r="C192">
        <v>1049.4000000000001</v>
      </c>
    </row>
    <row r="193" spans="1:3" x14ac:dyDescent="0.75">
      <c r="A193" s="1">
        <v>43108</v>
      </c>
      <c r="B193">
        <v>1</v>
      </c>
      <c r="C193">
        <v>1307.5</v>
      </c>
    </row>
    <row r="194" spans="1:3" x14ac:dyDescent="0.75">
      <c r="A194" s="1">
        <v>43109</v>
      </c>
      <c r="B194">
        <v>1</v>
      </c>
      <c r="C194">
        <v>-574.70000000000005</v>
      </c>
    </row>
    <row r="195" spans="1:3" x14ac:dyDescent="0.75">
      <c r="A195" s="1">
        <v>43110</v>
      </c>
      <c r="B195">
        <v>1</v>
      </c>
      <c r="C195">
        <v>377.9</v>
      </c>
    </row>
    <row r="196" spans="1:3" x14ac:dyDescent="0.75">
      <c r="A196" s="1">
        <v>43111</v>
      </c>
      <c r="B196">
        <v>1</v>
      </c>
      <c r="C196">
        <v>-1567.5</v>
      </c>
    </row>
    <row r="197" spans="1:3" x14ac:dyDescent="0.75">
      <c r="A197" s="1">
        <v>43112</v>
      </c>
      <c r="B197">
        <v>1</v>
      </c>
      <c r="C197">
        <v>574.79999999999995</v>
      </c>
    </row>
    <row r="198" spans="1:3" x14ac:dyDescent="0.75">
      <c r="A198" s="1">
        <v>43113</v>
      </c>
      <c r="B198">
        <v>1</v>
      </c>
      <c r="C198">
        <v>379.6</v>
      </c>
    </row>
    <row r="199" spans="1:3" x14ac:dyDescent="0.75">
      <c r="A199" s="1">
        <v>43114</v>
      </c>
      <c r="B199">
        <v>0</v>
      </c>
      <c r="C199">
        <v>-588.20000000000005</v>
      </c>
    </row>
    <row r="200" spans="1:3" x14ac:dyDescent="0.75">
      <c r="A200" s="1">
        <v>43115</v>
      </c>
      <c r="B200">
        <v>0</v>
      </c>
      <c r="C200">
        <v>0</v>
      </c>
    </row>
    <row r="201" spans="1:3" x14ac:dyDescent="0.75">
      <c r="A201" s="1">
        <v>43116</v>
      </c>
      <c r="B201">
        <v>0</v>
      </c>
      <c r="C201">
        <v>0</v>
      </c>
    </row>
    <row r="202" spans="1:3" x14ac:dyDescent="0.75">
      <c r="A202" s="1">
        <v>43117</v>
      </c>
      <c r="B202">
        <v>0</v>
      </c>
      <c r="C202">
        <v>0</v>
      </c>
    </row>
    <row r="203" spans="1:3" x14ac:dyDescent="0.75">
      <c r="A203" s="1">
        <v>43118</v>
      </c>
      <c r="B203">
        <v>0</v>
      </c>
      <c r="C203">
        <v>0</v>
      </c>
    </row>
    <row r="204" spans="1:3" x14ac:dyDescent="0.75">
      <c r="A204" s="1">
        <v>43119</v>
      </c>
      <c r="B204">
        <v>0</v>
      </c>
      <c r="C204">
        <v>0</v>
      </c>
    </row>
    <row r="205" spans="1:3" x14ac:dyDescent="0.75">
      <c r="A205" s="1">
        <v>43120</v>
      </c>
      <c r="B205">
        <v>1</v>
      </c>
      <c r="C205">
        <v>0</v>
      </c>
    </row>
    <row r="206" spans="1:3" x14ac:dyDescent="0.75">
      <c r="A206" s="1">
        <v>43121</v>
      </c>
      <c r="B206">
        <v>0</v>
      </c>
      <c r="C206">
        <v>-1299.0999999999999</v>
      </c>
    </row>
    <row r="207" spans="1:3" x14ac:dyDescent="0.75">
      <c r="A207" s="1">
        <v>43122</v>
      </c>
      <c r="B207">
        <v>0</v>
      </c>
      <c r="C207">
        <v>0</v>
      </c>
    </row>
    <row r="208" spans="1:3" x14ac:dyDescent="0.75">
      <c r="A208" s="1">
        <v>43123</v>
      </c>
      <c r="B208">
        <v>0</v>
      </c>
      <c r="C208">
        <v>0</v>
      </c>
    </row>
    <row r="209" spans="1:3" x14ac:dyDescent="0.75">
      <c r="A209" s="1">
        <v>43124</v>
      </c>
      <c r="B209">
        <v>0</v>
      </c>
      <c r="C209">
        <v>0</v>
      </c>
    </row>
    <row r="210" spans="1:3" x14ac:dyDescent="0.75">
      <c r="A210" s="1">
        <v>43125</v>
      </c>
      <c r="B210">
        <v>0</v>
      </c>
      <c r="C210">
        <v>0</v>
      </c>
    </row>
    <row r="211" spans="1:3" x14ac:dyDescent="0.75">
      <c r="A211" s="1">
        <v>43126</v>
      </c>
      <c r="B211">
        <v>0</v>
      </c>
      <c r="C211">
        <v>0</v>
      </c>
    </row>
    <row r="212" spans="1:3" x14ac:dyDescent="0.75">
      <c r="A212" s="1">
        <v>43127</v>
      </c>
      <c r="B212">
        <v>0</v>
      </c>
      <c r="C212">
        <v>0</v>
      </c>
    </row>
    <row r="213" spans="1:3" x14ac:dyDescent="0.75">
      <c r="A213" s="1">
        <v>43128</v>
      </c>
      <c r="B213">
        <v>0</v>
      </c>
      <c r="C213">
        <v>0</v>
      </c>
    </row>
    <row r="214" spans="1:3" x14ac:dyDescent="0.75">
      <c r="A214" s="1">
        <v>43129</v>
      </c>
      <c r="B214">
        <v>0</v>
      </c>
      <c r="C214">
        <v>0</v>
      </c>
    </row>
    <row r="215" spans="1:3" x14ac:dyDescent="0.75">
      <c r="A215" s="1">
        <v>43130</v>
      </c>
      <c r="B215">
        <v>0</v>
      </c>
      <c r="C215">
        <v>0</v>
      </c>
    </row>
    <row r="216" spans="1:3" x14ac:dyDescent="0.75">
      <c r="A216" s="1">
        <v>43131</v>
      </c>
      <c r="B216">
        <v>1</v>
      </c>
      <c r="C216">
        <v>0</v>
      </c>
    </row>
    <row r="217" spans="1:3" x14ac:dyDescent="0.75">
      <c r="A217" s="1">
        <v>43132</v>
      </c>
      <c r="B217">
        <v>0</v>
      </c>
      <c r="C217">
        <v>-1050.56</v>
      </c>
    </row>
    <row r="218" spans="1:3" x14ac:dyDescent="0.75">
      <c r="A218" s="1">
        <v>43133</v>
      </c>
      <c r="B218">
        <v>0</v>
      </c>
      <c r="C218">
        <v>0</v>
      </c>
    </row>
    <row r="219" spans="1:3" x14ac:dyDescent="0.75">
      <c r="A219" s="1">
        <v>43134</v>
      </c>
      <c r="B219">
        <v>0</v>
      </c>
      <c r="C219">
        <v>0</v>
      </c>
    </row>
    <row r="220" spans="1:3" x14ac:dyDescent="0.75">
      <c r="A220" s="1">
        <v>43135</v>
      </c>
      <c r="B220">
        <v>0</v>
      </c>
      <c r="C220">
        <v>0</v>
      </c>
    </row>
    <row r="221" spans="1:3" x14ac:dyDescent="0.75">
      <c r="A221" s="1">
        <v>43136</v>
      </c>
      <c r="B221">
        <v>0</v>
      </c>
      <c r="C221">
        <v>0</v>
      </c>
    </row>
    <row r="222" spans="1:3" x14ac:dyDescent="0.75">
      <c r="A222" s="1">
        <v>43137</v>
      </c>
      <c r="B222">
        <v>0</v>
      </c>
      <c r="C222">
        <v>0</v>
      </c>
    </row>
    <row r="223" spans="1:3" x14ac:dyDescent="0.75">
      <c r="A223" s="1">
        <v>43138</v>
      </c>
      <c r="B223">
        <v>0</v>
      </c>
      <c r="C223">
        <v>0</v>
      </c>
    </row>
    <row r="224" spans="1:3" x14ac:dyDescent="0.75">
      <c r="A224" s="1">
        <v>43139</v>
      </c>
      <c r="B224">
        <v>0</v>
      </c>
      <c r="C224">
        <v>0</v>
      </c>
    </row>
    <row r="225" spans="1:3" x14ac:dyDescent="0.75">
      <c r="A225" s="1">
        <v>43140</v>
      </c>
      <c r="B225">
        <v>0</v>
      </c>
      <c r="C225">
        <v>0</v>
      </c>
    </row>
    <row r="226" spans="1:3" x14ac:dyDescent="0.75">
      <c r="A226" s="1">
        <v>43141</v>
      </c>
      <c r="B226">
        <v>0</v>
      </c>
      <c r="C226">
        <v>0</v>
      </c>
    </row>
    <row r="227" spans="1:3" x14ac:dyDescent="0.75">
      <c r="A227" s="1">
        <v>43142</v>
      </c>
      <c r="B227">
        <v>0</v>
      </c>
      <c r="C227">
        <v>0</v>
      </c>
    </row>
    <row r="228" spans="1:3" x14ac:dyDescent="0.75">
      <c r="A228" s="1">
        <v>43143</v>
      </c>
      <c r="B228">
        <v>0</v>
      </c>
      <c r="C228">
        <v>0</v>
      </c>
    </row>
    <row r="229" spans="1:3" x14ac:dyDescent="0.75">
      <c r="A229" s="1">
        <v>43144</v>
      </c>
      <c r="B229">
        <v>0</v>
      </c>
      <c r="C229">
        <v>0</v>
      </c>
    </row>
    <row r="230" spans="1:3" x14ac:dyDescent="0.75">
      <c r="A230" s="1">
        <v>43145</v>
      </c>
      <c r="B230">
        <v>0</v>
      </c>
      <c r="C230">
        <v>0</v>
      </c>
    </row>
    <row r="231" spans="1:3" x14ac:dyDescent="0.75">
      <c r="A231" s="1">
        <v>43146</v>
      </c>
      <c r="B231">
        <v>0</v>
      </c>
      <c r="C231">
        <v>0</v>
      </c>
    </row>
    <row r="232" spans="1:3" x14ac:dyDescent="0.75">
      <c r="A232" s="1">
        <v>43147</v>
      </c>
      <c r="B232">
        <v>0</v>
      </c>
      <c r="C232">
        <v>0</v>
      </c>
    </row>
    <row r="233" spans="1:3" x14ac:dyDescent="0.75">
      <c r="A233" s="1">
        <v>43148</v>
      </c>
      <c r="B233">
        <v>0</v>
      </c>
      <c r="C233">
        <v>0</v>
      </c>
    </row>
    <row r="234" spans="1:3" x14ac:dyDescent="0.75">
      <c r="A234" s="1">
        <v>43149</v>
      </c>
      <c r="B234">
        <v>0</v>
      </c>
      <c r="C234">
        <v>0</v>
      </c>
    </row>
    <row r="235" spans="1:3" x14ac:dyDescent="0.75">
      <c r="A235" s="1">
        <v>43150</v>
      </c>
      <c r="B235">
        <v>0</v>
      </c>
      <c r="C2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A9DD-AFF3-4BDB-ADB9-60BC07085903}">
  <dimension ref="A1:C167"/>
  <sheetViews>
    <sheetView zoomScale="75" zoomScaleNormal="75" workbookViewId="0"/>
  </sheetViews>
  <sheetFormatPr defaultRowHeight="14.75" x14ac:dyDescent="0.75"/>
  <cols>
    <col min="1" max="1" width="10.2265625" bestFit="1" customWidth="1"/>
  </cols>
  <sheetData>
    <row r="1" spans="1:3" x14ac:dyDescent="0.75">
      <c r="A1" t="s">
        <v>1</v>
      </c>
      <c r="B1" t="s">
        <v>12</v>
      </c>
      <c r="C1" t="s">
        <v>13</v>
      </c>
    </row>
    <row r="2" spans="1:3" x14ac:dyDescent="0.75">
      <c r="A2" s="1">
        <v>42919</v>
      </c>
      <c r="B2">
        <v>-1</v>
      </c>
      <c r="C2">
        <v>0</v>
      </c>
    </row>
    <row r="3" spans="1:3" x14ac:dyDescent="0.75">
      <c r="A3" s="1">
        <v>42920</v>
      </c>
      <c r="B3">
        <v>0</v>
      </c>
      <c r="C3">
        <v>1.09960999999385</v>
      </c>
    </row>
    <row r="4" spans="1:3" x14ac:dyDescent="0.75">
      <c r="A4" s="1">
        <v>42921</v>
      </c>
      <c r="B4">
        <v>0</v>
      </c>
      <c r="C4">
        <v>0</v>
      </c>
    </row>
    <row r="5" spans="1:3" x14ac:dyDescent="0.75">
      <c r="A5" s="1">
        <v>42922</v>
      </c>
      <c r="B5">
        <v>1</v>
      </c>
      <c r="C5">
        <v>0</v>
      </c>
    </row>
    <row r="6" spans="1:3" x14ac:dyDescent="0.75">
      <c r="A6" s="1">
        <v>42923</v>
      </c>
      <c r="B6">
        <v>-1</v>
      </c>
      <c r="C6">
        <v>94.300780000023195</v>
      </c>
    </row>
    <row r="7" spans="1:3" x14ac:dyDescent="0.75">
      <c r="A7" s="1">
        <v>42926</v>
      </c>
      <c r="B7">
        <v>-1</v>
      </c>
      <c r="C7">
        <v>5.8203099999991501</v>
      </c>
    </row>
    <row r="8" spans="1:3" x14ac:dyDescent="0.75">
      <c r="A8" s="1">
        <v>42927</v>
      </c>
      <c r="B8">
        <v>0</v>
      </c>
      <c r="C8">
        <v>-0.55077999999775795</v>
      </c>
    </row>
    <row r="9" spans="1:3" x14ac:dyDescent="0.75">
      <c r="A9" s="1">
        <v>42928</v>
      </c>
      <c r="B9">
        <v>-1</v>
      </c>
      <c r="C9">
        <v>0</v>
      </c>
    </row>
    <row r="10" spans="1:3" x14ac:dyDescent="0.75">
      <c r="A10" s="1">
        <v>42929</v>
      </c>
      <c r="B10">
        <v>-1</v>
      </c>
      <c r="C10">
        <v>-20.949209999991599</v>
      </c>
    </row>
    <row r="11" spans="1:3" x14ac:dyDescent="0.75">
      <c r="A11" s="1">
        <v>42930</v>
      </c>
      <c r="B11">
        <v>-1</v>
      </c>
      <c r="C11">
        <v>-84.650389999998893</v>
      </c>
    </row>
    <row r="12" spans="1:3" x14ac:dyDescent="0.75">
      <c r="A12" s="1">
        <v>42933</v>
      </c>
      <c r="B12">
        <v>-1</v>
      </c>
      <c r="C12">
        <v>8.0195299999722902</v>
      </c>
    </row>
    <row r="13" spans="1:3" x14ac:dyDescent="0.75">
      <c r="A13" s="1">
        <v>42934</v>
      </c>
      <c r="B13">
        <v>1</v>
      </c>
      <c r="C13">
        <v>54.990230000006697</v>
      </c>
    </row>
    <row r="14" spans="1:3" x14ac:dyDescent="0.75">
      <c r="A14" s="1">
        <v>42935</v>
      </c>
      <c r="B14">
        <v>-1</v>
      </c>
      <c r="C14">
        <v>66.019529999983206</v>
      </c>
    </row>
    <row r="15" spans="1:3" x14ac:dyDescent="0.75">
      <c r="A15" s="1">
        <v>42936</v>
      </c>
      <c r="B15">
        <v>0</v>
      </c>
      <c r="C15">
        <v>28.9707000000089</v>
      </c>
    </row>
    <row r="16" spans="1:3" x14ac:dyDescent="0.75">
      <c r="A16" s="1">
        <v>42937</v>
      </c>
      <c r="B16">
        <v>-1</v>
      </c>
      <c r="C16">
        <v>0</v>
      </c>
    </row>
    <row r="17" spans="1:3" x14ac:dyDescent="0.75">
      <c r="A17" s="1">
        <v>42940</v>
      </c>
      <c r="B17">
        <v>-1</v>
      </c>
      <c r="C17">
        <v>66.900389999991603</v>
      </c>
    </row>
    <row r="18" spans="1:3" x14ac:dyDescent="0.75">
      <c r="A18" s="1">
        <v>42941</v>
      </c>
      <c r="B18">
        <v>-1</v>
      </c>
      <c r="C18">
        <v>-100.259769999997</v>
      </c>
    </row>
    <row r="19" spans="1:3" x14ac:dyDescent="0.75">
      <c r="A19" s="1">
        <v>42942</v>
      </c>
      <c r="B19">
        <v>-1</v>
      </c>
      <c r="C19">
        <v>-97.580080000021596</v>
      </c>
    </row>
    <row r="20" spans="1:3" x14ac:dyDescent="0.75">
      <c r="A20" s="1">
        <v>42943</v>
      </c>
      <c r="B20">
        <v>0</v>
      </c>
      <c r="C20">
        <v>-85.5410099999972</v>
      </c>
    </row>
    <row r="21" spans="1:3" x14ac:dyDescent="0.75">
      <c r="A21" s="1">
        <v>42944</v>
      </c>
      <c r="B21">
        <v>1</v>
      </c>
      <c r="C21">
        <v>0</v>
      </c>
    </row>
    <row r="22" spans="1:3" x14ac:dyDescent="0.75">
      <c r="A22" s="1">
        <v>42947</v>
      </c>
      <c r="B22">
        <v>-1</v>
      </c>
      <c r="C22">
        <v>60.8085899999896</v>
      </c>
    </row>
    <row r="23" spans="1:3" x14ac:dyDescent="0.75">
      <c r="A23" s="1">
        <v>42948</v>
      </c>
      <c r="B23">
        <v>-1</v>
      </c>
      <c r="C23">
        <v>-72.800780000001396</v>
      </c>
    </row>
    <row r="24" spans="1:3" x14ac:dyDescent="0.75">
      <c r="A24" s="1">
        <v>42949</v>
      </c>
      <c r="B24">
        <v>1</v>
      </c>
      <c r="C24">
        <v>-52.320310000017301</v>
      </c>
    </row>
    <row r="25" spans="1:3" x14ac:dyDescent="0.75">
      <c r="A25" s="1">
        <v>42950</v>
      </c>
      <c r="B25">
        <v>-1</v>
      </c>
      <c r="C25">
        <v>9.8593800000053307</v>
      </c>
    </row>
    <row r="26" spans="1:3" x14ac:dyDescent="0.75">
      <c r="A26" s="1">
        <v>42951</v>
      </c>
      <c r="B26">
        <v>0</v>
      </c>
      <c r="C26">
        <v>-66.710939999986294</v>
      </c>
    </row>
    <row r="27" spans="1:3" x14ac:dyDescent="0.75">
      <c r="A27" s="1">
        <v>42954</v>
      </c>
      <c r="B27">
        <v>-1</v>
      </c>
      <c r="C27">
        <v>0</v>
      </c>
    </row>
    <row r="28" spans="1:3" x14ac:dyDescent="0.75">
      <c r="A28" s="1">
        <v>42955</v>
      </c>
      <c r="B28">
        <v>-1</v>
      </c>
      <c r="C28">
        <v>33.080080000007001</v>
      </c>
    </row>
    <row r="29" spans="1:3" x14ac:dyDescent="0.75">
      <c r="A29" s="1">
        <v>42956</v>
      </c>
      <c r="B29">
        <v>-1</v>
      </c>
      <c r="C29">
        <v>36.640620000005597</v>
      </c>
    </row>
    <row r="30" spans="1:3" x14ac:dyDescent="0.75">
      <c r="A30" s="1">
        <v>42957</v>
      </c>
      <c r="B30">
        <v>-1</v>
      </c>
      <c r="C30">
        <v>204.68944999997299</v>
      </c>
    </row>
    <row r="31" spans="1:3" x14ac:dyDescent="0.75">
      <c r="A31" s="1">
        <v>42958</v>
      </c>
      <c r="B31">
        <v>1</v>
      </c>
      <c r="C31">
        <v>-14.3105399999695</v>
      </c>
    </row>
    <row r="32" spans="1:3" x14ac:dyDescent="0.75">
      <c r="A32" s="1">
        <v>42961</v>
      </c>
      <c r="B32">
        <v>1</v>
      </c>
      <c r="C32">
        <v>135.39063000000201</v>
      </c>
    </row>
    <row r="33" spans="1:3" x14ac:dyDescent="0.75">
      <c r="A33" s="1">
        <v>42962</v>
      </c>
      <c r="B33">
        <v>1</v>
      </c>
      <c r="C33">
        <v>5.2792900000204099</v>
      </c>
    </row>
    <row r="34" spans="1:3" x14ac:dyDescent="0.75">
      <c r="A34" s="1">
        <v>42963</v>
      </c>
      <c r="B34">
        <v>-1</v>
      </c>
      <c r="C34">
        <v>25.878909999992199</v>
      </c>
    </row>
    <row r="35" spans="1:3" x14ac:dyDescent="0.75">
      <c r="A35" s="1">
        <v>42964</v>
      </c>
      <c r="B35">
        <v>-1</v>
      </c>
      <c r="C35">
        <v>274.13866999998203</v>
      </c>
    </row>
    <row r="36" spans="1:3" x14ac:dyDescent="0.75">
      <c r="A36" s="1">
        <v>42965</v>
      </c>
      <c r="B36">
        <v>-1</v>
      </c>
      <c r="C36">
        <v>76.220700000005294</v>
      </c>
    </row>
    <row r="37" spans="1:3" x14ac:dyDescent="0.75">
      <c r="A37" s="1">
        <v>42968</v>
      </c>
      <c r="B37">
        <v>1</v>
      </c>
      <c r="C37">
        <v>-29.240230000006701</v>
      </c>
    </row>
    <row r="38" spans="1:3" x14ac:dyDescent="0.75">
      <c r="A38" s="1">
        <v>42969</v>
      </c>
      <c r="B38">
        <v>1</v>
      </c>
      <c r="C38">
        <v>196.14062999998399</v>
      </c>
    </row>
    <row r="39" spans="1:3" x14ac:dyDescent="0.75">
      <c r="A39" s="1">
        <v>42970</v>
      </c>
      <c r="B39">
        <v>-1</v>
      </c>
      <c r="C39">
        <v>-87.800789999986605</v>
      </c>
    </row>
    <row r="40" spans="1:3" x14ac:dyDescent="0.75">
      <c r="A40" s="1">
        <v>42971</v>
      </c>
      <c r="B40">
        <v>1</v>
      </c>
      <c r="C40">
        <v>28.689450000030799</v>
      </c>
    </row>
    <row r="41" spans="1:3" x14ac:dyDescent="0.75">
      <c r="A41" s="1">
        <v>42972</v>
      </c>
      <c r="B41">
        <v>1</v>
      </c>
      <c r="C41">
        <v>30.2695300000087</v>
      </c>
    </row>
    <row r="42" spans="1:3" x14ac:dyDescent="0.75">
      <c r="A42" s="1">
        <v>42975</v>
      </c>
      <c r="B42">
        <v>1</v>
      </c>
      <c r="C42">
        <v>-5.2695299999977596</v>
      </c>
    </row>
    <row r="43" spans="1:3" x14ac:dyDescent="0.75">
      <c r="A43" s="1">
        <v>42976</v>
      </c>
      <c r="B43">
        <v>0</v>
      </c>
      <c r="C43">
        <v>56.968750000021799</v>
      </c>
    </row>
    <row r="44" spans="1:3" x14ac:dyDescent="0.75">
      <c r="A44" s="1">
        <v>42977</v>
      </c>
      <c r="B44">
        <v>-1</v>
      </c>
      <c r="C44">
        <v>0</v>
      </c>
    </row>
    <row r="45" spans="1:3" x14ac:dyDescent="0.75">
      <c r="A45" s="1">
        <v>42978</v>
      </c>
      <c r="B45">
        <v>0</v>
      </c>
      <c r="C45">
        <v>-55.669919999996601</v>
      </c>
    </row>
    <row r="46" spans="1:3" x14ac:dyDescent="0.75">
      <c r="A46" s="1">
        <v>42979</v>
      </c>
      <c r="B46">
        <v>-1</v>
      </c>
      <c r="C46">
        <v>0</v>
      </c>
    </row>
    <row r="47" spans="1:3" x14ac:dyDescent="0.75">
      <c r="A47" s="1">
        <v>42982</v>
      </c>
      <c r="B47">
        <v>0</v>
      </c>
      <c r="C47">
        <v>234.25</v>
      </c>
    </row>
    <row r="48" spans="1:3" x14ac:dyDescent="0.75">
      <c r="A48" s="1">
        <v>42983</v>
      </c>
      <c r="B48">
        <v>1</v>
      </c>
      <c r="C48">
        <v>0</v>
      </c>
    </row>
    <row r="49" spans="1:3" x14ac:dyDescent="0.75">
      <c r="A49" s="1">
        <v>42984</v>
      </c>
      <c r="B49">
        <v>1</v>
      </c>
      <c r="C49">
        <v>54.330080000025198</v>
      </c>
    </row>
    <row r="50" spans="1:3" x14ac:dyDescent="0.75">
      <c r="A50" s="1">
        <v>42985</v>
      </c>
      <c r="B50">
        <v>1</v>
      </c>
      <c r="C50">
        <v>-22.861330000032499</v>
      </c>
    </row>
    <row r="51" spans="1:3" x14ac:dyDescent="0.75">
      <c r="A51" s="1">
        <v>42986</v>
      </c>
      <c r="B51">
        <v>1</v>
      </c>
      <c r="C51">
        <v>13.009760000015399</v>
      </c>
    </row>
    <row r="52" spans="1:3" x14ac:dyDescent="0.75">
      <c r="A52" s="1">
        <v>42989</v>
      </c>
      <c r="B52">
        <v>-1</v>
      </c>
      <c r="C52">
        <v>259.580080000007</v>
      </c>
    </row>
    <row r="53" spans="1:3" x14ac:dyDescent="0.75">
      <c r="A53" s="1">
        <v>42990</v>
      </c>
      <c r="B53">
        <v>-1</v>
      </c>
      <c r="C53">
        <v>-61.490240000006501</v>
      </c>
    </row>
    <row r="54" spans="1:3" x14ac:dyDescent="0.75">
      <c r="A54" s="1">
        <v>42991</v>
      </c>
      <c r="B54">
        <v>-1</v>
      </c>
      <c r="C54">
        <v>-39.320309999980999</v>
      </c>
    </row>
    <row r="55" spans="1:3" x14ac:dyDescent="0.75">
      <c r="A55" s="1">
        <v>42992</v>
      </c>
      <c r="B55">
        <v>-1</v>
      </c>
      <c r="C55">
        <v>-45.300780000015898</v>
      </c>
    </row>
    <row r="56" spans="1:3" x14ac:dyDescent="0.75">
      <c r="A56" s="1">
        <v>42993</v>
      </c>
      <c r="B56">
        <v>1</v>
      </c>
      <c r="C56">
        <v>-64.859369999991003</v>
      </c>
    </row>
    <row r="57" spans="1:3" x14ac:dyDescent="0.75">
      <c r="A57" s="1">
        <v>42996</v>
      </c>
      <c r="B57">
        <v>0</v>
      </c>
      <c r="C57">
        <v>63.0097700000115</v>
      </c>
    </row>
    <row r="58" spans="1:3" x14ac:dyDescent="0.75">
      <c r="A58" s="1">
        <v>42997</v>
      </c>
      <c r="B58">
        <v>-1</v>
      </c>
      <c r="C58">
        <v>0</v>
      </c>
    </row>
    <row r="59" spans="1:3" x14ac:dyDescent="0.75">
      <c r="A59" s="1">
        <v>42998</v>
      </c>
      <c r="B59">
        <v>-1</v>
      </c>
      <c r="C59">
        <v>-41.789059999991899</v>
      </c>
    </row>
    <row r="60" spans="1:3" x14ac:dyDescent="0.75">
      <c r="A60" s="1">
        <v>42999</v>
      </c>
      <c r="B60">
        <v>-1</v>
      </c>
      <c r="C60">
        <v>53.359369999983798</v>
      </c>
    </row>
    <row r="61" spans="1:3" x14ac:dyDescent="0.75">
      <c r="A61" s="1">
        <v>43000</v>
      </c>
      <c r="B61">
        <v>-1</v>
      </c>
      <c r="C61">
        <v>9.6406300000126102</v>
      </c>
    </row>
    <row r="62" spans="1:3" x14ac:dyDescent="0.75">
      <c r="A62" s="1">
        <v>43003</v>
      </c>
      <c r="B62">
        <v>-1</v>
      </c>
      <c r="C62">
        <v>53.5</v>
      </c>
    </row>
    <row r="63" spans="1:3" x14ac:dyDescent="0.75">
      <c r="A63" s="1">
        <v>43004</v>
      </c>
      <c r="B63">
        <v>-1</v>
      </c>
      <c r="C63">
        <v>11.769530000012301</v>
      </c>
    </row>
    <row r="64" spans="1:3" x14ac:dyDescent="0.75">
      <c r="A64" s="1">
        <v>43005</v>
      </c>
      <c r="B64">
        <v>-1</v>
      </c>
      <c r="C64">
        <v>-56.390630000030797</v>
      </c>
    </row>
    <row r="65" spans="1:3" x14ac:dyDescent="0.75">
      <c r="A65" s="1">
        <v>43006</v>
      </c>
      <c r="B65">
        <v>-1</v>
      </c>
      <c r="C65">
        <v>-40.4882799999978</v>
      </c>
    </row>
    <row r="66" spans="1:3" x14ac:dyDescent="0.75">
      <c r="A66" s="1">
        <v>43007</v>
      </c>
      <c r="B66">
        <v>1</v>
      </c>
      <c r="C66">
        <v>-23.890619999994701</v>
      </c>
    </row>
    <row r="67" spans="1:3" x14ac:dyDescent="0.75">
      <c r="A67" s="1">
        <v>43010</v>
      </c>
      <c r="B67">
        <v>1</v>
      </c>
      <c r="C67">
        <v>152.50976999997101</v>
      </c>
    </row>
    <row r="68" spans="1:3" x14ac:dyDescent="0.75">
      <c r="A68" s="1">
        <v>43011</v>
      </c>
      <c r="B68">
        <v>-1</v>
      </c>
      <c r="C68">
        <v>84.070310000035505</v>
      </c>
    </row>
    <row r="69" spans="1:3" x14ac:dyDescent="0.75">
      <c r="A69" s="1">
        <v>43012</v>
      </c>
      <c r="B69">
        <v>1</v>
      </c>
      <c r="C69">
        <v>-19.9707100000014</v>
      </c>
    </row>
    <row r="70" spans="1:3" x14ac:dyDescent="0.75">
      <c r="A70" s="1">
        <v>43013</v>
      </c>
      <c r="B70">
        <v>-1</v>
      </c>
      <c r="C70">
        <v>113.749999999989</v>
      </c>
    </row>
    <row r="71" spans="1:3" x14ac:dyDescent="0.75">
      <c r="A71" s="1">
        <v>43014</v>
      </c>
      <c r="B71">
        <v>-1</v>
      </c>
      <c r="C71">
        <v>1.72070999999778</v>
      </c>
    </row>
    <row r="72" spans="1:3" x14ac:dyDescent="0.75">
      <c r="A72" s="1">
        <v>43017</v>
      </c>
      <c r="B72">
        <v>-1</v>
      </c>
      <c r="C72">
        <v>12.5996100000302</v>
      </c>
    </row>
    <row r="73" spans="1:3" x14ac:dyDescent="0.75">
      <c r="A73" s="1">
        <v>43018</v>
      </c>
      <c r="B73">
        <v>0</v>
      </c>
      <c r="C73">
        <v>-69.609380000016202</v>
      </c>
    </row>
    <row r="74" spans="1:3" x14ac:dyDescent="0.75">
      <c r="A74" s="1">
        <v>43019</v>
      </c>
      <c r="B74">
        <v>-1</v>
      </c>
      <c r="C74">
        <v>0</v>
      </c>
    </row>
    <row r="75" spans="1:3" x14ac:dyDescent="0.75">
      <c r="A75" s="1">
        <v>43020</v>
      </c>
      <c r="B75">
        <v>0</v>
      </c>
      <c r="C75">
        <v>31.880859999982899</v>
      </c>
    </row>
    <row r="76" spans="1:3" x14ac:dyDescent="0.75">
      <c r="A76" s="1">
        <v>43021</v>
      </c>
      <c r="B76">
        <v>1</v>
      </c>
      <c r="C76">
        <v>0</v>
      </c>
    </row>
    <row r="77" spans="1:3" x14ac:dyDescent="0.75">
      <c r="A77" s="1">
        <v>43024</v>
      </c>
      <c r="B77">
        <v>-1</v>
      </c>
      <c r="C77">
        <v>85.240240000017394</v>
      </c>
    </row>
    <row r="78" spans="1:3" x14ac:dyDescent="0.75">
      <c r="A78" s="1">
        <v>43025</v>
      </c>
      <c r="B78">
        <v>0</v>
      </c>
      <c r="C78">
        <v>-40.478510000019</v>
      </c>
    </row>
    <row r="79" spans="1:3" x14ac:dyDescent="0.75">
      <c r="A79" s="1">
        <v>43026</v>
      </c>
      <c r="B79">
        <v>1</v>
      </c>
      <c r="C79">
        <v>0</v>
      </c>
    </row>
    <row r="80" spans="1:3" x14ac:dyDescent="0.75">
      <c r="A80" s="1">
        <v>43027</v>
      </c>
      <c r="B80">
        <v>-1</v>
      </c>
      <c r="C80">
        <v>5.4394499999980299</v>
      </c>
    </row>
    <row r="81" spans="1:3" x14ac:dyDescent="0.75">
      <c r="A81" s="1">
        <v>43028</v>
      </c>
      <c r="B81">
        <v>0</v>
      </c>
      <c r="C81">
        <v>-165.591799999991</v>
      </c>
    </row>
    <row r="82" spans="1:3" x14ac:dyDescent="0.75">
      <c r="A82" s="1">
        <v>43031</v>
      </c>
      <c r="B82">
        <v>1</v>
      </c>
      <c r="C82">
        <v>0</v>
      </c>
    </row>
    <row r="83" spans="1:3" x14ac:dyDescent="0.75">
      <c r="A83" s="1">
        <v>43032</v>
      </c>
      <c r="B83">
        <v>1</v>
      </c>
      <c r="C83">
        <v>167.79882999997801</v>
      </c>
    </row>
    <row r="84" spans="1:3" x14ac:dyDescent="0.75">
      <c r="A84" s="1">
        <v>43033</v>
      </c>
      <c r="B84">
        <v>1</v>
      </c>
      <c r="C84">
        <v>-112.29883</v>
      </c>
    </row>
    <row r="85" spans="1:3" x14ac:dyDescent="0.75">
      <c r="A85" s="1">
        <v>43034</v>
      </c>
      <c r="B85">
        <v>0</v>
      </c>
      <c r="C85">
        <v>71.398440000008094</v>
      </c>
    </row>
    <row r="86" spans="1:3" x14ac:dyDescent="0.75">
      <c r="A86" s="1">
        <v>43035</v>
      </c>
      <c r="B86">
        <v>-1</v>
      </c>
      <c r="C86">
        <v>0</v>
      </c>
    </row>
    <row r="87" spans="1:3" x14ac:dyDescent="0.75">
      <c r="A87" s="1">
        <v>43038</v>
      </c>
      <c r="B87">
        <v>-1</v>
      </c>
      <c r="C87">
        <v>85.449220000009504</v>
      </c>
    </row>
    <row r="88" spans="1:3" x14ac:dyDescent="0.75">
      <c r="A88" s="1">
        <v>43039</v>
      </c>
      <c r="B88">
        <v>-1</v>
      </c>
      <c r="C88">
        <v>-28.5000000000291</v>
      </c>
    </row>
    <row r="89" spans="1:3" x14ac:dyDescent="0.75">
      <c r="A89" s="1">
        <v>43040</v>
      </c>
      <c r="B89">
        <v>-1</v>
      </c>
      <c r="C89">
        <v>-57.769539999971997</v>
      </c>
    </row>
    <row r="90" spans="1:3" x14ac:dyDescent="0.75">
      <c r="A90" s="1">
        <v>43041</v>
      </c>
      <c r="B90">
        <v>-1</v>
      </c>
      <c r="C90">
        <v>-81.250000000029104</v>
      </c>
    </row>
    <row r="91" spans="1:3" x14ac:dyDescent="0.75">
      <c r="A91" s="1">
        <v>43042</v>
      </c>
      <c r="B91">
        <v>0</v>
      </c>
      <c r="C91">
        <v>-22.9296799999793</v>
      </c>
    </row>
    <row r="92" spans="1:3" x14ac:dyDescent="0.75">
      <c r="A92" s="1">
        <v>43045</v>
      </c>
      <c r="B92">
        <v>1</v>
      </c>
      <c r="C92">
        <v>0</v>
      </c>
    </row>
    <row r="93" spans="1:3" x14ac:dyDescent="0.75">
      <c r="A93" s="1">
        <v>43046</v>
      </c>
      <c r="B93">
        <v>-1</v>
      </c>
      <c r="C93">
        <v>8.8105499999874208</v>
      </c>
    </row>
    <row r="94" spans="1:3" x14ac:dyDescent="0.75">
      <c r="A94" s="1">
        <v>43047</v>
      </c>
      <c r="B94">
        <v>1</v>
      </c>
      <c r="C94">
        <v>-6.1289099999958099</v>
      </c>
    </row>
    <row r="95" spans="1:3" x14ac:dyDescent="0.75">
      <c r="A95" s="1">
        <v>43048</v>
      </c>
      <c r="B95">
        <v>-1</v>
      </c>
      <c r="C95">
        <v>-101.419929999996</v>
      </c>
    </row>
    <row r="96" spans="1:3" x14ac:dyDescent="0.75">
      <c r="A96" s="1">
        <v>43049</v>
      </c>
      <c r="B96">
        <v>0</v>
      </c>
      <c r="C96">
        <v>39.728509999971699</v>
      </c>
    </row>
    <row r="97" spans="1:3" x14ac:dyDescent="0.75">
      <c r="A97" s="1">
        <v>43052</v>
      </c>
      <c r="B97">
        <v>1</v>
      </c>
      <c r="C97">
        <v>0</v>
      </c>
    </row>
    <row r="98" spans="1:3" x14ac:dyDescent="0.75">
      <c r="A98" s="1">
        <v>43053</v>
      </c>
      <c r="B98">
        <v>-1</v>
      </c>
      <c r="C98">
        <v>-30.228519999982399</v>
      </c>
    </row>
    <row r="99" spans="1:3" x14ac:dyDescent="0.75">
      <c r="A99" s="1">
        <v>43054</v>
      </c>
      <c r="B99">
        <v>1</v>
      </c>
      <c r="C99">
        <v>138.19139999999999</v>
      </c>
    </row>
    <row r="100" spans="1:3" x14ac:dyDescent="0.75">
      <c r="A100" s="1">
        <v>43055</v>
      </c>
      <c r="B100">
        <v>-1</v>
      </c>
      <c r="C100">
        <v>187.08007999998901</v>
      </c>
    </row>
    <row r="101" spans="1:3" x14ac:dyDescent="0.75">
      <c r="A101" s="1">
        <v>43056</v>
      </c>
      <c r="B101">
        <v>0</v>
      </c>
      <c r="C101">
        <v>100.11915000001299</v>
      </c>
    </row>
    <row r="102" spans="1:3" x14ac:dyDescent="0.75">
      <c r="A102" s="1">
        <v>43059</v>
      </c>
      <c r="B102">
        <v>1</v>
      </c>
      <c r="C102">
        <v>0</v>
      </c>
    </row>
    <row r="103" spans="1:3" x14ac:dyDescent="0.75">
      <c r="A103" s="1">
        <v>43060</v>
      </c>
      <c r="B103">
        <v>-1</v>
      </c>
      <c r="C103">
        <v>160.49999999998201</v>
      </c>
    </row>
    <row r="104" spans="1:3" x14ac:dyDescent="0.75">
      <c r="A104" s="1">
        <v>43061</v>
      </c>
      <c r="B104">
        <v>1</v>
      </c>
      <c r="C104">
        <v>64.650390000006198</v>
      </c>
    </row>
    <row r="105" spans="1:3" x14ac:dyDescent="0.75">
      <c r="A105" s="1">
        <v>43062</v>
      </c>
      <c r="B105">
        <v>-1</v>
      </c>
      <c r="C105">
        <v>31.810540000024002</v>
      </c>
    </row>
    <row r="106" spans="1:3" x14ac:dyDescent="0.75">
      <c r="A106" s="1">
        <v>43063</v>
      </c>
      <c r="B106">
        <v>-1</v>
      </c>
      <c r="C106">
        <v>0</v>
      </c>
    </row>
    <row r="107" spans="1:3" x14ac:dyDescent="0.75">
      <c r="A107" s="1">
        <v>43066</v>
      </c>
      <c r="B107">
        <v>-1</v>
      </c>
      <c r="C107">
        <v>-22.789069999995299</v>
      </c>
    </row>
    <row r="108" spans="1:3" x14ac:dyDescent="0.75">
      <c r="A108" s="1">
        <v>43067</v>
      </c>
      <c r="B108">
        <v>-1</v>
      </c>
      <c r="C108">
        <v>-255.93164000000601</v>
      </c>
    </row>
    <row r="109" spans="1:3" x14ac:dyDescent="0.75">
      <c r="A109" s="1">
        <v>43068</v>
      </c>
      <c r="B109">
        <v>1</v>
      </c>
      <c r="C109">
        <v>-103.968749999978</v>
      </c>
    </row>
    <row r="110" spans="1:3" x14ac:dyDescent="0.75">
      <c r="A110" s="1">
        <v>43069</v>
      </c>
      <c r="B110">
        <v>1</v>
      </c>
      <c r="C110">
        <v>331.66992000003302</v>
      </c>
    </row>
    <row r="111" spans="1:3" x14ac:dyDescent="0.75">
      <c r="A111" s="1">
        <v>43070</v>
      </c>
      <c r="B111">
        <v>0</v>
      </c>
      <c r="C111">
        <v>-40.759770000026002</v>
      </c>
    </row>
    <row r="112" spans="1:3" x14ac:dyDescent="0.75">
      <c r="A112" s="1">
        <v>43073</v>
      </c>
      <c r="B112">
        <v>1</v>
      </c>
      <c r="C112">
        <v>0</v>
      </c>
    </row>
    <row r="113" spans="1:3" x14ac:dyDescent="0.75">
      <c r="A113" s="1">
        <v>43074</v>
      </c>
      <c r="B113">
        <v>-1</v>
      </c>
      <c r="C113">
        <v>-109.410149999989</v>
      </c>
    </row>
    <row r="114" spans="1:3" x14ac:dyDescent="0.75">
      <c r="A114" s="1">
        <v>43075</v>
      </c>
      <c r="B114">
        <v>-1</v>
      </c>
      <c r="C114">
        <v>39.7304700000022</v>
      </c>
    </row>
    <row r="115" spans="1:3" x14ac:dyDescent="0.75">
      <c r="A115" s="1">
        <v>43076</v>
      </c>
      <c r="B115">
        <v>0</v>
      </c>
      <c r="C115">
        <v>-70.570309999991906</v>
      </c>
    </row>
    <row r="116" spans="1:3" x14ac:dyDescent="0.75">
      <c r="A116" s="1">
        <v>43077</v>
      </c>
      <c r="B116">
        <v>1</v>
      </c>
      <c r="C116">
        <v>0</v>
      </c>
    </row>
    <row r="117" spans="1:3" x14ac:dyDescent="0.75">
      <c r="A117" s="1">
        <v>43080</v>
      </c>
      <c r="B117">
        <v>1</v>
      </c>
      <c r="C117">
        <v>56.869139999991603</v>
      </c>
    </row>
    <row r="118" spans="1:3" x14ac:dyDescent="0.75">
      <c r="A118" s="1">
        <v>43081</v>
      </c>
      <c r="B118">
        <v>1</v>
      </c>
      <c r="C118">
        <v>118.771479999985</v>
      </c>
    </row>
    <row r="119" spans="1:3" x14ac:dyDescent="0.75">
      <c r="A119" s="1">
        <v>43082</v>
      </c>
      <c r="B119">
        <v>-1</v>
      </c>
      <c r="C119">
        <v>80.628910000006698</v>
      </c>
    </row>
    <row r="120" spans="1:3" x14ac:dyDescent="0.75">
      <c r="A120" s="1">
        <v>43083</v>
      </c>
      <c r="B120">
        <v>1</v>
      </c>
      <c r="C120">
        <v>76.769529999975902</v>
      </c>
    </row>
    <row r="121" spans="1:3" x14ac:dyDescent="0.75">
      <c r="A121" s="1">
        <v>43084</v>
      </c>
      <c r="B121">
        <v>1</v>
      </c>
      <c r="C121">
        <v>143.08006999997801</v>
      </c>
    </row>
    <row r="122" spans="1:3" x14ac:dyDescent="0.75">
      <c r="A122" s="1">
        <v>43087</v>
      </c>
      <c r="B122">
        <v>1</v>
      </c>
      <c r="C122">
        <v>140.45899000001401</v>
      </c>
    </row>
    <row r="123" spans="1:3" x14ac:dyDescent="0.75">
      <c r="A123" s="1">
        <v>43088</v>
      </c>
      <c r="B123">
        <v>0</v>
      </c>
      <c r="C123">
        <v>-37.4492199999913</v>
      </c>
    </row>
    <row r="124" spans="1:3" x14ac:dyDescent="0.75">
      <c r="A124" s="1">
        <v>43089</v>
      </c>
      <c r="B124">
        <v>-1</v>
      </c>
      <c r="C124">
        <v>0</v>
      </c>
    </row>
    <row r="125" spans="1:3" x14ac:dyDescent="0.75">
      <c r="A125" s="1">
        <v>43090</v>
      </c>
      <c r="B125">
        <v>-1</v>
      </c>
      <c r="C125">
        <v>-55.638670000011203</v>
      </c>
    </row>
    <row r="126" spans="1:3" x14ac:dyDescent="0.75">
      <c r="A126" s="1">
        <v>43091</v>
      </c>
      <c r="B126">
        <v>1</v>
      </c>
      <c r="C126">
        <v>28.2285099999972</v>
      </c>
    </row>
    <row r="127" spans="1:3" x14ac:dyDescent="0.75">
      <c r="A127" s="1">
        <v>43094</v>
      </c>
      <c r="B127">
        <v>-1</v>
      </c>
      <c r="C127">
        <v>-7.8496100000047599</v>
      </c>
    </row>
    <row r="128" spans="1:3" x14ac:dyDescent="0.75">
      <c r="A128" s="1">
        <v>43095</v>
      </c>
      <c r="B128">
        <v>-1</v>
      </c>
      <c r="C128">
        <v>0</v>
      </c>
    </row>
    <row r="129" spans="1:3" x14ac:dyDescent="0.75">
      <c r="A129" s="1">
        <v>43096</v>
      </c>
      <c r="B129">
        <v>0</v>
      </c>
      <c r="C129">
        <v>-28.0898400000187</v>
      </c>
    </row>
    <row r="130" spans="1:3" x14ac:dyDescent="0.75">
      <c r="A130" s="1">
        <v>43097</v>
      </c>
      <c r="B130">
        <v>1</v>
      </c>
      <c r="C130">
        <v>0</v>
      </c>
    </row>
    <row r="131" spans="1:3" x14ac:dyDescent="0.75">
      <c r="A131" s="1">
        <v>43098</v>
      </c>
      <c r="B131">
        <v>1</v>
      </c>
      <c r="C131">
        <v>-118.28907000000601</v>
      </c>
    </row>
    <row r="132" spans="1:3" x14ac:dyDescent="0.75">
      <c r="A132" s="1">
        <v>43101</v>
      </c>
      <c r="B132">
        <v>1</v>
      </c>
      <c r="C132">
        <v>104.78907000000601</v>
      </c>
    </row>
    <row r="133" spans="1:3" x14ac:dyDescent="0.75">
      <c r="A133" s="1">
        <v>43102</v>
      </c>
      <c r="B133">
        <v>-1</v>
      </c>
      <c r="C133">
        <v>0</v>
      </c>
    </row>
    <row r="134" spans="1:3" x14ac:dyDescent="0.75">
      <c r="A134" s="1">
        <v>43103</v>
      </c>
      <c r="B134">
        <v>0</v>
      </c>
      <c r="C134">
        <v>-98.669920000003899</v>
      </c>
    </row>
    <row r="135" spans="1:3" x14ac:dyDescent="0.75">
      <c r="A135" s="1">
        <v>43104</v>
      </c>
      <c r="B135">
        <v>-1</v>
      </c>
      <c r="C135">
        <v>0</v>
      </c>
    </row>
    <row r="136" spans="1:3" x14ac:dyDescent="0.75">
      <c r="A136" s="1">
        <v>43105</v>
      </c>
      <c r="B136">
        <v>1</v>
      </c>
      <c r="C136">
        <v>-220.73827999999801</v>
      </c>
    </row>
    <row r="137" spans="1:3" x14ac:dyDescent="0.75">
      <c r="A137" s="1">
        <v>43108</v>
      </c>
      <c r="B137">
        <v>1</v>
      </c>
      <c r="C137">
        <v>-12.8691399999989</v>
      </c>
    </row>
    <row r="138" spans="1:3" x14ac:dyDescent="0.75">
      <c r="A138" s="1">
        <v>43109</v>
      </c>
      <c r="B138">
        <v>-1</v>
      </c>
      <c r="C138">
        <v>102.800779999998</v>
      </c>
    </row>
    <row r="139" spans="1:3" x14ac:dyDescent="0.75">
      <c r="A139" s="1">
        <v>43110</v>
      </c>
      <c r="B139">
        <v>1</v>
      </c>
      <c r="C139">
        <v>16.669920000011199</v>
      </c>
    </row>
    <row r="140" spans="1:3" x14ac:dyDescent="0.75">
      <c r="A140" s="1">
        <v>43111</v>
      </c>
      <c r="B140">
        <v>0</v>
      </c>
      <c r="C140">
        <v>205.59961000003801</v>
      </c>
    </row>
    <row r="141" spans="1:3" x14ac:dyDescent="0.75">
      <c r="A141" s="1">
        <v>43112</v>
      </c>
      <c r="B141">
        <v>1</v>
      </c>
      <c r="C141">
        <v>0</v>
      </c>
    </row>
    <row r="142" spans="1:3" x14ac:dyDescent="0.75">
      <c r="A142" s="1">
        <v>43115</v>
      </c>
      <c r="B142">
        <v>1</v>
      </c>
      <c r="C142">
        <v>-10.330070000010901</v>
      </c>
    </row>
    <row r="143" spans="1:3" x14ac:dyDescent="0.75">
      <c r="A143" s="1">
        <v>43116</v>
      </c>
      <c r="B143">
        <v>1</v>
      </c>
      <c r="C143">
        <v>0</v>
      </c>
    </row>
    <row r="144" spans="1:3" x14ac:dyDescent="0.75">
      <c r="A144" s="1">
        <v>43117</v>
      </c>
      <c r="B144">
        <v>1</v>
      </c>
      <c r="C144">
        <v>322.79101000000099</v>
      </c>
    </row>
    <row r="145" spans="1:3" x14ac:dyDescent="0.75">
      <c r="A145" s="1">
        <v>43118</v>
      </c>
      <c r="B145">
        <v>1</v>
      </c>
      <c r="C145">
        <v>-97.839840000007797</v>
      </c>
    </row>
    <row r="146" spans="1:3" x14ac:dyDescent="0.75">
      <c r="A146" s="1">
        <v>43119</v>
      </c>
      <c r="B146">
        <v>1</v>
      </c>
      <c r="C146">
        <v>53.910150000025197</v>
      </c>
    </row>
    <row r="147" spans="1:3" x14ac:dyDescent="0.75">
      <c r="A147" s="1">
        <v>43122</v>
      </c>
      <c r="B147">
        <v>1</v>
      </c>
      <c r="C147">
        <v>142.87890999995901</v>
      </c>
    </row>
    <row r="148" spans="1:3" x14ac:dyDescent="0.75">
      <c r="A148" s="1">
        <v>43123</v>
      </c>
      <c r="B148">
        <v>0</v>
      </c>
      <c r="C148">
        <v>-3.7890599999991501</v>
      </c>
    </row>
    <row r="149" spans="1:3" x14ac:dyDescent="0.75">
      <c r="A149" s="1">
        <v>43124</v>
      </c>
      <c r="B149">
        <v>-1</v>
      </c>
      <c r="C149">
        <v>0</v>
      </c>
    </row>
    <row r="150" spans="1:3" x14ac:dyDescent="0.75">
      <c r="A150" s="1">
        <v>43125</v>
      </c>
      <c r="B150">
        <v>-1</v>
      </c>
      <c r="C150">
        <v>-140.66991999996401</v>
      </c>
    </row>
    <row r="151" spans="1:3" x14ac:dyDescent="0.75">
      <c r="A151" s="1">
        <v>43126</v>
      </c>
      <c r="B151">
        <v>-1</v>
      </c>
      <c r="C151">
        <v>-223.921879999998</v>
      </c>
    </row>
    <row r="152" spans="1:3" x14ac:dyDescent="0.75">
      <c r="A152" s="1">
        <v>43129</v>
      </c>
      <c r="B152">
        <v>1</v>
      </c>
      <c r="C152">
        <v>177.23046999999499</v>
      </c>
    </row>
    <row r="153" spans="1:3" x14ac:dyDescent="0.75">
      <c r="A153" s="1">
        <v>43130</v>
      </c>
      <c r="B153">
        <v>1</v>
      </c>
      <c r="C153">
        <v>-362.589839999986</v>
      </c>
    </row>
    <row r="154" spans="1:3" x14ac:dyDescent="0.75">
      <c r="A154" s="1">
        <v>43131</v>
      </c>
      <c r="B154">
        <v>0</v>
      </c>
      <c r="C154">
        <v>72.4999999999891</v>
      </c>
    </row>
    <row r="155" spans="1:3" x14ac:dyDescent="0.75">
      <c r="A155" s="1">
        <v>43132</v>
      </c>
      <c r="B155">
        <v>-1</v>
      </c>
      <c r="C155">
        <v>0</v>
      </c>
    </row>
    <row r="156" spans="1:3" x14ac:dyDescent="0.75">
      <c r="A156" s="1">
        <v>43133</v>
      </c>
      <c r="B156">
        <v>-1</v>
      </c>
      <c r="C156">
        <v>665.74999999997794</v>
      </c>
    </row>
    <row r="157" spans="1:3" x14ac:dyDescent="0.75">
      <c r="A157" s="1">
        <v>43136</v>
      </c>
      <c r="B157">
        <v>-1</v>
      </c>
      <c r="C157">
        <v>1175.2109399999999</v>
      </c>
    </row>
    <row r="158" spans="1:3" x14ac:dyDescent="0.75">
      <c r="A158" s="1">
        <v>43137</v>
      </c>
      <c r="B158">
        <v>1</v>
      </c>
      <c r="C158">
        <v>-567.01953000001595</v>
      </c>
    </row>
    <row r="159" spans="1:3" x14ac:dyDescent="0.75">
      <c r="A159" s="1">
        <v>43138</v>
      </c>
      <c r="B159">
        <v>1</v>
      </c>
      <c r="C159">
        <v>-19.419920000025702</v>
      </c>
    </row>
    <row r="160" spans="1:3" x14ac:dyDescent="0.75">
      <c r="A160" s="1">
        <v>43139</v>
      </c>
      <c r="B160">
        <v>1</v>
      </c>
      <c r="C160">
        <v>-1032.88866999999</v>
      </c>
    </row>
    <row r="161" spans="1:3" x14ac:dyDescent="0.75">
      <c r="A161" s="1">
        <v>43140</v>
      </c>
      <c r="B161">
        <v>1</v>
      </c>
      <c r="C161">
        <v>330.43945000001298</v>
      </c>
    </row>
    <row r="162" spans="1:3" x14ac:dyDescent="0.75">
      <c r="A162" s="1">
        <v>43143</v>
      </c>
      <c r="B162">
        <v>-1</v>
      </c>
      <c r="C162">
        <v>410.36914000000297</v>
      </c>
    </row>
    <row r="163" spans="1:3" x14ac:dyDescent="0.75">
      <c r="A163" s="1">
        <v>43144</v>
      </c>
      <c r="B163">
        <v>1</v>
      </c>
      <c r="C163">
        <v>-39.179689999964502</v>
      </c>
    </row>
    <row r="164" spans="1:3" x14ac:dyDescent="0.75">
      <c r="A164" s="1">
        <v>43145</v>
      </c>
      <c r="B164">
        <v>1</v>
      </c>
      <c r="C164">
        <v>253.04101000003399</v>
      </c>
    </row>
    <row r="165" spans="1:3" x14ac:dyDescent="0.75">
      <c r="A165" s="1">
        <v>43146</v>
      </c>
      <c r="B165">
        <v>-1</v>
      </c>
      <c r="C165">
        <v>306.87890999997001</v>
      </c>
    </row>
    <row r="166" spans="1:3" x14ac:dyDescent="0.75">
      <c r="A166" s="1">
        <v>43147</v>
      </c>
      <c r="B166">
        <v>-1</v>
      </c>
      <c r="C166">
        <v>-19.011720000016801</v>
      </c>
    </row>
    <row r="167" spans="1:3" x14ac:dyDescent="0.75">
      <c r="A167" s="1">
        <v>43150</v>
      </c>
      <c r="B167">
        <v>0</v>
      </c>
      <c r="C167">
        <v>254.63086000002701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Bitcoin</vt:lpstr>
      <vt:lpstr>xgbboost</vt:lpstr>
      <vt:lpstr>BTC_Arima_BTC_comparison</vt:lpstr>
      <vt:lpstr>DJI</vt:lpstr>
      <vt:lpstr>MAPE Analysis</vt:lpstr>
      <vt:lpstr>combined_profits_and_buy_patter</vt:lpstr>
      <vt:lpstr>BTC Profit</vt:lpstr>
      <vt:lpstr>DJI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Nirmit Chetwani</dc:creator>
  <cp:lastModifiedBy>Nirmit Chetwani</cp:lastModifiedBy>
  <dcterms:created xsi:type="dcterms:W3CDTF">2018-04-24T18:52:07Z</dcterms:created>
  <dcterms:modified xsi:type="dcterms:W3CDTF">2018-04-25T19:00:31Z</dcterms:modified>
</cp:coreProperties>
</file>