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Max\Website\RWTW\Research\LCS Summer MVP\"/>
    </mc:Choice>
  </mc:AlternateContent>
  <xr:revisionPtr revIDLastSave="0" documentId="13_ncr:1_{4877E8BE-CFE2-496D-87B7-B676B923C2D1}" xr6:coauthVersionLast="47" xr6:coauthVersionMax="47" xr10:uidLastSave="{00000000-0000-0000-0000-000000000000}"/>
  <bookViews>
    <workbookView xWindow="-110" yWindow="-110" windowWidth="19420" windowHeight="10420" activeTab="2" xr2:uid="{34E5E78A-120D-4BFD-A78E-D490009220C1}"/>
  </bookViews>
  <sheets>
    <sheet name="Cleaning" sheetId="2" r:id="rId1"/>
    <sheet name="MVP Race" sheetId="4" r:id="rId2"/>
    <sheet name="Script" sheetId="5" r:id="rId3"/>
    <sheet name="Sheet1" sheetId="3" r:id="rId4"/>
    <sheet name="LCS 2021 Summer - Player Stats " sheetId="1" r:id="rId5"/>
  </sheets>
  <definedNames>
    <definedName name="_xlnm._FilterDatabase" localSheetId="0" hidden="1">Cleaning!$A$2:$Z$49</definedName>
    <definedName name="_xlnm._FilterDatabase" localSheetId="4" hidden="1">'LCS 2021 Summer - Player Stats '!$A$1:$Z$70</definedName>
  </definedNames>
  <calcPr calcId="181029"/>
</workbook>
</file>

<file path=xl/calcChain.xml><?xml version="1.0" encoding="utf-8"?>
<calcChain xmlns="http://schemas.openxmlformats.org/spreadsheetml/2006/main">
  <c r="Q5" i="1" l="1"/>
  <c r="Q21" i="1"/>
  <c r="Q58" i="1"/>
  <c r="Q38" i="1"/>
  <c r="Q51" i="1"/>
  <c r="Q65" i="1"/>
  <c r="Q8" i="1"/>
  <c r="Q34" i="1"/>
  <c r="Q49" i="1"/>
  <c r="Q64" i="1"/>
  <c r="Q15" i="1"/>
  <c r="Q44" i="1"/>
  <c r="Q2" i="1"/>
  <c r="Q17" i="1"/>
  <c r="Q6" i="1"/>
  <c r="Q25" i="1"/>
  <c r="Q11" i="1"/>
  <c r="Q4" i="1"/>
  <c r="Q30" i="1"/>
  <c r="Q20" i="1"/>
  <c r="Q32" i="1"/>
  <c r="Q10" i="1"/>
  <c r="Q40" i="1"/>
  <c r="Q24" i="1"/>
  <c r="Q45" i="1"/>
  <c r="Q13" i="1"/>
  <c r="Q9" i="1"/>
  <c r="Q23" i="1"/>
  <c r="Q22" i="1"/>
  <c r="Q27" i="1"/>
  <c r="Q61" i="1"/>
  <c r="Q42" i="1"/>
  <c r="Q70" i="1"/>
  <c r="Q62" i="1"/>
  <c r="Q52" i="1"/>
  <c r="Q53" i="1"/>
  <c r="Q7" i="1"/>
  <c r="Q55" i="1"/>
  <c r="Q66" i="1"/>
  <c r="Q68" i="1"/>
  <c r="Q56" i="1"/>
  <c r="Q54" i="1"/>
  <c r="Q3" i="1"/>
  <c r="Q16" i="1"/>
  <c r="Q12" i="1"/>
  <c r="Q37" i="1"/>
  <c r="Q14" i="1"/>
  <c r="Q57" i="1"/>
  <c r="Q35" i="1"/>
  <c r="Q43" i="1"/>
  <c r="Q46" i="1"/>
  <c r="Q39" i="1"/>
  <c r="Q48" i="1"/>
  <c r="Q41" i="1"/>
  <c r="Q59" i="1"/>
  <c r="Q36" i="1"/>
  <c r="Q18" i="1"/>
  <c r="Q50" i="1"/>
  <c r="Q31" i="1"/>
  <c r="Q26" i="1"/>
  <c r="Q67" i="1"/>
  <c r="Q69" i="1"/>
  <c r="Q47" i="1"/>
  <c r="Q63" i="1"/>
  <c r="Q60" i="1"/>
  <c r="Q33" i="1"/>
  <c r="Q19" i="1"/>
  <c r="Q28" i="1"/>
  <c r="Q29" i="1"/>
  <c r="Q41" i="2"/>
  <c r="Q16" i="2"/>
  <c r="Q32" i="2"/>
  <c r="Q42" i="2"/>
  <c r="Q5" i="2"/>
  <c r="Q36" i="2"/>
  <c r="Q43" i="2"/>
  <c r="Q20" i="2"/>
  <c r="Q6" i="2"/>
  <c r="Q13" i="2"/>
  <c r="Q19" i="2"/>
  <c r="Q35" i="2"/>
  <c r="Q9" i="2"/>
  <c r="Q48" i="2"/>
  <c r="Q4" i="2"/>
  <c r="Q15" i="2"/>
  <c r="Q44" i="2"/>
  <c r="Q38" i="2"/>
  <c r="Q8" i="2"/>
  <c r="Q30" i="2"/>
  <c r="Q47" i="2"/>
  <c r="Q33" i="2"/>
  <c r="Q39" i="2"/>
  <c r="Q21" i="2"/>
  <c r="Q37" i="2"/>
  <c r="Q11" i="2"/>
  <c r="Q18" i="2"/>
  <c r="Q23" i="2"/>
  <c r="Q10" i="2"/>
  <c r="Q14" i="2"/>
  <c r="Q25" i="2"/>
  <c r="Q27" i="2"/>
  <c r="Q40" i="2"/>
  <c r="Q46" i="2"/>
  <c r="Q49" i="2"/>
  <c r="Q12" i="2"/>
  <c r="Q29" i="2"/>
  <c r="Q24" i="2"/>
  <c r="Q26" i="2"/>
  <c r="Q28" i="2"/>
  <c r="Q22" i="2"/>
  <c r="Q17" i="2"/>
  <c r="Q34" i="2"/>
  <c r="Q31" i="2"/>
  <c r="Q45" i="2"/>
  <c r="Q3" i="2"/>
  <c r="Q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Max Xu</author>
  </authors>
  <commentList>
    <comment ref="E2" authorId="0" shapeId="0" xr:uid="{ED383073-C923-4D51-BAE7-C0CC18F220CB}">
      <text>
        <r>
          <rPr>
            <b/>
            <sz val="9"/>
            <color indexed="81"/>
            <rFont val="Tahoma"/>
            <family val="2"/>
          </rPr>
          <t>Max Xu:</t>
        </r>
        <r>
          <rPr>
            <sz val="9"/>
            <color indexed="81"/>
            <rFont val="Tahoma"/>
            <family val="2"/>
          </rPr>
          <t xml:space="preserve">
Win %
</t>
        </r>
      </text>
    </comment>
    <comment ref="F2" authorId="0" shapeId="0" xr:uid="{F2E59293-3A4E-4A15-A5AB-C3CFD76F391B}">
      <text>
        <r>
          <rPr>
            <b/>
            <sz val="9"/>
            <color indexed="81"/>
            <rFont val="Tahoma"/>
            <family val="2"/>
          </rPr>
          <t>Max Xu:</t>
        </r>
        <r>
          <rPr>
            <sz val="9"/>
            <color indexed="81"/>
            <rFont val="Tahoma"/>
            <family val="2"/>
          </rPr>
          <t xml:space="preserve">
 Counter-pick rate: percentage of games in which this player/champion was picked after their lane opponent (not always available)</t>
        </r>
      </text>
    </comment>
    <comment ref="K2" authorId="0" shapeId="0" xr:uid="{348CC977-873C-41B9-9A47-2897602A1397}">
      <text>
        <r>
          <rPr>
            <b/>
            <sz val="9"/>
            <color indexed="81"/>
            <rFont val="Tahoma"/>
            <family val="2"/>
          </rPr>
          <t>Max Xu:</t>
        </r>
        <r>
          <rPr>
            <sz val="9"/>
            <color indexed="81"/>
            <rFont val="Tahoma"/>
            <family val="2"/>
          </rPr>
          <t xml:space="preserve">
Kill participation: percentage of team's kills in which player earned a Kill or Assist
</t>
        </r>
      </text>
    </comment>
    <comment ref="L2" authorId="0" shapeId="0" xr:uid="{36B4DA55-C5E8-4733-B834-59F04F7E8B11}">
      <text>
        <r>
          <rPr>
            <b/>
            <sz val="9"/>
            <color indexed="81"/>
            <rFont val="Tahoma"/>
            <family val="2"/>
          </rPr>
          <t>Max Xu:</t>
        </r>
        <r>
          <rPr>
            <sz val="9"/>
            <color indexed="81"/>
            <rFont val="Tahoma"/>
            <family val="2"/>
          </rPr>
          <t xml:space="preserve">
Kill share: player's percentage of their team's total kills
</t>
        </r>
      </text>
    </comment>
    <comment ref="M2" authorId="0" shapeId="0" xr:uid="{32C85104-A63C-40C4-9FDB-6D65A8C860D9}">
      <text>
        <r>
          <rPr>
            <b/>
            <sz val="9"/>
            <color indexed="81"/>
            <rFont val="Tahoma"/>
            <family val="2"/>
          </rPr>
          <t>Max Xu:</t>
        </r>
        <r>
          <rPr>
            <sz val="9"/>
            <color indexed="81"/>
            <rFont val="Tahoma"/>
            <family val="2"/>
          </rPr>
          <t xml:space="preserve">
Average share of team’s deaths
</t>
        </r>
      </text>
    </comment>
    <comment ref="N2" authorId="0" shapeId="0" xr:uid="{06C2E21B-D3B0-4005-9FF5-BD67AF7B2687}">
      <text>
        <r>
          <rPr>
            <b/>
            <sz val="9"/>
            <color indexed="81"/>
            <rFont val="Tahoma"/>
            <family val="2"/>
          </rPr>
          <t>Max Xu:</t>
        </r>
        <r>
          <rPr>
            <sz val="9"/>
            <color indexed="81"/>
            <rFont val="Tahoma"/>
            <family val="2"/>
          </rPr>
          <t xml:space="preserve">
First Blood rate -- for players/champions, percent of games earning a First Blood participation (kill or assist)
</t>
        </r>
      </text>
    </comment>
    <comment ref="O2" authorId="0" shapeId="0" xr:uid="{7EB0369E-AEBA-4E72-B34A-1E9BE09C4FDD}">
      <text>
        <r>
          <rPr>
            <b/>
            <sz val="9"/>
            <color indexed="81"/>
            <rFont val="Tahoma"/>
            <family val="2"/>
          </rPr>
          <t>Max Xu:</t>
        </r>
        <r>
          <rPr>
            <sz val="9"/>
            <color indexed="81"/>
            <rFont val="Tahoma"/>
            <family val="2"/>
          </rPr>
          <t xml:space="preserve">
Average gold difference at 10 minutes
</t>
        </r>
      </text>
    </comment>
    <comment ref="P2" authorId="0" shapeId="0" xr:uid="{1FEC109D-FD12-4FF0-9374-99B5E06155EA}">
      <text>
        <r>
          <rPr>
            <b/>
            <sz val="9"/>
            <color indexed="81"/>
            <rFont val="Tahoma"/>
            <family val="2"/>
          </rPr>
          <t>Max Xu:</t>
        </r>
        <r>
          <rPr>
            <sz val="9"/>
            <color indexed="81"/>
            <rFont val="Tahoma"/>
            <family val="2"/>
          </rPr>
          <t xml:space="preserve">
Average experience difference at 10 minutes
</t>
        </r>
      </text>
    </comment>
    <comment ref="Q2" authorId="0" shapeId="0" xr:uid="{44AD162E-AEEB-4A51-9112-538FEDA8F291}">
      <text>
        <r>
          <rPr>
            <b/>
            <sz val="9"/>
            <color indexed="81"/>
            <rFont val="Tahoma"/>
            <family val="2"/>
          </rPr>
          <t>Max Xu:</t>
        </r>
        <r>
          <rPr>
            <sz val="9"/>
            <color indexed="81"/>
            <rFont val="Tahoma"/>
            <family val="2"/>
          </rPr>
          <t xml:space="preserve">
Gold + XP Different @ 10 Minutes
</t>
        </r>
      </text>
    </comment>
    <comment ref="R2" authorId="0" shapeId="0" xr:uid="{387DCCAD-5F87-42F8-AFEE-626724A1FC9E}">
      <text>
        <r>
          <rPr>
            <b/>
            <sz val="9"/>
            <color indexed="81"/>
            <rFont val="Tahoma"/>
            <family val="2"/>
          </rPr>
          <t>Max Xu:</t>
        </r>
        <r>
          <rPr>
            <sz val="9"/>
            <color indexed="81"/>
            <rFont val="Tahoma"/>
            <family val="2"/>
          </rPr>
          <t xml:space="preserve">
Average creep score difference at 10 minutes
</t>
        </r>
      </text>
    </comment>
    <comment ref="S2" authorId="0" shapeId="0" xr:uid="{EAF86E51-E58D-40D1-9F34-95A4BF8ED7E0}">
      <text>
        <r>
          <rPr>
            <b/>
            <sz val="9"/>
            <color indexed="81"/>
            <rFont val="Tahoma"/>
            <family val="2"/>
          </rPr>
          <t>Max Xu:</t>
        </r>
        <r>
          <rPr>
            <sz val="9"/>
            <color indexed="81"/>
            <rFont val="Tahoma"/>
            <family val="2"/>
          </rPr>
          <t xml:space="preserve">
Average monsters + minions killed per minute
</t>
        </r>
      </text>
    </comment>
    <comment ref="T2" authorId="0" shapeId="0" xr:uid="{D018ABB3-C6BA-4A31-A8E4-E1A9F157AB9D}">
      <text>
        <r>
          <rPr>
            <b/>
            <sz val="9"/>
            <color indexed="81"/>
            <rFont val="Tahoma"/>
            <family val="2"/>
          </rPr>
          <t>Max Xu:</t>
        </r>
        <r>
          <rPr>
            <sz val="9"/>
            <color indexed="81"/>
            <rFont val="Tahoma"/>
            <family val="2"/>
          </rPr>
          <t xml:space="preserve">
Average share of team's total CS post-15-minutes
</t>
        </r>
      </text>
    </comment>
    <comment ref="V2" authorId="0" shapeId="0" xr:uid="{30620456-7436-4B81-BBF0-124BB105BB76}">
      <text>
        <r>
          <rPr>
            <b/>
            <sz val="9"/>
            <color indexed="81"/>
            <rFont val="Tahoma"/>
            <family val="2"/>
          </rPr>
          <t>Max Xu:</t>
        </r>
        <r>
          <rPr>
            <sz val="9"/>
            <color indexed="81"/>
            <rFont val="Tahoma"/>
            <family val="2"/>
          </rPr>
          <t xml:space="preserve">
Damage Share: average share of team’s total damage to champions
</t>
        </r>
      </text>
    </comment>
    <comment ref="W2" authorId="0" shapeId="0" xr:uid="{F5AD7CB3-C9A4-4282-93B2-2903C76B0567}">
      <text>
        <r>
          <rPr>
            <b/>
            <sz val="9"/>
            <color indexed="81"/>
            <rFont val="Tahoma"/>
            <family val="2"/>
          </rPr>
          <t>Max Xu:</t>
        </r>
        <r>
          <rPr>
            <sz val="9"/>
            <color indexed="81"/>
            <rFont val="Tahoma"/>
            <family val="2"/>
          </rPr>
          <t xml:space="preserve">
Average earned gold per minute (excludes starting gold and inherent gold generation)
</t>
        </r>
      </text>
    </comment>
    <comment ref="X2" authorId="0" shapeId="0" xr:uid="{25D38CDB-F78A-4DFD-936B-47F8795B35DA}">
      <text>
        <r>
          <rPr>
            <b/>
            <sz val="9"/>
            <color indexed="81"/>
            <rFont val="Tahoma"/>
            <family val="2"/>
          </rPr>
          <t>Max Xu:</t>
        </r>
        <r>
          <rPr>
            <sz val="9"/>
            <color indexed="81"/>
            <rFont val="Tahoma"/>
            <family val="2"/>
          </rPr>
          <t xml:space="preserve">
Gold Share: average share of team’s total gold earned (excludes starting gold and inherent gold generation)
</t>
        </r>
      </text>
    </comment>
    <comment ref="Y2" authorId="0" shapeId="0" xr:uid="{53457383-A5C0-41D1-9728-E8E2C2FAB659}">
      <text>
        <r>
          <rPr>
            <b/>
            <sz val="9"/>
            <color indexed="81"/>
            <rFont val="Tahoma"/>
            <family val="2"/>
          </rPr>
          <t>Max Xu:</t>
        </r>
        <r>
          <rPr>
            <sz val="9"/>
            <color indexed="81"/>
            <rFont val="Tahoma"/>
            <family val="2"/>
          </rPr>
          <t xml:space="preserve">
Average wards placed per minute
</t>
        </r>
      </text>
    </comment>
    <comment ref="Z2" authorId="0" shapeId="0" xr:uid="{1984ECEC-689A-42B7-89E8-6AD5ABF47359}">
      <text>
        <r>
          <rPr>
            <b/>
            <sz val="9"/>
            <color indexed="81"/>
            <rFont val="Tahoma"/>
            <family val="2"/>
          </rPr>
          <t>Max Xu:</t>
        </r>
        <r>
          <rPr>
            <sz val="9"/>
            <color indexed="81"/>
            <rFont val="Tahoma"/>
            <family val="2"/>
          </rPr>
          <t xml:space="preserve">
Average wards cleared per minute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Max Xu</author>
  </authors>
  <commentList>
    <comment ref="C6" authorId="0" shapeId="0" xr:uid="{C4D35610-D16C-44C1-ADC3-205F83A44460}">
      <text>
        <r>
          <rPr>
            <b/>
            <sz val="9"/>
            <color indexed="81"/>
            <rFont val="Tahoma"/>
            <family val="2"/>
          </rPr>
          <t>Max Xu:</t>
        </r>
        <r>
          <rPr>
            <sz val="9"/>
            <color indexed="81"/>
            <rFont val="Tahoma"/>
            <family val="2"/>
          </rPr>
          <t xml:space="preserve">
Kill share: player's percentage of their team's total kills
</t>
        </r>
      </text>
    </comment>
    <comment ref="J6" authorId="0" shapeId="0" xr:uid="{5E3EBFF4-B2D7-47E1-8ABC-FBE076180AF1}">
      <text>
        <r>
          <rPr>
            <b/>
            <sz val="9"/>
            <color indexed="81"/>
            <rFont val="Tahoma"/>
            <family val="2"/>
          </rPr>
          <t>Max Xu:</t>
        </r>
        <r>
          <rPr>
            <sz val="9"/>
            <color indexed="81"/>
            <rFont val="Tahoma"/>
            <family val="2"/>
          </rPr>
          <t xml:space="preserve">
Kill share: player's percentage of their team's total kills
</t>
        </r>
      </text>
    </comment>
    <comment ref="C15" authorId="0" shapeId="0" xr:uid="{A16B4378-0249-4049-B791-B48D7CAE0F24}">
      <text>
        <r>
          <rPr>
            <b/>
            <sz val="9"/>
            <color indexed="81"/>
            <rFont val="Tahoma"/>
            <family val="2"/>
          </rPr>
          <t>Max Xu:</t>
        </r>
        <r>
          <rPr>
            <sz val="9"/>
            <color indexed="81"/>
            <rFont val="Tahoma"/>
            <family val="2"/>
          </rPr>
          <t xml:space="preserve">
Kill share: player's percentage of their team's total kills
</t>
        </r>
      </text>
    </comment>
    <comment ref="J15" authorId="0" shapeId="0" xr:uid="{ED22BB7B-7A84-417C-96F6-90E2082C4E7E}">
      <text>
        <r>
          <rPr>
            <b/>
            <sz val="9"/>
            <color indexed="81"/>
            <rFont val="Tahoma"/>
            <family val="2"/>
          </rPr>
          <t>Max Xu:</t>
        </r>
        <r>
          <rPr>
            <sz val="9"/>
            <color indexed="81"/>
            <rFont val="Tahoma"/>
            <family val="2"/>
          </rPr>
          <t xml:space="preserve">
 Counter-pick rate: percentage of games in which this player/champion was picked after their lane opponent (not always available)</t>
        </r>
      </text>
    </comment>
    <comment ref="J16" authorId="0" shapeId="0" xr:uid="{10229097-E96C-4CB1-ADBE-620F09A4BD8F}">
      <text>
        <r>
          <rPr>
            <b/>
            <sz val="9"/>
            <color indexed="81"/>
            <rFont val="Tahoma"/>
            <family val="2"/>
          </rPr>
          <t>Max Xu:</t>
        </r>
        <r>
          <rPr>
            <sz val="9"/>
            <color indexed="81"/>
            <rFont val="Tahoma"/>
            <family val="2"/>
          </rPr>
          <t xml:space="preserve">
Kill share: player's percentage of their team's total kills
</t>
        </r>
      </text>
    </comment>
    <comment ref="C25" authorId="0" shapeId="0" xr:uid="{87C26709-C139-4D1D-807A-798E117A598D}">
      <text>
        <r>
          <rPr>
            <b/>
            <sz val="9"/>
            <color indexed="81"/>
            <rFont val="Tahoma"/>
            <family val="2"/>
          </rPr>
          <t>Max Xu:</t>
        </r>
        <r>
          <rPr>
            <sz val="9"/>
            <color indexed="81"/>
            <rFont val="Tahoma"/>
            <family val="2"/>
          </rPr>
          <t xml:space="preserve">
Kill share: player's percentage of their team's total kills
</t>
        </r>
      </text>
    </comment>
    <comment ref="J25" authorId="0" shapeId="0" xr:uid="{29D7A2CD-641D-407F-8FE9-9BA625068D93}">
      <text>
        <r>
          <rPr>
            <b/>
            <sz val="9"/>
            <color indexed="81"/>
            <rFont val="Tahoma"/>
            <family val="2"/>
          </rPr>
          <t>Max Xu:</t>
        </r>
        <r>
          <rPr>
            <sz val="9"/>
            <color indexed="81"/>
            <rFont val="Tahoma"/>
            <family val="2"/>
          </rPr>
          <t xml:space="preserve">
Kill share: player's percentage of their team's total kills
</t>
        </r>
      </text>
    </comment>
    <comment ref="C34" authorId="0" shapeId="0" xr:uid="{22AB85A3-7476-4EF7-AA56-D619FDD232AD}">
      <text>
        <r>
          <rPr>
            <b/>
            <sz val="9"/>
            <color indexed="81"/>
            <rFont val="Tahoma"/>
            <family val="2"/>
          </rPr>
          <t>Max Xu:</t>
        </r>
        <r>
          <rPr>
            <sz val="9"/>
            <color indexed="81"/>
            <rFont val="Tahoma"/>
            <family val="2"/>
          </rPr>
          <t xml:space="preserve">
Kill share: player's percentage of their team's total kills
</t>
        </r>
      </text>
    </comment>
  </commentList>
</comments>
</file>

<file path=xl/sharedStrings.xml><?xml version="1.0" encoding="utf-8"?>
<sst xmlns="http://schemas.openxmlformats.org/spreadsheetml/2006/main" count="601" uniqueCount="229">
  <si>
    <t>Player</t>
  </si>
  <si>
    <t>Team</t>
  </si>
  <si>
    <t>Pos</t>
  </si>
  <si>
    <t>GP</t>
  </si>
  <si>
    <t>W%</t>
  </si>
  <si>
    <t>CTR%</t>
  </si>
  <si>
    <t>K</t>
  </si>
  <si>
    <t>D</t>
  </si>
  <si>
    <t>A</t>
  </si>
  <si>
    <t>KDA</t>
  </si>
  <si>
    <t>KP</t>
  </si>
  <si>
    <t>KS%</t>
  </si>
  <si>
    <t>DTH%</t>
  </si>
  <si>
    <t>FB%</t>
  </si>
  <si>
    <t>GD10</t>
  </si>
  <si>
    <t>XPD10</t>
  </si>
  <si>
    <t>CSD10</t>
  </si>
  <si>
    <t>CSPM</t>
  </si>
  <si>
    <t>CS%P15</t>
  </si>
  <si>
    <t>DPM</t>
  </si>
  <si>
    <t>DMG%</t>
  </si>
  <si>
    <t>EGPM</t>
  </si>
  <si>
    <t>GOLD%</t>
  </si>
  <si>
    <t>WPM</t>
  </si>
  <si>
    <t>WCPM</t>
  </si>
  <si>
    <t>Abbedagge</t>
  </si>
  <si>
    <t>100 Thieves</t>
  </si>
  <si>
    <t>Middle</t>
  </si>
  <si>
    <t>Ablazeolive</t>
  </si>
  <si>
    <t>Golden Guardians</t>
  </si>
  <si>
    <t>Akaadian</t>
  </si>
  <si>
    <t>Dignitas</t>
  </si>
  <si>
    <t>Jungle</t>
  </si>
  <si>
    <t>Alphari</t>
  </si>
  <si>
    <t>Team Liquid</t>
  </si>
  <si>
    <t>Top</t>
  </si>
  <si>
    <t>aphromoo</t>
  </si>
  <si>
    <t>Support</t>
  </si>
  <si>
    <t>Armao</t>
  </si>
  <si>
    <t>Blaber</t>
  </si>
  <si>
    <t>Cloud9</t>
  </si>
  <si>
    <t>Broxah</t>
  </si>
  <si>
    <t>Counter Logic Gaming</t>
  </si>
  <si>
    <t>Chime</t>
  </si>
  <si>
    <t>Closer</t>
  </si>
  <si>
    <t>Contractz</t>
  </si>
  <si>
    <t>Evil Geniuses</t>
  </si>
  <si>
    <t>CoreJJ</t>
  </si>
  <si>
    <t>Damonte</t>
  </si>
  <si>
    <t>Danny</t>
  </si>
  <si>
    <t>ADC</t>
  </si>
  <si>
    <t>Dardoch</t>
  </si>
  <si>
    <t>Destiny</t>
  </si>
  <si>
    <t>Immortals</t>
  </si>
  <si>
    <t>Diamond</t>
  </si>
  <si>
    <t>FlyQuest</t>
  </si>
  <si>
    <t>Dreams</t>
  </si>
  <si>
    <t>FakeGod</t>
  </si>
  <si>
    <t>FBI</t>
  </si>
  <si>
    <t>Finn</t>
  </si>
  <si>
    <t>Fudge</t>
  </si>
  <si>
    <t>huhi</t>
  </si>
  <si>
    <t>Huni</t>
  </si>
  <si>
    <t>TSM</t>
  </si>
  <si>
    <t>Iconic</t>
  </si>
  <si>
    <t>IgNar</t>
  </si>
  <si>
    <t>Impact</t>
  </si>
  <si>
    <t>Insanity</t>
  </si>
  <si>
    <t>Jenkins</t>
  </si>
  <si>
    <t>Jensen</t>
  </si>
  <si>
    <t>Jiizuke</t>
  </si>
  <si>
    <t>Johnsun</t>
  </si>
  <si>
    <t>Josedeodo</t>
  </si>
  <si>
    <t>k1ng</t>
  </si>
  <si>
    <t>Kenvi</t>
  </si>
  <si>
    <t>Kumo</t>
  </si>
  <si>
    <t>Licorice</t>
  </si>
  <si>
    <t>Lost</t>
  </si>
  <si>
    <t>Luger</t>
  </si>
  <si>
    <t>Neo</t>
  </si>
  <si>
    <t>Nxi</t>
  </si>
  <si>
    <t>Palafox</t>
  </si>
  <si>
    <t>Perkz</t>
  </si>
  <si>
    <t>Pobelter</t>
  </si>
  <si>
    <t>Poome</t>
  </si>
  <si>
    <t>PowerOfEvil</t>
  </si>
  <si>
    <t>Pretty</t>
  </si>
  <si>
    <t>Raes</t>
  </si>
  <si>
    <t>Revenge</t>
  </si>
  <si>
    <t>ry0ma</t>
  </si>
  <si>
    <t>Santorin</t>
  </si>
  <si>
    <t>Smoothie</t>
  </si>
  <si>
    <t>Soligo</t>
  </si>
  <si>
    <t>Solo</t>
  </si>
  <si>
    <t>Spica</t>
  </si>
  <si>
    <t>Ssumday</t>
  </si>
  <si>
    <t>Stixxay</t>
  </si>
  <si>
    <t>Svenskeren</t>
  </si>
  <si>
    <t>SwordArt</t>
  </si>
  <si>
    <t>Tactical</t>
  </si>
  <si>
    <t>Tenacity</t>
  </si>
  <si>
    <t>Tomo</t>
  </si>
  <si>
    <t>Triple</t>
  </si>
  <si>
    <t>Vulcan</t>
  </si>
  <si>
    <t>WildTurtle</t>
  </si>
  <si>
    <t>Xerxe</t>
  </si>
  <si>
    <t>Yusui</t>
  </si>
  <si>
    <t>Zven</t>
  </si>
  <si>
    <t>Define MVP (Probably based off of NBA)</t>
  </si>
  <si>
    <t>Top Lane (Alphari Example) - GXD10 (Gold + XP Diff) and Dmg Share</t>
  </si>
  <si>
    <t>JG (Blaber) - First Blood Rate, CS PM, DPM, KDA, KP</t>
  </si>
  <si>
    <t>= active play and made big plays around the map</t>
  </si>
  <si>
    <t>Support (CoreJJ) - KDP, GXD10, Winrate on Support Champs</t>
  </si>
  <si>
    <t>https://www.youtube.com/watch?v=0xOngzeGh-0&amp;ab_channel=TravisGafford</t>
  </si>
  <si>
    <t>Bot (FBI) - GXD10 and Dmg Share</t>
  </si>
  <si>
    <t>Top Pt 2 (Impact) - Kill Participation among all players (Plays weakside)</t>
  </si>
  <si>
    <t>Define MVP</t>
  </si>
  <si>
    <t>https://lzylstra.medium.com/nba-the-four-different-definitions-of-mvp-and-the-obvious-solution-68a86eb15ca4</t>
  </si>
  <si>
    <t>GXD10</t>
  </si>
  <si>
    <t>https://assets.contentstack.io/v3/assets/bltad9188aa9a70543a/blt1b26219b5c91e7f0/610c9848be3cec3a86c129c3/2021_Summer_Awards_Voting_Results_All-Pro.pdf</t>
  </si>
  <si>
    <t>Only Players W/15+ Games</t>
  </si>
  <si>
    <t>Fudge is often not prioritized in pick and ban</t>
  </si>
  <si>
    <t>First Blood Rate</t>
  </si>
  <si>
    <t>35% (4th JG)</t>
  </si>
  <si>
    <t>4.5 (2nd JG)</t>
  </si>
  <si>
    <t>28.4% (1st JG)</t>
  </si>
  <si>
    <t>28.2% (2nd JG)</t>
  </si>
  <si>
    <t>CS PM</t>
  </si>
  <si>
    <t>6.4 (2nd JG)</t>
  </si>
  <si>
    <t>6 (6th JG)</t>
  </si>
  <si>
    <t>355 (4th JG)</t>
  </si>
  <si>
    <t>319 (7th JG)</t>
  </si>
  <si>
    <t xml:space="preserve"> </t>
  </si>
  <si>
    <t>DMG Share</t>
  </si>
  <si>
    <t>-31 (4th)</t>
  </si>
  <si>
    <t>22.2 (8th)</t>
  </si>
  <si>
    <t>26% (Last)</t>
  </si>
  <si>
    <t>24.7% (1st)</t>
  </si>
  <si>
    <t>3.6 (6th)</t>
  </si>
  <si>
    <t>19% (4th)</t>
  </si>
  <si>
    <t>25.8% (4th)</t>
  </si>
  <si>
    <t>5.5 (1st) - 2nd highest among all players</t>
  </si>
  <si>
    <t>271 (1st) - Very lane orientated, 5th highest among all players</t>
  </si>
  <si>
    <t>48% (2nd JG) - 3rd among all players</t>
  </si>
  <si>
    <t>25.8% (2nd) - 6th among all players</t>
  </si>
  <si>
    <t>5.2 (1st JG) - 3rd highest among all players</t>
  </si>
  <si>
    <t xml:space="preserve">Spica and Closer have very similar statistics. </t>
  </si>
  <si>
    <t>4.5 (2nd)</t>
  </si>
  <si>
    <t>31% (1st)</t>
  </si>
  <si>
    <t>23.3% (7th)</t>
  </si>
  <si>
    <t>228 (3rd)</t>
  </si>
  <si>
    <t>445 (6th)</t>
  </si>
  <si>
    <t>KP %</t>
  </si>
  <si>
    <t>68% (2nd)</t>
  </si>
  <si>
    <t>62.4 (9th)</t>
  </si>
  <si>
    <t>72.2% (5th)</t>
  </si>
  <si>
    <t>72.1 (6th)</t>
  </si>
  <si>
    <t>4.6 (2nd)</t>
  </si>
  <si>
    <t>31% (3rd)</t>
  </si>
  <si>
    <t>22.7% (10th)</t>
  </si>
  <si>
    <t>68.9% (3rd)</t>
  </si>
  <si>
    <t>39 (3rd)</t>
  </si>
  <si>
    <t>63.1% (3rd)</t>
  </si>
  <si>
    <t>534 (3rd) - 3rd highest among all players</t>
  </si>
  <si>
    <t>Stats for Teams</t>
  </si>
  <si>
    <t>Advanced gold metrics - gold spend % difference, gold % rating</t>
  </si>
  <si>
    <t>- run it episode 26, 37</t>
  </si>
  <si>
    <t>Comparing Alphari to Jenkins</t>
  </si>
  <si>
    <t>- Kill Participation</t>
  </si>
  <si>
    <t>- Death Share</t>
  </si>
  <si>
    <t>- Damage Share</t>
  </si>
  <si>
    <t>FB Rate</t>
  </si>
  <si>
    <t>EGR (measuring team probably good for jg)</t>
  </si>
  <si>
    <t>Santirum vs Armao</t>
  </si>
  <si>
    <t>Zven vs K1ng</t>
  </si>
  <si>
    <t>GX10 - generating leads in lane</t>
  </si>
  <si>
    <t xml:space="preserve">Adc: </t>
  </si>
  <si>
    <t>CS per minute</t>
  </si>
  <si>
    <t>DMG per minute</t>
  </si>
  <si>
    <t>Kill Participation</t>
  </si>
  <si>
    <t>Death Share</t>
  </si>
  <si>
    <t>Looks at CSPM lol</t>
  </si>
  <si>
    <t xml:space="preserve">DMG/min, KP leads all jg </t>
  </si>
  <si>
    <t>3.3 (2nd)</t>
  </si>
  <si>
    <t>30% (3rd)</t>
  </si>
  <si>
    <t>23.7% (5th)</t>
  </si>
  <si>
    <t>444 (5th)</t>
  </si>
  <si>
    <t>65.9% (1st)</t>
  </si>
  <si>
    <t>lP 1</t>
  </si>
  <si>
    <t>The Most Valuable Player award (MVP) is one of the most hotely debated awards in any sports league and the same holds true for the NA League Championship Series (LCS). However unlike the 2021 LCS Spring Split where it was practically a two-way race between C9 Blaber and TL Alphari (with both of them combing to 92% of first place MVP votes), there are no clear cut leaders leading the 2021 LCS Summer Split MVP race. It's a wide open race and it's anyone's trophy to win.</t>
  </si>
  <si>
    <t>IP 2</t>
  </si>
  <si>
    <t>IP 3</t>
  </si>
  <si>
    <t>IP 4</t>
  </si>
  <si>
    <t>IP 5</t>
  </si>
  <si>
    <t>IP 6</t>
  </si>
  <si>
    <t>IP 7</t>
  </si>
  <si>
    <t>Fudge (Top)</t>
  </si>
  <si>
    <t xml:space="preserve">Before diving in, it's important to define the parameters for determining the MVP since different viewpoints can shift the MVP discussions. First, the MVP award is a regular season award, meaning reuslts and performances in the playoffs are not factored in. The MVP can also be based on many different definitions such as who was the best player in the league, who was the most outstanding player, or who was the best player on the best team. For this MVP analysis, the MVP will be measured on how valuable that player is to their team. In order words, how difficult would it be to replace that player with an average player, and how much would team worsen. </t>
  </si>
  <si>
    <t xml:space="preserve">The following analysis is in sorted by alphabetical order and there are arguemnets made for each player. I can see any one of the players getting MVP votes, whether that may be a First, Second, or Third place vote, with the highest aggregate point total winning MVP. </t>
  </si>
  <si>
    <t>IP 8</t>
  </si>
  <si>
    <t>IP 9</t>
  </si>
  <si>
    <t>IP 10</t>
  </si>
  <si>
    <t>Abbedagge (Mid)</t>
  </si>
  <si>
    <t>Closer (JG)</t>
  </si>
  <si>
    <t>FBI (ADC)</t>
  </si>
  <si>
    <t>Impact (Top)</t>
  </si>
  <si>
    <t>Jiizuke (Mid)</t>
  </si>
  <si>
    <t>Spica (JG)</t>
  </si>
  <si>
    <t>Intro</t>
  </si>
  <si>
    <t>Intro -&gt; Main</t>
  </si>
  <si>
    <t>IP 11</t>
  </si>
  <si>
    <t>Main -&gt; Conclusion</t>
  </si>
  <si>
    <t>GDX10 and Damage Shares - shows how well he generated leads and how well he applied those leads</t>
  </si>
  <si>
    <t xml:space="preserve">- Up next is 100T's jungler, Closer. His 2021 Summer Split is arguably one of the strongest in his carrer. His KDA of 5.2 was the highest among junglers, and was the 3rd highest among all players. His kill share % (28.2% was the 2nd highest among junglers, and was 6th among all players. Considering that the Summer 2021 jungle meta revolved around high damage high carry champions such as Diana, Rumble, and Xin, and that Closer has 2 of the top 5 highest kill count in a game this split, it makes sense why his kill share % is so high. 
- Despite the high kill count and kill particpation numbers, Closer also did a great job at keeping up in CS. In fact, he averaaged 6.4 CS/PM which was the 2nd highest among junglers. Turns out with his high KS % and CS/PM, it shouldn't be a suprise that he had the highest EGPM (which is average earned gold/minute and excludes starting gold and inherent gold generation) of all junglers. 
</t>
  </si>
  <si>
    <t>28.1% (3rd)</t>
  </si>
  <si>
    <t xml:space="preserve">FBI rounds out the trio of MVP candidates on 100 Thieves. Not to be outdone by his teammates Abbedagge and Closer, FBI had a great split himself. He had a KDA of 4.6 which was the 2nd highest among ADC's, and the 3rd best first blood rate of 31%. His 39 GXD10 rating was best for 3rd as well, going to show that FBI was consistently one of the top ADC's during the summer split and derserves to be in the conversation as one of the best ADC's in NA. 
- Of course an ADC's main role is to be a main source of damage and FBI did just that. He Damage Per Minute (DPM) of 534 was the 3rd highest among all active players, and his Damage Share % (DMG%) was also the 3rd highest among players. With his highlight plays and his amazing scorelines such as /2/15 on Vayne versus TL and 6/1/10 on Kaisa versus EG, it shouldn't be a suprise that his kill share % of 69.8% was also the 3rd highest among ADCs. Notice a theme forming? He was persistently one of the best ADCs across all statistical categories, and a simple eyetest would tell you the same thing. </t>
  </si>
  <si>
    <t xml:space="preserve">Finally moving onto a player not from 100T, C9 Fudge. If you had told someone at the start of 2021 that Fudge would be a MVP candidate, no one would belive you. His rookie campaign started off rocky with his performances being mostly lackluster. However during 2021 MSI, he "clicked" and went argubaly from being the weakest C9 member to the strongest, and performing stunning plays like his Lee Sin insec on GALA during the C9 vs RNG game. 
https://www.youtube.com/watch?v=9evbfcA0F1M&amp;ab_channel=Shorts-GankerLoL
- His high level performance carried over from MSI, ending the summer split with the 2nd highest KDA (5.5) among all players and the best KDA among top laners. His kill participation % of 63.1% and kill share % (24.7%) were also good for 3rd and 1st among top laners, respectively. Fudge has had a plethora of carry perforamnces such as his 14/6/4 on Akali versus Flyquest and his 10/1/7 versus GG on Gwen, but what makes him an MVP candidate is his versialtilty.
- Over the summer split, Fudge played 11 different champions and while that might not be a good reason to vote him for MVP, it is impressive to see the wide range of playstyles on each champion, and that's what makes him valuable to C9. If C9 wants to play around a strong-side top, Fudge has been put on hard carry champs such as Akali, Jayce, and Renekton and excelled. If C9 has Fudge play weak-side top, he's been put on beefier champs like Malphite, Gnar, and Tahm Kench. This adaptability gives C9 flexbility surroudning their team composition to best match the opposing team. 
- One intersting statistic is Fudge's Counter-Pick % (CTR%), which represents the % of games in which the player/champion was picked after their corresponding lane opponent. Fudge had the lowest CTR% of all players at only 26%, meaning he was given a counterpick opprotunity only 26% of the time, and opponensts were able to counter Fudge nearly 75% of the time during pick/ban phase. Its these small intangiables that don't show up on the stat sheet which really show the importance that Fudge brings to C9. </t>
  </si>
  <si>
    <t xml:space="preserve">First up is Abbedagge, 100 Thieves' new acqusition for Summer 2021. Previously Abbedagge was in the LEC as part of Schalke 04, and while they had decent performances, they've never excelled. However, since coming to 100T, he has been a huge upgrade compared to the likes of Ryoma or Damonte as evident from their spring split record (11-7, 4th place finish) compared to their summer split (18-9, 2nd place finish). 
- Individually, Abbedagge had the 2nd highest KDA of 4.5 among midlaners with more than 15 games. He also had the higehst First Blood % rate with 31%, which is the percent of games where the player earned a First Blood participation (kill or assist). Similarily, he had the Kill participation % (which measures the percentage of a team's kills in which a player earnes a kill or assist) of 68% good enough for 2nd among mid laners. 
- Even with his high participation %'s around kills and assists and playing with his teammates, individually, he  posted really good laning numbers. To measure how well he was during the laning phase, we look at GXD10, which compares a player's gold and XP difference at 10 minutes to their opponents. Turns out, Abbedagge had the 3rd highest GXD10 among midlaners, so he was doing his part in generating leads in lane and helping his teammates get ahead. 
</t>
  </si>
  <si>
    <t>456 (1st) 2nd among all</t>
  </si>
  <si>
    <t xml:space="preserve">Staying in the top lane we have Impact, the most decorated player on this list with a few of his accolades being a 2013 World Championship, a 4x LCS Champion, 2x LCK Champion, and a 2x LCS All-Pro 1st Team selection. While not the up-and-comer like Fudge is, Impact is still one of the best top laners in the LCS, posting a 3.3 KDA which is 2nd among top laners, and having the 3rd best first blood rate of 30%.
- Impact has been one of the best weak-side top for the past few years, but in the past few splits he's really improved on his strong-side play and many times this split EG was able to play around him. This is shown clearly by EG's Rift Herald control rate (HLD%), which was highest in the league at 61% (the Rift Herald is located near the top lane, so a high HLD% would suggest the team tends to make more top map focused plays). His GXD10 (456) equally reflects this trend as he had the 2nd best GXD10 among all players, so he was exceptional at generating leads and transition those leads into the mid and lategame. </t>
  </si>
  <si>
    <t>DMG %</t>
  </si>
  <si>
    <t>518 (1st)</t>
  </si>
  <si>
    <t xml:space="preserve">Moving towards the penultimate player on this list - Jiizuke. His summer split KDA was a 3.6, and he had the hgihest DPM of 58 among midlaners, as well as the 2nd highest DMG % (25.8%). He was the best mid laner in the summer split posting the highest GXD10 of 271, and the 5th highest among all laners. For a second split in a row, Jiizuke has had the highest GXD10 among midlaners (271), but the way he amaased this lead was quite different from the spring split and can be best seen when seperating GXD10 into their seperate components: GD10 and XPD10. 
- During the spring split, Jiizuke's XPD10 (226) was much higher than his GD10 (126) as his playstyle was more lane orienated. When looking at his summer split, however, we see the complete opposite; he actually had a negative XPD10 (-33) which having a massive GD10 (304), nearly double compared to 2nd place. This flip is the product of Jiizuke leaving his lane and amassing kills and assists on other areas of the map and snowballing leads in other lanes. Coupled with his numerous highlight reel plays, Jiizuke had all the boxes checked for an MVP candidate. 
 </t>
  </si>
  <si>
    <t xml:space="preserve">Rounding out the list, and shifting over to the jungle is Spica, the lone remaining member of the 2020 TSM Worlds team. After TSM blew up their roster after their disappointing 0-6 record at worlds, TSM decided to make Spica the focal point of the team, and for the past few splits, Spica has taken the reigns and ran with it. During the summer split, Spica had the 2nd highest KDA among junglers (4.5), and a lot of TSM's opportunities flowed through him. He had the 2nd highest first blood rate at 48%, showing high pressure ganking during the early games which would help snowball laners like Huni, while also opening up possibilities for plays later on such as diving bot lane with a Huni TP, or dragon fights. Spica also had the highest kill share % (28.4%), going to show just how central he was to TSM's success. 
He often carried and is illustrated by his DPM of 355 which was 4th highest among junglers versus his lower than average CSPM of 6.0, showing his was able to efficiently do damage while not needing to be funneled for resources compared to other jungler such as another MVP candidate Closer. Using the same statistics, Closer actually had less DPM (319) but having the 2nd highest CSPM (6.4),  which encapuslates just how well Spica was able to maximize his advantages. 
</t>
  </si>
  <si>
    <t>Longshot</t>
  </si>
  <si>
    <t>Maybe</t>
  </si>
  <si>
    <t>Top 3</t>
  </si>
  <si>
    <t xml:space="preserve">So, with all of the MVP hopefuls, who's winning it all? To be clear I believe all of could and should receive an MVP vote, whether it'll be a 1st, 2nd, or 3rd choice. That being said, I'll start from my longshots: Impact and Fudge. I think Impact had an excellent split, and remains one of the best fundamental players in the league (in my eyes he's similar to Tim Duncan, The Big Fundamental. Because he's not a super flashy player and so a lot of his accomplishments might fall under the radar, Impact will likely not get enough MVP votes to take home the prize. Fudge on the other hand has had those highlight reel plays, but on a stacked team with Perkz, Blaber, and Zven, it'll be difficult to justify choosing him over other candidates on the list. (Edit: At the time of writing, Fudge was just rewarded the LCS Most Improved Player of the Year, so it's probably safe to rule him out for MVP). 
Next up are the contenders, both a part of 100T: Abbedagge and Closer. While there's merit for both of these players winning MVP, especially with Abbedagge and how after he arrived 100T looked like one of the best teams in the LCS, it's difficult to pinpoint who should get votes over the other. If there were in the MVP race during different splits, I could see them winning a good share of MVP votes. However, with them being on the same team, I could see voters splitting MVP votes between the two. 
I believe one of the remaining 3 (FBI, Jiizuke, and Spica) will be the MVP for the summer split. Starting with FBI, it's the difficult decision to predict him to win because his other 2 teammates are also MVP candidates and more likely than not, votes will be split across all 3 players. In my opinion, there's no clear-cut MVP out of those 100T players, and I believe voters will have some trouble deciding as well. Although also having an MVP candidate (Impact) on his team, Jiizuke played a much more central role on EG. Without his performance this summer, I doubt EG would've made playoffs, and it's his turnaround that made EG look like one of the hottest teams in the league. As much as a focal point Jiizuke played on EG, Spica arguably played an even more pivotal role as part of TSM. Compared to the other players which had well balanced teams that could pick up slack for poor performances, Spica was the heart and soul of TSM. Without him, much of TSM's playmaking and carry potential is gone, and there's no doubt in my mind that TSM would not have been the team they were this summer. To me, the MVP of the LCS Summer Split is Spica, with Jiizuke coming in 2nd, and FBI in 3rd. 
</t>
  </si>
  <si>
    <t>Initial 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</si>
</sst>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u/>
      <sz val="11"/>
      <color theme="1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8" tint="-0.249977111117893"/>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rgb="FF92D050"/>
        <bgColor indexed="64"/>
      </patternFill>
    </fill>
    <fill>
      <patternFill patternType="solid">
        <fgColor theme="9" tint="0.399975585192419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0" fillId="0" borderId="0" applyNumberFormat="0" applyFill="0" applyBorder="0" applyAlignment="0" applyProtection="0"/>
  </cellStyleXfs>
  <cellXfs count="53">
    <xf numFmtId="0" fontId="0" fillId="0" borderId="0" xfId="0"/>
    <xf numFmtId="9" fontId="0" fillId="0" borderId="0" xfId="0" applyNumberFormat="1"/>
    <xf numFmtId="10" fontId="0" fillId="0" borderId="0" xfId="0" applyNumberFormat="1"/>
    <xf numFmtId="0" fontId="0" fillId="33" borderId="0" xfId="0" applyFill="1"/>
    <xf numFmtId="9" fontId="0" fillId="33" borderId="0" xfId="0" applyNumberFormat="1" applyFill="1"/>
    <xf numFmtId="10" fontId="0" fillId="33" borderId="0" xfId="0" applyNumberFormat="1" applyFill="1"/>
    <xf numFmtId="0" fontId="16" fillId="0" borderId="0" xfId="0" applyFont="1"/>
    <xf numFmtId="0" fontId="0" fillId="0" borderId="0" xfId="0" quotePrefix="1"/>
    <xf numFmtId="0" fontId="0" fillId="34" borderId="0" xfId="0" applyFill="1"/>
    <xf numFmtId="10" fontId="0" fillId="34" borderId="0" xfId="0" applyNumberFormat="1" applyFill="1"/>
    <xf numFmtId="0" fontId="16" fillId="0" borderId="10" xfId="0" applyFont="1" applyBorder="1"/>
    <xf numFmtId="0" fontId="16" fillId="34" borderId="10" xfId="0" applyFont="1" applyFill="1" applyBorder="1"/>
    <xf numFmtId="0" fontId="0" fillId="35" borderId="0" xfId="0" applyFill="1"/>
    <xf numFmtId="9" fontId="0" fillId="35" borderId="0" xfId="0" applyNumberFormat="1" applyFill="1"/>
    <xf numFmtId="164" fontId="0" fillId="0" borderId="0" xfId="0" applyNumberFormat="1"/>
    <xf numFmtId="164" fontId="0" fillId="33" borderId="0" xfId="0" applyNumberFormat="1" applyFill="1"/>
    <xf numFmtId="0" fontId="16" fillId="0" borderId="0" xfId="0" applyFont="1" applyAlignment="1">
      <alignment horizontal="center"/>
    </xf>
    <xf numFmtId="0" fontId="16" fillId="0" borderId="0" xfId="0" applyFont="1" applyAlignment="1">
      <alignment horizontal="left"/>
    </xf>
    <xf numFmtId="0" fontId="16" fillId="0" borderId="0" xfId="0" applyFont="1" applyAlignment="1"/>
    <xf numFmtId="0" fontId="0" fillId="0" borderId="0" xfId="0" applyFill="1"/>
    <xf numFmtId="0" fontId="0" fillId="36" borderId="0" xfId="0" applyFill="1"/>
    <xf numFmtId="9" fontId="0" fillId="36" borderId="0" xfId="0" applyNumberFormat="1" applyFill="1"/>
    <xf numFmtId="10" fontId="0" fillId="36" borderId="0" xfId="0" applyNumberFormat="1" applyFill="1"/>
    <xf numFmtId="0" fontId="16" fillId="0" borderId="0" xfId="0" applyFont="1" applyBorder="1"/>
    <xf numFmtId="164" fontId="0" fillId="36" borderId="0" xfId="0" applyNumberFormat="1" applyFill="1"/>
    <xf numFmtId="0" fontId="0" fillId="0" borderId="0" xfId="0" applyAlignment="1">
      <alignment wrapText="1"/>
    </xf>
    <xf numFmtId="0" fontId="0" fillId="0" borderId="0" xfId="0" applyAlignment="1">
      <alignment horizontal="center" vertical="center"/>
    </xf>
    <xf numFmtId="0" fontId="16" fillId="37" borderId="0" xfId="0" applyFont="1" applyFill="1" applyBorder="1" applyAlignment="1">
      <alignment horizontal="center" vertical="center"/>
    </xf>
    <xf numFmtId="0" fontId="16" fillId="38" borderId="0" xfId="0" applyFont="1" applyFill="1" applyBorder="1" applyAlignment="1">
      <alignment horizontal="center" vertical="center"/>
    </xf>
    <xf numFmtId="0" fontId="16" fillId="35" borderId="0" xfId="0" applyFont="1" applyFill="1" applyBorder="1" applyAlignment="1">
      <alignment horizontal="center" vertical="center"/>
    </xf>
    <xf numFmtId="0" fontId="16" fillId="39" borderId="0" xfId="0" applyFont="1" applyFill="1" applyBorder="1" applyAlignment="1">
      <alignment horizontal="center" vertical="center"/>
    </xf>
    <xf numFmtId="0" fontId="0" fillId="40" borderId="0" xfId="0" applyFill="1"/>
    <xf numFmtId="0" fontId="0" fillId="0" borderId="0" xfId="0" quotePrefix="1" applyAlignment="1">
      <alignment wrapText="1"/>
    </xf>
    <xf numFmtId="164" fontId="0" fillId="40" borderId="0" xfId="42" applyNumberFormat="1" applyFont="1" applyFill="1"/>
    <xf numFmtId="0" fontId="16" fillId="0" borderId="0" xfId="0" applyFont="1" applyAlignment="1">
      <alignment horizontal="center" vertical="center"/>
    </xf>
    <xf numFmtId="0" fontId="16" fillId="0" borderId="0" xfId="0" applyFont="1" applyBorder="1" applyAlignment="1">
      <alignment horizontal="center" vertical="center"/>
    </xf>
    <xf numFmtId="0" fontId="0" fillId="41" borderId="0" xfId="0" applyFill="1"/>
    <xf numFmtId="0" fontId="16" fillId="41" borderId="0" xfId="0" applyFont="1" applyFill="1"/>
    <xf numFmtId="164" fontId="0" fillId="41" borderId="0" xfId="0" applyNumberFormat="1" applyFill="1"/>
    <xf numFmtId="0" fontId="16" fillId="41" borderId="0" xfId="0" applyFont="1" applyFill="1" applyBorder="1"/>
    <xf numFmtId="164" fontId="0" fillId="41" borderId="0" xfId="42" applyNumberFormat="1" applyFont="1" applyFill="1"/>
    <xf numFmtId="0" fontId="20" fillId="0" borderId="0" xfId="43"/>
    <xf numFmtId="0" fontId="0" fillId="0" borderId="0" xfId="0" applyAlignment="1">
      <alignment horizontal="center"/>
    </xf>
    <xf numFmtId="0" fontId="16" fillId="39" borderId="11" xfId="0" applyFont="1" applyFill="1" applyBorder="1" applyAlignment="1">
      <alignment horizontal="center"/>
    </xf>
    <xf numFmtId="0" fontId="16" fillId="39" borderId="12" xfId="0" applyFont="1" applyFill="1" applyBorder="1" applyAlignment="1">
      <alignment horizontal="center"/>
    </xf>
    <xf numFmtId="0" fontId="16" fillId="37" borderId="11" xfId="0" applyFont="1" applyFill="1" applyBorder="1" applyAlignment="1">
      <alignment horizontal="center"/>
    </xf>
    <xf numFmtId="0" fontId="16" fillId="37" borderId="12" xfId="0" applyFont="1" applyFill="1" applyBorder="1" applyAlignment="1">
      <alignment horizontal="center"/>
    </xf>
    <xf numFmtId="0" fontId="16" fillId="38" borderId="11" xfId="0" applyFont="1" applyFill="1" applyBorder="1" applyAlignment="1">
      <alignment horizontal="center"/>
    </xf>
    <xf numFmtId="0" fontId="16" fillId="38" borderId="12" xfId="0" applyFont="1" applyFill="1" applyBorder="1" applyAlignment="1">
      <alignment horizontal="center"/>
    </xf>
    <xf numFmtId="0" fontId="16" fillId="35" borderId="11" xfId="0" applyFont="1" applyFill="1" applyBorder="1" applyAlignment="1">
      <alignment horizontal="center"/>
    </xf>
    <xf numFmtId="0" fontId="16" fillId="35" borderId="12" xfId="0" applyFont="1" applyFill="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283222</xdr:colOff>
      <xdr:row>10</xdr:row>
      <xdr:rowOff>152400</xdr:rowOff>
    </xdr:from>
    <xdr:to>
      <xdr:col>20</xdr:col>
      <xdr:colOff>306214</xdr:colOff>
      <xdr:row>20</xdr:row>
      <xdr:rowOff>146050</xdr:rowOff>
    </xdr:to>
    <xdr:pic>
      <xdr:nvPicPr>
        <xdr:cNvPr id="2" name="Picture 1">
          <a:extLst>
            <a:ext uri="{FF2B5EF4-FFF2-40B4-BE49-F238E27FC236}">
              <a16:creationId xmlns:a16="http://schemas.microsoft.com/office/drawing/2014/main" id="{7BDFB06D-73EF-4177-9F66-7888E0C42A51}"/>
            </a:ext>
          </a:extLst>
        </xdr:cNvPr>
        <xdr:cNvPicPr>
          <a:picLocks noChangeAspect="1"/>
        </xdr:cNvPicPr>
      </xdr:nvPicPr>
      <xdr:blipFill>
        <a:blip xmlns:r="http://schemas.openxmlformats.org/officeDocument/2006/relationships" r:embed="rId1"/>
        <a:stretch>
          <a:fillRect/>
        </a:stretch>
      </xdr:blipFill>
      <xdr:spPr>
        <a:xfrm>
          <a:off x="10741672" y="2012950"/>
          <a:ext cx="3070992" cy="1847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BE53D-693E-4888-A229-86B054DC2B1B}">
  <sheetPr filterMode="1"/>
  <dimension ref="A1:Z60"/>
  <sheetViews>
    <sheetView workbookViewId="0">
      <selection sqref="A1:B1"/>
    </sheetView>
  </sheetViews>
  <sheetFormatPr defaultRowHeight="14.5" x14ac:dyDescent="0.35"/>
  <cols>
    <col min="1" max="1" width="11.08984375" bestFit="1" customWidth="1"/>
    <col min="2" max="2" width="19.08984375" customWidth="1"/>
    <col min="3" max="3" width="7.54296875" bestFit="1" customWidth="1"/>
    <col min="4" max="4" width="6" bestFit="1" customWidth="1"/>
    <col min="5" max="5" width="6.90625" bestFit="1" customWidth="1"/>
    <col min="6" max="6" width="8.36328125" bestFit="1" customWidth="1"/>
    <col min="7" max="7" width="4.7265625" bestFit="1" customWidth="1"/>
    <col min="8" max="9" width="4.90625" bestFit="1" customWidth="1"/>
    <col min="10" max="12" width="7.26953125" bestFit="1" customWidth="1"/>
    <col min="13" max="13" width="8.6328125" bestFit="1" customWidth="1"/>
    <col min="14" max="14" width="7.26953125" bestFit="1" customWidth="1"/>
    <col min="15" max="15" width="8.36328125" bestFit="1" customWidth="1"/>
    <col min="16" max="16" width="9.1796875" bestFit="1" customWidth="1"/>
    <col min="17" max="17" width="9.36328125" bestFit="1" customWidth="1"/>
    <col min="18" max="18" width="9.08984375" bestFit="1" customWidth="1"/>
    <col min="19" max="19" width="8.54296875" bestFit="1" customWidth="1"/>
    <col min="20" max="20" width="10.36328125" bestFit="1" customWidth="1"/>
    <col min="21" max="21" width="7.81640625" bestFit="1" customWidth="1"/>
    <col min="22" max="22" width="9.54296875" bestFit="1" customWidth="1"/>
    <col min="23" max="23" width="8.7265625" bestFit="1" customWidth="1"/>
    <col min="24" max="24" width="9.90625" bestFit="1" customWidth="1"/>
    <col min="25" max="25" width="8.36328125" bestFit="1" customWidth="1"/>
    <col min="26" max="26" width="9.36328125" bestFit="1" customWidth="1"/>
  </cols>
  <sheetData>
    <row r="1" spans="1:26" x14ac:dyDescent="0.35">
      <c r="A1" s="42" t="s">
        <v>120</v>
      </c>
      <c r="B1" s="42"/>
    </row>
    <row r="2" spans="1:26" ht="15" thickBot="1" x14ac:dyDescent="0.4">
      <c r="A2" s="10" t="s">
        <v>0</v>
      </c>
      <c r="B2" s="10" t="s">
        <v>1</v>
      </c>
      <c r="C2" s="10" t="s">
        <v>2</v>
      </c>
      <c r="D2" s="10" t="s">
        <v>3</v>
      </c>
      <c r="E2" s="10" t="s">
        <v>4</v>
      </c>
      <c r="F2" s="10" t="s">
        <v>5</v>
      </c>
      <c r="G2" s="10" t="s">
        <v>6</v>
      </c>
      <c r="H2" s="10" t="s">
        <v>7</v>
      </c>
      <c r="I2" s="10" t="s">
        <v>8</v>
      </c>
      <c r="J2" s="10" t="s">
        <v>9</v>
      </c>
      <c r="K2" s="10" t="s">
        <v>10</v>
      </c>
      <c r="L2" s="10" t="s">
        <v>11</v>
      </c>
      <c r="M2" s="10" t="s">
        <v>12</v>
      </c>
      <c r="N2" s="10" t="s">
        <v>13</v>
      </c>
      <c r="O2" s="10" t="s">
        <v>14</v>
      </c>
      <c r="P2" s="10" t="s">
        <v>15</v>
      </c>
      <c r="Q2" s="11" t="s">
        <v>118</v>
      </c>
      <c r="R2" s="10" t="s">
        <v>16</v>
      </c>
      <c r="S2" s="10" t="s">
        <v>17</v>
      </c>
      <c r="T2" s="10" t="s">
        <v>18</v>
      </c>
      <c r="U2" s="10" t="s">
        <v>19</v>
      </c>
      <c r="V2" s="11" t="s">
        <v>20</v>
      </c>
      <c r="W2" s="10" t="s">
        <v>21</v>
      </c>
      <c r="X2" s="10" t="s">
        <v>22</v>
      </c>
      <c r="Y2" s="10" t="s">
        <v>23</v>
      </c>
      <c r="Z2" s="10" t="s">
        <v>24</v>
      </c>
    </row>
    <row r="3" spans="1:26" hidden="1" x14ac:dyDescent="0.35">
      <c r="A3" t="s">
        <v>107</v>
      </c>
      <c r="B3" t="s">
        <v>40</v>
      </c>
      <c r="C3" t="s">
        <v>50</v>
      </c>
      <c r="D3">
        <v>18</v>
      </c>
      <c r="E3" s="1">
        <v>0.61</v>
      </c>
      <c r="F3" s="1">
        <v>0.72</v>
      </c>
      <c r="G3">
        <v>71</v>
      </c>
      <c r="H3">
        <v>24</v>
      </c>
      <c r="I3">
        <v>117</v>
      </c>
      <c r="J3">
        <v>7.8</v>
      </c>
      <c r="K3" s="2">
        <v>0.65300000000000002</v>
      </c>
      <c r="L3" s="2">
        <v>0.247</v>
      </c>
      <c r="M3" s="2">
        <v>0.13</v>
      </c>
      <c r="N3" s="1">
        <v>0.39</v>
      </c>
      <c r="O3">
        <v>141</v>
      </c>
      <c r="P3">
        <v>9</v>
      </c>
      <c r="Q3" s="8">
        <f t="shared" ref="Q3:Q49" si="0">O3+P3</f>
        <v>150</v>
      </c>
      <c r="R3">
        <v>4.5999999999999996</v>
      </c>
      <c r="S3">
        <v>9.6999999999999993</v>
      </c>
      <c r="T3" s="2">
        <v>0.29699999999999999</v>
      </c>
      <c r="U3">
        <v>532</v>
      </c>
      <c r="V3" s="9">
        <v>0.26300000000000001</v>
      </c>
      <c r="W3">
        <v>303</v>
      </c>
      <c r="X3" s="2">
        <v>0.249</v>
      </c>
      <c r="Y3">
        <v>0.44</v>
      </c>
      <c r="Z3">
        <v>0.43</v>
      </c>
    </row>
    <row r="4" spans="1:26" s="20" customFormat="1" hidden="1" x14ac:dyDescent="0.35">
      <c r="A4" s="3" t="s">
        <v>60</v>
      </c>
      <c r="B4" s="3" t="s">
        <v>40</v>
      </c>
      <c r="C4" s="3" t="s">
        <v>35</v>
      </c>
      <c r="D4" s="3">
        <v>27</v>
      </c>
      <c r="E4" s="4">
        <v>0.56000000000000005</v>
      </c>
      <c r="F4" s="4">
        <v>0.26</v>
      </c>
      <c r="G4" s="3">
        <v>99</v>
      </c>
      <c r="H4" s="3">
        <v>46</v>
      </c>
      <c r="I4" s="3">
        <v>154</v>
      </c>
      <c r="J4" s="12">
        <v>5.5</v>
      </c>
      <c r="K4" s="15">
        <v>0.63100000000000001</v>
      </c>
      <c r="L4" s="15">
        <v>0.247</v>
      </c>
      <c r="M4" s="5">
        <v>0.156</v>
      </c>
      <c r="N4" s="13">
        <v>0.33</v>
      </c>
      <c r="O4" s="3">
        <v>10</v>
      </c>
      <c r="P4" s="3">
        <v>-41</v>
      </c>
      <c r="Q4" s="3">
        <f t="shared" si="0"/>
        <v>-31</v>
      </c>
      <c r="R4" s="3">
        <v>-2.9</v>
      </c>
      <c r="S4" s="3">
        <v>8.3000000000000007</v>
      </c>
      <c r="T4" s="5">
        <v>0.252</v>
      </c>
      <c r="U4" s="3">
        <v>443</v>
      </c>
      <c r="V4" s="5">
        <v>0.222</v>
      </c>
      <c r="W4" s="3">
        <v>272</v>
      </c>
      <c r="X4" s="5">
        <v>0.23</v>
      </c>
      <c r="Y4" s="3">
        <v>0.45</v>
      </c>
      <c r="Z4" s="3">
        <v>0.17</v>
      </c>
    </row>
    <row r="5" spans="1:26" x14ac:dyDescent="0.35">
      <c r="A5" t="s">
        <v>39</v>
      </c>
      <c r="B5" t="s">
        <v>40</v>
      </c>
      <c r="C5" t="s">
        <v>32</v>
      </c>
      <c r="D5">
        <v>27</v>
      </c>
      <c r="E5" s="1">
        <v>0.56000000000000005</v>
      </c>
      <c r="F5" s="1">
        <v>0.59</v>
      </c>
      <c r="G5">
        <v>90</v>
      </c>
      <c r="H5">
        <v>72</v>
      </c>
      <c r="I5">
        <v>201</v>
      </c>
      <c r="J5">
        <v>4</v>
      </c>
      <c r="K5" s="2">
        <v>0.72599999999999998</v>
      </c>
      <c r="L5" s="2">
        <v>0.224</v>
      </c>
      <c r="M5" s="2">
        <v>0.24399999999999999</v>
      </c>
      <c r="N5" s="1">
        <v>0.67</v>
      </c>
      <c r="O5">
        <v>97</v>
      </c>
      <c r="P5">
        <v>201</v>
      </c>
      <c r="Q5" s="8">
        <f t="shared" si="0"/>
        <v>298</v>
      </c>
      <c r="R5">
        <v>3.9</v>
      </c>
      <c r="S5">
        <v>6.5</v>
      </c>
      <c r="T5" s="2">
        <v>0.184</v>
      </c>
      <c r="U5">
        <v>365</v>
      </c>
      <c r="V5" s="9">
        <v>0.187</v>
      </c>
      <c r="W5">
        <v>234</v>
      </c>
      <c r="X5" s="2">
        <v>0.2</v>
      </c>
      <c r="Y5">
        <v>0.36</v>
      </c>
      <c r="Z5">
        <v>0.33</v>
      </c>
    </row>
    <row r="6" spans="1:26" hidden="1" x14ac:dyDescent="0.35">
      <c r="A6" t="s">
        <v>47</v>
      </c>
      <c r="B6" t="s">
        <v>34</v>
      </c>
      <c r="C6" t="s">
        <v>37</v>
      </c>
      <c r="D6">
        <v>27</v>
      </c>
      <c r="E6" s="1">
        <v>0.56000000000000005</v>
      </c>
      <c r="F6" s="1">
        <v>0.37</v>
      </c>
      <c r="G6">
        <v>23</v>
      </c>
      <c r="H6">
        <v>53</v>
      </c>
      <c r="I6">
        <v>230</v>
      </c>
      <c r="J6">
        <v>4.8</v>
      </c>
      <c r="K6" s="2">
        <v>0.70299999999999996</v>
      </c>
      <c r="L6" s="2">
        <v>6.4000000000000001E-2</v>
      </c>
      <c r="M6" s="2">
        <v>0.16900000000000001</v>
      </c>
      <c r="N6" s="1">
        <v>0.19</v>
      </c>
      <c r="O6">
        <v>118</v>
      </c>
      <c r="P6">
        <v>29</v>
      </c>
      <c r="Q6" s="8">
        <f t="shared" si="0"/>
        <v>147</v>
      </c>
      <c r="R6">
        <v>-0.7</v>
      </c>
      <c r="S6">
        <v>1.2</v>
      </c>
      <c r="T6" s="2">
        <v>2.9000000000000001E-2</v>
      </c>
      <c r="U6">
        <v>135</v>
      </c>
      <c r="V6" s="9">
        <v>6.7000000000000004E-2</v>
      </c>
      <c r="W6">
        <v>103</v>
      </c>
      <c r="X6" s="2">
        <v>8.8999999999999996E-2</v>
      </c>
      <c r="Y6">
        <v>1.35</v>
      </c>
      <c r="Z6">
        <v>0.47</v>
      </c>
    </row>
    <row r="7" spans="1:26" s="20" customFormat="1" hidden="1" x14ac:dyDescent="0.35">
      <c r="A7" s="20" t="s">
        <v>25</v>
      </c>
      <c r="B7" s="20" t="s">
        <v>26</v>
      </c>
      <c r="C7" s="20" t="s">
        <v>27</v>
      </c>
      <c r="D7" s="20">
        <v>26</v>
      </c>
      <c r="E7" s="21">
        <v>0.69</v>
      </c>
      <c r="F7" s="21">
        <v>0.69</v>
      </c>
      <c r="G7" s="20">
        <v>80</v>
      </c>
      <c r="H7" s="20">
        <v>52</v>
      </c>
      <c r="I7" s="20">
        <v>154</v>
      </c>
      <c r="J7" s="20">
        <v>4.5</v>
      </c>
      <c r="K7" s="22">
        <v>0.68</v>
      </c>
      <c r="L7" s="22">
        <v>0.23300000000000001</v>
      </c>
      <c r="M7" s="22">
        <v>0.2</v>
      </c>
      <c r="N7" s="21">
        <v>0.31</v>
      </c>
      <c r="O7" s="20">
        <v>105</v>
      </c>
      <c r="P7" s="20">
        <v>123</v>
      </c>
      <c r="Q7" s="20">
        <f t="shared" si="0"/>
        <v>228</v>
      </c>
      <c r="R7" s="20">
        <v>-0.1</v>
      </c>
      <c r="S7" s="20">
        <v>8.4</v>
      </c>
      <c r="T7" s="22">
        <v>0.24399999999999999</v>
      </c>
      <c r="U7" s="20">
        <v>445</v>
      </c>
      <c r="V7" s="22">
        <v>0.23300000000000001</v>
      </c>
      <c r="W7" s="20">
        <v>266</v>
      </c>
      <c r="X7" s="22">
        <v>0.22900000000000001</v>
      </c>
      <c r="Y7" s="20">
        <v>0.52</v>
      </c>
      <c r="Z7" s="20">
        <v>0.22</v>
      </c>
    </row>
    <row r="8" spans="1:26" hidden="1" x14ac:dyDescent="0.35">
      <c r="A8" t="s">
        <v>65</v>
      </c>
      <c r="B8" t="s">
        <v>46</v>
      </c>
      <c r="C8" t="s">
        <v>37</v>
      </c>
      <c r="D8">
        <v>27</v>
      </c>
      <c r="E8" s="1">
        <v>0.67</v>
      </c>
      <c r="F8" s="1">
        <v>0.56000000000000005</v>
      </c>
      <c r="G8">
        <v>22</v>
      </c>
      <c r="H8">
        <v>55</v>
      </c>
      <c r="I8">
        <v>235</v>
      </c>
      <c r="J8">
        <v>4.7</v>
      </c>
      <c r="K8" s="2">
        <v>0.64900000000000002</v>
      </c>
      <c r="L8" s="2">
        <v>5.6000000000000001E-2</v>
      </c>
      <c r="M8" s="2">
        <v>0.16500000000000001</v>
      </c>
      <c r="N8" s="1">
        <v>0.15</v>
      </c>
      <c r="O8">
        <v>143</v>
      </c>
      <c r="P8">
        <v>218</v>
      </c>
      <c r="Q8" s="8">
        <f t="shared" si="0"/>
        <v>361</v>
      </c>
      <c r="R8">
        <v>5.5</v>
      </c>
      <c r="S8">
        <v>1.4</v>
      </c>
      <c r="T8" s="2">
        <v>3.5000000000000003E-2</v>
      </c>
      <c r="U8">
        <v>138</v>
      </c>
      <c r="V8" s="9">
        <v>6.6000000000000003E-2</v>
      </c>
      <c r="W8">
        <v>105</v>
      </c>
      <c r="X8" s="2">
        <v>8.8999999999999996E-2</v>
      </c>
      <c r="Y8">
        <v>1.62</v>
      </c>
      <c r="Z8">
        <v>0.33</v>
      </c>
    </row>
    <row r="9" spans="1:26" hidden="1" x14ac:dyDescent="0.35">
      <c r="A9" s="20" t="s">
        <v>58</v>
      </c>
      <c r="B9" s="20" t="s">
        <v>26</v>
      </c>
      <c r="C9" s="20" t="s">
        <v>50</v>
      </c>
      <c r="D9" s="20">
        <v>26</v>
      </c>
      <c r="E9" s="21">
        <v>0.69</v>
      </c>
      <c r="F9" s="21">
        <v>0.5</v>
      </c>
      <c r="G9" s="20">
        <v>78</v>
      </c>
      <c r="H9" s="20">
        <v>51</v>
      </c>
      <c r="I9" s="20">
        <v>159</v>
      </c>
      <c r="J9" s="20">
        <v>4.5999999999999996</v>
      </c>
      <c r="K9" s="22">
        <v>0.68899999999999995</v>
      </c>
      <c r="L9" s="22">
        <v>0.22700000000000001</v>
      </c>
      <c r="M9" s="22">
        <v>0.19600000000000001</v>
      </c>
      <c r="N9" s="21">
        <v>0.31</v>
      </c>
      <c r="O9" s="20">
        <v>83</v>
      </c>
      <c r="P9" s="20">
        <v>-44</v>
      </c>
      <c r="Q9" s="8">
        <f t="shared" si="0"/>
        <v>39</v>
      </c>
      <c r="R9" s="20">
        <v>0.8</v>
      </c>
      <c r="S9" s="20">
        <v>8.5</v>
      </c>
      <c r="T9" s="22">
        <v>0.27</v>
      </c>
      <c r="U9" s="20">
        <v>534</v>
      </c>
      <c r="V9" s="9">
        <v>0.28100000000000003</v>
      </c>
      <c r="W9" s="20">
        <v>284</v>
      </c>
      <c r="X9" s="22">
        <v>0.24299999999999999</v>
      </c>
      <c r="Y9" s="20">
        <v>0.49</v>
      </c>
      <c r="Z9" s="20">
        <v>0.3</v>
      </c>
    </row>
    <row r="10" spans="1:26" hidden="1" x14ac:dyDescent="0.35">
      <c r="A10" t="s">
        <v>82</v>
      </c>
      <c r="B10" t="s">
        <v>40</v>
      </c>
      <c r="C10" t="s">
        <v>27</v>
      </c>
      <c r="D10">
        <v>27</v>
      </c>
      <c r="E10" s="1">
        <v>0.56000000000000005</v>
      </c>
      <c r="F10" s="1">
        <v>0.59</v>
      </c>
      <c r="G10">
        <v>96</v>
      </c>
      <c r="H10">
        <v>71</v>
      </c>
      <c r="I10">
        <v>165</v>
      </c>
      <c r="J10">
        <v>3.7</v>
      </c>
      <c r="K10" s="2">
        <v>0.65100000000000002</v>
      </c>
      <c r="L10" s="2">
        <v>0.23899999999999999</v>
      </c>
      <c r="M10" s="2">
        <v>0.24099999999999999</v>
      </c>
      <c r="N10" s="1">
        <v>0.3</v>
      </c>
      <c r="O10">
        <v>163</v>
      </c>
      <c r="P10">
        <v>78</v>
      </c>
      <c r="Q10" s="8">
        <f t="shared" si="0"/>
        <v>241</v>
      </c>
      <c r="R10">
        <v>4.5999999999999996</v>
      </c>
      <c r="S10">
        <v>8.6</v>
      </c>
      <c r="T10" s="2">
        <v>0.246</v>
      </c>
      <c r="U10">
        <v>491</v>
      </c>
      <c r="V10" s="9">
        <v>0.249</v>
      </c>
      <c r="W10">
        <v>279</v>
      </c>
      <c r="X10" s="2">
        <v>0.23499999999999999</v>
      </c>
      <c r="Y10">
        <v>0.41</v>
      </c>
      <c r="Z10">
        <v>0.32</v>
      </c>
    </row>
    <row r="11" spans="1:26" hidden="1" x14ac:dyDescent="0.35">
      <c r="A11" t="s">
        <v>77</v>
      </c>
      <c r="B11" t="s">
        <v>63</v>
      </c>
      <c r="C11" t="s">
        <v>50</v>
      </c>
      <c r="D11">
        <v>27</v>
      </c>
      <c r="E11" s="1">
        <v>0.67</v>
      </c>
      <c r="F11" s="1">
        <v>0.48</v>
      </c>
      <c r="G11">
        <v>77</v>
      </c>
      <c r="H11">
        <v>46</v>
      </c>
      <c r="I11">
        <v>129</v>
      </c>
      <c r="J11">
        <v>4.5</v>
      </c>
      <c r="K11" s="2">
        <v>0.63</v>
      </c>
      <c r="L11" s="2">
        <v>0.23499999999999999</v>
      </c>
      <c r="M11" s="2">
        <v>0.152</v>
      </c>
      <c r="N11" s="1">
        <v>0.3</v>
      </c>
      <c r="O11">
        <v>-12</v>
      </c>
      <c r="P11">
        <v>9</v>
      </c>
      <c r="Q11" s="8">
        <f t="shared" si="0"/>
        <v>-3</v>
      </c>
      <c r="R11">
        <v>-4.5999999999999996</v>
      </c>
      <c r="S11">
        <v>8.1</v>
      </c>
      <c r="T11" s="2">
        <v>0.26400000000000001</v>
      </c>
      <c r="U11">
        <v>431</v>
      </c>
      <c r="V11" s="9">
        <v>0.22600000000000001</v>
      </c>
      <c r="W11">
        <v>270</v>
      </c>
      <c r="X11" s="2">
        <v>0.23899999999999999</v>
      </c>
      <c r="Y11">
        <v>0.53</v>
      </c>
      <c r="Z11">
        <v>0.28999999999999998</v>
      </c>
    </row>
    <row r="12" spans="1:26" x14ac:dyDescent="0.35">
      <c r="A12" s="3" t="s">
        <v>94</v>
      </c>
      <c r="B12" s="3" t="s">
        <v>63</v>
      </c>
      <c r="C12" s="3" t="s">
        <v>32</v>
      </c>
      <c r="D12" s="3">
        <v>27</v>
      </c>
      <c r="E12" s="4">
        <v>0.67</v>
      </c>
      <c r="F12" s="4">
        <v>0.33</v>
      </c>
      <c r="G12" s="3">
        <v>93</v>
      </c>
      <c r="H12" s="3">
        <v>52</v>
      </c>
      <c r="I12" s="3">
        <v>143</v>
      </c>
      <c r="J12" s="3">
        <v>4.5</v>
      </c>
      <c r="K12" s="5">
        <v>0.72199999999999998</v>
      </c>
      <c r="L12" s="5">
        <v>0.28399999999999997</v>
      </c>
      <c r="M12" s="5">
        <v>0.17199999999999999</v>
      </c>
      <c r="N12" s="4">
        <v>0.48</v>
      </c>
      <c r="O12" s="3">
        <v>52</v>
      </c>
      <c r="P12" s="3">
        <v>-37</v>
      </c>
      <c r="Q12" s="3">
        <f t="shared" si="0"/>
        <v>15</v>
      </c>
      <c r="R12" s="3">
        <v>-1.1000000000000001</v>
      </c>
      <c r="S12" s="3">
        <v>6</v>
      </c>
      <c r="T12" s="5">
        <v>0.17499999999999999</v>
      </c>
      <c r="U12" s="3">
        <v>355</v>
      </c>
      <c r="V12" s="5">
        <v>0.18</v>
      </c>
      <c r="W12" s="3">
        <v>226</v>
      </c>
      <c r="X12" s="5">
        <v>0.20100000000000001</v>
      </c>
      <c r="Y12" s="3">
        <v>0.34</v>
      </c>
      <c r="Z12" s="3">
        <v>0.38</v>
      </c>
    </row>
    <row r="13" spans="1:26" hidden="1" x14ac:dyDescent="0.35">
      <c r="A13" t="s">
        <v>49</v>
      </c>
      <c r="B13" t="s">
        <v>46</v>
      </c>
      <c r="C13" t="s">
        <v>50</v>
      </c>
      <c r="D13">
        <v>27</v>
      </c>
      <c r="E13" s="1">
        <v>0.67</v>
      </c>
      <c r="F13" s="1">
        <v>0.48</v>
      </c>
      <c r="G13">
        <v>111</v>
      </c>
      <c r="H13">
        <v>56</v>
      </c>
      <c r="I13">
        <v>137</v>
      </c>
      <c r="J13">
        <v>4.4000000000000004</v>
      </c>
      <c r="K13" s="2">
        <v>0.626</v>
      </c>
      <c r="L13" s="2">
        <v>0.28000000000000003</v>
      </c>
      <c r="M13" s="2">
        <v>0.16800000000000001</v>
      </c>
      <c r="N13" s="1">
        <v>0.19</v>
      </c>
      <c r="O13">
        <v>-123</v>
      </c>
      <c r="P13">
        <v>-112</v>
      </c>
      <c r="Q13" s="8">
        <f t="shared" si="0"/>
        <v>-235</v>
      </c>
      <c r="R13">
        <v>-9.9</v>
      </c>
      <c r="S13">
        <v>9.1</v>
      </c>
      <c r="T13" s="2">
        <v>0.30399999999999999</v>
      </c>
      <c r="U13">
        <v>556</v>
      </c>
      <c r="V13" s="9">
        <v>0.27500000000000002</v>
      </c>
      <c r="W13">
        <v>307</v>
      </c>
      <c r="X13" s="2">
        <v>0.25900000000000001</v>
      </c>
      <c r="Y13">
        <v>0.63</v>
      </c>
      <c r="Z13">
        <v>0.42</v>
      </c>
    </row>
    <row r="14" spans="1:26" hidden="1" x14ac:dyDescent="0.35">
      <c r="A14" t="s">
        <v>83</v>
      </c>
      <c r="B14" t="s">
        <v>42</v>
      </c>
      <c r="C14" t="s">
        <v>27</v>
      </c>
      <c r="D14">
        <v>18</v>
      </c>
      <c r="E14" s="1">
        <v>0.28000000000000003</v>
      </c>
      <c r="F14" s="1">
        <v>0.5</v>
      </c>
      <c r="G14">
        <v>40</v>
      </c>
      <c r="H14">
        <v>60</v>
      </c>
      <c r="I14">
        <v>88</v>
      </c>
      <c r="J14">
        <v>2.1</v>
      </c>
      <c r="K14" s="2">
        <v>0.67400000000000004</v>
      </c>
      <c r="L14" s="2">
        <v>0.21099999999999999</v>
      </c>
      <c r="M14" s="2">
        <v>0.22900000000000001</v>
      </c>
      <c r="N14" s="1">
        <v>0.22</v>
      </c>
      <c r="O14">
        <v>-49</v>
      </c>
      <c r="P14">
        <v>-72</v>
      </c>
      <c r="Q14" s="8">
        <f t="shared" si="0"/>
        <v>-121</v>
      </c>
      <c r="R14">
        <v>-3.7</v>
      </c>
      <c r="S14">
        <v>8.4</v>
      </c>
      <c r="T14" s="2">
        <v>0.252</v>
      </c>
      <c r="U14">
        <v>422</v>
      </c>
      <c r="V14" s="9">
        <v>0.23899999999999999</v>
      </c>
      <c r="W14">
        <v>236</v>
      </c>
      <c r="X14" s="2">
        <v>0.23100000000000001</v>
      </c>
      <c r="Y14">
        <v>0.42</v>
      </c>
      <c r="Z14">
        <v>0.22</v>
      </c>
    </row>
    <row r="15" spans="1:26" hidden="1" x14ac:dyDescent="0.35">
      <c r="A15" t="s">
        <v>61</v>
      </c>
      <c r="B15" t="s">
        <v>26</v>
      </c>
      <c r="C15" t="s">
        <v>37</v>
      </c>
      <c r="D15">
        <v>26</v>
      </c>
      <c r="E15" s="1">
        <v>0.69</v>
      </c>
      <c r="F15" s="1">
        <v>0.46</v>
      </c>
      <c r="G15">
        <v>20</v>
      </c>
      <c r="H15">
        <v>51</v>
      </c>
      <c r="I15">
        <v>205</v>
      </c>
      <c r="J15">
        <v>4.4000000000000004</v>
      </c>
      <c r="K15" s="2">
        <v>0.65400000000000003</v>
      </c>
      <c r="L15" s="2">
        <v>5.8000000000000003E-2</v>
      </c>
      <c r="M15" s="2">
        <v>0.19600000000000001</v>
      </c>
      <c r="N15" s="1">
        <v>0.38</v>
      </c>
      <c r="O15">
        <v>155</v>
      </c>
      <c r="P15">
        <v>332</v>
      </c>
      <c r="Q15" s="8">
        <f t="shared" si="0"/>
        <v>487</v>
      </c>
      <c r="R15">
        <v>6.2</v>
      </c>
      <c r="S15">
        <v>1.8</v>
      </c>
      <c r="T15" s="2">
        <v>4.9000000000000002E-2</v>
      </c>
      <c r="U15">
        <v>157</v>
      </c>
      <c r="V15" s="9">
        <v>7.9000000000000001E-2</v>
      </c>
      <c r="W15">
        <v>119</v>
      </c>
      <c r="X15" s="2">
        <v>0.10100000000000001</v>
      </c>
      <c r="Y15">
        <v>1.45</v>
      </c>
      <c r="Z15">
        <v>0.47</v>
      </c>
    </row>
    <row r="16" spans="1:26" x14ac:dyDescent="0.35">
      <c r="A16" t="s">
        <v>30</v>
      </c>
      <c r="B16" t="s">
        <v>31</v>
      </c>
      <c r="C16" t="s">
        <v>32</v>
      </c>
      <c r="D16">
        <v>20</v>
      </c>
      <c r="E16" s="1">
        <v>0.45</v>
      </c>
      <c r="F16" s="1">
        <v>0.7</v>
      </c>
      <c r="G16">
        <v>66</v>
      </c>
      <c r="H16">
        <v>52</v>
      </c>
      <c r="I16">
        <v>116</v>
      </c>
      <c r="J16">
        <v>3.5</v>
      </c>
      <c r="K16" s="2">
        <v>0.68899999999999995</v>
      </c>
      <c r="L16" s="2">
        <v>0.25</v>
      </c>
      <c r="M16" s="2">
        <v>0.19900000000000001</v>
      </c>
      <c r="N16" s="1">
        <v>0.45</v>
      </c>
      <c r="O16">
        <v>115</v>
      </c>
      <c r="P16">
        <v>92</v>
      </c>
      <c r="Q16" s="8">
        <f t="shared" si="0"/>
        <v>207</v>
      </c>
      <c r="R16">
        <v>-1.7</v>
      </c>
      <c r="S16">
        <v>6.3</v>
      </c>
      <c r="T16" s="2">
        <v>0.19700000000000001</v>
      </c>
      <c r="U16">
        <v>374</v>
      </c>
      <c r="V16" s="9">
        <v>0.19800000000000001</v>
      </c>
      <c r="W16">
        <v>232</v>
      </c>
      <c r="X16" s="2">
        <v>0.21</v>
      </c>
      <c r="Y16">
        <v>0.26</v>
      </c>
      <c r="Z16">
        <v>0.31</v>
      </c>
    </row>
    <row r="17" spans="1:26" hidden="1" x14ac:dyDescent="0.35">
      <c r="A17" t="s">
        <v>103</v>
      </c>
      <c r="B17" t="s">
        <v>40</v>
      </c>
      <c r="C17" t="s">
        <v>37</v>
      </c>
      <c r="D17">
        <v>27</v>
      </c>
      <c r="E17" s="1">
        <v>0.56000000000000005</v>
      </c>
      <c r="F17" s="1">
        <v>0.41</v>
      </c>
      <c r="G17">
        <v>16</v>
      </c>
      <c r="H17">
        <v>70</v>
      </c>
      <c r="I17">
        <v>278</v>
      </c>
      <c r="J17">
        <v>4.2</v>
      </c>
      <c r="K17" s="2">
        <v>0.73299999999999998</v>
      </c>
      <c r="L17" s="2">
        <v>0.04</v>
      </c>
      <c r="M17" s="2">
        <v>0.23699999999999999</v>
      </c>
      <c r="N17" s="1">
        <v>0.44</v>
      </c>
      <c r="O17">
        <v>47</v>
      </c>
      <c r="P17">
        <v>68</v>
      </c>
      <c r="Q17" s="8">
        <f t="shared" si="0"/>
        <v>115</v>
      </c>
      <c r="R17">
        <v>1.6</v>
      </c>
      <c r="S17">
        <v>1.2</v>
      </c>
      <c r="T17" s="2">
        <v>2.9000000000000001E-2</v>
      </c>
      <c r="U17">
        <v>151</v>
      </c>
      <c r="V17" s="9">
        <v>7.5999999999999998E-2</v>
      </c>
      <c r="W17">
        <v>104</v>
      </c>
      <c r="X17" s="2">
        <v>8.8999999999999996E-2</v>
      </c>
      <c r="Y17">
        <v>1.66</v>
      </c>
      <c r="Z17">
        <v>0.28999999999999998</v>
      </c>
    </row>
    <row r="18" spans="1:26" hidden="1" x14ac:dyDescent="0.35">
      <c r="A18" t="s">
        <v>79</v>
      </c>
      <c r="B18" t="s">
        <v>31</v>
      </c>
      <c r="C18" t="s">
        <v>50</v>
      </c>
      <c r="D18">
        <v>27</v>
      </c>
      <c r="E18" s="1">
        <v>0.44</v>
      </c>
      <c r="F18" s="1">
        <v>0.44</v>
      </c>
      <c r="G18">
        <v>100</v>
      </c>
      <c r="H18">
        <v>61</v>
      </c>
      <c r="I18">
        <v>152</v>
      </c>
      <c r="J18">
        <v>4.0999999999999996</v>
      </c>
      <c r="K18" s="2">
        <v>0.70799999999999996</v>
      </c>
      <c r="L18" s="2">
        <v>0.28100000000000003</v>
      </c>
      <c r="M18" s="2">
        <v>0.17699999999999999</v>
      </c>
      <c r="N18" s="1">
        <v>0.52</v>
      </c>
      <c r="O18">
        <v>69</v>
      </c>
      <c r="P18">
        <v>-115</v>
      </c>
      <c r="Q18" s="8">
        <f t="shared" si="0"/>
        <v>-46</v>
      </c>
      <c r="R18">
        <v>-7.4</v>
      </c>
      <c r="S18">
        <v>8.6999999999999993</v>
      </c>
      <c r="T18" s="2">
        <v>0.30399999999999999</v>
      </c>
      <c r="U18">
        <v>529</v>
      </c>
      <c r="V18" s="9">
        <v>0.28399999999999997</v>
      </c>
      <c r="W18">
        <v>280</v>
      </c>
      <c r="X18" s="2">
        <v>0.25900000000000001</v>
      </c>
      <c r="Y18">
        <v>0.52</v>
      </c>
      <c r="Z18">
        <v>0.33</v>
      </c>
    </row>
    <row r="19" spans="1:26" hidden="1" x14ac:dyDescent="0.35">
      <c r="A19" t="s">
        <v>52</v>
      </c>
      <c r="B19" t="s">
        <v>53</v>
      </c>
      <c r="C19" t="s">
        <v>37</v>
      </c>
      <c r="D19">
        <v>27</v>
      </c>
      <c r="E19" s="1">
        <v>0.48</v>
      </c>
      <c r="F19" s="1">
        <v>0.44</v>
      </c>
      <c r="G19">
        <v>14</v>
      </c>
      <c r="H19">
        <v>63</v>
      </c>
      <c r="I19">
        <v>247</v>
      </c>
      <c r="J19">
        <v>4.0999999999999996</v>
      </c>
      <c r="K19" s="2">
        <v>0.75900000000000001</v>
      </c>
      <c r="L19" s="2">
        <v>4.1000000000000002E-2</v>
      </c>
      <c r="M19" s="2">
        <v>0.185</v>
      </c>
      <c r="N19" s="1">
        <v>0.22</v>
      </c>
      <c r="O19">
        <v>-74</v>
      </c>
      <c r="P19">
        <v>26</v>
      </c>
      <c r="Q19" s="8">
        <f t="shared" si="0"/>
        <v>-48</v>
      </c>
      <c r="R19">
        <v>-1.7</v>
      </c>
      <c r="S19">
        <v>1.1000000000000001</v>
      </c>
      <c r="T19" s="2">
        <v>2.4E-2</v>
      </c>
      <c r="U19">
        <v>130</v>
      </c>
      <c r="V19" s="9">
        <v>6.9000000000000006E-2</v>
      </c>
      <c r="W19">
        <v>92</v>
      </c>
      <c r="X19" s="2">
        <v>8.3000000000000004E-2</v>
      </c>
      <c r="Y19">
        <v>1.68</v>
      </c>
      <c r="Z19">
        <v>0.37</v>
      </c>
    </row>
    <row r="20" spans="1:26" x14ac:dyDescent="0.35">
      <c r="A20" s="3" t="s">
        <v>44</v>
      </c>
      <c r="B20" s="3" t="s">
        <v>26</v>
      </c>
      <c r="C20" s="3" t="s">
        <v>32</v>
      </c>
      <c r="D20" s="3">
        <v>26</v>
      </c>
      <c r="E20" s="4">
        <v>0.69</v>
      </c>
      <c r="F20" s="4">
        <v>0.38</v>
      </c>
      <c r="G20" s="3">
        <v>97</v>
      </c>
      <c r="H20" s="3">
        <v>48</v>
      </c>
      <c r="I20" s="3">
        <v>151</v>
      </c>
      <c r="J20" s="3">
        <v>5.2</v>
      </c>
      <c r="K20" s="5">
        <v>0.72099999999999997</v>
      </c>
      <c r="L20" s="5">
        <v>0.28199999999999997</v>
      </c>
      <c r="M20" s="5">
        <v>0.185</v>
      </c>
      <c r="N20" s="4">
        <v>0.35</v>
      </c>
      <c r="O20" s="3">
        <v>39</v>
      </c>
      <c r="P20" s="3">
        <v>-30</v>
      </c>
      <c r="Q20" s="3">
        <f t="shared" si="0"/>
        <v>9</v>
      </c>
      <c r="R20" s="3">
        <v>0.2</v>
      </c>
      <c r="S20" s="3">
        <v>6.4</v>
      </c>
      <c r="T20" s="5">
        <v>0.18099999999999999</v>
      </c>
      <c r="U20" s="3">
        <v>319</v>
      </c>
      <c r="V20" s="5">
        <v>0.16400000000000001</v>
      </c>
      <c r="W20" s="3">
        <v>241</v>
      </c>
      <c r="X20" s="5">
        <v>0.20300000000000001</v>
      </c>
      <c r="Y20" s="3">
        <v>0.38</v>
      </c>
      <c r="Z20" s="3">
        <v>0.3</v>
      </c>
    </row>
    <row r="21" spans="1:26" hidden="1" x14ac:dyDescent="0.35">
      <c r="A21" s="3" t="s">
        <v>70</v>
      </c>
      <c r="B21" s="3" t="s">
        <v>46</v>
      </c>
      <c r="C21" s="3" t="s">
        <v>27</v>
      </c>
      <c r="D21" s="3">
        <v>27</v>
      </c>
      <c r="E21" s="4">
        <v>0.67</v>
      </c>
      <c r="F21" s="4">
        <v>0.48</v>
      </c>
      <c r="G21" s="3">
        <v>102</v>
      </c>
      <c r="H21" s="3">
        <v>69</v>
      </c>
      <c r="I21" s="3">
        <v>145</v>
      </c>
      <c r="J21" s="3">
        <v>3.6</v>
      </c>
      <c r="K21" s="5">
        <v>0.624</v>
      </c>
      <c r="L21" s="5">
        <v>0.25800000000000001</v>
      </c>
      <c r="M21" s="5">
        <v>0.20699999999999999</v>
      </c>
      <c r="N21" s="4">
        <v>0.19</v>
      </c>
      <c r="O21" s="3">
        <v>304</v>
      </c>
      <c r="P21" s="3">
        <v>-33</v>
      </c>
      <c r="Q21" s="3">
        <f t="shared" si="0"/>
        <v>271</v>
      </c>
      <c r="R21" s="3">
        <v>3.3</v>
      </c>
      <c r="S21" s="3">
        <v>9</v>
      </c>
      <c r="T21" s="5">
        <v>0.28299999999999997</v>
      </c>
      <c r="U21" s="3">
        <v>518</v>
      </c>
      <c r="V21" s="5">
        <v>0.25800000000000001</v>
      </c>
      <c r="W21" s="3">
        <v>306</v>
      </c>
      <c r="X21" s="5">
        <v>0.25900000000000001</v>
      </c>
      <c r="Y21" s="3">
        <v>0.49</v>
      </c>
      <c r="Z21" s="3">
        <v>0.2</v>
      </c>
    </row>
    <row r="22" spans="1:26" hidden="1" x14ac:dyDescent="0.35">
      <c r="A22" t="s">
        <v>99</v>
      </c>
      <c r="B22" t="s">
        <v>34</v>
      </c>
      <c r="C22" t="s">
        <v>50</v>
      </c>
      <c r="D22">
        <v>27</v>
      </c>
      <c r="E22" s="1">
        <v>0.56000000000000005</v>
      </c>
      <c r="F22" s="1">
        <v>0.41</v>
      </c>
      <c r="G22">
        <v>109</v>
      </c>
      <c r="H22">
        <v>66</v>
      </c>
      <c r="I22">
        <v>129</v>
      </c>
      <c r="J22">
        <v>3.6</v>
      </c>
      <c r="K22" s="2">
        <v>0.66100000000000003</v>
      </c>
      <c r="L22" s="2">
        <v>0.30299999999999999</v>
      </c>
      <c r="M22" s="2">
        <v>0.21</v>
      </c>
      <c r="N22" s="1">
        <v>0.11</v>
      </c>
      <c r="O22">
        <v>139</v>
      </c>
      <c r="P22">
        <v>119</v>
      </c>
      <c r="Q22" s="8">
        <f t="shared" si="0"/>
        <v>258</v>
      </c>
      <c r="R22">
        <v>4.5999999999999996</v>
      </c>
      <c r="S22">
        <v>9.6</v>
      </c>
      <c r="T22" s="2">
        <v>0.308</v>
      </c>
      <c r="U22">
        <v>632</v>
      </c>
      <c r="V22" s="9">
        <v>0.307</v>
      </c>
      <c r="W22">
        <v>306</v>
      </c>
      <c r="X22" s="2">
        <v>0.26700000000000002</v>
      </c>
      <c r="Y22">
        <v>0.47</v>
      </c>
      <c r="Z22">
        <v>0.34</v>
      </c>
    </row>
    <row r="23" spans="1:26" hidden="1" x14ac:dyDescent="0.35">
      <c r="A23" t="s">
        <v>81</v>
      </c>
      <c r="B23" t="s">
        <v>55</v>
      </c>
      <c r="C23" t="s">
        <v>27</v>
      </c>
      <c r="D23">
        <v>18</v>
      </c>
      <c r="E23" s="1">
        <v>0.22</v>
      </c>
      <c r="F23" s="1">
        <v>0.44</v>
      </c>
      <c r="G23">
        <v>40</v>
      </c>
      <c r="H23">
        <v>47</v>
      </c>
      <c r="I23">
        <v>70</v>
      </c>
      <c r="J23">
        <v>2.2999999999999998</v>
      </c>
      <c r="K23" s="2">
        <v>0.63200000000000001</v>
      </c>
      <c r="L23" s="2">
        <v>0.23</v>
      </c>
      <c r="M23" s="2">
        <v>0.16800000000000001</v>
      </c>
      <c r="N23" s="1">
        <v>0.17</v>
      </c>
      <c r="O23">
        <v>-286</v>
      </c>
      <c r="P23">
        <v>-139</v>
      </c>
      <c r="Q23" s="8">
        <f t="shared" si="0"/>
        <v>-425</v>
      </c>
      <c r="R23">
        <v>-3.5</v>
      </c>
      <c r="S23">
        <v>7.7</v>
      </c>
      <c r="T23" s="2">
        <v>0.23599999999999999</v>
      </c>
      <c r="U23">
        <v>413</v>
      </c>
      <c r="V23" s="9">
        <v>0.22900000000000001</v>
      </c>
      <c r="W23">
        <v>226</v>
      </c>
      <c r="X23" s="2">
        <v>0.22900000000000001</v>
      </c>
      <c r="Y23">
        <v>0.51</v>
      </c>
      <c r="Z23">
        <v>0.17</v>
      </c>
    </row>
    <row r="24" spans="1:26" hidden="1" x14ac:dyDescent="0.35">
      <c r="A24" t="s">
        <v>96</v>
      </c>
      <c r="B24" t="s">
        <v>29</v>
      </c>
      <c r="C24" t="s">
        <v>50</v>
      </c>
      <c r="D24">
        <v>27</v>
      </c>
      <c r="E24" s="1">
        <v>0.41</v>
      </c>
      <c r="F24" s="1">
        <v>0.52</v>
      </c>
      <c r="G24">
        <v>94</v>
      </c>
      <c r="H24">
        <v>65</v>
      </c>
      <c r="I24">
        <v>142</v>
      </c>
      <c r="J24">
        <v>3.6</v>
      </c>
      <c r="K24" s="2">
        <v>0.66900000000000004</v>
      </c>
      <c r="L24" s="2">
        <v>0.26600000000000001</v>
      </c>
      <c r="M24" s="2">
        <v>0.15</v>
      </c>
      <c r="N24" s="1">
        <v>0.19</v>
      </c>
      <c r="O24">
        <v>-74</v>
      </c>
      <c r="P24">
        <v>69</v>
      </c>
      <c r="Q24" s="8">
        <f t="shared" si="0"/>
        <v>-5</v>
      </c>
      <c r="R24">
        <v>2.7</v>
      </c>
      <c r="S24">
        <v>9</v>
      </c>
      <c r="T24" s="2">
        <v>0.311</v>
      </c>
      <c r="U24">
        <v>498</v>
      </c>
      <c r="V24" s="9">
        <v>0.248</v>
      </c>
      <c r="W24">
        <v>280</v>
      </c>
      <c r="X24" s="2">
        <v>0.254</v>
      </c>
      <c r="Y24">
        <v>0.38</v>
      </c>
      <c r="Z24">
        <v>0.37</v>
      </c>
    </row>
    <row r="25" spans="1:26" hidden="1" x14ac:dyDescent="0.35">
      <c r="A25" t="s">
        <v>85</v>
      </c>
      <c r="B25" t="s">
        <v>63</v>
      </c>
      <c r="C25" t="s">
        <v>27</v>
      </c>
      <c r="D25">
        <v>27</v>
      </c>
      <c r="E25" s="1">
        <v>0.67</v>
      </c>
      <c r="F25" s="1">
        <v>0.59</v>
      </c>
      <c r="G25">
        <v>68</v>
      </c>
      <c r="H25">
        <v>49</v>
      </c>
      <c r="I25">
        <v>162</v>
      </c>
      <c r="J25">
        <v>4.7</v>
      </c>
      <c r="K25" s="2">
        <v>0.70299999999999996</v>
      </c>
      <c r="L25" s="2">
        <v>0.20799999999999999</v>
      </c>
      <c r="M25" s="2">
        <v>0.16200000000000001</v>
      </c>
      <c r="N25" s="1">
        <v>0.15</v>
      </c>
      <c r="O25">
        <v>-133</v>
      </c>
      <c r="P25">
        <v>-95</v>
      </c>
      <c r="Q25" s="8">
        <f t="shared" si="0"/>
        <v>-228</v>
      </c>
      <c r="R25">
        <v>-1.8</v>
      </c>
      <c r="S25">
        <v>8.4</v>
      </c>
      <c r="T25" s="2">
        <v>0.254</v>
      </c>
      <c r="U25">
        <v>516</v>
      </c>
      <c r="V25" s="9">
        <v>0.28000000000000003</v>
      </c>
      <c r="W25">
        <v>262</v>
      </c>
      <c r="X25" s="2">
        <v>0.23100000000000001</v>
      </c>
      <c r="Y25">
        <v>0.47</v>
      </c>
      <c r="Z25">
        <v>0.22</v>
      </c>
    </row>
    <row r="26" spans="1:26" x14ac:dyDescent="0.35">
      <c r="A26" t="s">
        <v>97</v>
      </c>
      <c r="B26" t="s">
        <v>46</v>
      </c>
      <c r="C26" t="s">
        <v>32</v>
      </c>
      <c r="D26">
        <v>23</v>
      </c>
      <c r="E26" s="1">
        <v>0.61</v>
      </c>
      <c r="F26" s="1">
        <v>0.43</v>
      </c>
      <c r="G26">
        <v>59</v>
      </c>
      <c r="H26">
        <v>68</v>
      </c>
      <c r="I26">
        <v>147</v>
      </c>
      <c r="J26">
        <v>3</v>
      </c>
      <c r="K26" s="2">
        <v>0.622</v>
      </c>
      <c r="L26" s="2">
        <v>0.17799999999999999</v>
      </c>
      <c r="M26" s="2">
        <v>0.22900000000000001</v>
      </c>
      <c r="N26" s="1">
        <v>0.3</v>
      </c>
      <c r="O26">
        <v>124</v>
      </c>
      <c r="P26">
        <v>83</v>
      </c>
      <c r="Q26" s="8">
        <f t="shared" si="0"/>
        <v>207</v>
      </c>
      <c r="R26">
        <v>1.1000000000000001</v>
      </c>
      <c r="S26">
        <v>5.8</v>
      </c>
      <c r="T26" s="2">
        <v>0.16200000000000001</v>
      </c>
      <c r="U26">
        <v>349</v>
      </c>
      <c r="V26" s="9">
        <v>0.16700000000000001</v>
      </c>
      <c r="W26">
        <v>209</v>
      </c>
      <c r="X26" s="2">
        <v>0.18</v>
      </c>
      <c r="Y26">
        <v>0.35</v>
      </c>
      <c r="Z26">
        <v>0.4</v>
      </c>
    </row>
    <row r="27" spans="1:26" hidden="1" x14ac:dyDescent="0.35">
      <c r="A27" t="s">
        <v>87</v>
      </c>
      <c r="B27" t="s">
        <v>53</v>
      </c>
      <c r="C27" t="s">
        <v>50</v>
      </c>
      <c r="D27">
        <v>27</v>
      </c>
      <c r="E27" s="1">
        <v>0.48</v>
      </c>
      <c r="F27" s="1">
        <v>0.56000000000000005</v>
      </c>
      <c r="G27">
        <v>101</v>
      </c>
      <c r="H27">
        <v>70</v>
      </c>
      <c r="I27">
        <v>135</v>
      </c>
      <c r="J27">
        <v>3.4</v>
      </c>
      <c r="K27" s="2">
        <v>0.68600000000000005</v>
      </c>
      <c r="L27" s="2">
        <v>0.29399999999999998</v>
      </c>
      <c r="M27" s="2">
        <v>0.20499999999999999</v>
      </c>
      <c r="N27" s="1">
        <v>0.26</v>
      </c>
      <c r="O27">
        <v>-101</v>
      </c>
      <c r="P27">
        <v>-101</v>
      </c>
      <c r="Q27" s="8">
        <f t="shared" si="0"/>
        <v>-202</v>
      </c>
      <c r="R27">
        <v>1.1000000000000001</v>
      </c>
      <c r="S27">
        <v>9.5</v>
      </c>
      <c r="T27" s="2">
        <v>0.32500000000000001</v>
      </c>
      <c r="U27">
        <v>507</v>
      </c>
      <c r="V27" s="9">
        <v>0.27300000000000002</v>
      </c>
      <c r="W27">
        <v>306</v>
      </c>
      <c r="X27" s="2">
        <v>0.27700000000000002</v>
      </c>
      <c r="Y27">
        <v>0.56000000000000005</v>
      </c>
      <c r="Z27">
        <v>0.33</v>
      </c>
    </row>
    <row r="28" spans="1:26" hidden="1" x14ac:dyDescent="0.35">
      <c r="A28" t="s">
        <v>98</v>
      </c>
      <c r="B28" t="s">
        <v>63</v>
      </c>
      <c r="C28" t="s">
        <v>37</v>
      </c>
      <c r="D28">
        <v>27</v>
      </c>
      <c r="E28" s="1">
        <v>0.67</v>
      </c>
      <c r="F28" s="1">
        <v>0.67</v>
      </c>
      <c r="G28">
        <v>17</v>
      </c>
      <c r="H28">
        <v>66</v>
      </c>
      <c r="I28">
        <v>205</v>
      </c>
      <c r="J28">
        <v>3.4</v>
      </c>
      <c r="K28" s="2">
        <v>0.67900000000000005</v>
      </c>
      <c r="L28" s="2">
        <v>5.1999999999999998E-2</v>
      </c>
      <c r="M28" s="2">
        <v>0.218</v>
      </c>
      <c r="N28" s="1">
        <v>0.22</v>
      </c>
      <c r="O28">
        <v>19</v>
      </c>
      <c r="P28">
        <v>-67</v>
      </c>
      <c r="Q28" s="8">
        <f t="shared" si="0"/>
        <v>-48</v>
      </c>
      <c r="R28">
        <v>4.9000000000000004</v>
      </c>
      <c r="S28">
        <v>1.6</v>
      </c>
      <c r="T28" s="2">
        <v>5.3999999999999999E-2</v>
      </c>
      <c r="U28">
        <v>132</v>
      </c>
      <c r="V28" s="9">
        <v>6.8000000000000005E-2</v>
      </c>
      <c r="W28">
        <v>110</v>
      </c>
      <c r="X28" s="2">
        <v>9.6000000000000002E-2</v>
      </c>
      <c r="Y28">
        <v>1.45</v>
      </c>
      <c r="Z28">
        <v>0.35</v>
      </c>
    </row>
    <row r="29" spans="1:26" hidden="1" x14ac:dyDescent="0.35">
      <c r="A29" t="s">
        <v>95</v>
      </c>
      <c r="B29" t="s">
        <v>26</v>
      </c>
      <c r="C29" t="s">
        <v>35</v>
      </c>
      <c r="D29">
        <v>26</v>
      </c>
      <c r="E29" s="1">
        <v>0.69</v>
      </c>
      <c r="F29" s="1">
        <v>0.5</v>
      </c>
      <c r="G29">
        <v>69</v>
      </c>
      <c r="H29">
        <v>58</v>
      </c>
      <c r="I29">
        <v>125</v>
      </c>
      <c r="J29">
        <v>3.3</v>
      </c>
      <c r="K29" s="14">
        <v>0.56399999999999995</v>
      </c>
      <c r="L29" s="14">
        <v>0.20100000000000001</v>
      </c>
      <c r="M29" s="2">
        <v>0.223</v>
      </c>
      <c r="N29" s="1">
        <v>0.27</v>
      </c>
      <c r="O29">
        <v>-29</v>
      </c>
      <c r="P29">
        <v>129</v>
      </c>
      <c r="Q29" s="8">
        <f t="shared" si="0"/>
        <v>100</v>
      </c>
      <c r="R29">
        <v>0.2</v>
      </c>
      <c r="S29">
        <v>8.1</v>
      </c>
      <c r="T29" s="2">
        <v>0.25600000000000001</v>
      </c>
      <c r="U29">
        <v>455</v>
      </c>
      <c r="V29" s="9">
        <v>0.24199999999999999</v>
      </c>
      <c r="W29">
        <v>262</v>
      </c>
      <c r="X29" s="2">
        <v>0.224</v>
      </c>
      <c r="Y29">
        <v>0.46</v>
      </c>
      <c r="Z29">
        <v>0.25</v>
      </c>
    </row>
    <row r="30" spans="1:26" hidden="1" x14ac:dyDescent="0.35">
      <c r="A30" s="20" t="s">
        <v>66</v>
      </c>
      <c r="B30" s="20" t="s">
        <v>46</v>
      </c>
      <c r="C30" s="20" t="s">
        <v>35</v>
      </c>
      <c r="D30" s="20">
        <v>27</v>
      </c>
      <c r="E30" s="21">
        <v>0.67</v>
      </c>
      <c r="F30" s="21">
        <v>0.48</v>
      </c>
      <c r="G30" s="20">
        <v>85</v>
      </c>
      <c r="H30" s="20">
        <v>79</v>
      </c>
      <c r="I30" s="20">
        <v>176</v>
      </c>
      <c r="J30" s="20">
        <v>3.3</v>
      </c>
      <c r="K30" s="24">
        <v>0.65900000000000003</v>
      </c>
      <c r="L30" s="24">
        <v>0.215</v>
      </c>
      <c r="M30" s="22">
        <v>0.23699999999999999</v>
      </c>
      <c r="N30" s="21">
        <v>0.3</v>
      </c>
      <c r="O30" s="20">
        <v>254</v>
      </c>
      <c r="P30" s="20">
        <v>202</v>
      </c>
      <c r="Q30" s="20">
        <f t="shared" si="0"/>
        <v>456</v>
      </c>
      <c r="R30" s="20">
        <v>5.6</v>
      </c>
      <c r="S30" s="20">
        <v>7.1</v>
      </c>
      <c r="T30" s="22">
        <v>0.20399999999999999</v>
      </c>
      <c r="U30" s="20">
        <v>444</v>
      </c>
      <c r="V30" s="22">
        <v>0.222</v>
      </c>
      <c r="W30" s="20">
        <v>243</v>
      </c>
      <c r="X30" s="22">
        <v>0.20699999999999999</v>
      </c>
      <c r="Y30" s="20">
        <v>0.45</v>
      </c>
      <c r="Z30" s="20">
        <v>0.19</v>
      </c>
    </row>
    <row r="31" spans="1:26" x14ac:dyDescent="0.35">
      <c r="A31" t="s">
        <v>105</v>
      </c>
      <c r="B31" t="s">
        <v>53</v>
      </c>
      <c r="C31" t="s">
        <v>32</v>
      </c>
      <c r="D31">
        <v>27</v>
      </c>
      <c r="E31" s="1">
        <v>0.48</v>
      </c>
      <c r="F31" s="1">
        <v>0.37</v>
      </c>
      <c r="G31">
        <v>70</v>
      </c>
      <c r="H31">
        <v>60</v>
      </c>
      <c r="I31">
        <v>186</v>
      </c>
      <c r="J31">
        <v>4.3</v>
      </c>
      <c r="K31" s="2">
        <v>0.74399999999999999</v>
      </c>
      <c r="L31" s="2">
        <v>0.20300000000000001</v>
      </c>
      <c r="M31" s="2">
        <v>0.17599999999999999</v>
      </c>
      <c r="N31" s="1">
        <v>0.3</v>
      </c>
      <c r="O31">
        <v>12</v>
      </c>
      <c r="P31">
        <v>11</v>
      </c>
      <c r="Q31" s="8">
        <f t="shared" si="0"/>
        <v>23</v>
      </c>
      <c r="R31">
        <v>2.7</v>
      </c>
      <c r="S31">
        <v>5.9</v>
      </c>
      <c r="T31" s="2">
        <v>0.16</v>
      </c>
      <c r="U31">
        <v>351</v>
      </c>
      <c r="V31" s="9">
        <v>0.191</v>
      </c>
      <c r="W31">
        <v>205</v>
      </c>
      <c r="X31" s="2">
        <v>0.187</v>
      </c>
      <c r="Y31">
        <v>0.5</v>
      </c>
      <c r="Z31">
        <v>0.31</v>
      </c>
    </row>
    <row r="32" spans="1:26" hidden="1" x14ac:dyDescent="0.35">
      <c r="A32" t="s">
        <v>36</v>
      </c>
      <c r="B32" t="s">
        <v>31</v>
      </c>
      <c r="C32" t="s">
        <v>37</v>
      </c>
      <c r="D32">
        <v>27</v>
      </c>
      <c r="E32" s="1">
        <v>0.44</v>
      </c>
      <c r="F32" s="1">
        <v>0.56000000000000005</v>
      </c>
      <c r="G32">
        <v>12</v>
      </c>
      <c r="H32">
        <v>78</v>
      </c>
      <c r="I32">
        <v>231</v>
      </c>
      <c r="J32">
        <v>3.1</v>
      </c>
      <c r="K32" s="2">
        <v>0.68300000000000005</v>
      </c>
      <c r="L32" s="2">
        <v>3.4000000000000002E-2</v>
      </c>
      <c r="M32" s="2">
        <v>0.22600000000000001</v>
      </c>
      <c r="N32" s="1">
        <v>0.44</v>
      </c>
      <c r="O32">
        <v>49</v>
      </c>
      <c r="P32">
        <v>-16</v>
      </c>
      <c r="Q32" s="8">
        <f t="shared" si="0"/>
        <v>33</v>
      </c>
      <c r="R32">
        <v>-1.1000000000000001</v>
      </c>
      <c r="S32">
        <v>1.3</v>
      </c>
      <c r="T32" s="2">
        <v>3.2000000000000001E-2</v>
      </c>
      <c r="U32">
        <v>135</v>
      </c>
      <c r="V32" s="9">
        <v>7.1999999999999995E-2</v>
      </c>
      <c r="W32">
        <v>97</v>
      </c>
      <c r="X32" s="2">
        <v>8.7999999999999995E-2</v>
      </c>
      <c r="Y32">
        <v>1.28</v>
      </c>
      <c r="Z32">
        <v>0.37</v>
      </c>
    </row>
    <row r="33" spans="1:26" hidden="1" x14ac:dyDescent="0.35">
      <c r="A33" t="s">
        <v>68</v>
      </c>
      <c r="B33" t="s">
        <v>34</v>
      </c>
      <c r="C33" t="s">
        <v>35</v>
      </c>
      <c r="D33">
        <v>15</v>
      </c>
      <c r="E33" s="1">
        <v>0.6</v>
      </c>
      <c r="F33" s="1">
        <v>0.6</v>
      </c>
      <c r="G33">
        <v>39</v>
      </c>
      <c r="H33">
        <v>42</v>
      </c>
      <c r="I33">
        <v>85</v>
      </c>
      <c r="J33">
        <v>3</v>
      </c>
      <c r="K33" s="14">
        <v>0.58499999999999996</v>
      </c>
      <c r="L33" s="14">
        <v>0.184</v>
      </c>
      <c r="M33" s="2">
        <v>0.25800000000000001</v>
      </c>
      <c r="N33" s="1">
        <v>0.33</v>
      </c>
      <c r="O33">
        <v>-17</v>
      </c>
      <c r="P33">
        <v>-59</v>
      </c>
      <c r="Q33" s="8">
        <f t="shared" si="0"/>
        <v>-76</v>
      </c>
      <c r="R33">
        <v>-0.2</v>
      </c>
      <c r="S33">
        <v>7.6</v>
      </c>
      <c r="T33" s="2">
        <v>0.22900000000000001</v>
      </c>
      <c r="U33">
        <v>506</v>
      </c>
      <c r="V33" s="9">
        <v>0.23100000000000001</v>
      </c>
      <c r="W33">
        <v>250</v>
      </c>
      <c r="X33" s="2">
        <v>0.20899999999999999</v>
      </c>
      <c r="Y33">
        <v>0.54</v>
      </c>
      <c r="Z33">
        <v>0.18</v>
      </c>
    </row>
    <row r="34" spans="1:26" hidden="1" x14ac:dyDescent="0.35">
      <c r="A34" t="s">
        <v>104</v>
      </c>
      <c r="B34" t="s">
        <v>42</v>
      </c>
      <c r="C34" t="s">
        <v>50</v>
      </c>
      <c r="D34">
        <v>27</v>
      </c>
      <c r="E34" s="1">
        <v>0.26</v>
      </c>
      <c r="F34" s="1">
        <v>0.3</v>
      </c>
      <c r="G34">
        <v>71</v>
      </c>
      <c r="H34">
        <v>62</v>
      </c>
      <c r="I34">
        <v>115</v>
      </c>
      <c r="J34">
        <v>3</v>
      </c>
      <c r="K34" s="2">
        <v>0.69899999999999995</v>
      </c>
      <c r="L34" s="2">
        <v>0.26700000000000002</v>
      </c>
      <c r="M34" s="2">
        <v>0.16300000000000001</v>
      </c>
      <c r="N34" s="1">
        <v>0.11</v>
      </c>
      <c r="O34">
        <v>-43</v>
      </c>
      <c r="P34">
        <v>59</v>
      </c>
      <c r="Q34" s="8">
        <f t="shared" si="0"/>
        <v>16</v>
      </c>
      <c r="R34">
        <v>2.2999999999999998</v>
      </c>
      <c r="S34">
        <v>9.6</v>
      </c>
      <c r="T34" s="2">
        <v>0.32300000000000001</v>
      </c>
      <c r="U34">
        <v>466</v>
      </c>
      <c r="V34" s="9">
        <v>0.27500000000000002</v>
      </c>
      <c r="W34">
        <v>285</v>
      </c>
      <c r="X34" s="2">
        <v>0.27600000000000002</v>
      </c>
      <c r="Y34">
        <v>0.62</v>
      </c>
      <c r="Z34">
        <v>0.31</v>
      </c>
    </row>
    <row r="35" spans="1:26" hidden="1" x14ac:dyDescent="0.35">
      <c r="A35" t="s">
        <v>57</v>
      </c>
      <c r="B35" t="s">
        <v>31</v>
      </c>
      <c r="C35" t="s">
        <v>35</v>
      </c>
      <c r="D35">
        <v>27</v>
      </c>
      <c r="E35" s="1">
        <v>0.44</v>
      </c>
      <c r="F35" s="1">
        <v>0.41</v>
      </c>
      <c r="G35">
        <v>54</v>
      </c>
      <c r="H35">
        <v>65</v>
      </c>
      <c r="I35">
        <v>143</v>
      </c>
      <c r="J35">
        <v>3</v>
      </c>
      <c r="K35" s="14">
        <v>0.55300000000000005</v>
      </c>
      <c r="L35" s="14">
        <v>0.152</v>
      </c>
      <c r="M35" s="2">
        <v>0.188</v>
      </c>
      <c r="N35" s="1">
        <v>0.3</v>
      </c>
      <c r="O35">
        <v>-57</v>
      </c>
      <c r="P35">
        <v>-121</v>
      </c>
      <c r="Q35" s="8">
        <f t="shared" si="0"/>
        <v>-178</v>
      </c>
      <c r="R35">
        <v>-5.0999999999999996</v>
      </c>
      <c r="S35">
        <v>7.4</v>
      </c>
      <c r="T35" s="2">
        <v>0.22900000000000001</v>
      </c>
      <c r="U35">
        <v>400</v>
      </c>
      <c r="V35" s="9">
        <v>0.224</v>
      </c>
      <c r="W35">
        <v>231</v>
      </c>
      <c r="X35" s="2">
        <v>0.214</v>
      </c>
      <c r="Y35">
        <v>0.53</v>
      </c>
      <c r="Z35">
        <v>0.21</v>
      </c>
    </row>
    <row r="36" spans="1:26" x14ac:dyDescent="0.35">
      <c r="A36" t="s">
        <v>41</v>
      </c>
      <c r="B36" t="s">
        <v>42</v>
      </c>
      <c r="C36" t="s">
        <v>32</v>
      </c>
      <c r="D36">
        <v>27</v>
      </c>
      <c r="E36" s="1">
        <v>0.26</v>
      </c>
      <c r="F36" s="1">
        <v>0.63</v>
      </c>
      <c r="G36">
        <v>63</v>
      </c>
      <c r="H36">
        <v>62</v>
      </c>
      <c r="I36">
        <v>132</v>
      </c>
      <c r="J36">
        <v>3.1</v>
      </c>
      <c r="K36" s="2">
        <v>0.73299999999999998</v>
      </c>
      <c r="L36" s="2">
        <v>0.23699999999999999</v>
      </c>
      <c r="M36" s="2">
        <v>0.16300000000000001</v>
      </c>
      <c r="N36" s="1">
        <v>0.3</v>
      </c>
      <c r="O36">
        <v>-199</v>
      </c>
      <c r="P36">
        <v>-244</v>
      </c>
      <c r="Q36" s="8">
        <f t="shared" si="0"/>
        <v>-443</v>
      </c>
      <c r="R36">
        <v>-6.5</v>
      </c>
      <c r="S36">
        <v>5.5</v>
      </c>
      <c r="T36" s="2">
        <v>0.151</v>
      </c>
      <c r="U36">
        <v>282</v>
      </c>
      <c r="V36" s="9">
        <v>0.17</v>
      </c>
      <c r="W36">
        <v>189</v>
      </c>
      <c r="X36" s="2">
        <v>0.183</v>
      </c>
      <c r="Y36">
        <v>0.44</v>
      </c>
      <c r="Z36">
        <v>0.35</v>
      </c>
    </row>
    <row r="37" spans="1:26" x14ac:dyDescent="0.35">
      <c r="A37" t="s">
        <v>72</v>
      </c>
      <c r="B37" t="s">
        <v>55</v>
      </c>
      <c r="C37" t="s">
        <v>32</v>
      </c>
      <c r="D37">
        <v>18</v>
      </c>
      <c r="E37" s="1">
        <v>0.22</v>
      </c>
      <c r="F37" s="1">
        <v>0.61</v>
      </c>
      <c r="G37">
        <v>43</v>
      </c>
      <c r="H37">
        <v>51</v>
      </c>
      <c r="I37">
        <v>85</v>
      </c>
      <c r="J37">
        <v>2.5</v>
      </c>
      <c r="K37" s="2">
        <v>0.73599999999999999</v>
      </c>
      <c r="L37" s="2">
        <v>0.247</v>
      </c>
      <c r="M37" s="2">
        <v>0.183</v>
      </c>
      <c r="N37" s="1">
        <v>0.28000000000000003</v>
      </c>
      <c r="O37">
        <v>-81</v>
      </c>
      <c r="P37">
        <v>-68</v>
      </c>
      <c r="Q37" s="8">
        <f t="shared" si="0"/>
        <v>-149</v>
      </c>
      <c r="R37">
        <v>-2</v>
      </c>
      <c r="S37">
        <v>6.1</v>
      </c>
      <c r="T37" s="2">
        <v>0.186</v>
      </c>
      <c r="U37">
        <v>313</v>
      </c>
      <c r="V37" s="9">
        <v>0.17100000000000001</v>
      </c>
      <c r="W37">
        <v>200</v>
      </c>
      <c r="X37" s="2">
        <v>0.20200000000000001</v>
      </c>
      <c r="Y37">
        <v>0.5</v>
      </c>
      <c r="Z37">
        <v>0.42</v>
      </c>
    </row>
    <row r="38" spans="1:26" x14ac:dyDescent="0.35">
      <c r="A38" t="s">
        <v>64</v>
      </c>
      <c r="B38" t="s">
        <v>29</v>
      </c>
      <c r="C38" t="s">
        <v>32</v>
      </c>
      <c r="D38">
        <v>27</v>
      </c>
      <c r="E38" s="1">
        <v>0.41</v>
      </c>
      <c r="F38" s="1">
        <v>0.52</v>
      </c>
      <c r="G38">
        <v>63</v>
      </c>
      <c r="H38">
        <v>82</v>
      </c>
      <c r="I38">
        <v>181</v>
      </c>
      <c r="J38">
        <v>3</v>
      </c>
      <c r="K38" s="2">
        <v>0.69099999999999995</v>
      </c>
      <c r="L38" s="2">
        <v>0.17799999999999999</v>
      </c>
      <c r="M38" s="2">
        <v>0.19</v>
      </c>
      <c r="N38" s="1">
        <v>0.22</v>
      </c>
      <c r="O38">
        <v>-115</v>
      </c>
      <c r="P38">
        <v>39</v>
      </c>
      <c r="Q38" s="8">
        <f t="shared" si="0"/>
        <v>-76</v>
      </c>
      <c r="R38">
        <v>2</v>
      </c>
      <c r="S38">
        <v>6.2</v>
      </c>
      <c r="T38" s="2">
        <v>0.184</v>
      </c>
      <c r="U38">
        <v>379</v>
      </c>
      <c r="V38" s="9">
        <v>0.19400000000000001</v>
      </c>
      <c r="W38">
        <v>215</v>
      </c>
      <c r="X38" s="2">
        <v>0.19900000000000001</v>
      </c>
      <c r="Y38">
        <v>0.28000000000000003</v>
      </c>
      <c r="Z38">
        <v>0.32</v>
      </c>
    </row>
    <row r="39" spans="1:26" hidden="1" x14ac:dyDescent="0.35">
      <c r="A39" t="s">
        <v>69</v>
      </c>
      <c r="B39" t="s">
        <v>34</v>
      </c>
      <c r="C39" t="s">
        <v>27</v>
      </c>
      <c r="D39">
        <v>27</v>
      </c>
      <c r="E39" s="1">
        <v>0.56000000000000005</v>
      </c>
      <c r="F39" s="1">
        <v>0.41</v>
      </c>
      <c r="G39">
        <v>97</v>
      </c>
      <c r="H39">
        <v>54</v>
      </c>
      <c r="I39">
        <v>140</v>
      </c>
      <c r="J39">
        <v>4.4000000000000004</v>
      </c>
      <c r="K39" s="2">
        <v>0.65800000000000003</v>
      </c>
      <c r="L39" s="2">
        <v>0.26900000000000002</v>
      </c>
      <c r="M39" s="2">
        <v>0.17199999999999999</v>
      </c>
      <c r="N39" s="1">
        <v>0.15</v>
      </c>
      <c r="O39">
        <v>61</v>
      </c>
      <c r="P39">
        <v>86</v>
      </c>
      <c r="Q39" s="8">
        <f t="shared" si="0"/>
        <v>147</v>
      </c>
      <c r="R39">
        <v>4.3</v>
      </c>
      <c r="S39">
        <v>9</v>
      </c>
      <c r="T39" s="2">
        <v>0.27400000000000002</v>
      </c>
      <c r="U39">
        <v>463</v>
      </c>
      <c r="V39" s="9">
        <v>0.22700000000000001</v>
      </c>
      <c r="W39">
        <v>284</v>
      </c>
      <c r="X39" s="2">
        <v>0.248</v>
      </c>
      <c r="Y39">
        <v>0.38</v>
      </c>
      <c r="Z39">
        <v>0.18</v>
      </c>
    </row>
    <row r="40" spans="1:26" hidden="1" x14ac:dyDescent="0.35">
      <c r="A40" t="s">
        <v>88</v>
      </c>
      <c r="B40" t="s">
        <v>53</v>
      </c>
      <c r="C40" t="s">
        <v>35</v>
      </c>
      <c r="D40">
        <v>27</v>
      </c>
      <c r="E40" s="1">
        <v>0.48</v>
      </c>
      <c r="F40" s="1">
        <v>0.67</v>
      </c>
      <c r="G40">
        <v>76</v>
      </c>
      <c r="H40">
        <v>80</v>
      </c>
      <c r="I40">
        <v>138</v>
      </c>
      <c r="J40">
        <v>2.7</v>
      </c>
      <c r="K40" s="14">
        <v>0.622</v>
      </c>
      <c r="L40" s="14">
        <v>0.221</v>
      </c>
      <c r="M40" s="2">
        <v>0.23499999999999999</v>
      </c>
      <c r="N40" s="1">
        <v>0.15</v>
      </c>
      <c r="O40">
        <v>-64</v>
      </c>
      <c r="P40">
        <v>-29</v>
      </c>
      <c r="Q40" s="8">
        <f t="shared" si="0"/>
        <v>-93</v>
      </c>
      <c r="R40">
        <v>-1.3</v>
      </c>
      <c r="S40">
        <v>7.8</v>
      </c>
      <c r="T40" s="2">
        <v>0.252</v>
      </c>
      <c r="U40">
        <v>434</v>
      </c>
      <c r="V40" s="9">
        <v>0.23300000000000001</v>
      </c>
      <c r="W40">
        <v>248</v>
      </c>
      <c r="X40" s="2">
        <v>0.22500000000000001</v>
      </c>
      <c r="Y40">
        <v>0.45</v>
      </c>
      <c r="Z40">
        <v>0.18</v>
      </c>
    </row>
    <row r="41" spans="1:26" hidden="1" x14ac:dyDescent="0.35">
      <c r="A41" t="s">
        <v>28</v>
      </c>
      <c r="B41" t="s">
        <v>29</v>
      </c>
      <c r="C41" t="s">
        <v>27</v>
      </c>
      <c r="D41">
        <v>27</v>
      </c>
      <c r="E41" s="1">
        <v>0.41</v>
      </c>
      <c r="F41" s="1">
        <v>0.41</v>
      </c>
      <c r="G41">
        <v>103</v>
      </c>
      <c r="H41">
        <v>85</v>
      </c>
      <c r="I41">
        <v>135</v>
      </c>
      <c r="J41">
        <v>2.8</v>
      </c>
      <c r="K41" s="2">
        <v>0.67400000000000004</v>
      </c>
      <c r="L41" s="2">
        <v>0.29199999999999998</v>
      </c>
      <c r="M41" s="2">
        <v>0.19700000000000001</v>
      </c>
      <c r="N41" s="1">
        <v>0.15</v>
      </c>
      <c r="O41">
        <v>139</v>
      </c>
      <c r="P41">
        <v>88</v>
      </c>
      <c r="Q41" s="8">
        <f t="shared" si="0"/>
        <v>227</v>
      </c>
      <c r="R41">
        <v>2.8</v>
      </c>
      <c r="S41">
        <v>7.9</v>
      </c>
      <c r="T41" s="2">
        <v>0.23100000000000001</v>
      </c>
      <c r="U41">
        <v>515</v>
      </c>
      <c r="V41" s="9">
        <v>0.255</v>
      </c>
      <c r="W41">
        <v>261</v>
      </c>
      <c r="X41" s="2">
        <v>0.23799999999999999</v>
      </c>
      <c r="Y41">
        <v>0.44</v>
      </c>
      <c r="Z41">
        <v>0.27</v>
      </c>
    </row>
    <row r="42" spans="1:26" x14ac:dyDescent="0.35">
      <c r="A42" t="s">
        <v>38</v>
      </c>
      <c r="B42" t="s">
        <v>34</v>
      </c>
      <c r="C42" t="s">
        <v>32</v>
      </c>
      <c r="D42">
        <v>15</v>
      </c>
      <c r="E42" s="1">
        <v>0.53</v>
      </c>
      <c r="F42" s="1">
        <v>0.6</v>
      </c>
      <c r="G42">
        <v>26</v>
      </c>
      <c r="H42">
        <v>40</v>
      </c>
      <c r="I42">
        <v>92</v>
      </c>
      <c r="J42">
        <v>3</v>
      </c>
      <c r="K42" s="2">
        <v>0.628</v>
      </c>
      <c r="L42" s="2">
        <v>0.13800000000000001</v>
      </c>
      <c r="M42" s="2">
        <v>0.23100000000000001</v>
      </c>
      <c r="N42" s="1">
        <v>0.2</v>
      </c>
      <c r="O42">
        <v>-181</v>
      </c>
      <c r="P42">
        <v>10</v>
      </c>
      <c r="Q42" s="8">
        <f t="shared" si="0"/>
        <v>-171</v>
      </c>
      <c r="R42">
        <v>1.5</v>
      </c>
      <c r="S42">
        <v>5.6</v>
      </c>
      <c r="T42" s="2">
        <v>0.14499999999999999</v>
      </c>
      <c r="U42">
        <v>273</v>
      </c>
      <c r="V42" s="9">
        <v>0.13800000000000001</v>
      </c>
      <c r="W42">
        <v>192</v>
      </c>
      <c r="X42" s="2">
        <v>0.16900000000000001</v>
      </c>
      <c r="Y42">
        <v>0.36</v>
      </c>
      <c r="Z42">
        <v>0.28000000000000003</v>
      </c>
    </row>
    <row r="43" spans="1:26" hidden="1" x14ac:dyDescent="0.35">
      <c r="A43" t="s">
        <v>43</v>
      </c>
      <c r="B43" t="s">
        <v>29</v>
      </c>
      <c r="C43" t="s">
        <v>37</v>
      </c>
      <c r="D43">
        <v>27</v>
      </c>
      <c r="E43" s="1">
        <v>0.41</v>
      </c>
      <c r="F43" s="1">
        <v>0.56000000000000005</v>
      </c>
      <c r="G43">
        <v>19</v>
      </c>
      <c r="H43">
        <v>101</v>
      </c>
      <c r="I43">
        <v>235</v>
      </c>
      <c r="J43">
        <v>2.5</v>
      </c>
      <c r="K43" s="2">
        <v>0.72</v>
      </c>
      <c r="L43" s="2">
        <v>5.3999999999999999E-2</v>
      </c>
      <c r="M43" s="2">
        <v>0.23400000000000001</v>
      </c>
      <c r="N43" s="1">
        <v>0.19</v>
      </c>
      <c r="O43">
        <v>-256</v>
      </c>
      <c r="P43">
        <v>-271</v>
      </c>
      <c r="Q43" s="8">
        <f t="shared" si="0"/>
        <v>-527</v>
      </c>
      <c r="R43">
        <v>-4.0999999999999996</v>
      </c>
      <c r="S43">
        <v>1.1000000000000001</v>
      </c>
      <c r="T43" s="2">
        <v>2.9000000000000001E-2</v>
      </c>
      <c r="U43">
        <v>153</v>
      </c>
      <c r="V43" s="9">
        <v>7.4999999999999997E-2</v>
      </c>
      <c r="W43">
        <v>96</v>
      </c>
      <c r="X43" s="2">
        <v>8.7999999999999995E-2</v>
      </c>
      <c r="Y43">
        <v>1.46</v>
      </c>
      <c r="Z43">
        <v>0.42</v>
      </c>
    </row>
    <row r="44" spans="1:26" hidden="1" x14ac:dyDescent="0.35">
      <c r="A44" t="s">
        <v>62</v>
      </c>
      <c r="B44" t="s">
        <v>63</v>
      </c>
      <c r="C44" t="s">
        <v>35</v>
      </c>
      <c r="D44">
        <v>27</v>
      </c>
      <c r="E44" s="1">
        <v>0.67</v>
      </c>
      <c r="F44" s="1">
        <v>0.56000000000000005</v>
      </c>
      <c r="G44">
        <v>72</v>
      </c>
      <c r="H44">
        <v>90</v>
      </c>
      <c r="I44">
        <v>139</v>
      </c>
      <c r="J44">
        <v>2.2999999999999998</v>
      </c>
      <c r="K44" s="14">
        <v>0.64500000000000002</v>
      </c>
      <c r="L44" s="14">
        <v>0.22</v>
      </c>
      <c r="M44" s="2">
        <v>0.29699999999999999</v>
      </c>
      <c r="N44" s="1">
        <v>0.3</v>
      </c>
      <c r="O44">
        <v>142</v>
      </c>
      <c r="P44">
        <v>57</v>
      </c>
      <c r="Q44" s="8">
        <f t="shared" si="0"/>
        <v>199</v>
      </c>
      <c r="R44">
        <v>3.1</v>
      </c>
      <c r="S44">
        <v>8.1</v>
      </c>
      <c r="T44" s="2">
        <v>0.254</v>
      </c>
      <c r="U44">
        <v>468</v>
      </c>
      <c r="V44" s="9">
        <v>0.246</v>
      </c>
      <c r="W44">
        <v>263</v>
      </c>
      <c r="X44" s="2">
        <v>0.23300000000000001</v>
      </c>
      <c r="Y44">
        <v>0.46</v>
      </c>
      <c r="Z44">
        <v>0.17</v>
      </c>
    </row>
    <row r="45" spans="1:26" hidden="1" x14ac:dyDescent="0.35">
      <c r="A45" t="s">
        <v>106</v>
      </c>
      <c r="B45" t="s">
        <v>31</v>
      </c>
      <c r="C45" t="s">
        <v>27</v>
      </c>
      <c r="D45">
        <v>24</v>
      </c>
      <c r="E45" s="1">
        <v>0.42</v>
      </c>
      <c r="F45" s="1">
        <v>0.5</v>
      </c>
      <c r="G45">
        <v>87</v>
      </c>
      <c r="H45">
        <v>65</v>
      </c>
      <c r="I45">
        <v>86</v>
      </c>
      <c r="J45">
        <v>2.7</v>
      </c>
      <c r="K45" s="2">
        <v>0.56399999999999995</v>
      </c>
      <c r="L45" s="2">
        <v>0.28299999999999997</v>
      </c>
      <c r="M45" s="2">
        <v>0.20799999999999999</v>
      </c>
      <c r="N45" s="1">
        <v>0.13</v>
      </c>
      <c r="O45">
        <v>-196</v>
      </c>
      <c r="P45">
        <v>-140</v>
      </c>
      <c r="Q45" s="8">
        <f t="shared" si="0"/>
        <v>-336</v>
      </c>
      <c r="R45">
        <v>-6.3</v>
      </c>
      <c r="S45">
        <v>8.1</v>
      </c>
      <c r="T45" s="2">
        <v>0.24399999999999999</v>
      </c>
      <c r="U45">
        <v>393</v>
      </c>
      <c r="V45" s="9">
        <v>0.218</v>
      </c>
      <c r="W45">
        <v>254</v>
      </c>
      <c r="X45" s="2">
        <v>0.23400000000000001</v>
      </c>
      <c r="Y45">
        <v>0.43</v>
      </c>
      <c r="Z45">
        <v>0.2</v>
      </c>
    </row>
    <row r="46" spans="1:26" hidden="1" x14ac:dyDescent="0.35">
      <c r="A46" t="s">
        <v>91</v>
      </c>
      <c r="B46" t="s">
        <v>42</v>
      </c>
      <c r="C46" t="s">
        <v>37</v>
      </c>
      <c r="D46">
        <v>27</v>
      </c>
      <c r="E46" s="1">
        <v>0.26</v>
      </c>
      <c r="F46" s="1">
        <v>0.52</v>
      </c>
      <c r="G46">
        <v>15</v>
      </c>
      <c r="H46">
        <v>88</v>
      </c>
      <c r="I46">
        <v>176</v>
      </c>
      <c r="J46">
        <v>2.2000000000000002</v>
      </c>
      <c r="K46" s="2">
        <v>0.71799999999999997</v>
      </c>
      <c r="L46" s="2">
        <v>5.6000000000000001E-2</v>
      </c>
      <c r="M46" s="2">
        <v>0.23100000000000001</v>
      </c>
      <c r="N46" s="1">
        <v>0.26</v>
      </c>
      <c r="O46">
        <v>-137</v>
      </c>
      <c r="P46">
        <v>-158</v>
      </c>
      <c r="Q46" s="8">
        <f t="shared" si="0"/>
        <v>-295</v>
      </c>
      <c r="R46">
        <v>-4.7</v>
      </c>
      <c r="S46">
        <v>1</v>
      </c>
      <c r="T46" s="2">
        <v>2.5999999999999999E-2</v>
      </c>
      <c r="U46">
        <v>112</v>
      </c>
      <c r="V46" s="9">
        <v>6.8000000000000005E-2</v>
      </c>
      <c r="W46">
        <v>81</v>
      </c>
      <c r="X46" s="2">
        <v>7.6999999999999999E-2</v>
      </c>
      <c r="Y46">
        <v>1.73</v>
      </c>
      <c r="Z46">
        <v>0.37</v>
      </c>
    </row>
    <row r="47" spans="1:26" hidden="1" x14ac:dyDescent="0.35">
      <c r="A47" t="s">
        <v>67</v>
      </c>
      <c r="B47" t="s">
        <v>53</v>
      </c>
      <c r="C47" t="s">
        <v>27</v>
      </c>
      <c r="D47">
        <v>26</v>
      </c>
      <c r="E47" s="1">
        <v>0.5</v>
      </c>
      <c r="F47" s="1">
        <v>0.42</v>
      </c>
      <c r="G47">
        <v>83</v>
      </c>
      <c r="H47">
        <v>64</v>
      </c>
      <c r="I47">
        <v>145</v>
      </c>
      <c r="J47">
        <v>3.6</v>
      </c>
      <c r="K47" s="2">
        <v>0.67900000000000005</v>
      </c>
      <c r="L47" s="2">
        <v>0.247</v>
      </c>
      <c r="M47" s="2">
        <v>0.19800000000000001</v>
      </c>
      <c r="N47" s="1">
        <v>0.08</v>
      </c>
      <c r="O47">
        <v>-59</v>
      </c>
      <c r="P47">
        <v>31</v>
      </c>
      <c r="Q47" s="8">
        <f t="shared" si="0"/>
        <v>-28</v>
      </c>
      <c r="R47">
        <v>-1.3</v>
      </c>
      <c r="S47">
        <v>8.1</v>
      </c>
      <c r="T47" s="2">
        <v>0.23899999999999999</v>
      </c>
      <c r="U47">
        <v>440</v>
      </c>
      <c r="V47" s="9">
        <v>0.23300000000000001</v>
      </c>
      <c r="W47">
        <v>255</v>
      </c>
      <c r="X47" s="2">
        <v>0.22800000000000001</v>
      </c>
      <c r="Y47">
        <v>0.55000000000000004</v>
      </c>
      <c r="Z47">
        <v>0.17</v>
      </c>
    </row>
    <row r="48" spans="1:26" hidden="1" x14ac:dyDescent="0.35">
      <c r="A48" t="s">
        <v>59</v>
      </c>
      <c r="B48" t="s">
        <v>42</v>
      </c>
      <c r="C48" t="s">
        <v>35</v>
      </c>
      <c r="D48">
        <v>27</v>
      </c>
      <c r="E48" s="1">
        <v>0.26</v>
      </c>
      <c r="F48" s="1">
        <v>0.63</v>
      </c>
      <c r="G48">
        <v>59</v>
      </c>
      <c r="H48">
        <v>86</v>
      </c>
      <c r="I48">
        <v>108</v>
      </c>
      <c r="J48">
        <v>1.9</v>
      </c>
      <c r="K48" s="14">
        <v>0.628</v>
      </c>
      <c r="L48" s="14">
        <v>0.222</v>
      </c>
      <c r="M48" s="2">
        <v>0.22600000000000001</v>
      </c>
      <c r="N48" s="1">
        <v>0.19</v>
      </c>
      <c r="O48">
        <v>-135</v>
      </c>
      <c r="P48">
        <v>-29</v>
      </c>
      <c r="Q48" s="8">
        <f t="shared" si="0"/>
        <v>-164</v>
      </c>
      <c r="R48">
        <v>-3.5</v>
      </c>
      <c r="S48">
        <v>7.6</v>
      </c>
      <c r="T48" s="2">
        <v>0.245</v>
      </c>
      <c r="U48">
        <v>459</v>
      </c>
      <c r="V48" s="9">
        <v>0.27100000000000002</v>
      </c>
      <c r="W48">
        <v>235</v>
      </c>
      <c r="X48" s="2">
        <v>0.22700000000000001</v>
      </c>
      <c r="Y48">
        <v>0.48</v>
      </c>
      <c r="Z48">
        <v>0.16</v>
      </c>
    </row>
    <row r="49" spans="1:26" hidden="1" x14ac:dyDescent="0.35">
      <c r="A49" t="s">
        <v>93</v>
      </c>
      <c r="B49" t="s">
        <v>29</v>
      </c>
      <c r="C49" t="s">
        <v>35</v>
      </c>
      <c r="D49">
        <v>15</v>
      </c>
      <c r="E49" s="1">
        <v>0.33</v>
      </c>
      <c r="F49" s="1">
        <v>0.47</v>
      </c>
      <c r="G49">
        <v>24</v>
      </c>
      <c r="H49">
        <v>62</v>
      </c>
      <c r="I49">
        <v>73</v>
      </c>
      <c r="J49">
        <v>1.6</v>
      </c>
      <c r="K49" s="14">
        <v>0.55700000000000005</v>
      </c>
      <c r="L49" s="14">
        <v>0.13800000000000001</v>
      </c>
      <c r="M49" s="2">
        <v>0.23799999999999999</v>
      </c>
      <c r="N49" s="1">
        <v>0.13</v>
      </c>
      <c r="O49">
        <v>-74</v>
      </c>
      <c r="P49">
        <v>-13</v>
      </c>
      <c r="Q49" s="8">
        <f t="shared" si="0"/>
        <v>-87</v>
      </c>
      <c r="R49">
        <v>1.3</v>
      </c>
      <c r="S49">
        <v>7.6</v>
      </c>
      <c r="T49" s="2">
        <v>0.24199999999999999</v>
      </c>
      <c r="U49">
        <v>429</v>
      </c>
      <c r="V49" s="9">
        <v>0.217</v>
      </c>
      <c r="W49">
        <v>227</v>
      </c>
      <c r="X49" s="2">
        <v>0.215</v>
      </c>
      <c r="Y49">
        <v>0.48</v>
      </c>
      <c r="Z49">
        <v>0.25</v>
      </c>
    </row>
    <row r="60" spans="1:26" x14ac:dyDescent="0.35">
      <c r="B60" t="s">
        <v>132</v>
      </c>
    </row>
  </sheetData>
  <autoFilter ref="A2:Z49" xr:uid="{932BE53D-693E-4888-A229-86B054DC2B1B}">
    <filterColumn colId="2">
      <filters>
        <filter val="Jungle"/>
      </filters>
    </filterColumn>
    <sortState xmlns:xlrd2="http://schemas.microsoft.com/office/spreadsheetml/2017/richdata2" ref="A5:Z42">
      <sortCondition descending="1" ref="N2:N49"/>
    </sortState>
  </autoFilter>
  <mergeCells count="1">
    <mergeCell ref="A1:B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EC758-FD88-4989-ACC3-40D0B07E6970}">
  <dimension ref="C2:Q64"/>
  <sheetViews>
    <sheetView topLeftCell="A22" workbookViewId="0"/>
  </sheetViews>
  <sheetFormatPr defaultRowHeight="14.5" x14ac:dyDescent="0.35"/>
  <cols>
    <col min="3" max="3" width="14.08984375" bestFit="1" customWidth="1"/>
    <col min="4" max="4" width="12.36328125" bestFit="1" customWidth="1"/>
    <col min="10" max="10" width="14.08984375" bestFit="1" customWidth="1"/>
    <col min="11" max="11" width="13.1796875" bestFit="1" customWidth="1"/>
  </cols>
  <sheetData>
    <row r="2" spans="3:17" ht="15" thickBot="1" x14ac:dyDescent="0.4"/>
    <row r="3" spans="3:17" ht="15" thickBot="1" x14ac:dyDescent="0.4">
      <c r="C3" s="51" t="s">
        <v>94</v>
      </c>
      <c r="D3" s="52"/>
      <c r="E3">
        <v>7</v>
      </c>
      <c r="J3" s="51" t="s">
        <v>44</v>
      </c>
      <c r="K3" s="52"/>
      <c r="L3" s="18">
        <v>2</v>
      </c>
      <c r="M3" s="18"/>
      <c r="N3" s="18"/>
    </row>
    <row r="4" spans="3:17" x14ac:dyDescent="0.35">
      <c r="C4" s="17" t="s">
        <v>9</v>
      </c>
      <c r="D4" s="36" t="s">
        <v>124</v>
      </c>
      <c r="E4" s="16"/>
      <c r="F4" s="16"/>
      <c r="G4" s="16"/>
      <c r="H4" s="16"/>
      <c r="J4" s="17" t="s">
        <v>9</v>
      </c>
      <c r="K4" s="31" t="s">
        <v>145</v>
      </c>
      <c r="L4" s="16"/>
      <c r="M4" s="16"/>
      <c r="N4" s="16"/>
    </row>
    <row r="5" spans="3:17" x14ac:dyDescent="0.35">
      <c r="C5" s="6" t="s">
        <v>122</v>
      </c>
      <c r="D5" s="36" t="s">
        <v>143</v>
      </c>
      <c r="J5" s="6" t="s">
        <v>122</v>
      </c>
      <c r="K5" s="19" t="s">
        <v>123</v>
      </c>
      <c r="P5" t="s">
        <v>146</v>
      </c>
    </row>
    <row r="6" spans="3:17" x14ac:dyDescent="0.35">
      <c r="C6" s="6" t="s">
        <v>11</v>
      </c>
      <c r="D6" s="40" t="s">
        <v>125</v>
      </c>
      <c r="J6" s="6" t="s">
        <v>11</v>
      </c>
      <c r="K6" s="33" t="s">
        <v>126</v>
      </c>
    </row>
    <row r="7" spans="3:17" x14ac:dyDescent="0.35">
      <c r="C7" s="6" t="s">
        <v>127</v>
      </c>
      <c r="D7" s="36" t="s">
        <v>129</v>
      </c>
      <c r="J7" s="6" t="s">
        <v>127</v>
      </c>
      <c r="K7" s="31" t="s">
        <v>128</v>
      </c>
    </row>
    <row r="8" spans="3:17" x14ac:dyDescent="0.35">
      <c r="C8" s="6" t="s">
        <v>19</v>
      </c>
      <c r="D8" s="36" t="s">
        <v>130</v>
      </c>
      <c r="J8" s="6" t="s">
        <v>19</v>
      </c>
      <c r="K8" s="19" t="s">
        <v>131</v>
      </c>
      <c r="Q8" t="s">
        <v>164</v>
      </c>
    </row>
    <row r="9" spans="3:17" x14ac:dyDescent="0.35">
      <c r="C9" s="6" t="s">
        <v>152</v>
      </c>
      <c r="D9" s="36" t="s">
        <v>155</v>
      </c>
      <c r="J9" s="6" t="s">
        <v>152</v>
      </c>
      <c r="K9" s="19" t="s">
        <v>156</v>
      </c>
      <c r="Q9" t="s">
        <v>165</v>
      </c>
    </row>
    <row r="10" spans="3:17" ht="15" thickBot="1" x14ac:dyDescent="0.4">
      <c r="C10" s="6"/>
      <c r="H10" t="s">
        <v>132</v>
      </c>
      <c r="Q10" s="7" t="s">
        <v>166</v>
      </c>
    </row>
    <row r="11" spans="3:17" ht="15" thickBot="1" x14ac:dyDescent="0.4">
      <c r="C11" s="6"/>
      <c r="J11" s="51" t="s">
        <v>196</v>
      </c>
      <c r="K11" s="52"/>
      <c r="L11">
        <v>4</v>
      </c>
    </row>
    <row r="12" spans="3:17" ht="15" thickBot="1" x14ac:dyDescent="0.4">
      <c r="C12" s="51" t="s">
        <v>70</v>
      </c>
      <c r="D12" s="52"/>
      <c r="E12">
        <v>6</v>
      </c>
      <c r="J12" s="17" t="s">
        <v>9</v>
      </c>
      <c r="K12" s="36" t="s">
        <v>141</v>
      </c>
    </row>
    <row r="13" spans="3:17" x14ac:dyDescent="0.35">
      <c r="C13" s="17" t="s">
        <v>9</v>
      </c>
      <c r="D13" t="s">
        <v>138</v>
      </c>
      <c r="J13" s="6" t="s">
        <v>118</v>
      </c>
      <c r="K13" s="7" t="s">
        <v>134</v>
      </c>
    </row>
    <row r="14" spans="3:17" x14ac:dyDescent="0.35">
      <c r="C14" s="6" t="s">
        <v>122</v>
      </c>
      <c r="D14" t="s">
        <v>139</v>
      </c>
      <c r="J14" s="6" t="s">
        <v>133</v>
      </c>
      <c r="K14" t="s">
        <v>135</v>
      </c>
    </row>
    <row r="15" spans="3:17" x14ac:dyDescent="0.35">
      <c r="C15" s="6" t="s">
        <v>11</v>
      </c>
      <c r="D15" t="s">
        <v>140</v>
      </c>
      <c r="J15" s="39" t="s">
        <v>5</v>
      </c>
      <c r="K15" s="4" t="s">
        <v>136</v>
      </c>
    </row>
    <row r="16" spans="3:17" x14ac:dyDescent="0.35">
      <c r="C16" s="6" t="s">
        <v>118</v>
      </c>
      <c r="D16" s="36" t="s">
        <v>142</v>
      </c>
      <c r="J16" s="23" t="s">
        <v>11</v>
      </c>
      <c r="K16" s="38" t="s">
        <v>137</v>
      </c>
    </row>
    <row r="17" spans="3:17" x14ac:dyDescent="0.35">
      <c r="C17" s="6" t="s">
        <v>220</v>
      </c>
      <c r="D17" s="36" t="s">
        <v>144</v>
      </c>
      <c r="J17" s="23" t="s">
        <v>152</v>
      </c>
      <c r="K17" s="36" t="s">
        <v>162</v>
      </c>
    </row>
    <row r="18" spans="3:17" x14ac:dyDescent="0.35">
      <c r="C18" s="6" t="s">
        <v>152</v>
      </c>
      <c r="D18" t="s">
        <v>154</v>
      </c>
    </row>
    <row r="19" spans="3:17" x14ac:dyDescent="0.35">
      <c r="C19" s="6" t="s">
        <v>19</v>
      </c>
      <c r="D19" s="36" t="s">
        <v>221</v>
      </c>
    </row>
    <row r="21" spans="3:17" ht="15" thickBot="1" x14ac:dyDescent="0.4"/>
    <row r="22" spans="3:17" ht="15" thickBot="1" x14ac:dyDescent="0.4">
      <c r="C22" s="51" t="s">
        <v>25</v>
      </c>
      <c r="D22" s="52"/>
      <c r="E22">
        <v>1</v>
      </c>
      <c r="J22" s="51" t="s">
        <v>58</v>
      </c>
      <c r="K22" s="52"/>
      <c r="L22">
        <v>3</v>
      </c>
    </row>
    <row r="23" spans="3:17" x14ac:dyDescent="0.35">
      <c r="C23" s="17" t="s">
        <v>9</v>
      </c>
      <c r="D23" s="31" t="s">
        <v>147</v>
      </c>
      <c r="J23" s="17" t="s">
        <v>9</v>
      </c>
      <c r="K23" s="36" t="s">
        <v>157</v>
      </c>
      <c r="N23" t="s">
        <v>132</v>
      </c>
      <c r="Q23" s="6" t="s">
        <v>167</v>
      </c>
    </row>
    <row r="24" spans="3:17" x14ac:dyDescent="0.35">
      <c r="C24" s="6" t="s">
        <v>122</v>
      </c>
      <c r="D24" s="31" t="s">
        <v>148</v>
      </c>
      <c r="J24" s="6" t="s">
        <v>122</v>
      </c>
      <c r="K24" s="36" t="s">
        <v>158</v>
      </c>
      <c r="Q24" s="7" t="s">
        <v>168</v>
      </c>
    </row>
    <row r="25" spans="3:17" x14ac:dyDescent="0.35">
      <c r="C25" s="6" t="s">
        <v>11</v>
      </c>
      <c r="D25" t="s">
        <v>149</v>
      </c>
      <c r="J25" s="6" t="s">
        <v>11</v>
      </c>
      <c r="K25" t="s">
        <v>159</v>
      </c>
      <c r="Q25" s="7" t="s">
        <v>169</v>
      </c>
    </row>
    <row r="26" spans="3:17" x14ac:dyDescent="0.35">
      <c r="C26" s="6" t="s">
        <v>118</v>
      </c>
      <c r="D26" s="31" t="s">
        <v>150</v>
      </c>
      <c r="J26" s="6" t="s">
        <v>118</v>
      </c>
      <c r="K26" s="36" t="s">
        <v>161</v>
      </c>
      <c r="Q26" s="7" t="s">
        <v>170</v>
      </c>
    </row>
    <row r="27" spans="3:17" x14ac:dyDescent="0.35">
      <c r="C27" s="6" t="s">
        <v>19</v>
      </c>
      <c r="D27" t="s">
        <v>151</v>
      </c>
      <c r="J27" s="37" t="s">
        <v>19</v>
      </c>
      <c r="K27" s="36" t="s">
        <v>163</v>
      </c>
    </row>
    <row r="28" spans="3:17" x14ac:dyDescent="0.35">
      <c r="C28" s="6" t="s">
        <v>152</v>
      </c>
      <c r="D28" s="31" t="s">
        <v>153</v>
      </c>
      <c r="J28" s="37" t="s">
        <v>152</v>
      </c>
      <c r="K28" s="36" t="s">
        <v>160</v>
      </c>
    </row>
    <row r="29" spans="3:17" x14ac:dyDescent="0.35">
      <c r="J29" s="37" t="s">
        <v>20</v>
      </c>
      <c r="K29" s="36" t="s">
        <v>214</v>
      </c>
      <c r="Q29" s="6" t="s">
        <v>173</v>
      </c>
    </row>
    <row r="30" spans="3:17" ht="15" thickBot="1" x14ac:dyDescent="0.4">
      <c r="Q30" t="s">
        <v>171</v>
      </c>
    </row>
    <row r="31" spans="3:17" ht="15" thickBot="1" x14ac:dyDescent="0.4">
      <c r="C31" s="51" t="s">
        <v>66</v>
      </c>
      <c r="D31" s="52"/>
      <c r="E31">
        <v>5</v>
      </c>
      <c r="I31" t="s">
        <v>225</v>
      </c>
      <c r="J31" s="45" t="s">
        <v>25</v>
      </c>
      <c r="K31" s="46"/>
      <c r="Q31" t="s">
        <v>118</v>
      </c>
    </row>
    <row r="32" spans="3:17" ht="15" thickBot="1" x14ac:dyDescent="0.4">
      <c r="C32" s="17" t="s">
        <v>9</v>
      </c>
      <c r="D32" s="36" t="s">
        <v>183</v>
      </c>
      <c r="I32" t="s">
        <v>225</v>
      </c>
      <c r="J32" s="45" t="s">
        <v>44</v>
      </c>
      <c r="K32" s="46"/>
    </row>
    <row r="33" spans="3:17" ht="15" thickBot="1" x14ac:dyDescent="0.4">
      <c r="C33" s="6" t="s">
        <v>122</v>
      </c>
      <c r="D33" s="36" t="s">
        <v>184</v>
      </c>
      <c r="I33" t="s">
        <v>226</v>
      </c>
      <c r="J33" s="45" t="s">
        <v>58</v>
      </c>
      <c r="K33" s="46"/>
      <c r="M33" t="s">
        <v>39</v>
      </c>
      <c r="Q33" t="s">
        <v>172</v>
      </c>
    </row>
    <row r="34" spans="3:17" ht="15" thickBot="1" x14ac:dyDescent="0.4">
      <c r="C34" s="6" t="s">
        <v>11</v>
      </c>
      <c r="D34" s="22" t="s">
        <v>185</v>
      </c>
      <c r="I34" t="s">
        <v>224</v>
      </c>
      <c r="J34" s="47" t="s">
        <v>196</v>
      </c>
      <c r="K34" s="48"/>
      <c r="L34" s="6"/>
      <c r="M34" t="s">
        <v>181</v>
      </c>
    </row>
    <row r="35" spans="3:17" ht="15" thickBot="1" x14ac:dyDescent="0.4">
      <c r="C35" s="6" t="s">
        <v>118</v>
      </c>
      <c r="D35" s="36" t="s">
        <v>218</v>
      </c>
      <c r="I35" t="s">
        <v>224</v>
      </c>
      <c r="J35" s="49" t="s">
        <v>66</v>
      </c>
      <c r="K35" s="50"/>
      <c r="M35" t="s">
        <v>182</v>
      </c>
      <c r="Q35" s="6" t="s">
        <v>174</v>
      </c>
    </row>
    <row r="36" spans="3:17" ht="15" thickBot="1" x14ac:dyDescent="0.4">
      <c r="C36" s="6" t="s">
        <v>19</v>
      </c>
      <c r="D36" t="s">
        <v>186</v>
      </c>
      <c r="I36" t="s">
        <v>226</v>
      </c>
      <c r="J36" s="49" t="s">
        <v>70</v>
      </c>
      <c r="K36" s="50"/>
      <c r="Q36" t="s">
        <v>175</v>
      </c>
    </row>
    <row r="37" spans="3:17" ht="15" thickBot="1" x14ac:dyDescent="0.4">
      <c r="C37" s="6" t="s">
        <v>152</v>
      </c>
      <c r="D37" s="2" t="s">
        <v>187</v>
      </c>
      <c r="I37" t="s">
        <v>226</v>
      </c>
      <c r="J37" s="43" t="s">
        <v>94</v>
      </c>
      <c r="K37" s="44"/>
    </row>
    <row r="38" spans="3:17" x14ac:dyDescent="0.35">
      <c r="Q38" t="s">
        <v>176</v>
      </c>
    </row>
    <row r="39" spans="3:17" x14ac:dyDescent="0.35">
      <c r="Q39" t="s">
        <v>177</v>
      </c>
    </row>
    <row r="40" spans="3:17" x14ac:dyDescent="0.35">
      <c r="Q40" t="s">
        <v>178</v>
      </c>
    </row>
    <row r="41" spans="3:17" x14ac:dyDescent="0.35">
      <c r="Q41" t="s">
        <v>133</v>
      </c>
    </row>
    <row r="42" spans="3:17" x14ac:dyDescent="0.35">
      <c r="Q42" t="s">
        <v>179</v>
      </c>
    </row>
    <row r="43" spans="3:17" x14ac:dyDescent="0.35">
      <c r="Q43" t="s">
        <v>180</v>
      </c>
    </row>
    <row r="49" spans="3:13" x14ac:dyDescent="0.35">
      <c r="C49" t="s">
        <v>113</v>
      </c>
      <c r="M49" t="s">
        <v>116</v>
      </c>
    </row>
    <row r="50" spans="3:13" x14ac:dyDescent="0.35">
      <c r="M50" t="s">
        <v>117</v>
      </c>
    </row>
    <row r="51" spans="3:13" x14ac:dyDescent="0.35">
      <c r="C51" t="s">
        <v>108</v>
      </c>
    </row>
    <row r="53" spans="3:13" x14ac:dyDescent="0.35">
      <c r="C53" t="s">
        <v>109</v>
      </c>
      <c r="M53" t="s">
        <v>119</v>
      </c>
    </row>
    <row r="55" spans="3:13" x14ac:dyDescent="0.35">
      <c r="C55" t="s">
        <v>110</v>
      </c>
    </row>
    <row r="56" spans="3:13" x14ac:dyDescent="0.35">
      <c r="C56" s="7" t="s">
        <v>111</v>
      </c>
    </row>
    <row r="58" spans="3:13" x14ac:dyDescent="0.35">
      <c r="C58" t="s">
        <v>112</v>
      </c>
    </row>
    <row r="60" spans="3:13" x14ac:dyDescent="0.35">
      <c r="C60" t="s">
        <v>114</v>
      </c>
    </row>
    <row r="62" spans="3:13" x14ac:dyDescent="0.35">
      <c r="C62" t="s">
        <v>115</v>
      </c>
    </row>
    <row r="64" spans="3:13" x14ac:dyDescent="0.35">
      <c r="C64" t="s">
        <v>121</v>
      </c>
    </row>
  </sheetData>
  <sortState xmlns:xlrd2="http://schemas.microsoft.com/office/spreadsheetml/2017/richdata2" ref="J31:K37">
    <sortCondition ref="J31:J37"/>
  </sortState>
  <mergeCells count="14">
    <mergeCell ref="C31:D31"/>
    <mergeCell ref="J3:K3"/>
    <mergeCell ref="C3:D3"/>
    <mergeCell ref="C12:D12"/>
    <mergeCell ref="J11:K11"/>
    <mergeCell ref="J22:K22"/>
    <mergeCell ref="C22:D22"/>
    <mergeCell ref="J31:K31"/>
    <mergeCell ref="J37:K37"/>
    <mergeCell ref="J32:K32"/>
    <mergeCell ref="J33:K33"/>
    <mergeCell ref="J34:K34"/>
    <mergeCell ref="J35:K35"/>
    <mergeCell ref="J36:K3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D1EA5-6E34-4541-B99D-4A8AD2872E8F}">
  <dimension ref="C3:H30"/>
  <sheetViews>
    <sheetView tabSelected="1" topLeftCell="A17" workbookViewId="0">
      <selection activeCell="G18" sqref="G18"/>
    </sheetView>
  </sheetViews>
  <sheetFormatPr defaultRowHeight="14.5" x14ac:dyDescent="0.35"/>
  <cols>
    <col min="3" max="3" width="8.7265625" style="26"/>
    <col min="4" max="4" width="16.81640625" style="34" customWidth="1"/>
    <col min="5" max="5" width="96.453125" customWidth="1"/>
  </cols>
  <sheetData>
    <row r="3" spans="3:8" x14ac:dyDescent="0.35">
      <c r="E3" t="s">
        <v>228</v>
      </c>
    </row>
    <row r="4" spans="3:8" x14ac:dyDescent="0.35">
      <c r="E4" s="41"/>
    </row>
    <row r="6" spans="3:8" ht="72.5" x14ac:dyDescent="0.35">
      <c r="C6" s="26" t="s">
        <v>188</v>
      </c>
      <c r="D6" s="34" t="s">
        <v>208</v>
      </c>
      <c r="E6" s="25" t="s">
        <v>189</v>
      </c>
    </row>
    <row r="8" spans="3:8" ht="87" x14ac:dyDescent="0.35">
      <c r="C8" s="26" t="s">
        <v>190</v>
      </c>
      <c r="D8" s="34" t="s">
        <v>208</v>
      </c>
      <c r="E8" s="25" t="s">
        <v>197</v>
      </c>
    </row>
    <row r="10" spans="3:8" ht="43.5" x14ac:dyDescent="0.35">
      <c r="C10" s="26" t="s">
        <v>191</v>
      </c>
      <c r="D10" s="34" t="s">
        <v>209</v>
      </c>
      <c r="E10" s="25" t="s">
        <v>198</v>
      </c>
    </row>
    <row r="12" spans="3:8" ht="246.5" x14ac:dyDescent="0.35">
      <c r="C12" s="26" t="s">
        <v>192</v>
      </c>
      <c r="D12" s="27" t="s">
        <v>202</v>
      </c>
      <c r="E12" s="25" t="s">
        <v>217</v>
      </c>
      <c r="H12" s="25" t="s">
        <v>212</v>
      </c>
    </row>
    <row r="13" spans="3:8" x14ac:dyDescent="0.35">
      <c r="D13" s="35"/>
    </row>
    <row r="14" spans="3:8" ht="159.5" x14ac:dyDescent="0.35">
      <c r="C14" s="26" t="s">
        <v>193</v>
      </c>
      <c r="D14" s="27" t="s">
        <v>203</v>
      </c>
      <c r="E14" s="32" t="s">
        <v>213</v>
      </c>
    </row>
    <row r="15" spans="3:8" x14ac:dyDescent="0.35">
      <c r="D15" s="35"/>
    </row>
    <row r="16" spans="3:8" ht="174" x14ac:dyDescent="0.35">
      <c r="C16" s="26" t="s">
        <v>194</v>
      </c>
      <c r="D16" s="27" t="s">
        <v>204</v>
      </c>
      <c r="E16" s="25" t="s">
        <v>215</v>
      </c>
    </row>
    <row r="17" spans="3:8" x14ac:dyDescent="0.35">
      <c r="D17" s="35"/>
    </row>
    <row r="18" spans="3:8" ht="362.5" x14ac:dyDescent="0.35">
      <c r="C18" s="26" t="s">
        <v>195</v>
      </c>
      <c r="D18" s="28" t="s">
        <v>196</v>
      </c>
      <c r="E18" s="25" t="s">
        <v>216</v>
      </c>
      <c r="F18" t="s">
        <v>132</v>
      </c>
    </row>
    <row r="19" spans="3:8" x14ac:dyDescent="0.35">
      <c r="D19" s="35"/>
    </row>
    <row r="20" spans="3:8" ht="159.5" x14ac:dyDescent="0.35">
      <c r="C20" s="26" t="s">
        <v>199</v>
      </c>
      <c r="D20" s="29" t="s">
        <v>205</v>
      </c>
      <c r="E20" s="25" t="s">
        <v>219</v>
      </c>
    </row>
    <row r="21" spans="3:8" x14ac:dyDescent="0.35">
      <c r="D21" s="35"/>
    </row>
    <row r="22" spans="3:8" ht="232" x14ac:dyDescent="0.35">
      <c r="C22" s="26" t="s">
        <v>200</v>
      </c>
      <c r="D22" s="29" t="s">
        <v>206</v>
      </c>
      <c r="E22" s="25" t="s">
        <v>222</v>
      </c>
      <c r="H22" t="s">
        <v>132</v>
      </c>
    </row>
    <row r="23" spans="3:8" x14ac:dyDescent="0.35">
      <c r="D23" s="35"/>
    </row>
    <row r="24" spans="3:8" ht="232" x14ac:dyDescent="0.35">
      <c r="C24" s="26" t="s">
        <v>201</v>
      </c>
      <c r="D24" s="30" t="s">
        <v>207</v>
      </c>
      <c r="E24" s="25" t="s">
        <v>223</v>
      </c>
      <c r="G24" t="s">
        <v>132</v>
      </c>
    </row>
    <row r="26" spans="3:8" ht="391.5" x14ac:dyDescent="0.35">
      <c r="C26" s="26" t="s">
        <v>210</v>
      </c>
      <c r="D26" s="34" t="s">
        <v>211</v>
      </c>
      <c r="E26" s="25" t="s">
        <v>227</v>
      </c>
    </row>
    <row r="28" spans="3:8" x14ac:dyDescent="0.35">
      <c r="E28" t="s">
        <v>132</v>
      </c>
    </row>
    <row r="30" spans="3:8" x14ac:dyDescent="0.35">
      <c r="E30" t="s">
        <v>132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DC3BB-8DB9-455E-93BE-F0D859063974}">
  <dimension ref="D2:N19"/>
  <sheetViews>
    <sheetView workbookViewId="0"/>
  </sheetViews>
  <sheetFormatPr defaultRowHeight="14.5" x14ac:dyDescent="0.35"/>
  <sheetData>
    <row r="2" spans="4:14" x14ac:dyDescent="0.35">
      <c r="D2" t="s">
        <v>113</v>
      </c>
      <c r="N2" t="s">
        <v>116</v>
      </c>
    </row>
    <row r="3" spans="4:14" x14ac:dyDescent="0.35">
      <c r="N3" t="s">
        <v>117</v>
      </c>
    </row>
    <row r="4" spans="4:14" x14ac:dyDescent="0.35">
      <c r="D4" t="s">
        <v>108</v>
      </c>
    </row>
    <row r="6" spans="4:14" x14ac:dyDescent="0.35">
      <c r="D6" t="s">
        <v>109</v>
      </c>
      <c r="N6" t="s">
        <v>119</v>
      </c>
    </row>
    <row r="8" spans="4:14" x14ac:dyDescent="0.35">
      <c r="D8" t="s">
        <v>110</v>
      </c>
    </row>
    <row r="9" spans="4:14" x14ac:dyDescent="0.35">
      <c r="D9" s="7" t="s">
        <v>111</v>
      </c>
    </row>
    <row r="11" spans="4:14" x14ac:dyDescent="0.35">
      <c r="D11" t="s">
        <v>112</v>
      </c>
    </row>
    <row r="13" spans="4:14" x14ac:dyDescent="0.35">
      <c r="D13" t="s">
        <v>114</v>
      </c>
    </row>
    <row r="15" spans="4:14" x14ac:dyDescent="0.35">
      <c r="D15" t="s">
        <v>115</v>
      </c>
    </row>
    <row r="17" spans="4:12" x14ac:dyDescent="0.35">
      <c r="D17" t="s">
        <v>121</v>
      </c>
    </row>
    <row r="19" spans="4:12" x14ac:dyDescent="0.35">
      <c r="L19" t="s">
        <v>132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70"/>
  <sheetViews>
    <sheetView workbookViewId="0"/>
  </sheetViews>
  <sheetFormatPr defaultRowHeight="14.5" x14ac:dyDescent="0.35"/>
  <cols>
    <col min="1" max="1" width="11.26953125" bestFit="1" customWidth="1"/>
    <col min="2" max="2" width="19.453125" bestFit="1" customWidth="1"/>
    <col min="3" max="3" width="7.453125" bestFit="1" customWidth="1"/>
    <col min="4" max="4" width="6.26953125" bestFit="1" customWidth="1"/>
    <col min="5" max="5" width="7.1796875" bestFit="1" customWidth="1"/>
    <col min="6" max="6" width="8.6328125" bestFit="1" customWidth="1"/>
    <col min="7" max="7" width="5" bestFit="1" customWidth="1"/>
    <col min="8" max="9" width="5.08984375" bestFit="1" customWidth="1"/>
    <col min="10" max="10" width="7.453125" bestFit="1" customWidth="1"/>
    <col min="11" max="11" width="8.1796875" bestFit="1" customWidth="1"/>
    <col min="12" max="12" width="7.453125" bestFit="1" customWidth="1"/>
    <col min="13" max="13" width="8.81640625" bestFit="1" customWidth="1"/>
    <col min="14" max="14" width="7.36328125" bestFit="1" customWidth="1"/>
    <col min="15" max="15" width="8.36328125" bestFit="1" customWidth="1"/>
    <col min="16" max="16" width="9.453125" bestFit="1" customWidth="1"/>
    <col min="17" max="17" width="9.54296875" bestFit="1" customWidth="1"/>
    <col min="18" max="18" width="9.26953125" bestFit="1" customWidth="1"/>
    <col min="19" max="19" width="9" bestFit="1" customWidth="1"/>
    <col min="20" max="20" width="10.6328125" bestFit="1" customWidth="1"/>
    <col min="21" max="21" width="8.08984375" bestFit="1" customWidth="1"/>
    <col min="22" max="22" width="9.6328125" bestFit="1" customWidth="1"/>
    <col min="23" max="23" width="9.08984375" bestFit="1" customWidth="1"/>
    <col min="24" max="24" width="10.08984375" bestFit="1" customWidth="1"/>
    <col min="25" max="25" width="8.6328125" bestFit="1" customWidth="1"/>
    <col min="26" max="26" width="9.7265625" bestFit="1" customWidth="1"/>
  </cols>
  <sheetData>
    <row r="1" spans="1:26" s="6" customFormat="1" x14ac:dyDescent="0.35">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118</v>
      </c>
      <c r="R1" s="6" t="s">
        <v>16</v>
      </c>
      <c r="S1" s="6" t="s">
        <v>17</v>
      </c>
      <c r="T1" s="6" t="s">
        <v>18</v>
      </c>
      <c r="U1" s="6" t="s">
        <v>19</v>
      </c>
      <c r="V1" s="6" t="s">
        <v>20</v>
      </c>
      <c r="W1" s="6" t="s">
        <v>21</v>
      </c>
      <c r="X1" s="6" t="s">
        <v>22</v>
      </c>
      <c r="Y1" s="6" t="s">
        <v>23</v>
      </c>
      <c r="Z1" s="6" t="s">
        <v>24</v>
      </c>
    </row>
    <row r="2" spans="1:26" hidden="1" x14ac:dyDescent="0.35">
      <c r="A2" t="s">
        <v>74</v>
      </c>
      <c r="B2" t="s">
        <v>26</v>
      </c>
      <c r="C2" t="s">
        <v>32</v>
      </c>
      <c r="D2">
        <v>1</v>
      </c>
      <c r="E2" s="1">
        <v>0</v>
      </c>
      <c r="F2" s="1">
        <v>1</v>
      </c>
      <c r="G2">
        <v>2</v>
      </c>
      <c r="H2">
        <v>2</v>
      </c>
      <c r="I2">
        <v>8</v>
      </c>
      <c r="J2">
        <v>5</v>
      </c>
      <c r="K2" s="2">
        <v>1</v>
      </c>
      <c r="L2" s="2">
        <v>0.2</v>
      </c>
      <c r="M2" s="2">
        <v>0.125</v>
      </c>
      <c r="N2" s="1">
        <v>0</v>
      </c>
      <c r="O2">
        <v>-231</v>
      </c>
      <c r="P2">
        <v>-503</v>
      </c>
      <c r="Q2">
        <f t="shared" ref="Q2:Q7" si="0">O2+P2</f>
        <v>-734</v>
      </c>
      <c r="R2">
        <v>-11</v>
      </c>
      <c r="S2">
        <v>4.5</v>
      </c>
      <c r="T2" s="2">
        <v>0.107</v>
      </c>
      <c r="U2">
        <v>523</v>
      </c>
      <c r="V2" s="2">
        <v>0.17399999999999999</v>
      </c>
      <c r="W2">
        <v>161</v>
      </c>
      <c r="X2" s="2">
        <v>0.16</v>
      </c>
      <c r="Y2">
        <v>0.56999999999999995</v>
      </c>
      <c r="Z2">
        <v>0.33</v>
      </c>
    </row>
    <row r="3" spans="1:26" hidden="1" x14ac:dyDescent="0.35">
      <c r="A3" t="s">
        <v>84</v>
      </c>
      <c r="B3" t="s">
        <v>26</v>
      </c>
      <c r="C3" t="s">
        <v>37</v>
      </c>
      <c r="D3">
        <v>1</v>
      </c>
      <c r="E3" s="1">
        <v>0</v>
      </c>
      <c r="F3" s="1">
        <v>0</v>
      </c>
      <c r="G3">
        <v>0</v>
      </c>
      <c r="H3">
        <v>4</v>
      </c>
      <c r="I3">
        <v>9</v>
      </c>
      <c r="J3">
        <v>2.2999999999999998</v>
      </c>
      <c r="K3" s="2">
        <v>0.9</v>
      </c>
      <c r="L3" s="2">
        <v>0</v>
      </c>
      <c r="M3" s="2">
        <v>0.25</v>
      </c>
      <c r="N3" s="1">
        <v>0</v>
      </c>
      <c r="O3">
        <v>-161</v>
      </c>
      <c r="P3">
        <v>-140</v>
      </c>
      <c r="Q3">
        <f t="shared" si="0"/>
        <v>-301</v>
      </c>
      <c r="R3">
        <v>2</v>
      </c>
      <c r="S3">
        <v>1.4</v>
      </c>
      <c r="T3" s="2">
        <v>3.6999999999999998E-2</v>
      </c>
      <c r="U3">
        <v>163</v>
      </c>
      <c r="V3" s="2">
        <v>5.3999999999999999E-2</v>
      </c>
      <c r="W3">
        <v>75</v>
      </c>
      <c r="X3" s="2">
        <v>7.3999999999999996E-2</v>
      </c>
      <c r="Y3">
        <v>1.76</v>
      </c>
      <c r="Z3">
        <v>0.41</v>
      </c>
    </row>
    <row r="4" spans="1:26" hidden="1" x14ac:dyDescent="0.35">
      <c r="A4" t="s">
        <v>51</v>
      </c>
      <c r="B4" t="s">
        <v>31</v>
      </c>
      <c r="C4" t="s">
        <v>32</v>
      </c>
      <c r="D4">
        <v>7</v>
      </c>
      <c r="E4" s="1">
        <v>0.43</v>
      </c>
      <c r="F4" s="1">
        <v>0.56999999999999995</v>
      </c>
      <c r="G4">
        <v>28</v>
      </c>
      <c r="H4">
        <v>21</v>
      </c>
      <c r="I4">
        <v>51</v>
      </c>
      <c r="J4">
        <v>3.8</v>
      </c>
      <c r="K4" s="2">
        <v>0.85899999999999999</v>
      </c>
      <c r="L4" s="2">
        <v>0.30399999999999999</v>
      </c>
      <c r="M4" s="2">
        <v>0.25</v>
      </c>
      <c r="N4" s="1">
        <v>0.56999999999999995</v>
      </c>
      <c r="O4">
        <v>333</v>
      </c>
      <c r="P4">
        <v>22</v>
      </c>
      <c r="Q4">
        <f t="shared" si="0"/>
        <v>355</v>
      </c>
      <c r="R4">
        <v>-2.7</v>
      </c>
      <c r="S4">
        <v>6.1</v>
      </c>
      <c r="T4" s="2">
        <v>0.186</v>
      </c>
      <c r="U4">
        <v>383</v>
      </c>
      <c r="V4" s="2">
        <v>0.214</v>
      </c>
      <c r="W4">
        <v>221</v>
      </c>
      <c r="X4" s="2">
        <v>0.20899999999999999</v>
      </c>
      <c r="Y4">
        <v>0.35</v>
      </c>
      <c r="Z4">
        <v>0.35</v>
      </c>
    </row>
    <row r="5" spans="1:26" hidden="1" x14ac:dyDescent="0.35">
      <c r="A5" t="s">
        <v>78</v>
      </c>
      <c r="B5" t="s">
        <v>26</v>
      </c>
      <c r="C5" t="s">
        <v>50</v>
      </c>
      <c r="D5">
        <v>1</v>
      </c>
      <c r="E5" s="1">
        <v>0</v>
      </c>
      <c r="F5" s="1">
        <v>1</v>
      </c>
      <c r="G5">
        <v>6</v>
      </c>
      <c r="H5">
        <v>0</v>
      </c>
      <c r="I5">
        <v>2</v>
      </c>
      <c r="J5">
        <v>8</v>
      </c>
      <c r="K5" s="2">
        <v>0.8</v>
      </c>
      <c r="L5" s="2">
        <v>0.6</v>
      </c>
      <c r="M5" s="2">
        <v>0</v>
      </c>
      <c r="N5" s="1">
        <v>0</v>
      </c>
      <c r="O5">
        <v>-30</v>
      </c>
      <c r="P5">
        <v>521</v>
      </c>
      <c r="Q5">
        <f t="shared" si="0"/>
        <v>491</v>
      </c>
      <c r="R5">
        <v>33</v>
      </c>
      <c r="S5">
        <v>9</v>
      </c>
      <c r="T5" s="2">
        <v>0.29899999999999999</v>
      </c>
      <c r="U5">
        <v>879</v>
      </c>
      <c r="V5" s="2">
        <v>0.29199999999999998</v>
      </c>
      <c r="W5">
        <v>306</v>
      </c>
      <c r="X5" s="2">
        <v>0.30299999999999999</v>
      </c>
      <c r="Y5">
        <v>0.38</v>
      </c>
      <c r="Z5">
        <v>0.24</v>
      </c>
    </row>
    <row r="6" spans="1:26" hidden="1" x14ac:dyDescent="0.35">
      <c r="A6" t="s">
        <v>39</v>
      </c>
      <c r="B6" t="s">
        <v>40</v>
      </c>
      <c r="C6" t="s">
        <v>32</v>
      </c>
      <c r="D6">
        <v>27</v>
      </c>
      <c r="E6" s="1">
        <v>0.56000000000000005</v>
      </c>
      <c r="F6" s="1">
        <v>0.59</v>
      </c>
      <c r="G6">
        <v>90</v>
      </c>
      <c r="H6">
        <v>72</v>
      </c>
      <c r="I6">
        <v>201</v>
      </c>
      <c r="J6">
        <v>4</v>
      </c>
      <c r="K6" s="2">
        <v>0.72599999999999998</v>
      </c>
      <c r="L6" s="2">
        <v>0.224</v>
      </c>
      <c r="M6" s="2">
        <v>0.24399999999999999</v>
      </c>
      <c r="N6" s="1">
        <v>0.67</v>
      </c>
      <c r="O6">
        <v>97</v>
      </c>
      <c r="P6">
        <v>201</v>
      </c>
      <c r="Q6">
        <f t="shared" si="0"/>
        <v>298</v>
      </c>
      <c r="R6">
        <v>3.9</v>
      </c>
      <c r="S6">
        <v>6.5</v>
      </c>
      <c r="T6" s="2">
        <v>0.184</v>
      </c>
      <c r="U6">
        <v>365</v>
      </c>
      <c r="V6" s="2">
        <v>0.187</v>
      </c>
      <c r="W6">
        <v>234</v>
      </c>
      <c r="X6" s="2">
        <v>0.2</v>
      </c>
      <c r="Y6">
        <v>0.36</v>
      </c>
      <c r="Z6">
        <v>0.33</v>
      </c>
    </row>
    <row r="7" spans="1:26" hidden="1" x14ac:dyDescent="0.35">
      <c r="A7" t="s">
        <v>102</v>
      </c>
      <c r="B7" t="s">
        <v>55</v>
      </c>
      <c r="C7" t="s">
        <v>27</v>
      </c>
      <c r="D7">
        <v>9</v>
      </c>
      <c r="E7" s="1">
        <v>0.44</v>
      </c>
      <c r="F7" s="1">
        <v>0.33</v>
      </c>
      <c r="G7">
        <v>28</v>
      </c>
      <c r="H7">
        <v>28</v>
      </c>
      <c r="I7">
        <v>51</v>
      </c>
      <c r="J7">
        <v>2.8</v>
      </c>
      <c r="K7" s="2">
        <v>0.745</v>
      </c>
      <c r="L7" s="2">
        <v>0.26400000000000001</v>
      </c>
      <c r="M7" s="2">
        <v>0.19700000000000001</v>
      </c>
      <c r="N7" s="1">
        <v>0</v>
      </c>
      <c r="O7">
        <v>-137</v>
      </c>
      <c r="P7">
        <v>105</v>
      </c>
      <c r="Q7">
        <f t="shared" si="0"/>
        <v>-32</v>
      </c>
      <c r="R7">
        <v>6.2</v>
      </c>
      <c r="S7">
        <v>8.4</v>
      </c>
      <c r="T7" s="2">
        <v>0.26</v>
      </c>
      <c r="U7">
        <v>465</v>
      </c>
      <c r="V7" s="2">
        <v>0.27400000000000002</v>
      </c>
      <c r="W7">
        <v>265</v>
      </c>
      <c r="X7" s="2">
        <v>0.245</v>
      </c>
      <c r="Y7">
        <v>0.38</v>
      </c>
      <c r="Z7">
        <v>0.19</v>
      </c>
    </row>
    <row r="8" spans="1:26" x14ac:dyDescent="0.35">
      <c r="A8" t="s">
        <v>71</v>
      </c>
      <c r="B8" t="s">
        <v>55</v>
      </c>
      <c r="C8" t="s">
        <v>50</v>
      </c>
      <c r="D8">
        <v>14</v>
      </c>
      <c r="E8" s="1">
        <v>0.21</v>
      </c>
      <c r="F8" s="1">
        <v>0.56999999999999995</v>
      </c>
      <c r="G8">
        <v>25</v>
      </c>
      <c r="H8">
        <v>34</v>
      </c>
      <c r="I8">
        <v>31</v>
      </c>
      <c r="J8">
        <v>1.6</v>
      </c>
      <c r="K8" s="2">
        <v>0.47899999999999998</v>
      </c>
      <c r="L8" s="2">
        <v>0.214</v>
      </c>
      <c r="M8" s="2">
        <v>0.155</v>
      </c>
      <c r="N8" s="1">
        <v>0.21</v>
      </c>
      <c r="O8">
        <v>148</v>
      </c>
      <c r="P8">
        <v>172</v>
      </c>
      <c r="Q8">
        <f t="shared" ref="Q8:Q39" si="1">O8+P8</f>
        <v>320</v>
      </c>
      <c r="R8">
        <v>14</v>
      </c>
      <c r="S8">
        <v>8.6999999999999993</v>
      </c>
      <c r="T8" s="2">
        <v>0.29699999999999999</v>
      </c>
      <c r="U8">
        <v>519</v>
      </c>
      <c r="V8" s="2">
        <v>0.31</v>
      </c>
      <c r="W8">
        <v>251</v>
      </c>
      <c r="X8" s="2">
        <v>0.253</v>
      </c>
      <c r="Y8">
        <v>0.77</v>
      </c>
      <c r="Z8">
        <v>0.38</v>
      </c>
    </row>
    <row r="9" spans="1:26" hidden="1" x14ac:dyDescent="0.35">
      <c r="A9" s="3" t="s">
        <v>94</v>
      </c>
      <c r="B9" s="3" t="s">
        <v>63</v>
      </c>
      <c r="C9" s="3" t="s">
        <v>32</v>
      </c>
      <c r="D9" s="3">
        <v>27</v>
      </c>
      <c r="E9" s="4">
        <v>0.67</v>
      </c>
      <c r="F9" s="4">
        <v>0.33</v>
      </c>
      <c r="G9" s="3">
        <v>93</v>
      </c>
      <c r="H9" s="3">
        <v>52</v>
      </c>
      <c r="I9" s="3">
        <v>143</v>
      </c>
      <c r="J9" s="3">
        <v>4.5</v>
      </c>
      <c r="K9" s="5">
        <v>0.72199999999999998</v>
      </c>
      <c r="L9" s="5">
        <v>0.28399999999999997</v>
      </c>
      <c r="M9" s="5">
        <v>0.17199999999999999</v>
      </c>
      <c r="N9" s="4">
        <v>0.48</v>
      </c>
      <c r="O9" s="3">
        <v>52</v>
      </c>
      <c r="P9" s="3">
        <v>-37</v>
      </c>
      <c r="Q9">
        <f t="shared" si="1"/>
        <v>15</v>
      </c>
      <c r="R9" s="3">
        <v>-1.1000000000000001</v>
      </c>
      <c r="S9" s="3">
        <v>6</v>
      </c>
      <c r="T9" s="5">
        <v>0.17499999999999999</v>
      </c>
      <c r="U9" s="3">
        <v>355</v>
      </c>
      <c r="V9" s="5">
        <v>0.18</v>
      </c>
      <c r="W9" s="3">
        <v>226</v>
      </c>
      <c r="X9" s="5">
        <v>0.20100000000000001</v>
      </c>
      <c r="Y9" s="3">
        <v>0.34</v>
      </c>
      <c r="Z9" s="3">
        <v>0.38</v>
      </c>
    </row>
    <row r="10" spans="1:26" hidden="1" x14ac:dyDescent="0.35">
      <c r="A10" t="s">
        <v>80</v>
      </c>
      <c r="B10" t="s">
        <v>55</v>
      </c>
      <c r="C10" t="s">
        <v>32</v>
      </c>
      <c r="D10">
        <v>9</v>
      </c>
      <c r="E10" s="1">
        <v>0.44</v>
      </c>
      <c r="F10" s="1">
        <v>0.44</v>
      </c>
      <c r="G10">
        <v>30</v>
      </c>
      <c r="H10">
        <v>19</v>
      </c>
      <c r="I10">
        <v>48</v>
      </c>
      <c r="J10">
        <v>4.0999999999999996</v>
      </c>
      <c r="K10" s="2">
        <v>0.73599999999999999</v>
      </c>
      <c r="L10" s="2">
        <v>0.28299999999999997</v>
      </c>
      <c r="M10" s="2">
        <v>0.13400000000000001</v>
      </c>
      <c r="N10" s="1">
        <v>0.22</v>
      </c>
      <c r="O10">
        <v>-212</v>
      </c>
      <c r="P10">
        <v>-275</v>
      </c>
      <c r="Q10">
        <f t="shared" si="1"/>
        <v>-487</v>
      </c>
      <c r="R10">
        <v>-2.7</v>
      </c>
      <c r="S10">
        <v>5.5</v>
      </c>
      <c r="T10" s="2">
        <v>0.161</v>
      </c>
      <c r="U10">
        <v>275</v>
      </c>
      <c r="V10" s="2">
        <v>0.161</v>
      </c>
      <c r="W10">
        <v>212</v>
      </c>
      <c r="X10" s="2">
        <v>0.20200000000000001</v>
      </c>
      <c r="Y10">
        <v>0.27</v>
      </c>
      <c r="Z10">
        <v>0.2</v>
      </c>
    </row>
    <row r="11" spans="1:26" hidden="1" x14ac:dyDescent="0.35">
      <c r="A11" t="s">
        <v>30</v>
      </c>
      <c r="B11" t="s">
        <v>31</v>
      </c>
      <c r="C11" t="s">
        <v>32</v>
      </c>
      <c r="D11">
        <v>20</v>
      </c>
      <c r="E11" s="1">
        <v>0.45</v>
      </c>
      <c r="F11" s="1">
        <v>0.7</v>
      </c>
      <c r="G11">
        <v>66</v>
      </c>
      <c r="H11">
        <v>52</v>
      </c>
      <c r="I11">
        <v>116</v>
      </c>
      <c r="J11">
        <v>3.5</v>
      </c>
      <c r="K11" s="2">
        <v>0.68899999999999995</v>
      </c>
      <c r="L11" s="2">
        <v>0.25</v>
      </c>
      <c r="M11" s="2">
        <v>0.19900000000000001</v>
      </c>
      <c r="N11" s="1">
        <v>0.45</v>
      </c>
      <c r="O11">
        <v>115</v>
      </c>
      <c r="P11">
        <v>92</v>
      </c>
      <c r="Q11">
        <f t="shared" si="1"/>
        <v>207</v>
      </c>
      <c r="R11">
        <v>-1.7</v>
      </c>
      <c r="S11">
        <v>6.3</v>
      </c>
      <c r="T11" s="2">
        <v>0.19700000000000001</v>
      </c>
      <c r="U11">
        <v>374</v>
      </c>
      <c r="V11" s="2">
        <v>0.19800000000000001</v>
      </c>
      <c r="W11">
        <v>232</v>
      </c>
      <c r="X11" s="2">
        <v>0.21</v>
      </c>
      <c r="Y11">
        <v>0.26</v>
      </c>
      <c r="Z11">
        <v>0.31</v>
      </c>
    </row>
    <row r="12" spans="1:26" hidden="1" x14ac:dyDescent="0.35">
      <c r="A12" t="s">
        <v>103</v>
      </c>
      <c r="B12" t="s">
        <v>40</v>
      </c>
      <c r="C12" t="s">
        <v>37</v>
      </c>
      <c r="D12">
        <v>27</v>
      </c>
      <c r="E12" s="1">
        <v>0.56000000000000005</v>
      </c>
      <c r="F12" s="1">
        <v>0.41</v>
      </c>
      <c r="G12">
        <v>16</v>
      </c>
      <c r="H12">
        <v>70</v>
      </c>
      <c r="I12">
        <v>278</v>
      </c>
      <c r="J12">
        <v>4.2</v>
      </c>
      <c r="K12" s="2">
        <v>0.73299999999999998</v>
      </c>
      <c r="L12" s="2">
        <v>0.04</v>
      </c>
      <c r="M12" s="2">
        <v>0.23699999999999999</v>
      </c>
      <c r="N12" s="1">
        <v>0.44</v>
      </c>
      <c r="O12">
        <v>47</v>
      </c>
      <c r="P12">
        <v>68</v>
      </c>
      <c r="Q12">
        <f t="shared" si="1"/>
        <v>115</v>
      </c>
      <c r="R12">
        <v>1.6</v>
      </c>
      <c r="S12">
        <v>1.2</v>
      </c>
      <c r="T12" s="2">
        <v>2.9000000000000001E-2</v>
      </c>
      <c r="U12">
        <v>151</v>
      </c>
      <c r="V12" s="2">
        <v>7.5999999999999998E-2</v>
      </c>
      <c r="W12">
        <v>104</v>
      </c>
      <c r="X12" s="2">
        <v>8.8999999999999996E-2</v>
      </c>
      <c r="Y12">
        <v>1.66</v>
      </c>
      <c r="Z12">
        <v>0.28999999999999998</v>
      </c>
    </row>
    <row r="13" spans="1:26" hidden="1" x14ac:dyDescent="0.35">
      <c r="A13" t="s">
        <v>90</v>
      </c>
      <c r="B13" t="s">
        <v>34</v>
      </c>
      <c r="C13" t="s">
        <v>32</v>
      </c>
      <c r="D13">
        <v>12</v>
      </c>
      <c r="E13" s="1">
        <v>0.57999999999999996</v>
      </c>
      <c r="F13" s="1">
        <v>0.33</v>
      </c>
      <c r="G13">
        <v>37</v>
      </c>
      <c r="H13">
        <v>33</v>
      </c>
      <c r="I13">
        <v>88</v>
      </c>
      <c r="J13">
        <v>3.8</v>
      </c>
      <c r="K13" s="2">
        <v>0.72699999999999998</v>
      </c>
      <c r="L13" s="2">
        <v>0.215</v>
      </c>
      <c r="M13" s="2">
        <v>0.23400000000000001</v>
      </c>
      <c r="N13" s="1">
        <v>0.33</v>
      </c>
      <c r="O13">
        <v>91</v>
      </c>
      <c r="P13">
        <v>9</v>
      </c>
      <c r="Q13">
        <f t="shared" si="1"/>
        <v>100</v>
      </c>
      <c r="R13">
        <v>1.3</v>
      </c>
      <c r="S13">
        <v>5.7</v>
      </c>
      <c r="T13" s="2">
        <v>0.14699999999999999</v>
      </c>
      <c r="U13">
        <v>361</v>
      </c>
      <c r="V13" s="2">
        <v>0.158</v>
      </c>
      <c r="W13">
        <v>201</v>
      </c>
      <c r="X13" s="2">
        <v>0.17499999999999999</v>
      </c>
      <c r="Y13">
        <v>0.57999999999999996</v>
      </c>
      <c r="Z13">
        <v>0.38</v>
      </c>
    </row>
    <row r="14" spans="1:26" hidden="1" x14ac:dyDescent="0.35">
      <c r="A14" t="s">
        <v>36</v>
      </c>
      <c r="B14" t="s">
        <v>31</v>
      </c>
      <c r="C14" t="s">
        <v>37</v>
      </c>
      <c r="D14">
        <v>27</v>
      </c>
      <c r="E14" s="1">
        <v>0.44</v>
      </c>
      <c r="F14" s="1">
        <v>0.56000000000000005</v>
      </c>
      <c r="G14">
        <v>12</v>
      </c>
      <c r="H14">
        <v>78</v>
      </c>
      <c r="I14">
        <v>231</v>
      </c>
      <c r="J14">
        <v>3.1</v>
      </c>
      <c r="K14" s="2">
        <v>0.68300000000000005</v>
      </c>
      <c r="L14" s="2">
        <v>3.4000000000000002E-2</v>
      </c>
      <c r="M14" s="2">
        <v>0.22600000000000001</v>
      </c>
      <c r="N14" s="1">
        <v>0.44</v>
      </c>
      <c r="O14">
        <v>49</v>
      </c>
      <c r="P14">
        <v>-16</v>
      </c>
      <c r="Q14">
        <f t="shared" si="1"/>
        <v>33</v>
      </c>
      <c r="R14">
        <v>-1.1000000000000001</v>
      </c>
      <c r="S14">
        <v>1.3</v>
      </c>
      <c r="T14" s="2">
        <v>3.2000000000000001E-2</v>
      </c>
      <c r="U14">
        <v>135</v>
      </c>
      <c r="V14" s="2">
        <v>7.1999999999999995E-2</v>
      </c>
      <c r="W14">
        <v>97</v>
      </c>
      <c r="X14" s="2">
        <v>8.7999999999999995E-2</v>
      </c>
      <c r="Y14">
        <v>1.28</v>
      </c>
      <c r="Z14">
        <v>0.37</v>
      </c>
    </row>
    <row r="15" spans="1:26" x14ac:dyDescent="0.35">
      <c r="A15" t="s">
        <v>99</v>
      </c>
      <c r="B15" t="s">
        <v>34</v>
      </c>
      <c r="C15" t="s">
        <v>50</v>
      </c>
      <c r="D15">
        <v>27</v>
      </c>
      <c r="E15" s="1">
        <v>0.56000000000000005</v>
      </c>
      <c r="F15" s="1">
        <v>0.41</v>
      </c>
      <c r="G15">
        <v>109</v>
      </c>
      <c r="H15">
        <v>66</v>
      </c>
      <c r="I15">
        <v>129</v>
      </c>
      <c r="J15">
        <v>3.6</v>
      </c>
      <c r="K15" s="2">
        <v>0.66100000000000003</v>
      </c>
      <c r="L15" s="2">
        <v>0.30299999999999999</v>
      </c>
      <c r="M15" s="2">
        <v>0.21</v>
      </c>
      <c r="N15" s="1">
        <v>0.11</v>
      </c>
      <c r="O15">
        <v>139</v>
      </c>
      <c r="P15">
        <v>119</v>
      </c>
      <c r="Q15">
        <f t="shared" si="1"/>
        <v>258</v>
      </c>
      <c r="R15">
        <v>4.5999999999999996</v>
      </c>
      <c r="S15">
        <v>9.6</v>
      </c>
      <c r="T15" s="2">
        <v>0.308</v>
      </c>
      <c r="U15">
        <v>632</v>
      </c>
      <c r="V15" s="2">
        <v>0.307</v>
      </c>
      <c r="W15">
        <v>306</v>
      </c>
      <c r="X15" s="2">
        <v>0.26700000000000002</v>
      </c>
      <c r="Y15">
        <v>0.47</v>
      </c>
      <c r="Z15">
        <v>0.34</v>
      </c>
    </row>
    <row r="16" spans="1:26" hidden="1" x14ac:dyDescent="0.35">
      <c r="A16" t="s">
        <v>61</v>
      </c>
      <c r="B16" t="s">
        <v>26</v>
      </c>
      <c r="C16" t="s">
        <v>37</v>
      </c>
      <c r="D16">
        <v>26</v>
      </c>
      <c r="E16" s="1">
        <v>0.69</v>
      </c>
      <c r="F16" s="1">
        <v>0.46</v>
      </c>
      <c r="G16">
        <v>20</v>
      </c>
      <c r="H16">
        <v>51</v>
      </c>
      <c r="I16">
        <v>205</v>
      </c>
      <c r="J16">
        <v>4.4000000000000004</v>
      </c>
      <c r="K16" s="2">
        <v>0.65400000000000003</v>
      </c>
      <c r="L16" s="2">
        <v>5.8000000000000003E-2</v>
      </c>
      <c r="M16" s="2">
        <v>0.19600000000000001</v>
      </c>
      <c r="N16" s="1">
        <v>0.38</v>
      </c>
      <c r="O16">
        <v>155</v>
      </c>
      <c r="P16">
        <v>332</v>
      </c>
      <c r="Q16">
        <f t="shared" si="1"/>
        <v>487</v>
      </c>
      <c r="R16">
        <v>6.2</v>
      </c>
      <c r="S16">
        <v>1.8</v>
      </c>
      <c r="T16" s="2">
        <v>4.9000000000000002E-2</v>
      </c>
      <c r="U16">
        <v>157</v>
      </c>
      <c r="V16" s="2">
        <v>7.9000000000000001E-2</v>
      </c>
      <c r="W16">
        <v>119</v>
      </c>
      <c r="X16" s="2">
        <v>0.10100000000000001</v>
      </c>
      <c r="Y16">
        <v>1.45</v>
      </c>
      <c r="Z16">
        <v>0.47</v>
      </c>
    </row>
    <row r="17" spans="1:26" hidden="1" x14ac:dyDescent="0.35">
      <c r="A17" s="3" t="s">
        <v>44</v>
      </c>
      <c r="B17" s="3" t="s">
        <v>26</v>
      </c>
      <c r="C17" s="3" t="s">
        <v>32</v>
      </c>
      <c r="D17" s="3">
        <v>26</v>
      </c>
      <c r="E17" s="4">
        <v>0.69</v>
      </c>
      <c r="F17" s="4">
        <v>0.38</v>
      </c>
      <c r="G17" s="3">
        <v>97</v>
      </c>
      <c r="H17" s="3">
        <v>48</v>
      </c>
      <c r="I17" s="3">
        <v>151</v>
      </c>
      <c r="J17" s="3">
        <v>5.2</v>
      </c>
      <c r="K17" s="5">
        <v>0.72099999999999997</v>
      </c>
      <c r="L17" s="5">
        <v>0.28199999999999997</v>
      </c>
      <c r="M17" s="5">
        <v>0.185</v>
      </c>
      <c r="N17" s="4">
        <v>0.35</v>
      </c>
      <c r="O17" s="3">
        <v>39</v>
      </c>
      <c r="P17" s="3">
        <v>-30</v>
      </c>
      <c r="Q17">
        <f t="shared" si="1"/>
        <v>9</v>
      </c>
      <c r="R17" s="3">
        <v>0.2</v>
      </c>
      <c r="S17" s="3">
        <v>6.4</v>
      </c>
      <c r="T17" s="5">
        <v>0.18099999999999999</v>
      </c>
      <c r="U17" s="3">
        <v>319</v>
      </c>
      <c r="V17" s="5">
        <v>0.16400000000000001</v>
      </c>
      <c r="W17" s="3">
        <v>241</v>
      </c>
      <c r="X17" s="5">
        <v>0.20300000000000001</v>
      </c>
      <c r="Y17" s="3">
        <v>0.38</v>
      </c>
      <c r="Z17" s="3">
        <v>0.3</v>
      </c>
    </row>
    <row r="18" spans="1:26" hidden="1" x14ac:dyDescent="0.35">
      <c r="A18" s="3" t="s">
        <v>60</v>
      </c>
      <c r="B18" s="3" t="s">
        <v>40</v>
      </c>
      <c r="C18" s="3" t="s">
        <v>35</v>
      </c>
      <c r="D18" s="3">
        <v>27</v>
      </c>
      <c r="E18" s="4">
        <v>0.56000000000000005</v>
      </c>
      <c r="F18" s="4">
        <v>0.26</v>
      </c>
      <c r="G18" s="3">
        <v>99</v>
      </c>
      <c r="H18" s="3">
        <v>46</v>
      </c>
      <c r="I18" s="3">
        <v>154</v>
      </c>
      <c r="J18" s="3">
        <v>5.5</v>
      </c>
      <c r="K18" s="5">
        <v>0.63100000000000001</v>
      </c>
      <c r="L18" s="5">
        <v>0.247</v>
      </c>
      <c r="M18" s="5">
        <v>0.156</v>
      </c>
      <c r="N18" s="4">
        <v>0.33</v>
      </c>
      <c r="O18" s="3">
        <v>10</v>
      </c>
      <c r="P18" s="3">
        <v>-41</v>
      </c>
      <c r="Q18">
        <f t="shared" si="1"/>
        <v>-31</v>
      </c>
      <c r="R18" s="3">
        <v>-2.9</v>
      </c>
      <c r="S18" s="3">
        <v>8.3000000000000007</v>
      </c>
      <c r="T18" s="5">
        <v>0.252</v>
      </c>
      <c r="U18" s="3">
        <v>443</v>
      </c>
      <c r="V18" s="5">
        <v>0.222</v>
      </c>
      <c r="W18" s="3">
        <v>272</v>
      </c>
      <c r="X18" s="5">
        <v>0.23</v>
      </c>
      <c r="Y18" s="3">
        <v>0.45</v>
      </c>
      <c r="Z18" s="3">
        <v>0.17</v>
      </c>
    </row>
    <row r="19" spans="1:26" hidden="1" x14ac:dyDescent="0.35">
      <c r="A19" t="s">
        <v>68</v>
      </c>
      <c r="B19" t="s">
        <v>34</v>
      </c>
      <c r="C19" t="s">
        <v>35</v>
      </c>
      <c r="D19">
        <v>15</v>
      </c>
      <c r="E19" s="1">
        <v>0.6</v>
      </c>
      <c r="F19" s="1">
        <v>0.6</v>
      </c>
      <c r="G19">
        <v>39</v>
      </c>
      <c r="H19">
        <v>42</v>
      </c>
      <c r="I19">
        <v>85</v>
      </c>
      <c r="J19">
        <v>3</v>
      </c>
      <c r="K19" s="2">
        <v>0.58499999999999996</v>
      </c>
      <c r="L19" s="2">
        <v>0.184</v>
      </c>
      <c r="M19" s="2">
        <v>0.25800000000000001</v>
      </c>
      <c r="N19" s="1">
        <v>0.33</v>
      </c>
      <c r="O19">
        <v>-17</v>
      </c>
      <c r="P19">
        <v>-59</v>
      </c>
      <c r="Q19">
        <f t="shared" si="1"/>
        <v>-76</v>
      </c>
      <c r="R19">
        <v>-0.2</v>
      </c>
      <c r="S19">
        <v>7.6</v>
      </c>
      <c r="T19" s="2">
        <v>0.22900000000000001</v>
      </c>
      <c r="U19">
        <v>506</v>
      </c>
      <c r="V19" s="2">
        <v>0.23100000000000001</v>
      </c>
      <c r="W19">
        <v>250</v>
      </c>
      <c r="X19" s="2">
        <v>0.20899999999999999</v>
      </c>
      <c r="Y19">
        <v>0.54</v>
      </c>
      <c r="Z19">
        <v>0.18</v>
      </c>
    </row>
    <row r="20" spans="1:26" hidden="1" x14ac:dyDescent="0.35">
      <c r="A20" t="s">
        <v>45</v>
      </c>
      <c r="B20" t="s">
        <v>46</v>
      </c>
      <c r="C20" t="s">
        <v>32</v>
      </c>
      <c r="D20">
        <v>4</v>
      </c>
      <c r="E20" s="1">
        <v>1</v>
      </c>
      <c r="F20" s="1">
        <v>0.5</v>
      </c>
      <c r="G20">
        <v>17</v>
      </c>
      <c r="H20">
        <v>7</v>
      </c>
      <c r="I20">
        <v>29</v>
      </c>
      <c r="J20">
        <v>6.6</v>
      </c>
      <c r="K20" s="2">
        <v>0.70799999999999996</v>
      </c>
      <c r="L20" s="2">
        <v>0.26200000000000001</v>
      </c>
      <c r="M20" s="2">
        <v>0.189</v>
      </c>
      <c r="N20" s="1">
        <v>0.5</v>
      </c>
      <c r="O20">
        <v>207</v>
      </c>
      <c r="P20">
        <v>407</v>
      </c>
      <c r="Q20">
        <f t="shared" si="1"/>
        <v>614</v>
      </c>
      <c r="R20">
        <v>7.3</v>
      </c>
      <c r="S20">
        <v>7.3</v>
      </c>
      <c r="T20" s="2">
        <v>0.23699999999999999</v>
      </c>
      <c r="U20">
        <v>517</v>
      </c>
      <c r="V20" s="2">
        <v>0.246</v>
      </c>
      <c r="W20">
        <v>275</v>
      </c>
      <c r="X20" s="2">
        <v>0.219</v>
      </c>
      <c r="Y20">
        <v>0.22</v>
      </c>
      <c r="Z20">
        <v>0.39</v>
      </c>
    </row>
    <row r="21" spans="1:26" x14ac:dyDescent="0.35">
      <c r="A21" t="s">
        <v>107</v>
      </c>
      <c r="B21" t="s">
        <v>40</v>
      </c>
      <c r="C21" t="s">
        <v>50</v>
      </c>
      <c r="D21">
        <v>18</v>
      </c>
      <c r="E21" s="1">
        <v>0.61</v>
      </c>
      <c r="F21" s="1">
        <v>0.72</v>
      </c>
      <c r="G21">
        <v>71</v>
      </c>
      <c r="H21">
        <v>24</v>
      </c>
      <c r="I21">
        <v>117</v>
      </c>
      <c r="J21">
        <v>7.8</v>
      </c>
      <c r="K21" s="2">
        <v>0.65300000000000002</v>
      </c>
      <c r="L21" s="2">
        <v>0.247</v>
      </c>
      <c r="M21" s="2">
        <v>0.13</v>
      </c>
      <c r="N21" s="1">
        <v>0.39</v>
      </c>
      <c r="O21">
        <v>141</v>
      </c>
      <c r="P21">
        <v>9</v>
      </c>
      <c r="Q21">
        <f t="shared" si="1"/>
        <v>150</v>
      </c>
      <c r="R21">
        <v>4.5999999999999996</v>
      </c>
      <c r="S21">
        <v>9.6999999999999993</v>
      </c>
      <c r="T21" s="2">
        <v>0.29699999999999999</v>
      </c>
      <c r="U21">
        <v>532</v>
      </c>
      <c r="V21" s="2">
        <v>0.26300000000000001</v>
      </c>
      <c r="W21">
        <v>303</v>
      </c>
      <c r="X21" s="2">
        <v>0.249</v>
      </c>
      <c r="Y21">
        <v>0.44</v>
      </c>
      <c r="Z21">
        <v>0.43</v>
      </c>
    </row>
    <row r="22" spans="1:26" hidden="1" x14ac:dyDescent="0.35">
      <c r="A22" s="20" t="s">
        <v>25</v>
      </c>
      <c r="B22" s="20" t="s">
        <v>26</v>
      </c>
      <c r="C22" s="20" t="s">
        <v>27</v>
      </c>
      <c r="D22" s="20">
        <v>26</v>
      </c>
      <c r="E22" s="21">
        <v>0.69</v>
      </c>
      <c r="F22" s="21">
        <v>0.69</v>
      </c>
      <c r="G22" s="20">
        <v>80</v>
      </c>
      <c r="H22" s="20">
        <v>52</v>
      </c>
      <c r="I22" s="20">
        <v>154</v>
      </c>
      <c r="J22" s="20">
        <v>4.5</v>
      </c>
      <c r="K22" s="22">
        <v>0.68</v>
      </c>
      <c r="L22" s="22">
        <v>0.23300000000000001</v>
      </c>
      <c r="M22" s="22">
        <v>0.2</v>
      </c>
      <c r="N22" s="21">
        <v>0.31</v>
      </c>
      <c r="O22" s="20">
        <v>105</v>
      </c>
      <c r="P22" s="20">
        <v>123</v>
      </c>
      <c r="Q22" s="20">
        <f t="shared" si="1"/>
        <v>228</v>
      </c>
      <c r="R22" s="20">
        <v>-0.1</v>
      </c>
      <c r="S22" s="20">
        <v>8.4</v>
      </c>
      <c r="T22" s="22">
        <v>0.24399999999999999</v>
      </c>
      <c r="U22" s="20">
        <v>445</v>
      </c>
      <c r="V22" s="22">
        <v>0.23300000000000001</v>
      </c>
      <c r="W22" s="20">
        <v>266</v>
      </c>
      <c r="X22" s="22">
        <v>0.22900000000000001</v>
      </c>
      <c r="Y22" s="20">
        <v>0.52</v>
      </c>
      <c r="Z22" s="20">
        <v>0.22</v>
      </c>
    </row>
    <row r="23" spans="1:26" hidden="1" x14ac:dyDescent="0.35">
      <c r="A23" t="s">
        <v>89</v>
      </c>
      <c r="B23" t="s">
        <v>26</v>
      </c>
      <c r="C23" t="s">
        <v>27</v>
      </c>
      <c r="D23">
        <v>1</v>
      </c>
      <c r="E23" s="1">
        <v>0</v>
      </c>
      <c r="F23" s="1">
        <v>1</v>
      </c>
      <c r="G23">
        <v>0</v>
      </c>
      <c r="H23">
        <v>3</v>
      </c>
      <c r="I23">
        <v>7</v>
      </c>
      <c r="J23">
        <v>2.2999999999999998</v>
      </c>
      <c r="K23" s="2">
        <v>0.7</v>
      </c>
      <c r="L23" s="2">
        <v>0</v>
      </c>
      <c r="M23" s="2">
        <v>0.188</v>
      </c>
      <c r="N23" s="1">
        <v>0</v>
      </c>
      <c r="O23">
        <v>-542</v>
      </c>
      <c r="P23">
        <v>-152</v>
      </c>
      <c r="Q23">
        <f t="shared" si="1"/>
        <v>-694</v>
      </c>
      <c r="R23">
        <v>0</v>
      </c>
      <c r="S23">
        <v>9.3000000000000007</v>
      </c>
      <c r="T23" s="2">
        <v>0.32400000000000001</v>
      </c>
      <c r="U23">
        <v>892</v>
      </c>
      <c r="V23" s="2">
        <v>0.29699999999999999</v>
      </c>
      <c r="W23">
        <v>252</v>
      </c>
      <c r="X23" s="2">
        <v>0.25</v>
      </c>
      <c r="Y23">
        <v>0.3</v>
      </c>
      <c r="Z23">
        <v>0.11</v>
      </c>
    </row>
    <row r="24" spans="1:26" hidden="1" x14ac:dyDescent="0.35">
      <c r="A24" t="s">
        <v>105</v>
      </c>
      <c r="B24" t="s">
        <v>53</v>
      </c>
      <c r="C24" t="s">
        <v>32</v>
      </c>
      <c r="D24">
        <v>27</v>
      </c>
      <c r="E24" s="1">
        <v>0.48</v>
      </c>
      <c r="F24" s="1">
        <v>0.37</v>
      </c>
      <c r="G24">
        <v>70</v>
      </c>
      <c r="H24">
        <v>60</v>
      </c>
      <c r="I24">
        <v>186</v>
      </c>
      <c r="J24">
        <v>4.3</v>
      </c>
      <c r="K24" s="2">
        <v>0.74399999999999999</v>
      </c>
      <c r="L24" s="2">
        <v>0.20300000000000001</v>
      </c>
      <c r="M24" s="2">
        <v>0.17599999999999999</v>
      </c>
      <c r="N24" s="1">
        <v>0.3</v>
      </c>
      <c r="O24">
        <v>12</v>
      </c>
      <c r="P24">
        <v>11</v>
      </c>
      <c r="Q24">
        <f t="shared" si="1"/>
        <v>23</v>
      </c>
      <c r="R24">
        <v>2.7</v>
      </c>
      <c r="S24">
        <v>5.9</v>
      </c>
      <c r="T24" s="2">
        <v>0.16</v>
      </c>
      <c r="U24">
        <v>351</v>
      </c>
      <c r="V24" s="2">
        <v>0.191</v>
      </c>
      <c r="W24">
        <v>205</v>
      </c>
      <c r="X24" s="2">
        <v>0.187</v>
      </c>
      <c r="Y24">
        <v>0.5</v>
      </c>
      <c r="Z24">
        <v>0.31</v>
      </c>
    </row>
    <row r="25" spans="1:26" hidden="1" x14ac:dyDescent="0.35">
      <c r="A25" t="s">
        <v>41</v>
      </c>
      <c r="B25" t="s">
        <v>42</v>
      </c>
      <c r="C25" t="s">
        <v>32</v>
      </c>
      <c r="D25">
        <v>27</v>
      </c>
      <c r="E25" s="1">
        <v>0.26</v>
      </c>
      <c r="F25" s="1">
        <v>0.63</v>
      </c>
      <c r="G25">
        <v>63</v>
      </c>
      <c r="H25">
        <v>62</v>
      </c>
      <c r="I25">
        <v>132</v>
      </c>
      <c r="J25">
        <v>3.1</v>
      </c>
      <c r="K25" s="2">
        <v>0.73299999999999998</v>
      </c>
      <c r="L25" s="2">
        <v>0.23699999999999999</v>
      </c>
      <c r="M25" s="2">
        <v>0.16300000000000001</v>
      </c>
      <c r="N25" s="1">
        <v>0.3</v>
      </c>
      <c r="O25">
        <v>-199</v>
      </c>
      <c r="P25">
        <v>-244</v>
      </c>
      <c r="Q25">
        <f t="shared" si="1"/>
        <v>-443</v>
      </c>
      <c r="R25">
        <v>-6.5</v>
      </c>
      <c r="S25">
        <v>5.5</v>
      </c>
      <c r="T25" s="2">
        <v>0.151</v>
      </c>
      <c r="U25">
        <v>282</v>
      </c>
      <c r="V25" s="2">
        <v>0.17</v>
      </c>
      <c r="W25">
        <v>189</v>
      </c>
      <c r="X25" s="2">
        <v>0.183</v>
      </c>
      <c r="Y25">
        <v>0.44</v>
      </c>
      <c r="Z25">
        <v>0.35</v>
      </c>
    </row>
    <row r="26" spans="1:26" hidden="1" x14ac:dyDescent="0.35">
      <c r="A26" t="s">
        <v>66</v>
      </c>
      <c r="B26" t="s">
        <v>46</v>
      </c>
      <c r="C26" t="s">
        <v>35</v>
      </c>
      <c r="D26">
        <v>27</v>
      </c>
      <c r="E26" s="1">
        <v>0.67</v>
      </c>
      <c r="F26" s="1">
        <v>0.48</v>
      </c>
      <c r="G26">
        <v>85</v>
      </c>
      <c r="H26">
        <v>79</v>
      </c>
      <c r="I26">
        <v>176</v>
      </c>
      <c r="J26">
        <v>3.3</v>
      </c>
      <c r="K26" s="2">
        <v>0.65900000000000003</v>
      </c>
      <c r="L26" s="2">
        <v>0.215</v>
      </c>
      <c r="M26" s="2">
        <v>0.23699999999999999</v>
      </c>
      <c r="N26" s="1">
        <v>0.3</v>
      </c>
      <c r="O26">
        <v>254</v>
      </c>
      <c r="P26">
        <v>202</v>
      </c>
      <c r="Q26">
        <f t="shared" si="1"/>
        <v>456</v>
      </c>
      <c r="R26">
        <v>5.6</v>
      </c>
      <c r="S26">
        <v>7.1</v>
      </c>
      <c r="T26" s="2">
        <v>0.20399999999999999</v>
      </c>
      <c r="U26">
        <v>444</v>
      </c>
      <c r="V26" s="2">
        <v>0.222</v>
      </c>
      <c r="W26">
        <v>243</v>
      </c>
      <c r="X26" s="2">
        <v>0.20699999999999999</v>
      </c>
      <c r="Y26">
        <v>0.45</v>
      </c>
      <c r="Z26">
        <v>0.19</v>
      </c>
    </row>
    <row r="27" spans="1:26" hidden="1" x14ac:dyDescent="0.35">
      <c r="A27" t="s">
        <v>82</v>
      </c>
      <c r="B27" t="s">
        <v>40</v>
      </c>
      <c r="C27" t="s">
        <v>27</v>
      </c>
      <c r="D27">
        <v>27</v>
      </c>
      <c r="E27" s="1">
        <v>0.56000000000000005</v>
      </c>
      <c r="F27" s="1">
        <v>0.59</v>
      </c>
      <c r="G27">
        <v>96</v>
      </c>
      <c r="H27">
        <v>71</v>
      </c>
      <c r="I27">
        <v>165</v>
      </c>
      <c r="J27">
        <v>3.7</v>
      </c>
      <c r="K27" s="2">
        <v>0.65100000000000002</v>
      </c>
      <c r="L27" s="2">
        <v>0.23899999999999999</v>
      </c>
      <c r="M27" s="2">
        <v>0.24099999999999999</v>
      </c>
      <c r="N27" s="1">
        <v>0.3</v>
      </c>
      <c r="O27">
        <v>163</v>
      </c>
      <c r="P27">
        <v>78</v>
      </c>
      <c r="Q27">
        <f t="shared" si="1"/>
        <v>241</v>
      </c>
      <c r="R27">
        <v>4.5999999999999996</v>
      </c>
      <c r="S27">
        <v>8.6</v>
      </c>
      <c r="T27" s="2">
        <v>0.246</v>
      </c>
      <c r="U27">
        <v>491</v>
      </c>
      <c r="V27" s="2">
        <v>0.249</v>
      </c>
      <c r="W27">
        <v>279</v>
      </c>
      <c r="X27" s="2">
        <v>0.23499999999999999</v>
      </c>
      <c r="Y27">
        <v>0.41</v>
      </c>
      <c r="Z27">
        <v>0.32</v>
      </c>
    </row>
    <row r="28" spans="1:26" hidden="1" x14ac:dyDescent="0.35">
      <c r="A28" t="s">
        <v>62</v>
      </c>
      <c r="B28" t="s">
        <v>63</v>
      </c>
      <c r="C28" t="s">
        <v>35</v>
      </c>
      <c r="D28">
        <v>27</v>
      </c>
      <c r="E28" s="1">
        <v>0.67</v>
      </c>
      <c r="F28" s="1">
        <v>0.56000000000000005</v>
      </c>
      <c r="G28">
        <v>72</v>
      </c>
      <c r="H28">
        <v>90</v>
      </c>
      <c r="I28">
        <v>139</v>
      </c>
      <c r="J28">
        <v>2.2999999999999998</v>
      </c>
      <c r="K28" s="2">
        <v>0.64500000000000002</v>
      </c>
      <c r="L28" s="2">
        <v>0.22</v>
      </c>
      <c r="M28" s="2">
        <v>0.29699999999999999</v>
      </c>
      <c r="N28" s="1">
        <v>0.3</v>
      </c>
      <c r="O28">
        <v>142</v>
      </c>
      <c r="P28">
        <v>57</v>
      </c>
      <c r="Q28">
        <f t="shared" si="1"/>
        <v>199</v>
      </c>
      <c r="R28">
        <v>3.1</v>
      </c>
      <c r="S28">
        <v>8.1</v>
      </c>
      <c r="T28" s="2">
        <v>0.254</v>
      </c>
      <c r="U28">
        <v>468</v>
      </c>
      <c r="V28" s="2">
        <v>0.246</v>
      </c>
      <c r="W28">
        <v>263</v>
      </c>
      <c r="X28" s="2">
        <v>0.23300000000000001</v>
      </c>
      <c r="Y28">
        <v>0.46</v>
      </c>
      <c r="Z28">
        <v>0.17</v>
      </c>
    </row>
    <row r="29" spans="1:26" x14ac:dyDescent="0.35">
      <c r="A29" t="s">
        <v>58</v>
      </c>
      <c r="B29" t="s">
        <v>26</v>
      </c>
      <c r="C29" t="s">
        <v>50</v>
      </c>
      <c r="D29">
        <v>26</v>
      </c>
      <c r="E29" s="1">
        <v>0.69</v>
      </c>
      <c r="F29" s="1">
        <v>0.5</v>
      </c>
      <c r="G29">
        <v>78</v>
      </c>
      <c r="H29">
        <v>51</v>
      </c>
      <c r="I29">
        <v>159</v>
      </c>
      <c r="J29">
        <v>4.5999999999999996</v>
      </c>
      <c r="K29" s="2">
        <v>0.68899999999999995</v>
      </c>
      <c r="L29" s="2">
        <v>0.22700000000000001</v>
      </c>
      <c r="M29" s="2">
        <v>0.19600000000000001</v>
      </c>
      <c r="N29" s="1">
        <v>0.31</v>
      </c>
      <c r="O29">
        <v>83</v>
      </c>
      <c r="P29">
        <v>-44</v>
      </c>
      <c r="Q29">
        <f t="shared" si="1"/>
        <v>39</v>
      </c>
      <c r="R29">
        <v>0.8</v>
      </c>
      <c r="S29">
        <v>8.5</v>
      </c>
      <c r="T29" s="2">
        <v>0.27</v>
      </c>
      <c r="U29">
        <v>534</v>
      </c>
      <c r="V29" s="2">
        <v>0.28100000000000003</v>
      </c>
      <c r="W29">
        <v>284</v>
      </c>
      <c r="X29" s="2">
        <v>0.24299999999999999</v>
      </c>
      <c r="Y29">
        <v>0.49</v>
      </c>
      <c r="Z29">
        <v>0.3</v>
      </c>
    </row>
    <row r="30" spans="1:26" s="20" customFormat="1" hidden="1" x14ac:dyDescent="0.35">
      <c r="A30" t="s">
        <v>97</v>
      </c>
      <c r="B30" t="s">
        <v>46</v>
      </c>
      <c r="C30" t="s">
        <v>32</v>
      </c>
      <c r="D30">
        <v>23</v>
      </c>
      <c r="E30" s="1">
        <v>0.61</v>
      </c>
      <c r="F30" s="1">
        <v>0.43</v>
      </c>
      <c r="G30">
        <v>59</v>
      </c>
      <c r="H30">
        <v>68</v>
      </c>
      <c r="I30">
        <v>147</v>
      </c>
      <c r="J30">
        <v>3</v>
      </c>
      <c r="K30" s="2">
        <v>0.622</v>
      </c>
      <c r="L30" s="2">
        <v>0.17799999999999999</v>
      </c>
      <c r="M30" s="2">
        <v>0.22900000000000001</v>
      </c>
      <c r="N30" s="1">
        <v>0.3</v>
      </c>
      <c r="O30">
        <v>124</v>
      </c>
      <c r="P30">
        <v>83</v>
      </c>
      <c r="Q30">
        <f t="shared" si="1"/>
        <v>207</v>
      </c>
      <c r="R30">
        <v>1.1000000000000001</v>
      </c>
      <c r="S30">
        <v>5.8</v>
      </c>
      <c r="T30" s="2">
        <v>0.16200000000000001</v>
      </c>
      <c r="U30">
        <v>349</v>
      </c>
      <c r="V30" s="2">
        <v>0.16700000000000001</v>
      </c>
      <c r="W30">
        <v>209</v>
      </c>
      <c r="X30" s="2">
        <v>0.18</v>
      </c>
      <c r="Y30">
        <v>0.35</v>
      </c>
      <c r="Z30">
        <v>0.4</v>
      </c>
    </row>
    <row r="31" spans="1:26" hidden="1" x14ac:dyDescent="0.35">
      <c r="A31" t="s">
        <v>57</v>
      </c>
      <c r="B31" t="s">
        <v>31</v>
      </c>
      <c r="C31" t="s">
        <v>35</v>
      </c>
      <c r="D31">
        <v>27</v>
      </c>
      <c r="E31" s="1">
        <v>0.44</v>
      </c>
      <c r="F31" s="1">
        <v>0.41</v>
      </c>
      <c r="G31">
        <v>54</v>
      </c>
      <c r="H31">
        <v>65</v>
      </c>
      <c r="I31">
        <v>143</v>
      </c>
      <c r="J31">
        <v>3</v>
      </c>
      <c r="K31" s="2">
        <v>0.55300000000000005</v>
      </c>
      <c r="L31" s="2">
        <v>0.152</v>
      </c>
      <c r="M31" s="2">
        <v>0.188</v>
      </c>
      <c r="N31" s="1">
        <v>0.3</v>
      </c>
      <c r="O31">
        <v>-57</v>
      </c>
      <c r="P31">
        <v>-121</v>
      </c>
      <c r="Q31">
        <f t="shared" si="1"/>
        <v>-178</v>
      </c>
      <c r="R31">
        <v>-5.0999999999999996</v>
      </c>
      <c r="S31">
        <v>7.4</v>
      </c>
      <c r="T31" s="2">
        <v>0.22900000000000001</v>
      </c>
      <c r="U31">
        <v>400</v>
      </c>
      <c r="V31" s="2">
        <v>0.224</v>
      </c>
      <c r="W31">
        <v>231</v>
      </c>
      <c r="X31" s="2">
        <v>0.214</v>
      </c>
      <c r="Y31">
        <v>0.53</v>
      </c>
      <c r="Z31">
        <v>0.21</v>
      </c>
    </row>
    <row r="32" spans="1:26" hidden="1" x14ac:dyDescent="0.35">
      <c r="A32" t="s">
        <v>72</v>
      </c>
      <c r="B32" t="s">
        <v>55</v>
      </c>
      <c r="C32" t="s">
        <v>32</v>
      </c>
      <c r="D32">
        <v>18</v>
      </c>
      <c r="E32" s="1">
        <v>0.22</v>
      </c>
      <c r="F32" s="1">
        <v>0.61</v>
      </c>
      <c r="G32">
        <v>43</v>
      </c>
      <c r="H32">
        <v>51</v>
      </c>
      <c r="I32">
        <v>85</v>
      </c>
      <c r="J32">
        <v>2.5</v>
      </c>
      <c r="K32" s="2">
        <v>0.73599999999999999</v>
      </c>
      <c r="L32" s="2">
        <v>0.247</v>
      </c>
      <c r="M32" s="2">
        <v>0.183</v>
      </c>
      <c r="N32" s="1">
        <v>0.28000000000000003</v>
      </c>
      <c r="O32">
        <v>-81</v>
      </c>
      <c r="P32">
        <v>-68</v>
      </c>
      <c r="Q32">
        <f t="shared" si="1"/>
        <v>-149</v>
      </c>
      <c r="R32">
        <v>-2</v>
      </c>
      <c r="S32">
        <v>6.1</v>
      </c>
      <c r="T32" s="2">
        <v>0.186</v>
      </c>
      <c r="U32">
        <v>313</v>
      </c>
      <c r="V32" s="2">
        <v>0.17100000000000001</v>
      </c>
      <c r="W32">
        <v>200</v>
      </c>
      <c r="X32" s="2">
        <v>0.20200000000000001</v>
      </c>
      <c r="Y32">
        <v>0.5</v>
      </c>
      <c r="Z32">
        <v>0.42</v>
      </c>
    </row>
    <row r="33" spans="1:26" hidden="1" x14ac:dyDescent="0.35">
      <c r="A33" t="s">
        <v>33</v>
      </c>
      <c r="B33" t="s">
        <v>34</v>
      </c>
      <c r="C33" t="s">
        <v>35</v>
      </c>
      <c r="D33">
        <v>12</v>
      </c>
      <c r="E33" s="1">
        <v>0.5</v>
      </c>
      <c r="F33" s="1">
        <v>0.5</v>
      </c>
      <c r="G33">
        <v>29</v>
      </c>
      <c r="H33">
        <v>26</v>
      </c>
      <c r="I33">
        <v>71</v>
      </c>
      <c r="J33">
        <v>3.8</v>
      </c>
      <c r="K33" s="2">
        <v>0.67600000000000005</v>
      </c>
      <c r="L33" s="2">
        <v>0.19600000000000001</v>
      </c>
      <c r="M33" s="2">
        <v>0.17199999999999999</v>
      </c>
      <c r="N33" s="1">
        <v>0.25</v>
      </c>
      <c r="O33">
        <v>364</v>
      </c>
      <c r="P33">
        <v>304</v>
      </c>
      <c r="Q33">
        <f t="shared" si="1"/>
        <v>668</v>
      </c>
      <c r="R33">
        <v>13.7</v>
      </c>
      <c r="S33">
        <v>8.6</v>
      </c>
      <c r="T33" s="2">
        <v>0.26400000000000001</v>
      </c>
      <c r="U33">
        <v>532</v>
      </c>
      <c r="V33" s="2">
        <v>0.27800000000000002</v>
      </c>
      <c r="W33">
        <v>275</v>
      </c>
      <c r="X33" s="2">
        <v>0.24299999999999999</v>
      </c>
      <c r="Y33">
        <v>0.47</v>
      </c>
      <c r="Z33">
        <v>0.21</v>
      </c>
    </row>
    <row r="34" spans="1:26" hidden="1" x14ac:dyDescent="0.35">
      <c r="A34" t="s">
        <v>101</v>
      </c>
      <c r="B34" t="s">
        <v>55</v>
      </c>
      <c r="C34" t="s">
        <v>50</v>
      </c>
      <c r="D34">
        <v>13</v>
      </c>
      <c r="E34" s="1">
        <v>0.38</v>
      </c>
      <c r="F34" s="1">
        <v>0.69</v>
      </c>
      <c r="G34">
        <v>34</v>
      </c>
      <c r="H34">
        <v>41</v>
      </c>
      <c r="I34">
        <v>76</v>
      </c>
      <c r="J34">
        <v>2.7</v>
      </c>
      <c r="K34" s="2">
        <v>0.67500000000000004</v>
      </c>
      <c r="L34" s="2">
        <v>0.20899999999999999</v>
      </c>
      <c r="M34" s="2">
        <v>0.20399999999999999</v>
      </c>
      <c r="N34" s="1">
        <v>0.38</v>
      </c>
      <c r="O34">
        <v>-112</v>
      </c>
      <c r="P34">
        <v>12</v>
      </c>
      <c r="Q34">
        <f t="shared" si="1"/>
        <v>-100</v>
      </c>
      <c r="R34">
        <v>-2.1</v>
      </c>
      <c r="S34">
        <v>8.6999999999999993</v>
      </c>
      <c r="T34" s="2">
        <v>0.28899999999999998</v>
      </c>
      <c r="U34">
        <v>566</v>
      </c>
      <c r="V34" s="2">
        <v>0.307</v>
      </c>
      <c r="W34">
        <v>260</v>
      </c>
      <c r="X34" s="2">
        <v>0.247</v>
      </c>
      <c r="Y34">
        <v>0.41</v>
      </c>
      <c r="Z34">
        <v>0.28000000000000003</v>
      </c>
    </row>
    <row r="35" spans="1:26" hidden="1" x14ac:dyDescent="0.35">
      <c r="A35" t="s">
        <v>54</v>
      </c>
      <c r="B35" t="s">
        <v>55</v>
      </c>
      <c r="C35" t="s">
        <v>37</v>
      </c>
      <c r="D35">
        <v>13</v>
      </c>
      <c r="E35" s="1">
        <v>0.38</v>
      </c>
      <c r="F35" s="1">
        <v>0.54</v>
      </c>
      <c r="G35">
        <v>14</v>
      </c>
      <c r="H35">
        <v>52</v>
      </c>
      <c r="I35">
        <v>96</v>
      </c>
      <c r="J35">
        <v>2.1</v>
      </c>
      <c r="K35" s="2">
        <v>0.67500000000000004</v>
      </c>
      <c r="L35" s="2">
        <v>8.5999999999999993E-2</v>
      </c>
      <c r="M35" s="2">
        <v>0.25900000000000001</v>
      </c>
      <c r="N35" s="1">
        <v>0.38</v>
      </c>
      <c r="O35">
        <v>-5</v>
      </c>
      <c r="P35">
        <v>-11</v>
      </c>
      <c r="Q35">
        <f t="shared" si="1"/>
        <v>-16</v>
      </c>
      <c r="R35">
        <v>0.8</v>
      </c>
      <c r="S35">
        <v>1.1000000000000001</v>
      </c>
      <c r="T35" s="2">
        <v>2.9000000000000001E-2</v>
      </c>
      <c r="U35">
        <v>129</v>
      </c>
      <c r="V35" s="2">
        <v>7.3999999999999996E-2</v>
      </c>
      <c r="W35">
        <v>93</v>
      </c>
      <c r="X35" s="2">
        <v>8.5999999999999993E-2</v>
      </c>
      <c r="Y35">
        <v>1.5</v>
      </c>
      <c r="Z35">
        <v>0.38</v>
      </c>
    </row>
    <row r="36" spans="1:26" hidden="1" x14ac:dyDescent="0.35">
      <c r="A36" t="s">
        <v>95</v>
      </c>
      <c r="B36" t="s">
        <v>26</v>
      </c>
      <c r="C36" t="s">
        <v>35</v>
      </c>
      <c r="D36">
        <v>26</v>
      </c>
      <c r="E36" s="1">
        <v>0.69</v>
      </c>
      <c r="F36" s="1">
        <v>0.5</v>
      </c>
      <c r="G36">
        <v>69</v>
      </c>
      <c r="H36">
        <v>58</v>
      </c>
      <c r="I36">
        <v>125</v>
      </c>
      <c r="J36">
        <v>3.3</v>
      </c>
      <c r="K36" s="2">
        <v>0.56399999999999995</v>
      </c>
      <c r="L36" s="2">
        <v>0.20100000000000001</v>
      </c>
      <c r="M36" s="2">
        <v>0.223</v>
      </c>
      <c r="N36" s="1">
        <v>0.27</v>
      </c>
      <c r="O36">
        <v>-29</v>
      </c>
      <c r="P36">
        <v>129</v>
      </c>
      <c r="Q36">
        <f t="shared" si="1"/>
        <v>100</v>
      </c>
      <c r="R36">
        <v>0.2</v>
      </c>
      <c r="S36">
        <v>8.1</v>
      </c>
      <c r="T36" s="2">
        <v>0.25600000000000001</v>
      </c>
      <c r="U36">
        <v>455</v>
      </c>
      <c r="V36" s="2">
        <v>0.24199999999999999</v>
      </c>
      <c r="W36">
        <v>262</v>
      </c>
      <c r="X36" s="2">
        <v>0.224</v>
      </c>
      <c r="Y36">
        <v>0.46</v>
      </c>
      <c r="Z36">
        <v>0.25</v>
      </c>
    </row>
    <row r="37" spans="1:26" hidden="1" x14ac:dyDescent="0.35">
      <c r="A37" t="s">
        <v>91</v>
      </c>
      <c r="B37" t="s">
        <v>42</v>
      </c>
      <c r="C37" t="s">
        <v>37</v>
      </c>
      <c r="D37">
        <v>27</v>
      </c>
      <c r="E37" s="1">
        <v>0.26</v>
      </c>
      <c r="F37" s="1">
        <v>0.52</v>
      </c>
      <c r="G37">
        <v>15</v>
      </c>
      <c r="H37">
        <v>88</v>
      </c>
      <c r="I37">
        <v>176</v>
      </c>
      <c r="J37">
        <v>2.2000000000000002</v>
      </c>
      <c r="K37" s="2">
        <v>0.71799999999999997</v>
      </c>
      <c r="L37" s="2">
        <v>5.6000000000000001E-2</v>
      </c>
      <c r="M37" s="2">
        <v>0.23100000000000001</v>
      </c>
      <c r="N37" s="1">
        <v>0.26</v>
      </c>
      <c r="O37">
        <v>-137</v>
      </c>
      <c r="P37">
        <v>-158</v>
      </c>
      <c r="Q37">
        <f t="shared" si="1"/>
        <v>-295</v>
      </c>
      <c r="R37">
        <v>-4.7</v>
      </c>
      <c r="S37">
        <v>1</v>
      </c>
      <c r="T37" s="2">
        <v>2.5999999999999999E-2</v>
      </c>
      <c r="U37">
        <v>112</v>
      </c>
      <c r="V37" s="2">
        <v>6.8000000000000005E-2</v>
      </c>
      <c r="W37">
        <v>81</v>
      </c>
      <c r="X37" s="2">
        <v>7.6999999999999999E-2</v>
      </c>
      <c r="Y37">
        <v>1.73</v>
      </c>
      <c r="Z37">
        <v>0.37</v>
      </c>
    </row>
    <row r="38" spans="1:26" x14ac:dyDescent="0.35">
      <c r="A38" t="s">
        <v>104</v>
      </c>
      <c r="B38" t="s">
        <v>42</v>
      </c>
      <c r="C38" t="s">
        <v>50</v>
      </c>
      <c r="D38">
        <v>27</v>
      </c>
      <c r="E38" s="1">
        <v>0.26</v>
      </c>
      <c r="F38" s="1">
        <v>0.3</v>
      </c>
      <c r="G38">
        <v>71</v>
      </c>
      <c r="H38">
        <v>62</v>
      </c>
      <c r="I38">
        <v>115</v>
      </c>
      <c r="J38">
        <v>3</v>
      </c>
      <c r="K38" s="2">
        <v>0.69899999999999995</v>
      </c>
      <c r="L38" s="2">
        <v>0.26700000000000002</v>
      </c>
      <c r="M38" s="2">
        <v>0.16300000000000001</v>
      </c>
      <c r="N38" s="1">
        <v>0.11</v>
      </c>
      <c r="O38">
        <v>-43</v>
      </c>
      <c r="P38">
        <v>59</v>
      </c>
      <c r="Q38">
        <f t="shared" si="1"/>
        <v>16</v>
      </c>
      <c r="R38">
        <v>2.2999999999999998</v>
      </c>
      <c r="S38">
        <v>9.6</v>
      </c>
      <c r="T38" s="2">
        <v>0.32300000000000001</v>
      </c>
      <c r="U38">
        <v>466</v>
      </c>
      <c r="V38" s="2">
        <v>0.27500000000000002</v>
      </c>
      <c r="W38">
        <v>285</v>
      </c>
      <c r="X38" s="2">
        <v>0.27600000000000002</v>
      </c>
      <c r="Y38">
        <v>0.62</v>
      </c>
      <c r="Z38">
        <v>0.31</v>
      </c>
    </row>
    <row r="39" spans="1:26" hidden="1" x14ac:dyDescent="0.35">
      <c r="A39" t="s">
        <v>52</v>
      </c>
      <c r="B39" t="s">
        <v>53</v>
      </c>
      <c r="C39" t="s">
        <v>37</v>
      </c>
      <c r="D39">
        <v>27</v>
      </c>
      <c r="E39" s="1">
        <v>0.48</v>
      </c>
      <c r="F39" s="1">
        <v>0.44</v>
      </c>
      <c r="G39">
        <v>14</v>
      </c>
      <c r="H39">
        <v>63</v>
      </c>
      <c r="I39">
        <v>247</v>
      </c>
      <c r="J39">
        <v>4.0999999999999996</v>
      </c>
      <c r="K39" s="2">
        <v>0.75900000000000001</v>
      </c>
      <c r="L39" s="2">
        <v>4.1000000000000002E-2</v>
      </c>
      <c r="M39" s="2">
        <v>0.185</v>
      </c>
      <c r="N39" s="1">
        <v>0.22</v>
      </c>
      <c r="O39">
        <v>-74</v>
      </c>
      <c r="P39">
        <v>26</v>
      </c>
      <c r="Q39">
        <f t="shared" si="1"/>
        <v>-48</v>
      </c>
      <c r="R39">
        <v>-1.7</v>
      </c>
      <c r="S39">
        <v>1.1000000000000001</v>
      </c>
      <c r="T39" s="2">
        <v>2.4E-2</v>
      </c>
      <c r="U39">
        <v>130</v>
      </c>
      <c r="V39" s="2">
        <v>6.9000000000000006E-2</v>
      </c>
      <c r="W39">
        <v>92</v>
      </c>
      <c r="X39" s="2">
        <v>8.3000000000000004E-2</v>
      </c>
      <c r="Y39">
        <v>1.68</v>
      </c>
      <c r="Z39">
        <v>0.37</v>
      </c>
    </row>
    <row r="40" spans="1:26" hidden="1" x14ac:dyDescent="0.35">
      <c r="A40" t="s">
        <v>64</v>
      </c>
      <c r="B40" t="s">
        <v>29</v>
      </c>
      <c r="C40" t="s">
        <v>32</v>
      </c>
      <c r="D40">
        <v>27</v>
      </c>
      <c r="E40" s="1">
        <v>0.41</v>
      </c>
      <c r="F40" s="1">
        <v>0.52</v>
      </c>
      <c r="G40">
        <v>63</v>
      </c>
      <c r="H40">
        <v>82</v>
      </c>
      <c r="I40">
        <v>181</v>
      </c>
      <c r="J40">
        <v>3</v>
      </c>
      <c r="K40" s="2">
        <v>0.69099999999999995</v>
      </c>
      <c r="L40" s="2">
        <v>0.17799999999999999</v>
      </c>
      <c r="M40" s="2">
        <v>0.19</v>
      </c>
      <c r="N40" s="1">
        <v>0.22</v>
      </c>
      <c r="O40">
        <v>-115</v>
      </c>
      <c r="P40">
        <v>39</v>
      </c>
      <c r="Q40">
        <f t="shared" ref="Q40:Q65" si="2">O40+P40</f>
        <v>-76</v>
      </c>
      <c r="R40">
        <v>2</v>
      </c>
      <c r="S40">
        <v>6.2</v>
      </c>
      <c r="T40" s="2">
        <v>0.184</v>
      </c>
      <c r="U40">
        <v>379</v>
      </c>
      <c r="V40" s="2">
        <v>0.19400000000000001</v>
      </c>
      <c r="W40">
        <v>215</v>
      </c>
      <c r="X40" s="2">
        <v>0.19900000000000001</v>
      </c>
      <c r="Y40">
        <v>0.28000000000000003</v>
      </c>
      <c r="Z40">
        <v>0.32</v>
      </c>
    </row>
    <row r="41" spans="1:26" hidden="1" x14ac:dyDescent="0.35">
      <c r="A41" t="s">
        <v>98</v>
      </c>
      <c r="B41" t="s">
        <v>63</v>
      </c>
      <c r="C41" t="s">
        <v>37</v>
      </c>
      <c r="D41">
        <v>27</v>
      </c>
      <c r="E41" s="1">
        <v>0.67</v>
      </c>
      <c r="F41" s="1">
        <v>0.67</v>
      </c>
      <c r="G41">
        <v>17</v>
      </c>
      <c r="H41">
        <v>66</v>
      </c>
      <c r="I41">
        <v>205</v>
      </c>
      <c r="J41">
        <v>3.4</v>
      </c>
      <c r="K41" s="2">
        <v>0.67900000000000005</v>
      </c>
      <c r="L41" s="2">
        <v>5.1999999999999998E-2</v>
      </c>
      <c r="M41" s="2">
        <v>0.218</v>
      </c>
      <c r="N41" s="1">
        <v>0.22</v>
      </c>
      <c r="O41">
        <v>19</v>
      </c>
      <c r="P41">
        <v>-67</v>
      </c>
      <c r="Q41">
        <f t="shared" si="2"/>
        <v>-48</v>
      </c>
      <c r="R41">
        <v>4.9000000000000004</v>
      </c>
      <c r="S41">
        <v>1.6</v>
      </c>
      <c r="T41" s="2">
        <v>5.3999999999999999E-2</v>
      </c>
      <c r="U41">
        <v>132</v>
      </c>
      <c r="V41" s="2">
        <v>6.8000000000000005E-2</v>
      </c>
      <c r="W41">
        <v>110</v>
      </c>
      <c r="X41" s="2">
        <v>9.6000000000000002E-2</v>
      </c>
      <c r="Y41">
        <v>1.45</v>
      </c>
      <c r="Z41">
        <v>0.35</v>
      </c>
    </row>
    <row r="42" spans="1:26" hidden="1" x14ac:dyDescent="0.35">
      <c r="A42" t="s">
        <v>83</v>
      </c>
      <c r="B42" t="s">
        <v>42</v>
      </c>
      <c r="C42" t="s">
        <v>27</v>
      </c>
      <c r="D42">
        <v>18</v>
      </c>
      <c r="E42" s="1">
        <v>0.28000000000000003</v>
      </c>
      <c r="F42" s="1">
        <v>0.5</v>
      </c>
      <c r="G42">
        <v>40</v>
      </c>
      <c r="H42">
        <v>60</v>
      </c>
      <c r="I42">
        <v>88</v>
      </c>
      <c r="J42">
        <v>2.1</v>
      </c>
      <c r="K42" s="2">
        <v>0.67400000000000004</v>
      </c>
      <c r="L42" s="2">
        <v>0.21099999999999999</v>
      </c>
      <c r="M42" s="2">
        <v>0.22900000000000001</v>
      </c>
      <c r="N42" s="1">
        <v>0.22</v>
      </c>
      <c r="O42">
        <v>-49</v>
      </c>
      <c r="P42">
        <v>-72</v>
      </c>
      <c r="Q42">
        <f t="shared" si="2"/>
        <v>-121</v>
      </c>
      <c r="R42">
        <v>-3.7</v>
      </c>
      <c r="S42">
        <v>8.4</v>
      </c>
      <c r="T42" s="2">
        <v>0.252</v>
      </c>
      <c r="U42">
        <v>422</v>
      </c>
      <c r="V42" s="2">
        <v>0.23899999999999999</v>
      </c>
      <c r="W42">
        <v>236</v>
      </c>
      <c r="X42" s="2">
        <v>0.23100000000000001</v>
      </c>
      <c r="Y42">
        <v>0.42</v>
      </c>
      <c r="Z42">
        <v>0.22</v>
      </c>
    </row>
    <row r="43" spans="1:26" hidden="1" x14ac:dyDescent="0.35">
      <c r="A43" t="s">
        <v>56</v>
      </c>
      <c r="B43" t="s">
        <v>55</v>
      </c>
      <c r="C43" t="s">
        <v>37</v>
      </c>
      <c r="D43">
        <v>14</v>
      </c>
      <c r="E43" s="1">
        <v>0.21</v>
      </c>
      <c r="F43" s="1">
        <v>0.43</v>
      </c>
      <c r="G43">
        <v>9</v>
      </c>
      <c r="H43">
        <v>49</v>
      </c>
      <c r="I43">
        <v>67</v>
      </c>
      <c r="J43">
        <v>1.6</v>
      </c>
      <c r="K43" s="2">
        <v>0.65</v>
      </c>
      <c r="L43" s="2">
        <v>7.6999999999999999E-2</v>
      </c>
      <c r="M43" s="2">
        <v>0.223</v>
      </c>
      <c r="N43" s="1">
        <v>0.21</v>
      </c>
      <c r="O43">
        <v>-97</v>
      </c>
      <c r="P43">
        <v>-267</v>
      </c>
      <c r="Q43">
        <f t="shared" si="2"/>
        <v>-364</v>
      </c>
      <c r="R43">
        <v>-11.6</v>
      </c>
      <c r="S43">
        <v>1.2</v>
      </c>
      <c r="T43" s="2">
        <v>2.9000000000000001E-2</v>
      </c>
      <c r="U43">
        <v>112</v>
      </c>
      <c r="V43" s="2">
        <v>6.6000000000000003E-2</v>
      </c>
      <c r="W43">
        <v>87</v>
      </c>
      <c r="X43" s="2">
        <v>0.09</v>
      </c>
      <c r="Y43">
        <v>1.24</v>
      </c>
      <c r="Z43">
        <v>0.24</v>
      </c>
    </row>
    <row r="44" spans="1:26" x14ac:dyDescent="0.35">
      <c r="A44" t="s">
        <v>77</v>
      </c>
      <c r="B44" t="s">
        <v>63</v>
      </c>
      <c r="C44" t="s">
        <v>50</v>
      </c>
      <c r="D44">
        <v>27</v>
      </c>
      <c r="E44" s="1">
        <v>0.67</v>
      </c>
      <c r="F44" s="1">
        <v>0.48</v>
      </c>
      <c r="G44">
        <v>77</v>
      </c>
      <c r="H44">
        <v>46</v>
      </c>
      <c r="I44">
        <v>129</v>
      </c>
      <c r="J44">
        <v>4.5</v>
      </c>
      <c r="K44" s="2">
        <v>0.63</v>
      </c>
      <c r="L44" s="2">
        <v>0.23499999999999999</v>
      </c>
      <c r="M44" s="2">
        <v>0.152</v>
      </c>
      <c r="N44" s="1">
        <v>0.3</v>
      </c>
      <c r="O44">
        <v>-12</v>
      </c>
      <c r="P44">
        <v>9</v>
      </c>
      <c r="Q44">
        <f t="shared" si="2"/>
        <v>-3</v>
      </c>
      <c r="R44">
        <v>-4.5999999999999996</v>
      </c>
      <c r="S44">
        <v>8.1</v>
      </c>
      <c r="T44" s="2">
        <v>0.26400000000000001</v>
      </c>
      <c r="U44">
        <v>431</v>
      </c>
      <c r="V44" s="2">
        <v>0.22600000000000001</v>
      </c>
      <c r="W44">
        <v>270</v>
      </c>
      <c r="X44" s="2">
        <v>0.23899999999999999</v>
      </c>
      <c r="Y44">
        <v>0.53</v>
      </c>
      <c r="Z44">
        <v>0.28999999999999998</v>
      </c>
    </row>
    <row r="45" spans="1:26" hidden="1" x14ac:dyDescent="0.35">
      <c r="A45" t="s">
        <v>38</v>
      </c>
      <c r="B45" t="s">
        <v>34</v>
      </c>
      <c r="C45" t="s">
        <v>32</v>
      </c>
      <c r="D45">
        <v>15</v>
      </c>
      <c r="E45" s="1">
        <v>0.53</v>
      </c>
      <c r="F45" s="1">
        <v>0.6</v>
      </c>
      <c r="G45">
        <v>26</v>
      </c>
      <c r="H45">
        <v>40</v>
      </c>
      <c r="I45">
        <v>92</v>
      </c>
      <c r="J45">
        <v>3</v>
      </c>
      <c r="K45" s="2">
        <v>0.628</v>
      </c>
      <c r="L45" s="2">
        <v>0.13800000000000001</v>
      </c>
      <c r="M45" s="2">
        <v>0.23100000000000001</v>
      </c>
      <c r="N45" s="1">
        <v>0.2</v>
      </c>
      <c r="O45">
        <v>-181</v>
      </c>
      <c r="P45">
        <v>10</v>
      </c>
      <c r="Q45">
        <f t="shared" si="2"/>
        <v>-171</v>
      </c>
      <c r="R45">
        <v>1.5</v>
      </c>
      <c r="S45">
        <v>5.6</v>
      </c>
      <c r="T45" s="2">
        <v>0.14499999999999999</v>
      </c>
      <c r="U45">
        <v>273</v>
      </c>
      <c r="V45" s="2">
        <v>0.13800000000000001</v>
      </c>
      <c r="W45">
        <v>192</v>
      </c>
      <c r="X45" s="2">
        <v>0.16900000000000001</v>
      </c>
      <c r="Y45">
        <v>0.36</v>
      </c>
      <c r="Z45">
        <v>0.28000000000000003</v>
      </c>
    </row>
    <row r="46" spans="1:26" hidden="1" x14ac:dyDescent="0.35">
      <c r="A46" t="s">
        <v>43</v>
      </c>
      <c r="B46" t="s">
        <v>29</v>
      </c>
      <c r="C46" t="s">
        <v>37</v>
      </c>
      <c r="D46">
        <v>27</v>
      </c>
      <c r="E46" s="1">
        <v>0.41</v>
      </c>
      <c r="F46" s="1">
        <v>0.56000000000000005</v>
      </c>
      <c r="G46">
        <v>19</v>
      </c>
      <c r="H46">
        <v>101</v>
      </c>
      <c r="I46">
        <v>235</v>
      </c>
      <c r="J46">
        <v>2.5</v>
      </c>
      <c r="K46" s="2">
        <v>0.72</v>
      </c>
      <c r="L46" s="2">
        <v>5.3999999999999999E-2</v>
      </c>
      <c r="M46" s="2">
        <v>0.23400000000000001</v>
      </c>
      <c r="N46" s="1">
        <v>0.19</v>
      </c>
      <c r="O46">
        <v>-256</v>
      </c>
      <c r="P46">
        <v>-271</v>
      </c>
      <c r="Q46">
        <f t="shared" si="2"/>
        <v>-527</v>
      </c>
      <c r="R46">
        <v>-4.0999999999999996</v>
      </c>
      <c r="S46">
        <v>1.1000000000000001</v>
      </c>
      <c r="T46" s="2">
        <v>2.9000000000000001E-2</v>
      </c>
      <c r="U46">
        <v>153</v>
      </c>
      <c r="V46" s="2">
        <v>7.4999999999999997E-2</v>
      </c>
      <c r="W46">
        <v>96</v>
      </c>
      <c r="X46" s="2">
        <v>8.7999999999999995E-2</v>
      </c>
      <c r="Y46">
        <v>1.46</v>
      </c>
      <c r="Z46">
        <v>0.42</v>
      </c>
    </row>
    <row r="47" spans="1:26" hidden="1" x14ac:dyDescent="0.35">
      <c r="A47" t="s">
        <v>76</v>
      </c>
      <c r="B47" t="s">
        <v>29</v>
      </c>
      <c r="C47" t="s">
        <v>35</v>
      </c>
      <c r="D47">
        <v>12</v>
      </c>
      <c r="E47" s="1">
        <v>0.5</v>
      </c>
      <c r="F47" s="1">
        <v>0.5</v>
      </c>
      <c r="G47">
        <v>50</v>
      </c>
      <c r="H47">
        <v>37</v>
      </c>
      <c r="I47">
        <v>66</v>
      </c>
      <c r="J47">
        <v>3.1</v>
      </c>
      <c r="K47" s="2">
        <v>0.64800000000000002</v>
      </c>
      <c r="L47" s="2">
        <v>0.27900000000000003</v>
      </c>
      <c r="M47" s="2">
        <v>0.215</v>
      </c>
      <c r="N47" s="1">
        <v>0.25</v>
      </c>
      <c r="O47">
        <v>-103</v>
      </c>
      <c r="P47">
        <v>-85</v>
      </c>
      <c r="Q47">
        <f t="shared" si="2"/>
        <v>-188</v>
      </c>
      <c r="R47">
        <v>-1.6</v>
      </c>
      <c r="S47">
        <v>7.7</v>
      </c>
      <c r="T47" s="2">
        <v>0.247</v>
      </c>
      <c r="U47">
        <v>469</v>
      </c>
      <c r="V47" s="2">
        <v>0.24</v>
      </c>
      <c r="W47">
        <v>260</v>
      </c>
      <c r="X47" s="2">
        <v>0.22800000000000001</v>
      </c>
      <c r="Y47">
        <v>0.45</v>
      </c>
      <c r="Z47">
        <v>0.27</v>
      </c>
    </row>
    <row r="48" spans="1:26" hidden="1" x14ac:dyDescent="0.35">
      <c r="A48" t="s">
        <v>47</v>
      </c>
      <c r="B48" t="s">
        <v>34</v>
      </c>
      <c r="C48" t="s">
        <v>37</v>
      </c>
      <c r="D48">
        <v>27</v>
      </c>
      <c r="E48" s="1">
        <v>0.56000000000000005</v>
      </c>
      <c r="F48" s="1">
        <v>0.37</v>
      </c>
      <c r="G48">
        <v>23</v>
      </c>
      <c r="H48">
        <v>53</v>
      </c>
      <c r="I48">
        <v>230</v>
      </c>
      <c r="J48">
        <v>4.8</v>
      </c>
      <c r="K48" s="2">
        <v>0.70299999999999996</v>
      </c>
      <c r="L48" s="2">
        <v>6.4000000000000001E-2</v>
      </c>
      <c r="M48" s="2">
        <v>0.16900000000000001</v>
      </c>
      <c r="N48" s="1">
        <v>0.19</v>
      </c>
      <c r="O48">
        <v>118</v>
      </c>
      <c r="P48">
        <v>29</v>
      </c>
      <c r="Q48">
        <f t="shared" si="2"/>
        <v>147</v>
      </c>
      <c r="R48">
        <v>-0.7</v>
      </c>
      <c r="S48">
        <v>1.2</v>
      </c>
      <c r="T48" s="2">
        <v>2.9000000000000001E-2</v>
      </c>
      <c r="U48">
        <v>135</v>
      </c>
      <c r="V48" s="2">
        <v>6.7000000000000004E-2</v>
      </c>
      <c r="W48">
        <v>103</v>
      </c>
      <c r="X48" s="2">
        <v>8.8999999999999996E-2</v>
      </c>
      <c r="Y48">
        <v>1.35</v>
      </c>
      <c r="Z48">
        <v>0.47</v>
      </c>
    </row>
    <row r="49" spans="1:26" x14ac:dyDescent="0.35">
      <c r="A49" t="s">
        <v>96</v>
      </c>
      <c r="B49" t="s">
        <v>29</v>
      </c>
      <c r="C49" t="s">
        <v>50</v>
      </c>
      <c r="D49">
        <v>27</v>
      </c>
      <c r="E49" s="1">
        <v>0.41</v>
      </c>
      <c r="F49" s="1">
        <v>0.52</v>
      </c>
      <c r="G49">
        <v>94</v>
      </c>
      <c r="H49">
        <v>65</v>
      </c>
      <c r="I49">
        <v>142</v>
      </c>
      <c r="J49">
        <v>3.6</v>
      </c>
      <c r="K49" s="2">
        <v>0.66900000000000004</v>
      </c>
      <c r="L49" s="2">
        <v>0.26600000000000001</v>
      </c>
      <c r="M49" s="2">
        <v>0.15</v>
      </c>
      <c r="N49" s="1">
        <v>0.19</v>
      </c>
      <c r="O49">
        <v>-74</v>
      </c>
      <c r="P49">
        <v>69</v>
      </c>
      <c r="Q49">
        <f t="shared" si="2"/>
        <v>-5</v>
      </c>
      <c r="R49">
        <v>2.7</v>
      </c>
      <c r="S49">
        <v>9</v>
      </c>
      <c r="T49" s="2">
        <v>0.311</v>
      </c>
      <c r="U49">
        <v>498</v>
      </c>
      <c r="V49" s="2">
        <v>0.248</v>
      </c>
      <c r="W49">
        <v>280</v>
      </c>
      <c r="X49" s="2">
        <v>0.254</v>
      </c>
      <c r="Y49">
        <v>0.38</v>
      </c>
      <c r="Z49">
        <v>0.37</v>
      </c>
    </row>
    <row r="50" spans="1:26" hidden="1" x14ac:dyDescent="0.35">
      <c r="A50" t="s">
        <v>59</v>
      </c>
      <c r="B50" t="s">
        <v>42</v>
      </c>
      <c r="C50" t="s">
        <v>35</v>
      </c>
      <c r="D50">
        <v>27</v>
      </c>
      <c r="E50" s="1">
        <v>0.26</v>
      </c>
      <c r="F50" s="1">
        <v>0.63</v>
      </c>
      <c r="G50">
        <v>59</v>
      </c>
      <c r="H50">
        <v>86</v>
      </c>
      <c r="I50">
        <v>108</v>
      </c>
      <c r="J50">
        <v>1.9</v>
      </c>
      <c r="K50" s="2">
        <v>0.628</v>
      </c>
      <c r="L50" s="2">
        <v>0.222</v>
      </c>
      <c r="M50" s="2">
        <v>0.22600000000000001</v>
      </c>
      <c r="N50" s="1">
        <v>0.19</v>
      </c>
      <c r="O50">
        <v>-135</v>
      </c>
      <c r="P50">
        <v>-29</v>
      </c>
      <c r="Q50">
        <f t="shared" si="2"/>
        <v>-164</v>
      </c>
      <c r="R50">
        <v>-3.5</v>
      </c>
      <c r="S50">
        <v>7.6</v>
      </c>
      <c r="T50" s="2">
        <v>0.245</v>
      </c>
      <c r="U50">
        <v>459</v>
      </c>
      <c r="V50" s="2">
        <v>0.27100000000000002</v>
      </c>
      <c r="W50">
        <v>235</v>
      </c>
      <c r="X50" s="2">
        <v>0.22700000000000001</v>
      </c>
      <c r="Y50">
        <v>0.48</v>
      </c>
      <c r="Z50">
        <v>0.16</v>
      </c>
    </row>
    <row r="51" spans="1:26" x14ac:dyDescent="0.35">
      <c r="A51" t="s">
        <v>79</v>
      </c>
      <c r="B51" t="s">
        <v>31</v>
      </c>
      <c r="C51" t="s">
        <v>50</v>
      </c>
      <c r="D51">
        <v>27</v>
      </c>
      <c r="E51" s="1">
        <v>0.44</v>
      </c>
      <c r="F51" s="1">
        <v>0.44</v>
      </c>
      <c r="G51">
        <v>100</v>
      </c>
      <c r="H51">
        <v>61</v>
      </c>
      <c r="I51">
        <v>152</v>
      </c>
      <c r="J51">
        <v>4.0999999999999996</v>
      </c>
      <c r="K51" s="2">
        <v>0.70799999999999996</v>
      </c>
      <c r="L51" s="2">
        <v>0.28100000000000003</v>
      </c>
      <c r="M51" s="2">
        <v>0.17699999999999999</v>
      </c>
      <c r="N51" s="1">
        <v>0.52</v>
      </c>
      <c r="O51">
        <v>69</v>
      </c>
      <c r="P51">
        <v>-115</v>
      </c>
      <c r="Q51">
        <f t="shared" si="2"/>
        <v>-46</v>
      </c>
      <c r="R51">
        <v>-7.4</v>
      </c>
      <c r="S51">
        <v>8.6999999999999993</v>
      </c>
      <c r="T51" s="2">
        <v>0.30399999999999999</v>
      </c>
      <c r="U51">
        <v>529</v>
      </c>
      <c r="V51" s="2">
        <v>0.28399999999999997</v>
      </c>
      <c r="W51">
        <v>280</v>
      </c>
      <c r="X51" s="2">
        <v>0.25900000000000001</v>
      </c>
      <c r="Y51">
        <v>0.52</v>
      </c>
      <c r="Z51">
        <v>0.33</v>
      </c>
    </row>
    <row r="52" spans="1:26" hidden="1" x14ac:dyDescent="0.35">
      <c r="A52" s="3" t="s">
        <v>70</v>
      </c>
      <c r="B52" s="3" t="s">
        <v>46</v>
      </c>
      <c r="C52" s="3" t="s">
        <v>27</v>
      </c>
      <c r="D52" s="3">
        <v>27</v>
      </c>
      <c r="E52" s="4">
        <v>0.67</v>
      </c>
      <c r="F52" s="4">
        <v>0.48</v>
      </c>
      <c r="G52" s="3">
        <v>102</v>
      </c>
      <c r="H52" s="3">
        <v>69</v>
      </c>
      <c r="I52" s="3">
        <v>145</v>
      </c>
      <c r="J52" s="3">
        <v>3.6</v>
      </c>
      <c r="K52" s="5">
        <v>0.624</v>
      </c>
      <c r="L52" s="5">
        <v>0.25800000000000001</v>
      </c>
      <c r="M52" s="5">
        <v>0.20699999999999999</v>
      </c>
      <c r="N52" s="4">
        <v>0.19</v>
      </c>
      <c r="O52" s="3">
        <v>304</v>
      </c>
      <c r="P52" s="3">
        <v>-33</v>
      </c>
      <c r="Q52">
        <f t="shared" si="2"/>
        <v>271</v>
      </c>
      <c r="R52" s="3">
        <v>3.3</v>
      </c>
      <c r="S52" s="3">
        <v>9</v>
      </c>
      <c r="T52" s="5">
        <v>0.28299999999999997</v>
      </c>
      <c r="U52" s="3">
        <v>518</v>
      </c>
      <c r="V52" s="5">
        <v>0.25800000000000001</v>
      </c>
      <c r="W52" s="3">
        <v>306</v>
      </c>
      <c r="X52" s="5">
        <v>0.25900000000000001</v>
      </c>
      <c r="Y52" s="3">
        <v>0.49</v>
      </c>
      <c r="Z52" s="3">
        <v>0.2</v>
      </c>
    </row>
    <row r="53" spans="1:26" hidden="1" x14ac:dyDescent="0.35">
      <c r="A53" t="s">
        <v>81</v>
      </c>
      <c r="B53" t="s">
        <v>55</v>
      </c>
      <c r="C53" t="s">
        <v>27</v>
      </c>
      <c r="D53">
        <v>18</v>
      </c>
      <c r="E53" s="1">
        <v>0.22</v>
      </c>
      <c r="F53" s="1">
        <v>0.44</v>
      </c>
      <c r="G53">
        <v>40</v>
      </c>
      <c r="H53">
        <v>47</v>
      </c>
      <c r="I53">
        <v>70</v>
      </c>
      <c r="J53">
        <v>2.2999999999999998</v>
      </c>
      <c r="K53" s="2">
        <v>0.63200000000000001</v>
      </c>
      <c r="L53" s="2">
        <v>0.23</v>
      </c>
      <c r="M53" s="2">
        <v>0.16800000000000001</v>
      </c>
      <c r="N53" s="1">
        <v>0.17</v>
      </c>
      <c r="O53">
        <v>-286</v>
      </c>
      <c r="P53">
        <v>-139</v>
      </c>
      <c r="Q53">
        <f t="shared" si="2"/>
        <v>-425</v>
      </c>
      <c r="R53">
        <v>-3.5</v>
      </c>
      <c r="S53">
        <v>7.7</v>
      </c>
      <c r="T53" s="2">
        <v>0.23599999999999999</v>
      </c>
      <c r="U53">
        <v>413</v>
      </c>
      <c r="V53" s="2">
        <v>0.22900000000000001</v>
      </c>
      <c r="W53">
        <v>226</v>
      </c>
      <c r="X53" s="2">
        <v>0.22900000000000001</v>
      </c>
      <c r="Y53">
        <v>0.51</v>
      </c>
      <c r="Z53">
        <v>0.17</v>
      </c>
    </row>
    <row r="54" spans="1:26" hidden="1" x14ac:dyDescent="0.35">
      <c r="A54" t="s">
        <v>85</v>
      </c>
      <c r="B54" t="s">
        <v>63</v>
      </c>
      <c r="C54" t="s">
        <v>27</v>
      </c>
      <c r="D54">
        <v>27</v>
      </c>
      <c r="E54" s="1">
        <v>0.67</v>
      </c>
      <c r="F54" s="1">
        <v>0.59</v>
      </c>
      <c r="G54">
        <v>68</v>
      </c>
      <c r="H54">
        <v>49</v>
      </c>
      <c r="I54">
        <v>162</v>
      </c>
      <c r="J54">
        <v>4.7</v>
      </c>
      <c r="K54" s="2">
        <v>0.70299999999999996</v>
      </c>
      <c r="L54" s="2">
        <v>0.20799999999999999</v>
      </c>
      <c r="M54" s="2">
        <v>0.16200000000000001</v>
      </c>
      <c r="N54" s="1">
        <v>0.15</v>
      </c>
      <c r="O54">
        <v>-133</v>
      </c>
      <c r="P54">
        <v>-95</v>
      </c>
      <c r="Q54">
        <f t="shared" si="2"/>
        <v>-228</v>
      </c>
      <c r="R54">
        <v>-1.8</v>
      </c>
      <c r="S54">
        <v>8.4</v>
      </c>
      <c r="T54" s="2">
        <v>0.254</v>
      </c>
      <c r="U54">
        <v>516</v>
      </c>
      <c r="V54" s="2">
        <v>0.28000000000000003</v>
      </c>
      <c r="W54">
        <v>262</v>
      </c>
      <c r="X54" s="2">
        <v>0.23100000000000001</v>
      </c>
      <c r="Y54">
        <v>0.47</v>
      </c>
      <c r="Z54">
        <v>0.22</v>
      </c>
    </row>
    <row r="55" spans="1:26" hidden="1" x14ac:dyDescent="0.35">
      <c r="A55" t="s">
        <v>28</v>
      </c>
      <c r="B55" t="s">
        <v>29</v>
      </c>
      <c r="C55" t="s">
        <v>27</v>
      </c>
      <c r="D55">
        <v>27</v>
      </c>
      <c r="E55" s="1">
        <v>0.41</v>
      </c>
      <c r="F55" s="1">
        <v>0.41</v>
      </c>
      <c r="G55">
        <v>103</v>
      </c>
      <c r="H55">
        <v>85</v>
      </c>
      <c r="I55">
        <v>135</v>
      </c>
      <c r="J55">
        <v>2.8</v>
      </c>
      <c r="K55" s="2">
        <v>0.67400000000000004</v>
      </c>
      <c r="L55" s="2">
        <v>0.29199999999999998</v>
      </c>
      <c r="M55" s="2">
        <v>0.19700000000000001</v>
      </c>
      <c r="N55" s="1">
        <v>0.15</v>
      </c>
      <c r="O55">
        <v>139</v>
      </c>
      <c r="P55">
        <v>88</v>
      </c>
      <c r="Q55">
        <f t="shared" si="2"/>
        <v>227</v>
      </c>
      <c r="R55">
        <v>2.8</v>
      </c>
      <c r="S55">
        <v>7.9</v>
      </c>
      <c r="T55" s="2">
        <v>0.23100000000000001</v>
      </c>
      <c r="U55">
        <v>515</v>
      </c>
      <c r="V55" s="2">
        <v>0.255</v>
      </c>
      <c r="W55">
        <v>261</v>
      </c>
      <c r="X55" s="2">
        <v>0.23799999999999999</v>
      </c>
      <c r="Y55">
        <v>0.44</v>
      </c>
      <c r="Z55">
        <v>0.27</v>
      </c>
    </row>
    <row r="56" spans="1:26" hidden="1" x14ac:dyDescent="0.35">
      <c r="A56" t="s">
        <v>69</v>
      </c>
      <c r="B56" t="s">
        <v>34</v>
      </c>
      <c r="C56" t="s">
        <v>27</v>
      </c>
      <c r="D56">
        <v>27</v>
      </c>
      <c r="E56" s="1">
        <v>0.56000000000000005</v>
      </c>
      <c r="F56" s="1">
        <v>0.41</v>
      </c>
      <c r="G56">
        <v>97</v>
      </c>
      <c r="H56">
        <v>54</v>
      </c>
      <c r="I56">
        <v>140</v>
      </c>
      <c r="J56">
        <v>4.4000000000000004</v>
      </c>
      <c r="K56" s="2">
        <v>0.65800000000000003</v>
      </c>
      <c r="L56" s="2">
        <v>0.26900000000000002</v>
      </c>
      <c r="M56" s="2">
        <v>0.17199999999999999</v>
      </c>
      <c r="N56" s="1">
        <v>0.15</v>
      </c>
      <c r="O56">
        <v>61</v>
      </c>
      <c r="P56">
        <v>86</v>
      </c>
      <c r="Q56">
        <f t="shared" si="2"/>
        <v>147</v>
      </c>
      <c r="R56">
        <v>4.3</v>
      </c>
      <c r="S56">
        <v>9</v>
      </c>
      <c r="T56" s="2">
        <v>0.27400000000000002</v>
      </c>
      <c r="U56">
        <v>463</v>
      </c>
      <c r="V56" s="2">
        <v>0.22700000000000001</v>
      </c>
      <c r="W56">
        <v>284</v>
      </c>
      <c r="X56" s="2">
        <v>0.248</v>
      </c>
      <c r="Y56">
        <v>0.38</v>
      </c>
      <c r="Z56">
        <v>0.18</v>
      </c>
    </row>
    <row r="57" spans="1:26" hidden="1" x14ac:dyDescent="0.35">
      <c r="A57" t="s">
        <v>65</v>
      </c>
      <c r="B57" t="s">
        <v>46</v>
      </c>
      <c r="C57" t="s">
        <v>37</v>
      </c>
      <c r="D57">
        <v>27</v>
      </c>
      <c r="E57" s="1">
        <v>0.67</v>
      </c>
      <c r="F57" s="1">
        <v>0.56000000000000005</v>
      </c>
      <c r="G57">
        <v>22</v>
      </c>
      <c r="H57">
        <v>55</v>
      </c>
      <c r="I57">
        <v>235</v>
      </c>
      <c r="J57">
        <v>4.7</v>
      </c>
      <c r="K57" s="2">
        <v>0.64900000000000002</v>
      </c>
      <c r="L57" s="2">
        <v>5.6000000000000001E-2</v>
      </c>
      <c r="M57" s="2">
        <v>0.16500000000000001</v>
      </c>
      <c r="N57" s="1">
        <v>0.15</v>
      </c>
      <c r="O57">
        <v>143</v>
      </c>
      <c r="P57">
        <v>218</v>
      </c>
      <c r="Q57">
        <f t="shared" si="2"/>
        <v>361</v>
      </c>
      <c r="R57">
        <v>5.5</v>
      </c>
      <c r="S57">
        <v>1.4</v>
      </c>
      <c r="T57" s="2">
        <v>3.5000000000000003E-2</v>
      </c>
      <c r="U57">
        <v>138</v>
      </c>
      <c r="V57" s="2">
        <v>6.6000000000000003E-2</v>
      </c>
      <c r="W57">
        <v>105</v>
      </c>
      <c r="X57" s="2">
        <v>8.8999999999999996E-2</v>
      </c>
      <c r="Y57">
        <v>1.62</v>
      </c>
      <c r="Z57">
        <v>0.33</v>
      </c>
    </row>
    <row r="58" spans="1:26" hidden="1" x14ac:dyDescent="0.35">
      <c r="A58" t="s">
        <v>73</v>
      </c>
      <c r="B58" t="s">
        <v>40</v>
      </c>
      <c r="C58" t="s">
        <v>50</v>
      </c>
      <c r="D58">
        <v>9</v>
      </c>
      <c r="E58" s="1">
        <v>0.44</v>
      </c>
      <c r="F58" s="1">
        <v>0.56000000000000005</v>
      </c>
      <c r="G58">
        <v>29</v>
      </c>
      <c r="H58">
        <v>12</v>
      </c>
      <c r="I58">
        <v>41</v>
      </c>
      <c r="J58">
        <v>5.8</v>
      </c>
      <c r="K58" s="2">
        <v>0.61899999999999999</v>
      </c>
      <c r="L58" s="2">
        <v>0.25700000000000001</v>
      </c>
      <c r="M58" s="2">
        <v>0.108</v>
      </c>
      <c r="N58" s="1">
        <v>0</v>
      </c>
      <c r="O58">
        <v>-151</v>
      </c>
      <c r="P58">
        <v>-18</v>
      </c>
      <c r="Q58">
        <f t="shared" si="2"/>
        <v>-169</v>
      </c>
      <c r="R58">
        <v>-0.7</v>
      </c>
      <c r="S58">
        <v>8.4</v>
      </c>
      <c r="T58" s="2">
        <v>0.27500000000000002</v>
      </c>
      <c r="U58">
        <v>520</v>
      </c>
      <c r="V58" s="2">
        <v>0.27100000000000002</v>
      </c>
      <c r="W58">
        <v>268</v>
      </c>
      <c r="X58" s="2">
        <v>0.23899999999999999</v>
      </c>
      <c r="Y58">
        <v>0.41</v>
      </c>
      <c r="Z58">
        <v>0.28000000000000003</v>
      </c>
    </row>
    <row r="59" spans="1:26" hidden="1" x14ac:dyDescent="0.35">
      <c r="A59" t="s">
        <v>100</v>
      </c>
      <c r="B59" t="s">
        <v>26</v>
      </c>
      <c r="C59" t="s">
        <v>35</v>
      </c>
      <c r="D59">
        <v>1</v>
      </c>
      <c r="E59" s="1">
        <v>0</v>
      </c>
      <c r="F59" s="1">
        <v>0</v>
      </c>
      <c r="G59">
        <v>2</v>
      </c>
      <c r="H59">
        <v>7</v>
      </c>
      <c r="I59">
        <v>4</v>
      </c>
      <c r="J59">
        <v>0.9</v>
      </c>
      <c r="K59" s="2">
        <v>0.6</v>
      </c>
      <c r="L59" s="2">
        <v>0.2</v>
      </c>
      <c r="M59" s="2">
        <v>0.438</v>
      </c>
      <c r="N59" s="1">
        <v>0</v>
      </c>
      <c r="O59">
        <v>-511</v>
      </c>
      <c r="P59">
        <v>-447</v>
      </c>
      <c r="Q59">
        <f t="shared" si="2"/>
        <v>-958</v>
      </c>
      <c r="R59">
        <v>-5</v>
      </c>
      <c r="S59">
        <v>7.3</v>
      </c>
      <c r="T59" s="2">
        <v>0.23300000000000001</v>
      </c>
      <c r="U59">
        <v>550</v>
      </c>
      <c r="V59" s="2">
        <v>0.183</v>
      </c>
      <c r="W59">
        <v>215</v>
      </c>
      <c r="X59" s="2">
        <v>0.21299999999999999</v>
      </c>
      <c r="Y59">
        <v>0.38</v>
      </c>
      <c r="Z59">
        <v>0.11</v>
      </c>
    </row>
    <row r="60" spans="1:26" hidden="1" x14ac:dyDescent="0.35">
      <c r="A60" t="s">
        <v>88</v>
      </c>
      <c r="B60" t="s">
        <v>53</v>
      </c>
      <c r="C60" t="s">
        <v>35</v>
      </c>
      <c r="D60">
        <v>27</v>
      </c>
      <c r="E60" s="1">
        <v>0.48</v>
      </c>
      <c r="F60" s="1">
        <v>0.67</v>
      </c>
      <c r="G60">
        <v>76</v>
      </c>
      <c r="H60">
        <v>80</v>
      </c>
      <c r="I60">
        <v>138</v>
      </c>
      <c r="J60">
        <v>2.7</v>
      </c>
      <c r="K60" s="2">
        <v>0.622</v>
      </c>
      <c r="L60" s="2">
        <v>0.221</v>
      </c>
      <c r="M60" s="2">
        <v>0.23499999999999999</v>
      </c>
      <c r="N60" s="1">
        <v>0.15</v>
      </c>
      <c r="O60">
        <v>-64</v>
      </c>
      <c r="P60">
        <v>-29</v>
      </c>
      <c r="Q60">
        <f t="shared" si="2"/>
        <v>-93</v>
      </c>
      <c r="R60">
        <v>-1.3</v>
      </c>
      <c r="S60">
        <v>7.8</v>
      </c>
      <c r="T60" s="2">
        <v>0.252</v>
      </c>
      <c r="U60">
        <v>434</v>
      </c>
      <c r="V60" s="2">
        <v>0.23300000000000001</v>
      </c>
      <c r="W60">
        <v>248</v>
      </c>
      <c r="X60" s="2">
        <v>0.22500000000000001</v>
      </c>
      <c r="Y60">
        <v>0.45</v>
      </c>
      <c r="Z60">
        <v>0.18</v>
      </c>
    </row>
    <row r="61" spans="1:26" hidden="1" x14ac:dyDescent="0.35">
      <c r="A61" t="s">
        <v>48</v>
      </c>
      <c r="B61" t="s">
        <v>42</v>
      </c>
      <c r="C61" t="s">
        <v>27</v>
      </c>
      <c r="D61">
        <v>9</v>
      </c>
      <c r="E61" s="1">
        <v>0.22</v>
      </c>
      <c r="F61" s="1">
        <v>0.33</v>
      </c>
      <c r="G61">
        <v>18</v>
      </c>
      <c r="H61">
        <v>23</v>
      </c>
      <c r="I61">
        <v>25</v>
      </c>
      <c r="J61">
        <v>1.9</v>
      </c>
      <c r="K61" s="2">
        <v>0.56599999999999995</v>
      </c>
      <c r="L61" s="2">
        <v>0.23699999999999999</v>
      </c>
      <c r="M61" s="2">
        <v>0.193</v>
      </c>
      <c r="N61" s="1">
        <v>0.22</v>
      </c>
      <c r="O61">
        <v>-99</v>
      </c>
      <c r="P61">
        <v>-46</v>
      </c>
      <c r="Q61">
        <f t="shared" si="2"/>
        <v>-145</v>
      </c>
      <c r="R61">
        <v>-5.2</v>
      </c>
      <c r="S61">
        <v>8.8000000000000007</v>
      </c>
      <c r="T61" s="2">
        <v>0.25900000000000001</v>
      </c>
      <c r="U61">
        <v>259</v>
      </c>
      <c r="V61" s="2">
        <v>0.17100000000000001</v>
      </c>
      <c r="W61">
        <v>258</v>
      </c>
      <c r="X61" s="2">
        <v>0.248</v>
      </c>
      <c r="Y61">
        <v>0.43</v>
      </c>
      <c r="Z61">
        <v>0.23</v>
      </c>
    </row>
    <row r="62" spans="1:26" hidden="1" x14ac:dyDescent="0.35">
      <c r="A62" t="s">
        <v>106</v>
      </c>
      <c r="B62" t="s">
        <v>31</v>
      </c>
      <c r="C62" t="s">
        <v>27</v>
      </c>
      <c r="D62">
        <v>24</v>
      </c>
      <c r="E62" s="1">
        <v>0.42</v>
      </c>
      <c r="F62" s="1">
        <v>0.5</v>
      </c>
      <c r="G62">
        <v>87</v>
      </c>
      <c r="H62">
        <v>65</v>
      </c>
      <c r="I62">
        <v>86</v>
      </c>
      <c r="J62">
        <v>2.7</v>
      </c>
      <c r="K62" s="2">
        <v>0.56399999999999995</v>
      </c>
      <c r="L62" s="2">
        <v>0.28299999999999997</v>
      </c>
      <c r="M62" s="2">
        <v>0.20799999999999999</v>
      </c>
      <c r="N62" s="1">
        <v>0.13</v>
      </c>
      <c r="O62">
        <v>-196</v>
      </c>
      <c r="P62">
        <v>-140</v>
      </c>
      <c r="Q62">
        <f t="shared" si="2"/>
        <v>-336</v>
      </c>
      <c r="R62">
        <v>-6.3</v>
      </c>
      <c r="S62">
        <v>8.1</v>
      </c>
      <c r="T62" s="2">
        <v>0.24399999999999999</v>
      </c>
      <c r="U62">
        <v>393</v>
      </c>
      <c r="V62" s="2">
        <v>0.218</v>
      </c>
      <c r="W62">
        <v>254</v>
      </c>
      <c r="X62" s="2">
        <v>0.23400000000000001</v>
      </c>
      <c r="Y62">
        <v>0.43</v>
      </c>
      <c r="Z62">
        <v>0.2</v>
      </c>
    </row>
    <row r="63" spans="1:26" hidden="1" x14ac:dyDescent="0.35">
      <c r="A63" t="s">
        <v>93</v>
      </c>
      <c r="B63" t="s">
        <v>29</v>
      </c>
      <c r="C63" t="s">
        <v>35</v>
      </c>
      <c r="D63">
        <v>15</v>
      </c>
      <c r="E63" s="1">
        <v>0.33</v>
      </c>
      <c r="F63" s="1">
        <v>0.47</v>
      </c>
      <c r="G63">
        <v>24</v>
      </c>
      <c r="H63">
        <v>62</v>
      </c>
      <c r="I63">
        <v>73</v>
      </c>
      <c r="J63">
        <v>1.6</v>
      </c>
      <c r="K63" s="2">
        <v>0.55700000000000005</v>
      </c>
      <c r="L63" s="2">
        <v>0.13800000000000001</v>
      </c>
      <c r="M63" s="2">
        <v>0.23799999999999999</v>
      </c>
      <c r="N63" s="1">
        <v>0.13</v>
      </c>
      <c r="O63">
        <v>-74</v>
      </c>
      <c r="P63">
        <v>-13</v>
      </c>
      <c r="Q63">
        <f t="shared" si="2"/>
        <v>-87</v>
      </c>
      <c r="R63">
        <v>1.3</v>
      </c>
      <c r="S63">
        <v>7.6</v>
      </c>
      <c r="T63" s="2">
        <v>0.24199999999999999</v>
      </c>
      <c r="U63">
        <v>429</v>
      </c>
      <c r="V63" s="2">
        <v>0.217</v>
      </c>
      <c r="W63">
        <v>227</v>
      </c>
      <c r="X63" s="2">
        <v>0.215</v>
      </c>
      <c r="Y63">
        <v>0.48</v>
      </c>
      <c r="Z63">
        <v>0.25</v>
      </c>
    </row>
    <row r="64" spans="1:26" x14ac:dyDescent="0.35">
      <c r="A64" t="s">
        <v>87</v>
      </c>
      <c r="B64" t="s">
        <v>53</v>
      </c>
      <c r="C64" t="s">
        <v>50</v>
      </c>
      <c r="D64">
        <v>27</v>
      </c>
      <c r="E64" s="1">
        <v>0.48</v>
      </c>
      <c r="F64" s="1">
        <v>0.56000000000000005</v>
      </c>
      <c r="G64">
        <v>101</v>
      </c>
      <c r="H64">
        <v>70</v>
      </c>
      <c r="I64">
        <v>135</v>
      </c>
      <c r="J64">
        <v>3.4</v>
      </c>
      <c r="K64" s="2">
        <v>0.68600000000000005</v>
      </c>
      <c r="L64" s="2">
        <v>0.29399999999999998</v>
      </c>
      <c r="M64" s="2">
        <v>0.20499999999999999</v>
      </c>
      <c r="N64" s="1">
        <v>0.26</v>
      </c>
      <c r="O64">
        <v>-101</v>
      </c>
      <c r="P64">
        <v>-101</v>
      </c>
      <c r="Q64">
        <f t="shared" si="2"/>
        <v>-202</v>
      </c>
      <c r="R64">
        <v>1.1000000000000001</v>
      </c>
      <c r="S64">
        <v>9.5</v>
      </c>
      <c r="T64" s="2">
        <v>0.32500000000000001</v>
      </c>
      <c r="U64">
        <v>507</v>
      </c>
      <c r="V64" s="2">
        <v>0.27300000000000002</v>
      </c>
      <c r="W64">
        <v>306</v>
      </c>
      <c r="X64" s="2">
        <v>0.27700000000000002</v>
      </c>
      <c r="Y64">
        <v>0.56000000000000005</v>
      </c>
      <c r="Z64">
        <v>0.33</v>
      </c>
    </row>
    <row r="65" spans="1:26" x14ac:dyDescent="0.35">
      <c r="A65" t="s">
        <v>49</v>
      </c>
      <c r="B65" t="s">
        <v>46</v>
      </c>
      <c r="C65" t="s">
        <v>50</v>
      </c>
      <c r="D65">
        <v>27</v>
      </c>
      <c r="E65" s="1">
        <v>0.67</v>
      </c>
      <c r="F65" s="1">
        <v>0.48</v>
      </c>
      <c r="G65">
        <v>111</v>
      </c>
      <c r="H65">
        <v>56</v>
      </c>
      <c r="I65">
        <v>137</v>
      </c>
      <c r="J65">
        <v>4.4000000000000004</v>
      </c>
      <c r="K65" s="2">
        <v>0.626</v>
      </c>
      <c r="L65" s="2">
        <v>0.28000000000000003</v>
      </c>
      <c r="M65" s="2">
        <v>0.16800000000000001</v>
      </c>
      <c r="N65" s="1">
        <v>0.19</v>
      </c>
      <c r="O65">
        <v>-123</v>
      </c>
      <c r="P65">
        <v>-112</v>
      </c>
      <c r="Q65">
        <f t="shared" si="2"/>
        <v>-235</v>
      </c>
      <c r="R65">
        <v>-9.9</v>
      </c>
      <c r="S65">
        <v>9.1</v>
      </c>
      <c r="T65" s="2">
        <v>0.30399999999999999</v>
      </c>
      <c r="U65">
        <v>556</v>
      </c>
      <c r="V65" s="2">
        <v>0.27500000000000002</v>
      </c>
      <c r="W65">
        <v>307</v>
      </c>
      <c r="X65" s="2">
        <v>0.25900000000000001</v>
      </c>
      <c r="Y65">
        <v>0.63</v>
      </c>
      <c r="Z65">
        <v>0.42</v>
      </c>
    </row>
    <row r="66" spans="1:26" hidden="1" x14ac:dyDescent="0.35">
      <c r="A66" t="s">
        <v>67</v>
      </c>
      <c r="B66" t="s">
        <v>53</v>
      </c>
      <c r="C66" t="s">
        <v>27</v>
      </c>
      <c r="D66">
        <v>26</v>
      </c>
      <c r="E66" s="1">
        <v>0.5</v>
      </c>
      <c r="F66" s="1">
        <v>0.42</v>
      </c>
      <c r="G66">
        <v>83</v>
      </c>
      <c r="H66">
        <v>64</v>
      </c>
      <c r="I66">
        <v>145</v>
      </c>
      <c r="J66">
        <v>3.6</v>
      </c>
      <c r="K66" s="2">
        <v>0.67900000000000005</v>
      </c>
      <c r="L66" s="2">
        <v>0.247</v>
      </c>
      <c r="M66" s="2">
        <v>0.19800000000000001</v>
      </c>
      <c r="N66" s="1">
        <v>0.08</v>
      </c>
      <c r="O66">
        <v>-59</v>
      </c>
      <c r="P66">
        <v>31</v>
      </c>
      <c r="Q66">
        <f t="shared" ref="Q66:Q70" si="3">O66+P66</f>
        <v>-28</v>
      </c>
      <c r="R66">
        <v>-1.3</v>
      </c>
      <c r="S66">
        <v>8.1</v>
      </c>
      <c r="T66" s="2">
        <v>0.23899999999999999</v>
      </c>
      <c r="U66">
        <v>440</v>
      </c>
      <c r="V66" s="2">
        <v>0.23300000000000001</v>
      </c>
      <c r="W66">
        <v>255</v>
      </c>
      <c r="X66" s="2">
        <v>0.22800000000000001</v>
      </c>
      <c r="Y66">
        <v>0.55000000000000004</v>
      </c>
      <c r="Z66">
        <v>0.17</v>
      </c>
    </row>
    <row r="67" spans="1:26" hidden="1" x14ac:dyDescent="0.35">
      <c r="A67" t="s">
        <v>75</v>
      </c>
      <c r="B67" t="s">
        <v>55</v>
      </c>
      <c r="C67" t="s">
        <v>35</v>
      </c>
      <c r="D67">
        <v>13</v>
      </c>
      <c r="E67" s="1">
        <v>0.38</v>
      </c>
      <c r="F67" s="1">
        <v>0.38</v>
      </c>
      <c r="G67">
        <v>31</v>
      </c>
      <c r="H67">
        <v>45</v>
      </c>
      <c r="I67">
        <v>52</v>
      </c>
      <c r="J67">
        <v>1.8</v>
      </c>
      <c r="K67" s="2">
        <v>0.50900000000000001</v>
      </c>
      <c r="L67" s="2">
        <v>0.19</v>
      </c>
      <c r="M67" s="2">
        <v>0.224</v>
      </c>
      <c r="N67" s="1">
        <v>0.08</v>
      </c>
      <c r="O67">
        <v>-314</v>
      </c>
      <c r="P67">
        <v>-385</v>
      </c>
      <c r="Q67">
        <f t="shared" si="3"/>
        <v>-699</v>
      </c>
      <c r="R67">
        <v>-4.8</v>
      </c>
      <c r="S67">
        <v>7.5</v>
      </c>
      <c r="T67" s="2">
        <v>0.254</v>
      </c>
      <c r="U67">
        <v>357</v>
      </c>
      <c r="V67" s="2">
        <v>0.19600000000000001</v>
      </c>
      <c r="W67">
        <v>235</v>
      </c>
      <c r="X67" s="2">
        <v>0.223</v>
      </c>
      <c r="Y67">
        <v>0.49</v>
      </c>
      <c r="Z67">
        <v>0.16</v>
      </c>
    </row>
    <row r="68" spans="1:26" hidden="1" x14ac:dyDescent="0.35">
      <c r="A68" t="s">
        <v>86</v>
      </c>
      <c r="B68" t="s">
        <v>53</v>
      </c>
      <c r="C68" t="s">
        <v>27</v>
      </c>
      <c r="D68">
        <v>1</v>
      </c>
      <c r="E68" s="1">
        <v>0</v>
      </c>
      <c r="F68" s="1">
        <v>1</v>
      </c>
      <c r="G68">
        <v>0</v>
      </c>
      <c r="H68">
        <v>4</v>
      </c>
      <c r="I68">
        <v>4</v>
      </c>
      <c r="J68">
        <v>1</v>
      </c>
      <c r="K68" s="2">
        <v>0.5</v>
      </c>
      <c r="L68" s="2">
        <v>0</v>
      </c>
      <c r="M68" s="2">
        <v>0.23499999999999999</v>
      </c>
      <c r="N68" s="1">
        <v>0</v>
      </c>
      <c r="O68">
        <v>-235</v>
      </c>
      <c r="P68">
        <v>192</v>
      </c>
      <c r="Q68">
        <f t="shared" si="3"/>
        <v>-43</v>
      </c>
      <c r="R68">
        <v>2</v>
      </c>
      <c r="S68">
        <v>8.3000000000000007</v>
      </c>
      <c r="T68" s="2">
        <v>0.22</v>
      </c>
      <c r="U68">
        <v>437</v>
      </c>
      <c r="V68" s="2">
        <v>0.255</v>
      </c>
      <c r="W68">
        <v>191</v>
      </c>
      <c r="X68" s="2">
        <v>0.20799999999999999</v>
      </c>
      <c r="Y68">
        <v>0.38</v>
      </c>
      <c r="Z68">
        <v>0.16</v>
      </c>
    </row>
    <row r="69" spans="1:26" hidden="1" x14ac:dyDescent="0.35">
      <c r="A69" t="s">
        <v>76</v>
      </c>
      <c r="B69" t="s">
        <v>55</v>
      </c>
      <c r="C69" t="s">
        <v>35</v>
      </c>
      <c r="D69">
        <v>14</v>
      </c>
      <c r="E69" s="1">
        <v>0.21</v>
      </c>
      <c r="F69" s="1">
        <v>0.56999999999999995</v>
      </c>
      <c r="G69">
        <v>26</v>
      </c>
      <c r="H69">
        <v>55</v>
      </c>
      <c r="I69">
        <v>38</v>
      </c>
      <c r="J69">
        <v>1.2</v>
      </c>
      <c r="K69" s="2">
        <v>0.54700000000000004</v>
      </c>
      <c r="L69" s="2">
        <v>0.222</v>
      </c>
      <c r="M69" s="2">
        <v>0.25</v>
      </c>
      <c r="N69" s="1">
        <v>7.0000000000000007E-2</v>
      </c>
      <c r="O69">
        <v>-32</v>
      </c>
      <c r="P69">
        <v>-37</v>
      </c>
      <c r="Q69">
        <f t="shared" si="3"/>
        <v>-69</v>
      </c>
      <c r="R69">
        <v>1.1000000000000001</v>
      </c>
      <c r="S69">
        <v>7.6</v>
      </c>
      <c r="T69" s="2">
        <v>0.25800000000000001</v>
      </c>
      <c r="U69">
        <v>380</v>
      </c>
      <c r="V69" s="2">
        <v>0.223</v>
      </c>
      <c r="W69">
        <v>222</v>
      </c>
      <c r="X69" s="2">
        <v>0.22700000000000001</v>
      </c>
      <c r="Y69">
        <v>0.45</v>
      </c>
      <c r="Z69">
        <v>0.21</v>
      </c>
    </row>
    <row r="70" spans="1:26" hidden="1" x14ac:dyDescent="0.35">
      <c r="A70" t="s">
        <v>92</v>
      </c>
      <c r="B70" t="s">
        <v>31</v>
      </c>
      <c r="C70" t="s">
        <v>27</v>
      </c>
      <c r="D70">
        <v>3</v>
      </c>
      <c r="E70" s="1">
        <v>0.67</v>
      </c>
      <c r="F70" s="1">
        <v>0.67</v>
      </c>
      <c r="G70">
        <v>9</v>
      </c>
      <c r="H70">
        <v>3</v>
      </c>
      <c r="I70">
        <v>14</v>
      </c>
      <c r="J70">
        <v>7.7</v>
      </c>
      <c r="K70" s="2">
        <v>0.46899999999999997</v>
      </c>
      <c r="L70" s="2">
        <v>0.184</v>
      </c>
      <c r="M70" s="2">
        <v>9.0999999999999998E-2</v>
      </c>
      <c r="N70" s="1">
        <v>0.33</v>
      </c>
      <c r="O70">
        <v>-649</v>
      </c>
      <c r="P70">
        <v>-256</v>
      </c>
      <c r="Q70">
        <f t="shared" si="3"/>
        <v>-905</v>
      </c>
      <c r="R70">
        <v>-15.7</v>
      </c>
      <c r="S70">
        <v>6.7</v>
      </c>
      <c r="T70" s="2">
        <v>0.21</v>
      </c>
      <c r="U70">
        <v>449</v>
      </c>
      <c r="V70" s="2">
        <v>0.221</v>
      </c>
      <c r="W70">
        <v>221</v>
      </c>
      <c r="X70" s="2">
        <v>0.19700000000000001</v>
      </c>
      <c r="Y70">
        <v>0.45</v>
      </c>
      <c r="Z70">
        <v>0.19</v>
      </c>
    </row>
  </sheetData>
  <autoFilter ref="A1:Z70" xr:uid="{00000000-0009-0000-0000-000000000000}">
    <filterColumn colId="2">
      <filters>
        <filter val="ADC"/>
      </filters>
    </filterColumn>
    <filterColumn colId="3">
      <filters>
        <filter val="14"/>
        <filter val="15"/>
        <filter val="18"/>
        <filter val="20"/>
        <filter val="23"/>
        <filter val="24"/>
        <filter val="26"/>
        <filter val="27"/>
      </filters>
    </filterColumn>
    <sortState xmlns:xlrd2="http://schemas.microsoft.com/office/spreadsheetml/2017/richdata2" ref="A8:Z65">
      <sortCondition descending="1" ref="Q1:Q7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Cleaning</vt:lpstr>
      <vt:lpstr>MVP Race</vt:lpstr>
      <vt:lpstr>Script</vt:lpstr>
      <vt:lpstr>Sheet1</vt:lpstr>
      <vt:lpstr>LCS 2021 Summer - Player Stats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Xu</dc:creator>
  <cp:lastModifiedBy>Max Xu</cp:lastModifiedBy>
  <dcterms:created xsi:type="dcterms:W3CDTF">2021-08-05T05:06:10Z</dcterms:created>
  <dcterms:modified xsi:type="dcterms:W3CDTF">2021-08-22T03:00:04Z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e94e3a68-701e-469f-8863-5fb4899d97c3</vt:lpwstr>
  </property>
</Properties>
</file>