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xinwang/PycharmProjects/stackDataDeal/"/>
    </mc:Choice>
  </mc:AlternateContent>
  <xr:revisionPtr revIDLastSave="0" documentId="13_ncr:1_{D39B3BDE-138B-3D48-BD1D-D13D847D2312}" xr6:coauthVersionLast="47" xr6:coauthVersionMax="47" xr10:uidLastSave="{00000000-0000-0000-0000-000000000000}"/>
  <bookViews>
    <workbookView xWindow="0" yWindow="500" windowWidth="35840" windowHeight="20240" activeTab="1" xr2:uid="{00000000-000D-0000-FFFF-FFFF00000000}"/>
  </bookViews>
  <sheets>
    <sheet name="利润表,资产负债表,现金流量表1" sheetId="1" r:id="rId1"/>
    <sheet name="结果" sheetId="2" r:id="rId2"/>
    <sheet name="deal_with_complete" sheetId="3" r:id="rId3"/>
    <sheet name="base计算结果" sheetId="4" r:id="rId4"/>
  </sheets>
  <calcPr calcId="191029" concurrentManualCount="1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" i="4" l="1"/>
  <c r="P15" i="4"/>
  <c r="O15" i="4"/>
  <c r="N15" i="4"/>
  <c r="K15" i="4"/>
  <c r="J15" i="4"/>
  <c r="I15" i="4"/>
  <c r="H15" i="4"/>
  <c r="M15" i="4" s="1"/>
  <c r="G15" i="4"/>
  <c r="F15" i="4"/>
  <c r="E15" i="4"/>
  <c r="D15" i="4"/>
  <c r="C15" i="4"/>
  <c r="B15" i="4"/>
  <c r="Q14" i="4"/>
  <c r="P14" i="4"/>
  <c r="O14" i="4"/>
  <c r="N14" i="4"/>
  <c r="K14" i="4"/>
  <c r="J14" i="4"/>
  <c r="I14" i="4"/>
  <c r="H14" i="4"/>
  <c r="M14" i="4" s="1"/>
  <c r="G14" i="4"/>
  <c r="F14" i="4"/>
  <c r="E14" i="4"/>
  <c r="D14" i="4"/>
  <c r="C14" i="4"/>
  <c r="B14" i="4"/>
  <c r="Q13" i="4"/>
  <c r="P13" i="4"/>
  <c r="O13" i="4"/>
  <c r="N13" i="4"/>
  <c r="K13" i="4"/>
  <c r="J13" i="4"/>
  <c r="I13" i="4"/>
  <c r="H13" i="4"/>
  <c r="M13" i="4" s="1"/>
  <c r="G13" i="4"/>
  <c r="F13" i="4"/>
  <c r="E13" i="4"/>
  <c r="D13" i="4"/>
  <c r="C13" i="4"/>
  <c r="B13" i="4"/>
  <c r="Q12" i="4"/>
  <c r="P12" i="4"/>
  <c r="O12" i="4"/>
  <c r="N12" i="4"/>
  <c r="K12" i="4"/>
  <c r="J12" i="4"/>
  <c r="I12" i="4"/>
  <c r="H12" i="4"/>
  <c r="M12" i="4" s="1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L12" i="4" l="1"/>
  <c r="L13" i="4"/>
  <c r="L14" i="4"/>
  <c r="L15" i="4"/>
</calcChain>
</file>

<file path=xl/sharedStrings.xml><?xml version="1.0" encoding="utf-8"?>
<sst xmlns="http://schemas.openxmlformats.org/spreadsheetml/2006/main" count="414" uniqueCount="392">
  <si>
    <t>证券代码</t>
  </si>
  <si>
    <t>002507.SZ</t>
  </si>
  <si>
    <t>证券简称</t>
  </si>
  <si>
    <t>涪陵榨菜</t>
  </si>
  <si>
    <t>币种类型</t>
  </si>
  <si>
    <t>原始币种</t>
  </si>
  <si>
    <t>单位</t>
  </si>
  <si>
    <t>元</t>
  </si>
  <si>
    <t>报告参数</t>
  </si>
  <si>
    <t>上市前/上市后</t>
  </si>
  <si>
    <t>上市后</t>
  </si>
  <si>
    <t>报表类型(仅财报)</t>
  </si>
  <si>
    <t>合并报表</t>
  </si>
  <si>
    <t>一般企业-利润表</t>
  </si>
  <si>
    <t>一、营业总收入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</si>
  <si>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</si>
  <si>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</si>
  <si>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</si>
  <si>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</si>
  <si>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</si>
  <si>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</si>
  <si>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</si>
  <si>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</si>
  <si>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</si>
  <si>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</si>
  <si>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</si>
  <si>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</si>
  <si>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</si>
  <si>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</si>
  <si>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</si>
  <si>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</si>
  <si>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</si>
  <si>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</si>
  <si>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</si>
  <si>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</si>
  <si>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</si>
  <si>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</si>
  <si>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</si>
  <si>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</si>
  <si>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</si>
  <si>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</si>
  <si>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</si>
  <si>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</si>
  <si>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</si>
  <si>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</si>
  <si>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</si>
  <si>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</si>
  <si>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</si>
  <si>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</si>
  <si>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</si>
  <si>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</si>
  <si>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</si>
  <si>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</si>
  <si>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</si>
  <si>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</si>
  <si>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</si>
  <si>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</si>
  <si>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</si>
  <si>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</si>
  <si>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</si>
  <si>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</si>
  <si>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</si>
  <si>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</si>
  <si>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</si>
  <si>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</si>
  <si>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</si>
  <si>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</si>
  <si>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</si>
  <si>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</si>
  <si>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</si>
  <si>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</si>
  <si>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</si>
  <si>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</si>
  <si>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</si>
  <si>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</si>
  <si>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</si>
  <si>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</si>
  <si>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</si>
  <si>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</si>
  <si>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</si>
  <si>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</si>
  <si>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</si>
  <si>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</si>
  <si>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</si>
  <si>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</si>
  <si>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</si>
  <si>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</si>
  <si>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</si>
  <si>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</si>
  <si>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</si>
  <si>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</si>
  <si>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</si>
  <si>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</si>
  <si>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</si>
  <si>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</si>
  <si>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</si>
  <si>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</si>
  <si>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</si>
  <si>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</si>
  <si>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</si>
  <si>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</si>
  <si>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</si>
  <si>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</si>
  <si>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</si>
  <si>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</si>
  <si>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</si>
  <si>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</si>
  <si>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</si>
  <si>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</si>
  <si>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</si>
  <si>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</si>
  <si>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</si>
  <si>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</si>
  <si>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</si>
  <si>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</si>
  <si>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</si>
  <si>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</si>
  <si>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</si>
  <si>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</si>
  <si>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</si>
  <si>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</si>
  <si>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</si>
  <si>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</si>
  <si>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</si>
  <si>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</si>
  <si>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</si>
  <si>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</si>
  <si>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</si>
  <si>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</si>
  <si>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</si>
  <si>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</si>
  <si>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</si>
  <si>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</si>
  <si>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</si>
  <si>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</si>
  <si>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</si>
  <si>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</si>
  <si>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</si>
  <si>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</si>
  <si>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</si>
  <si>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</si>
  <si>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</si>
  <si>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</si>
  <si>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</si>
  <si>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</si>
  <si>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</si>
  <si>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</si>
  <si>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</si>
  <si>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</si>
  <si>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</si>
  <si>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</si>
  <si>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</si>
  <si>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</si>
  <si>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</si>
  <si>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</si>
  <si>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</si>
  <si>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</si>
  <si>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</si>
  <si>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</si>
  <si>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</si>
  <si>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</si>
  <si>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</si>
  <si>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</si>
  <si>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</si>
  <si>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</si>
  <si>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</si>
  <si>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</si>
  <si>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</si>
  <si>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</si>
  <si>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</si>
  <si>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</si>
  <si>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</si>
  <si>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</si>
  <si>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</si>
  <si>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</si>
  <si>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</si>
  <si>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</si>
  <si>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</si>
  <si>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</si>
  <si>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</si>
  <si>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</si>
  <si>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</si>
  <si>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</si>
  <si>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</si>
  <si>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</si>
  <si>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</si>
  <si>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</si>
  <si>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</si>
  <si>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</si>
  <si>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</si>
  <si>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</si>
  <si>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</si>
  <si>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</si>
  <si>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</si>
  <si>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</si>
  <si>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</si>
  <si>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</si>
  <si>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</si>
  <si>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</si>
  <si>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</si>
  <si>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</si>
  <si>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</si>
  <si>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</si>
  <si>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</si>
  <si>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</si>
  <si>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</si>
  <si>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</si>
  <si>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</si>
  <si>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</si>
  <si>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</si>
  <si>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</si>
  <si>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</si>
  <si>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</si>
  <si>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</si>
  <si>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</si>
  <si>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</si>
  <si>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</si>
  <si>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</si>
  <si>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</si>
  <si>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</si>
  <si>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</si>
  <si>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</si>
  <si>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</si>
  <si>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</si>
  <si>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</si>
  <si>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</si>
  <si>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</si>
  <si>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</si>
  <si>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</si>
  <si>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</si>
  <si>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</si>
  <si>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</si>
  <si>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</si>
  <si>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</si>
  <si>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</si>
  <si>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</si>
  <si>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</si>
  <si>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</si>
  <si>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</si>
  <si>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</si>
  <si>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</si>
  <si>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</si>
  <si>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</si>
  <si>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</si>
  <si>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</si>
  <si>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</si>
  <si>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</si>
  <si>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</si>
  <si>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</si>
  <si>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</si>
  <si>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</si>
  <si>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</si>
  <si>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</si>
  <si>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</si>
  <si>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</si>
  <si>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</si>
  <si>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</si>
  <si>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</si>
  <si>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</si>
  <si>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</si>
  <si>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</si>
  <si>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</si>
  <si>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</si>
  <si>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</si>
  <si>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</si>
  <si>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</si>
  <si>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</si>
  <si>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</si>
  <si>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</si>
  <si>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</si>
  <si>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</si>
  <si>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</si>
  <si>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</si>
  <si>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</si>
  <si>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</si>
  <si>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</si>
  <si>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</si>
  <si>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</si>
  <si>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</si>
  <si>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</si>
  <si>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</si>
  <si>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</si>
  <si>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</si>
  <si>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</si>
  <si>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</si>
  <si>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</si>
  <si>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</si>
  <si>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</si>
  <si>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</si>
  <si>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</si>
  <si>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</si>
  <si>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</si>
  <si>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</si>
  <si>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</si>
  <si>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</si>
  <si>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</si>
  <si>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</si>
  <si>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</si>
  <si>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</si>
  <si>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</si>
  <si>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</si>
  <si>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</si>
  <si>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</si>
  <si>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</si>
  <si>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</si>
  <si>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</si>
  <si>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</si>
  <si>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</si>
  <si>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</si>
  <si>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</si>
  <si>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</si>
  <si>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</si>
  <si>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</si>
  <si>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</si>
  <si>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</si>
  <si>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</si>
  <si>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</si>
  <si>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</si>
  <si>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</si>
  <si>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</si>
  <si>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</si>
  <si>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</si>
  <si>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</si>
  <si>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</si>
  <si>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</si>
  <si>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</si>
  <si>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</si>
  <si>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</si>
  <si>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</si>
  <si>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</si>
  <si>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</si>
  <si>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</si>
  <si>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</si>
  <si>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</si>
  <si>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</si>
  <si>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</si>
  <si>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</si>
  <si>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</si>
  <si>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</si>
  <si>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</si>
  <si>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</si>
  <si>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</si>
  <si>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</si>
  <si>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</si>
  <si>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</si>
  <si>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</si>
  <si>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</si>
  <si>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</si>
  <si>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</si>
  <si>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</si>
  <si>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</si>
  <si>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</si>
  <si>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</si>
  <si>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</si>
  <si>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</si>
  <si>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</si>
  <si>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</si>
  <si>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</si>
  <si>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</si>
  <si>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数据来源：东方财富Choice数据</t>
  </si>
  <si>
    <t>年份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</si>
  <si>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</si>
  <si>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</si>
  <si>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</si>
  <si>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</si>
  <si>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</si>
  <si>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</si>
  <si>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</si>
  <si>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</si>
  <si>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</si>
  <si>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营业收入</t>
  </si>
  <si>
    <t>经营活动现金流入</t>
  </si>
  <si>
    <t>净利润</t>
  </si>
  <si>
    <t>经营活动产生的现金流量净额</t>
  </si>
  <si>
    <t>筹资净额</t>
  </si>
  <si>
    <t>投资净额</t>
  </si>
  <si>
    <t>营业成本%</t>
  </si>
  <si>
    <t>营业税金及附加%</t>
  </si>
  <si>
    <t>销售费用%</t>
  </si>
  <si>
    <t>管理费用+研发费用%</t>
  </si>
  <si>
    <t>经营活动产生的利润%</t>
  </si>
  <si>
    <t>毛利润%</t>
  </si>
  <si>
    <t>总资产周转率：次</t>
  </si>
  <si>
    <t>应收账款周转率</t>
  </si>
  <si>
    <t>存货周转率</t>
  </si>
  <si>
    <t>固定资产周转率</t>
  </si>
  <si>
    <t>货币资金+理财</t>
  </si>
  <si>
    <t>存货</t>
  </si>
  <si>
    <t>在建工程</t>
  </si>
  <si>
    <t>商誉</t>
  </si>
  <si>
    <t>应收</t>
  </si>
  <si>
    <t>无形资产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</si>
</sst>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"/>
  </numFmts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000000"/>
      <name val="DengXian"/>
      <family val="4"/>
      <charset val="134"/>
    </font>
    <font>
      <sz val="11"/>
      <color theme="1"/>
      <name val="等线"/>
      <family val="4"/>
      <charset val="134"/>
      <scheme val="minor"/>
    </font>
    <font>
      <sz val="9"/>
      <color rgb="FF000000"/>
      <name val="等线"/>
      <family val="4"/>
      <charset val="134"/>
      <scheme val="minor"/>
    </font>
    <font>
      <sz val="9"/>
      <color rgb="FF000000"/>
      <name val="PingFang SC"/>
      <family val="2"/>
      <charset val="134"/>
    </font>
    <font>
      <sz val="9"/>
      <color theme="1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quotePrefix="1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8" fillId="7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9" borderId="0" xfId="0" applyFont="1" applyFill="1" applyAlignment="1">
      <alignment vertical="center"/>
    </xf>
    <xf numFmtId="0" fontId="0" fillId="0" borderId="0" xfId="0" applyAlignment="1"/>
    <xf numFmtId="176" fontId="3" fillId="3" borderId="0" xfId="0" applyNumberFormat="1" applyFont="1" applyFill="1" applyAlignment="1">
      <alignment vertical="center"/>
    </xf>
    <xf numFmtId="177" fontId="4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Q19" sqref="Q19"/>
    </sheetView>
  </sheetViews>
  <sheetFormatPr baseColWidth="10" defaultColWidth="8.83203125" defaultRowHeight="15"/>
  <cols>
    <col min="1" max="1" width="55.5" style="19" bestFit="1" customWidth="1"/>
    <col min="2" max="5" width="16" style="19" bestFit="1" customWidth="1"/>
    <col min="6" max="10" width="10.1640625" style="19" bestFit="1" customWidth="1"/>
    <col min="12" max="18" width="10.1640625" style="19" bestFit="1" customWidth="1"/>
    <col min="20" max="27" width="10.1640625" style="19" bestFit="1" customWidth="1"/>
    <col min="29" max="37" width="10.1640625" style="19" bestFit="1" customWidth="1"/>
    <col min="39" max="47" width="10.1640625" style="19" bestFit="1" customWidth="1"/>
    <col min="49" max="57" width="10.1640625" style="19" bestFit="1" customWidth="1"/>
    <col min="59" max="67" width="10.1640625" style="19" bestFit="1" customWidth="1"/>
    <col min="69" max="77" width="10.1640625" style="19" bestFit="1" customWidth="1"/>
    <col min="79" max="87" width="10.1640625" style="19" bestFit="1" customWidth="1"/>
    <col min="89" max="97" width="10.1640625" style="19" bestFit="1" customWidth="1"/>
    <col min="99" max="107" width="10.1640625" style="19" bestFit="1" customWidth="1"/>
    <col min="109" max="117" width="10.1640625" style="19" bestFit="1" customWidth="1"/>
    <col min="119" max="127" width="10.1640625" style="19" bestFit="1" customWidth="1"/>
    <col min="129" max="137" width="10.1640625" style="19" bestFit="1" customWidth="1"/>
  </cols>
  <sheetData>
    <row r="1" spans="1:137">
      <c r="A1" s="1" t="s">
        <v>0</v>
      </c>
      <c r="B1" s="5" t="s">
        <v>1</v>
      </c>
      <c r="L1" s="12"/>
      <c r="M1" s="12"/>
      <c r="N1" s="12"/>
      <c r="O1" s="12"/>
      <c r="P1" s="12"/>
      <c r="Q1" s="12"/>
      <c r="R1" s="12"/>
      <c r="T1" s="12"/>
      <c r="U1" s="12"/>
      <c r="V1" s="12"/>
      <c r="W1" s="12"/>
      <c r="X1" s="12"/>
      <c r="Y1" s="12"/>
      <c r="Z1" s="12"/>
      <c r="AA1" s="12"/>
      <c r="AC1" s="12"/>
      <c r="AD1" s="12"/>
      <c r="AE1" s="12"/>
      <c r="AF1" s="12"/>
      <c r="AG1" s="12"/>
      <c r="AH1" s="12"/>
      <c r="AI1" s="12"/>
      <c r="AJ1" s="12"/>
      <c r="AK1" s="12"/>
      <c r="AM1" s="12"/>
      <c r="AN1" s="12"/>
      <c r="AO1" s="12"/>
      <c r="AP1" s="12"/>
      <c r="AQ1" s="12"/>
      <c r="AR1" s="12"/>
      <c r="AS1" s="12"/>
      <c r="AT1" s="12"/>
      <c r="AU1" s="12"/>
      <c r="AW1" s="12"/>
      <c r="AX1" s="12"/>
      <c r="AY1" s="12"/>
      <c r="AZ1" s="12"/>
      <c r="BA1" s="12"/>
      <c r="BB1" s="12"/>
      <c r="BC1" s="12"/>
      <c r="BD1" s="12"/>
      <c r="BE1" s="12"/>
      <c r="BG1" s="12"/>
      <c r="BH1" s="12"/>
      <c r="BI1" s="12"/>
      <c r="BJ1" s="12"/>
      <c r="BK1" s="12"/>
      <c r="BL1" s="12"/>
      <c r="BM1" s="12"/>
      <c r="BN1" s="12"/>
      <c r="BO1" s="12"/>
      <c r="BQ1" s="12"/>
      <c r="BR1" s="12"/>
      <c r="BS1" s="12"/>
      <c r="BT1" s="12"/>
      <c r="BU1" s="12"/>
      <c r="BV1" s="12"/>
      <c r="BW1" s="12"/>
      <c r="BX1" s="12"/>
      <c r="BY1" s="12"/>
      <c r="CA1" s="12"/>
      <c r="CB1" s="12"/>
      <c r="CC1" s="12"/>
      <c r="CD1" s="12"/>
      <c r="CE1" s="12"/>
      <c r="CF1" s="12"/>
      <c r="CG1" s="12"/>
      <c r="CH1" s="12"/>
      <c r="CI1" s="12"/>
      <c r="CK1" s="12"/>
      <c r="CL1" s="12"/>
      <c r="CM1" s="12"/>
      <c r="CN1" s="12"/>
      <c r="CO1" s="12"/>
      <c r="CP1" s="12"/>
      <c r="CQ1" s="12"/>
      <c r="CR1" s="12"/>
      <c r="CS1" s="12"/>
      <c r="CU1" s="12"/>
      <c r="CV1" s="12"/>
      <c r="CW1" s="12"/>
      <c r="CX1" s="12"/>
      <c r="CY1" s="12"/>
      <c r="CZ1" s="12"/>
      <c r="DA1" s="12"/>
      <c r="DB1" s="12"/>
      <c r="DC1" s="12"/>
      <c r="DE1" s="12"/>
      <c r="DF1" s="12"/>
      <c r="DG1" s="12"/>
      <c r="DH1" s="12"/>
      <c r="DI1" s="12"/>
      <c r="DJ1" s="12"/>
      <c r="DK1" s="12"/>
      <c r="DL1" s="12"/>
      <c r="DM1" s="12"/>
      <c r="DO1" s="12"/>
      <c r="DP1" s="12"/>
      <c r="DQ1" s="12"/>
      <c r="DR1" s="12"/>
      <c r="DS1" s="12"/>
      <c r="DT1" s="12"/>
      <c r="DU1" s="12"/>
      <c r="DV1" s="12"/>
      <c r="DW1" s="12"/>
      <c r="DY1" s="12"/>
      <c r="DZ1" s="12"/>
      <c r="EA1" s="12"/>
      <c r="EB1" s="12"/>
      <c r="EC1" s="12"/>
      <c r="ED1" s="12"/>
      <c r="EE1" s="12"/>
      <c r="EF1" s="12"/>
      <c r="EG1" s="12"/>
    </row>
    <row r="2" spans="1:137">
      <c r="A2" s="1" t="s">
        <v>2</v>
      </c>
      <c r="B2" s="3" t="s">
        <v>3</v>
      </c>
      <c r="L2" s="12"/>
      <c r="M2" s="12"/>
      <c r="N2" s="12"/>
      <c r="O2" s="12"/>
      <c r="P2" s="12"/>
      <c r="Q2" s="12"/>
      <c r="R2" s="12"/>
      <c r="T2" s="12"/>
      <c r="U2" s="12"/>
      <c r="V2" s="12"/>
      <c r="W2" s="12"/>
      <c r="X2" s="12"/>
      <c r="Y2" s="12"/>
      <c r="Z2" s="12"/>
      <c r="AA2" s="12"/>
      <c r="AC2" s="12"/>
      <c r="AD2" s="12"/>
      <c r="AE2" s="12"/>
      <c r="AF2" s="12"/>
      <c r="AG2" s="12"/>
      <c r="AH2" s="12"/>
      <c r="AI2" s="12"/>
      <c r="AJ2" s="12"/>
      <c r="AK2" s="12"/>
      <c r="AM2" s="12"/>
      <c r="AN2" s="12"/>
      <c r="AO2" s="12"/>
      <c r="AP2" s="12"/>
      <c r="AQ2" s="12"/>
      <c r="AR2" s="12"/>
      <c r="AS2" s="12"/>
      <c r="AT2" s="12"/>
      <c r="AU2" s="12"/>
      <c r="AW2" s="12"/>
      <c r="AX2" s="12"/>
      <c r="AY2" s="12"/>
      <c r="AZ2" s="12"/>
      <c r="BA2" s="12"/>
      <c r="BB2" s="12"/>
      <c r="BC2" s="12"/>
      <c r="BD2" s="12"/>
      <c r="BE2" s="12"/>
      <c r="BG2" s="12"/>
      <c r="BH2" s="12"/>
      <c r="BI2" s="12"/>
      <c r="BJ2" s="12"/>
      <c r="BK2" s="12"/>
      <c r="BL2" s="12"/>
      <c r="BM2" s="12"/>
      <c r="BN2" s="12"/>
      <c r="BO2" s="12"/>
      <c r="BQ2" s="12"/>
      <c r="BR2" s="12"/>
      <c r="BS2" s="12"/>
      <c r="BT2" s="12"/>
      <c r="BU2" s="12"/>
      <c r="BV2" s="12"/>
      <c r="BW2" s="12"/>
      <c r="BX2" s="12"/>
      <c r="BY2" s="12"/>
      <c r="CA2" s="12"/>
      <c r="CB2" s="12"/>
      <c r="CC2" s="12"/>
      <c r="CD2" s="12"/>
      <c r="CE2" s="12"/>
      <c r="CF2" s="12"/>
      <c r="CG2" s="12"/>
      <c r="CH2" s="12"/>
      <c r="CI2" s="12"/>
      <c r="CK2" s="12"/>
      <c r="CL2" s="12"/>
      <c r="CM2" s="12"/>
      <c r="CN2" s="12"/>
      <c r="CO2" s="12"/>
      <c r="CP2" s="12"/>
      <c r="CQ2" s="12"/>
      <c r="CR2" s="12"/>
      <c r="CS2" s="12"/>
      <c r="CU2" s="12"/>
      <c r="CV2" s="12"/>
      <c r="CW2" s="12"/>
      <c r="CX2" s="12"/>
      <c r="CY2" s="12"/>
      <c r="CZ2" s="12"/>
      <c r="DA2" s="12"/>
      <c r="DB2" s="12"/>
      <c r="DC2" s="12"/>
      <c r="DE2" s="12"/>
      <c r="DF2" s="12"/>
      <c r="DG2" s="12"/>
      <c r="DH2" s="12"/>
      <c r="DI2" s="12"/>
      <c r="DJ2" s="12"/>
      <c r="DK2" s="12"/>
      <c r="DL2" s="12"/>
      <c r="DM2" s="12"/>
      <c r="DO2" s="12"/>
      <c r="DP2" s="12"/>
      <c r="DQ2" s="12"/>
      <c r="DR2" s="12"/>
      <c r="DS2" s="12"/>
      <c r="DT2" s="12"/>
      <c r="DU2" s="12"/>
      <c r="DV2" s="12"/>
      <c r="DW2" s="12"/>
      <c r="DY2" s="12"/>
      <c r="DZ2" s="12"/>
      <c r="EA2" s="12"/>
      <c r="EB2" s="12"/>
      <c r="EC2" s="12"/>
      <c r="ED2" s="12"/>
      <c r="EE2" s="12"/>
      <c r="EF2" s="12"/>
      <c r="EG2" s="12"/>
    </row>
    <row r="3" spans="1:137">
      <c r="A3" s="1" t="s">
        <v>4</v>
      </c>
      <c r="B3" s="3" t="s">
        <v>5</v>
      </c>
      <c r="L3" s="12"/>
      <c r="M3" s="12"/>
      <c r="N3" s="12"/>
      <c r="O3" s="12"/>
      <c r="P3" s="12"/>
      <c r="Q3" s="12"/>
      <c r="R3" s="12"/>
      <c r="T3" s="12"/>
      <c r="U3" s="12"/>
      <c r="V3" s="12"/>
      <c r="W3" s="12"/>
      <c r="X3" s="12"/>
      <c r="Y3" s="12"/>
      <c r="Z3" s="12"/>
      <c r="AA3" s="12"/>
      <c r="AC3" s="12"/>
      <c r="AD3" s="12"/>
      <c r="AE3" s="12"/>
      <c r="AF3" s="12"/>
      <c r="AG3" s="12"/>
      <c r="AH3" s="12"/>
      <c r="AI3" s="12"/>
      <c r="AJ3" s="12"/>
      <c r="AK3" s="12"/>
      <c r="AM3" s="12"/>
      <c r="AN3" s="12"/>
      <c r="AO3" s="12"/>
      <c r="AP3" s="12"/>
      <c r="AQ3" s="12"/>
      <c r="AR3" s="12"/>
      <c r="AS3" s="12"/>
      <c r="AT3" s="12"/>
      <c r="AU3" s="12"/>
      <c r="AW3" s="12"/>
      <c r="AX3" s="12"/>
      <c r="AY3" s="12"/>
      <c r="AZ3" s="12"/>
      <c r="BA3" s="12"/>
      <c r="BB3" s="12"/>
      <c r="BC3" s="12"/>
      <c r="BD3" s="12"/>
      <c r="BE3" s="12"/>
      <c r="BG3" s="12"/>
      <c r="BH3" s="12"/>
      <c r="BI3" s="12"/>
      <c r="BJ3" s="12"/>
      <c r="BK3" s="12"/>
      <c r="BL3" s="12"/>
      <c r="BM3" s="12"/>
      <c r="BN3" s="12"/>
      <c r="BO3" s="12"/>
      <c r="BQ3" s="12"/>
      <c r="BR3" s="12"/>
      <c r="BS3" s="12"/>
      <c r="BT3" s="12"/>
      <c r="BU3" s="12"/>
      <c r="BV3" s="12"/>
      <c r="BW3" s="12"/>
      <c r="BX3" s="12"/>
      <c r="BY3" s="12"/>
      <c r="CA3" s="12"/>
      <c r="CB3" s="12"/>
      <c r="CC3" s="12"/>
      <c r="CD3" s="12"/>
      <c r="CE3" s="12"/>
      <c r="CF3" s="12"/>
      <c r="CG3" s="12"/>
      <c r="CH3" s="12"/>
      <c r="CI3" s="12"/>
      <c r="CK3" s="12"/>
      <c r="CL3" s="12"/>
      <c r="CM3" s="12"/>
      <c r="CN3" s="12"/>
      <c r="CO3" s="12"/>
      <c r="CP3" s="12"/>
      <c r="CQ3" s="12"/>
      <c r="CR3" s="12"/>
      <c r="CS3" s="12"/>
      <c r="CU3" s="12"/>
      <c r="CV3" s="12"/>
      <c r="CW3" s="12"/>
      <c r="CX3" s="12"/>
      <c r="CY3" s="12"/>
      <c r="CZ3" s="12"/>
      <c r="DA3" s="12"/>
      <c r="DB3" s="12"/>
      <c r="DC3" s="12"/>
      <c r="DE3" s="12"/>
      <c r="DF3" s="12"/>
      <c r="DG3" s="12"/>
      <c r="DH3" s="12"/>
      <c r="DI3" s="12"/>
      <c r="DJ3" s="12"/>
      <c r="DK3" s="12"/>
      <c r="DL3" s="12"/>
      <c r="DM3" s="12"/>
      <c r="DO3" s="12"/>
      <c r="DP3" s="12"/>
      <c r="DQ3" s="12"/>
      <c r="DR3" s="12"/>
      <c r="DS3" s="12"/>
      <c r="DT3" s="12"/>
      <c r="DU3" s="12"/>
      <c r="DV3" s="12"/>
      <c r="DW3" s="12"/>
      <c r="DY3" s="12"/>
      <c r="DZ3" s="12"/>
      <c r="EA3" s="12"/>
      <c r="EB3" s="12"/>
      <c r="EC3" s="12"/>
      <c r="ED3" s="12"/>
      <c r="EE3" s="12"/>
      <c r="EF3" s="12"/>
      <c r="EG3" s="12"/>
    </row>
    <row r="4" spans="1:137">
      <c r="A4" s="1" t="s">
        <v>6</v>
      </c>
      <c r="B4" s="3" t="s">
        <v>7</v>
      </c>
      <c r="L4" s="12"/>
      <c r="M4" s="12"/>
      <c r="N4" s="12"/>
      <c r="O4" s="12"/>
      <c r="P4" s="12"/>
      <c r="Q4" s="12"/>
      <c r="R4" s="12"/>
      <c r="T4" s="12"/>
      <c r="U4" s="12"/>
      <c r="V4" s="12"/>
      <c r="W4" s="12"/>
      <c r="X4" s="12"/>
      <c r="Y4" s="12"/>
      <c r="Z4" s="12"/>
      <c r="AA4" s="12"/>
      <c r="AC4" s="12"/>
      <c r="AD4" s="12"/>
      <c r="AE4" s="12"/>
      <c r="AF4" s="12"/>
      <c r="AG4" s="12"/>
      <c r="AH4" s="12"/>
      <c r="AI4" s="12"/>
      <c r="AJ4" s="12"/>
      <c r="AK4" s="12"/>
      <c r="AM4" s="12"/>
      <c r="AN4" s="12"/>
      <c r="AO4" s="12"/>
      <c r="AP4" s="12"/>
      <c r="AQ4" s="12"/>
      <c r="AR4" s="12"/>
      <c r="AS4" s="12"/>
      <c r="AT4" s="12"/>
      <c r="AU4" s="12"/>
      <c r="AW4" s="12"/>
      <c r="AX4" s="12"/>
      <c r="AY4" s="12"/>
      <c r="AZ4" s="12"/>
      <c r="BA4" s="12"/>
      <c r="BB4" s="12"/>
      <c r="BC4" s="12"/>
      <c r="BD4" s="12"/>
      <c r="BE4" s="12"/>
      <c r="BG4" s="12"/>
      <c r="BH4" s="12"/>
      <c r="BI4" s="12"/>
      <c r="BJ4" s="12"/>
      <c r="BK4" s="12"/>
      <c r="BL4" s="12"/>
      <c r="BM4" s="12"/>
      <c r="BN4" s="12"/>
      <c r="BO4" s="12"/>
      <c r="BQ4" s="12"/>
      <c r="BR4" s="12"/>
      <c r="BS4" s="12"/>
      <c r="BT4" s="12"/>
      <c r="BU4" s="12"/>
      <c r="BV4" s="12"/>
      <c r="BW4" s="12"/>
      <c r="BX4" s="12"/>
      <c r="BY4" s="12"/>
      <c r="CA4" s="12"/>
      <c r="CB4" s="12"/>
      <c r="CC4" s="12"/>
      <c r="CD4" s="12"/>
      <c r="CE4" s="12"/>
      <c r="CF4" s="12"/>
      <c r="CG4" s="12"/>
      <c r="CH4" s="12"/>
      <c r="CI4" s="12"/>
      <c r="CK4" s="12"/>
      <c r="CL4" s="12"/>
      <c r="CM4" s="12"/>
      <c r="CN4" s="12"/>
      <c r="CO4" s="12"/>
      <c r="CP4" s="12"/>
      <c r="CQ4" s="12"/>
      <c r="CR4" s="12"/>
      <c r="CS4" s="12"/>
      <c r="CU4" s="12"/>
      <c r="CV4" s="12"/>
      <c r="CW4" s="12"/>
      <c r="CX4" s="12"/>
      <c r="CY4" s="12"/>
      <c r="CZ4" s="12"/>
      <c r="DA4" s="12"/>
      <c r="DB4" s="12"/>
      <c r="DC4" s="12"/>
      <c r="DE4" s="12"/>
      <c r="DF4" s="12"/>
      <c r="DG4" s="12"/>
      <c r="DH4" s="12"/>
      <c r="DI4" s="12"/>
      <c r="DJ4" s="12"/>
      <c r="DK4" s="12"/>
      <c r="DL4" s="12"/>
      <c r="DM4" s="12"/>
      <c r="DO4" s="12"/>
      <c r="DP4" s="12"/>
      <c r="DQ4" s="12"/>
      <c r="DR4" s="12"/>
      <c r="DS4" s="12"/>
      <c r="DT4" s="12"/>
      <c r="DU4" s="12"/>
      <c r="DV4" s="12"/>
      <c r="DW4" s="12"/>
      <c r="DY4" s="12"/>
      <c r="DZ4" s="12"/>
      <c r="EA4" s="12"/>
      <c r="EB4" s="12"/>
      <c r="EC4" s="12"/>
      <c r="ED4" s="12"/>
      <c r="EE4" s="12"/>
      <c r="EF4" s="12"/>
      <c r="EG4" s="12"/>
    </row>
    <row r="5" spans="1:137">
      <c r="A5" s="1" t="s">
        <v>8</v>
      </c>
      <c r="B5" s="20">
        <v>41639</v>
      </c>
      <c r="C5" s="20">
        <v>42004</v>
      </c>
      <c r="D5" s="20">
        <v>42369</v>
      </c>
      <c r="E5" s="20">
        <v>42735</v>
      </c>
      <c r="F5" s="20">
        <v>43100</v>
      </c>
      <c r="G5" s="20">
        <v>43465</v>
      </c>
      <c r="H5" s="20">
        <v>43830</v>
      </c>
      <c r="I5" s="20">
        <v>44196</v>
      </c>
      <c r="J5" s="20">
        <v>44561</v>
      </c>
      <c r="L5" s="12"/>
      <c r="M5" s="12"/>
      <c r="N5" s="12"/>
      <c r="O5" s="12"/>
      <c r="P5" s="12"/>
      <c r="Q5" s="12"/>
      <c r="R5" s="12"/>
      <c r="T5" s="12"/>
      <c r="U5" s="12"/>
      <c r="V5" s="12"/>
      <c r="W5" s="12"/>
      <c r="X5" s="12"/>
      <c r="Y5" s="12"/>
      <c r="Z5" s="12"/>
      <c r="AA5" s="12"/>
      <c r="AC5" s="12"/>
      <c r="AD5" s="12"/>
      <c r="AE5" s="12"/>
      <c r="AF5" s="12"/>
      <c r="AG5" s="12"/>
      <c r="AH5" s="12"/>
      <c r="AI5" s="12"/>
      <c r="AJ5" s="12"/>
      <c r="AK5" s="12"/>
      <c r="AM5" s="12"/>
      <c r="AN5" s="12"/>
      <c r="AO5" s="12"/>
      <c r="AP5" s="12"/>
      <c r="AQ5" s="12"/>
      <c r="AR5" s="12"/>
      <c r="AS5" s="12"/>
      <c r="AT5" s="12"/>
      <c r="AU5" s="12"/>
      <c r="AW5" s="12"/>
      <c r="AX5" s="12"/>
      <c r="AY5" s="12"/>
      <c r="AZ5" s="12"/>
      <c r="BA5" s="12"/>
      <c r="BB5" s="12"/>
      <c r="BC5" s="12"/>
      <c r="BD5" s="12"/>
      <c r="BE5" s="12"/>
      <c r="BG5" s="12"/>
      <c r="BH5" s="12"/>
      <c r="BI5" s="12"/>
      <c r="BJ5" s="12"/>
      <c r="BK5" s="12"/>
      <c r="BL5" s="12"/>
      <c r="BM5" s="12"/>
      <c r="BN5" s="12"/>
      <c r="BO5" s="12"/>
      <c r="BQ5" s="12"/>
      <c r="BR5" s="12"/>
      <c r="BS5" s="12"/>
      <c r="BT5" s="12"/>
      <c r="BU5" s="12"/>
      <c r="BV5" s="12"/>
      <c r="BW5" s="12"/>
      <c r="BX5" s="12"/>
      <c r="BY5" s="12"/>
      <c r="CA5" s="12"/>
      <c r="CB5" s="12"/>
      <c r="CC5" s="12"/>
      <c r="CD5" s="12"/>
      <c r="CE5" s="12"/>
      <c r="CF5" s="12"/>
      <c r="CG5" s="12"/>
      <c r="CH5" s="12"/>
      <c r="CI5" s="12"/>
      <c r="CK5" s="12"/>
      <c r="CL5" s="12"/>
      <c r="CM5" s="12"/>
      <c r="CN5" s="12"/>
      <c r="CO5" s="12"/>
      <c r="CP5" s="12"/>
      <c r="CQ5" s="12"/>
      <c r="CR5" s="12"/>
      <c r="CS5" s="12"/>
      <c r="CU5" s="12"/>
      <c r="CV5" s="12"/>
      <c r="CW5" s="12"/>
      <c r="CX5" s="12"/>
      <c r="CY5" s="12"/>
      <c r="CZ5" s="12"/>
      <c r="DA5" s="12"/>
      <c r="DB5" s="12"/>
      <c r="DC5" s="12"/>
      <c r="DE5" s="12"/>
      <c r="DF5" s="12"/>
      <c r="DG5" s="12"/>
      <c r="DH5" s="12"/>
      <c r="DI5" s="12"/>
      <c r="DJ5" s="12"/>
      <c r="DK5" s="12"/>
      <c r="DL5" s="12"/>
      <c r="DM5" s="12"/>
      <c r="DO5" s="12"/>
      <c r="DP5" s="12"/>
      <c r="DQ5" s="12"/>
      <c r="DR5" s="12"/>
      <c r="DS5" s="12"/>
      <c r="DT5" s="12"/>
      <c r="DU5" s="12"/>
      <c r="DV5" s="12"/>
      <c r="DW5" s="12"/>
      <c r="DY5" s="12"/>
      <c r="DZ5" s="12"/>
      <c r="EA5" s="12"/>
      <c r="EB5" s="12"/>
      <c r="EC5" s="12"/>
      <c r="ED5" s="12"/>
      <c r="EE5" s="12"/>
      <c r="EF5" s="12"/>
      <c r="EG5" s="12"/>
    </row>
    <row r="6" spans="1:137">
      <c r="A6" s="1" t="s">
        <v>9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L6" s="12"/>
      <c r="M6" s="12"/>
      <c r="N6" s="12"/>
      <c r="O6" s="12"/>
      <c r="P6" s="12"/>
      <c r="Q6" s="12"/>
      <c r="R6" s="12"/>
      <c r="T6" s="12"/>
      <c r="U6" s="12"/>
      <c r="V6" s="12"/>
      <c r="W6" s="12"/>
      <c r="X6" s="12"/>
      <c r="Y6" s="12"/>
      <c r="Z6" s="12"/>
      <c r="AA6" s="12"/>
      <c r="AC6" s="12"/>
      <c r="AD6" s="12"/>
      <c r="AE6" s="12"/>
      <c r="AF6" s="12"/>
      <c r="AG6" s="12"/>
      <c r="AH6" s="12"/>
      <c r="AI6" s="12"/>
      <c r="AJ6" s="12"/>
      <c r="AK6" s="12"/>
      <c r="AM6" s="12"/>
      <c r="AN6" s="12"/>
      <c r="AO6" s="12"/>
      <c r="AP6" s="12"/>
      <c r="AQ6" s="12"/>
      <c r="AR6" s="12"/>
      <c r="AS6" s="12"/>
      <c r="AT6" s="12"/>
      <c r="AU6" s="12"/>
      <c r="AW6" s="12"/>
      <c r="AX6" s="12"/>
      <c r="AY6" s="12"/>
      <c r="AZ6" s="12"/>
      <c r="BA6" s="12"/>
      <c r="BB6" s="12"/>
      <c r="BC6" s="12"/>
      <c r="BD6" s="12"/>
      <c r="BE6" s="12"/>
      <c r="BG6" s="12"/>
      <c r="BH6" s="12"/>
      <c r="BI6" s="12"/>
      <c r="BJ6" s="12"/>
      <c r="BK6" s="12"/>
      <c r="BL6" s="12"/>
      <c r="BM6" s="12"/>
      <c r="BN6" s="12"/>
      <c r="BO6" s="12"/>
      <c r="BQ6" s="12"/>
      <c r="BR6" s="12"/>
      <c r="BS6" s="12"/>
      <c r="BT6" s="12"/>
      <c r="BU6" s="12"/>
      <c r="BV6" s="12"/>
      <c r="BW6" s="12"/>
      <c r="BX6" s="12"/>
      <c r="BY6" s="12"/>
      <c r="CA6" s="12"/>
      <c r="CB6" s="12"/>
      <c r="CC6" s="12"/>
      <c r="CD6" s="12"/>
      <c r="CE6" s="12"/>
      <c r="CF6" s="12"/>
      <c r="CG6" s="12"/>
      <c r="CH6" s="12"/>
      <c r="CI6" s="12"/>
      <c r="CK6" s="12"/>
      <c r="CL6" s="12"/>
      <c r="CM6" s="12"/>
      <c r="CN6" s="12"/>
      <c r="CO6" s="12"/>
      <c r="CP6" s="12"/>
      <c r="CQ6" s="12"/>
      <c r="CR6" s="12"/>
      <c r="CS6" s="12"/>
      <c r="CU6" s="12"/>
      <c r="CV6" s="12"/>
      <c r="CW6" s="12"/>
      <c r="CX6" s="12"/>
      <c r="CY6" s="12"/>
      <c r="CZ6" s="12"/>
      <c r="DA6" s="12"/>
      <c r="DB6" s="12"/>
      <c r="DC6" s="12"/>
      <c r="DE6" s="12"/>
      <c r="DF6" s="12"/>
      <c r="DG6" s="12"/>
      <c r="DH6" s="12"/>
      <c r="DI6" s="12"/>
      <c r="DJ6" s="12"/>
      <c r="DK6" s="12"/>
      <c r="DL6" s="12"/>
      <c r="DM6" s="12"/>
      <c r="DO6" s="12"/>
      <c r="DP6" s="12"/>
      <c r="DQ6" s="12"/>
      <c r="DR6" s="12"/>
      <c r="DS6" s="12"/>
      <c r="DT6" s="12"/>
      <c r="DU6" s="12"/>
      <c r="DV6" s="12"/>
      <c r="DW6" s="12"/>
      <c r="DY6" s="12"/>
      <c r="DZ6" s="12"/>
      <c r="EA6" s="12"/>
      <c r="EB6" s="12"/>
      <c r="EC6" s="12"/>
      <c r="ED6" s="12"/>
      <c r="EE6" s="12"/>
      <c r="EF6" s="12"/>
      <c r="EG6" s="12"/>
    </row>
    <row r="7" spans="1:137">
      <c r="A7" s="1" t="s">
        <v>11</v>
      </c>
      <c r="B7" s="3" t="s">
        <v>12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L7" s="12"/>
      <c r="M7" s="12"/>
      <c r="N7" s="12"/>
      <c r="O7" s="12"/>
      <c r="P7" s="12"/>
      <c r="Q7" s="12"/>
      <c r="R7" s="12"/>
      <c r="T7" s="12"/>
      <c r="U7" s="12"/>
      <c r="V7" s="12"/>
      <c r="W7" s="12"/>
      <c r="X7" s="12"/>
      <c r="Y7" s="12"/>
      <c r="Z7" s="12"/>
      <c r="AA7" s="12"/>
      <c r="AC7" s="12"/>
      <c r="AD7" s="12"/>
      <c r="AE7" s="12"/>
      <c r="AF7" s="12"/>
      <c r="AG7" s="12"/>
      <c r="AH7" s="12"/>
      <c r="AI7" s="12"/>
      <c r="AJ7" s="12"/>
      <c r="AK7" s="12"/>
      <c r="AM7" s="12"/>
      <c r="AN7" s="12"/>
      <c r="AO7" s="12"/>
      <c r="AP7" s="12"/>
      <c r="AQ7" s="12"/>
      <c r="AR7" s="12"/>
      <c r="AS7" s="12"/>
      <c r="AT7" s="12"/>
      <c r="AU7" s="12"/>
      <c r="AW7" s="12"/>
      <c r="AX7" s="12"/>
      <c r="AY7" s="12"/>
      <c r="AZ7" s="12"/>
      <c r="BA7" s="12"/>
      <c r="BB7" s="12"/>
      <c r="BC7" s="12"/>
      <c r="BD7" s="12"/>
      <c r="BE7" s="12"/>
      <c r="BG7" s="12"/>
      <c r="BH7" s="12"/>
      <c r="BI7" s="12"/>
      <c r="BJ7" s="12"/>
      <c r="BK7" s="12"/>
      <c r="BL7" s="12"/>
      <c r="BM7" s="12"/>
      <c r="BN7" s="12"/>
      <c r="BO7" s="12"/>
      <c r="BQ7" s="12"/>
      <c r="BR7" s="12"/>
      <c r="BS7" s="12"/>
      <c r="BT7" s="12"/>
      <c r="BU7" s="12"/>
      <c r="BV7" s="12"/>
      <c r="BW7" s="12"/>
      <c r="BX7" s="12"/>
      <c r="BY7" s="12"/>
      <c r="CA7" s="12"/>
      <c r="CB7" s="12"/>
      <c r="CC7" s="12"/>
      <c r="CD7" s="12"/>
      <c r="CE7" s="12"/>
      <c r="CF7" s="12"/>
      <c r="CG7" s="12"/>
      <c r="CH7" s="12"/>
      <c r="CI7" s="12"/>
      <c r="CK7" s="12"/>
      <c r="CL7" s="12"/>
      <c r="CM7" s="12"/>
      <c r="CN7" s="12"/>
      <c r="CO7" s="12"/>
      <c r="CP7" s="12"/>
      <c r="CQ7" s="12"/>
      <c r="CR7" s="12"/>
      <c r="CS7" s="12"/>
      <c r="CU7" s="12"/>
      <c r="CV7" s="12"/>
      <c r="CW7" s="12"/>
      <c r="CX7" s="12"/>
      <c r="CY7" s="12"/>
      <c r="CZ7" s="12"/>
      <c r="DA7" s="12"/>
      <c r="DB7" s="12"/>
      <c r="DC7" s="12"/>
      <c r="DE7" s="12"/>
      <c r="DF7" s="12"/>
      <c r="DG7" s="12"/>
      <c r="DH7" s="12"/>
      <c r="DI7" s="12"/>
      <c r="DJ7" s="12"/>
      <c r="DK7" s="12"/>
      <c r="DL7" s="12"/>
      <c r="DM7" s="12"/>
      <c r="DO7" s="12"/>
      <c r="DP7" s="12"/>
      <c r="DQ7" s="12"/>
      <c r="DR7" s="12"/>
      <c r="DS7" s="12"/>
      <c r="DT7" s="12"/>
      <c r="DU7" s="12"/>
      <c r="DV7" s="12"/>
      <c r="DW7" s="12"/>
      <c r="DY7" s="12"/>
      <c r="DZ7" s="12"/>
      <c r="EA7" s="12"/>
      <c r="EB7" s="12"/>
      <c r="EC7" s="12"/>
      <c r="ED7" s="12"/>
      <c r="EE7" s="12"/>
      <c r="EF7" s="12"/>
      <c r="EG7" s="12"/>
    </row>
    <row r="8" spans="1:137">
      <c r="L8" s="12"/>
      <c r="M8" s="12"/>
      <c r="N8" s="12"/>
      <c r="O8" s="12"/>
      <c r="P8" s="12"/>
      <c r="Q8" s="12"/>
      <c r="R8" s="12"/>
      <c r="T8" s="12"/>
      <c r="U8" s="12"/>
      <c r="V8" s="12"/>
      <c r="W8" s="12"/>
      <c r="X8" s="12"/>
      <c r="Y8" s="12"/>
      <c r="Z8" s="12"/>
      <c r="AA8" s="12"/>
      <c r="AC8" s="12"/>
      <c r="AD8" s="12"/>
      <c r="AE8" s="12"/>
      <c r="AF8" s="12"/>
      <c r="AG8" s="12"/>
      <c r="AH8" s="12"/>
      <c r="AI8" s="12"/>
      <c r="AJ8" s="12"/>
      <c r="AK8" s="12"/>
      <c r="AM8" s="12"/>
      <c r="AN8" s="12"/>
      <c r="AO8" s="12"/>
      <c r="AP8" s="12"/>
      <c r="AQ8" s="12"/>
      <c r="AR8" s="12"/>
      <c r="AS8" s="12"/>
      <c r="AT8" s="12"/>
      <c r="AU8" s="12"/>
      <c r="AW8" s="12"/>
      <c r="AX8" s="12"/>
      <c r="AY8" s="12"/>
      <c r="AZ8" s="12"/>
      <c r="BA8" s="12"/>
      <c r="BB8" s="12"/>
      <c r="BC8" s="12"/>
      <c r="BD8" s="12"/>
      <c r="BE8" s="12"/>
      <c r="BG8" s="12"/>
      <c r="BH8" s="12"/>
      <c r="BI8" s="12"/>
      <c r="BJ8" s="12"/>
      <c r="BK8" s="12"/>
      <c r="BL8" s="12"/>
      <c r="BM8" s="12"/>
      <c r="BN8" s="12"/>
      <c r="BO8" s="12"/>
      <c r="BQ8" s="12"/>
      <c r="BR8" s="12"/>
      <c r="BS8" s="12"/>
      <c r="BT8" s="12"/>
      <c r="BU8" s="12"/>
      <c r="BV8" s="12"/>
      <c r="BW8" s="12"/>
      <c r="BX8" s="12"/>
      <c r="BY8" s="12"/>
      <c r="CA8" s="12"/>
      <c r="CB8" s="12"/>
      <c r="CC8" s="12"/>
      <c r="CD8" s="12"/>
      <c r="CE8" s="12"/>
      <c r="CF8" s="12"/>
      <c r="CG8" s="12"/>
      <c r="CH8" s="12"/>
      <c r="CI8" s="12"/>
      <c r="CK8" s="12"/>
      <c r="CL8" s="12"/>
      <c r="CM8" s="12"/>
      <c r="CN8" s="12"/>
      <c r="CO8" s="12"/>
      <c r="CP8" s="12"/>
      <c r="CQ8" s="12"/>
      <c r="CR8" s="12"/>
      <c r="CS8" s="12"/>
      <c r="CU8" s="12"/>
      <c r="CV8" s="12"/>
      <c r="CW8" s="12"/>
      <c r="CX8" s="12"/>
      <c r="CY8" s="12"/>
      <c r="CZ8" s="12"/>
      <c r="DA8" s="12"/>
      <c r="DB8" s="12"/>
      <c r="DC8" s="12"/>
      <c r="DE8" s="12"/>
      <c r="DF8" s="12"/>
      <c r="DG8" s="12"/>
      <c r="DH8" s="12"/>
      <c r="DI8" s="12"/>
      <c r="DJ8" s="12"/>
      <c r="DK8" s="12"/>
      <c r="DL8" s="12"/>
      <c r="DM8" s="12"/>
      <c r="DO8" s="12"/>
      <c r="DP8" s="12"/>
      <c r="DQ8" s="12"/>
      <c r="DR8" s="12"/>
      <c r="DS8" s="12"/>
      <c r="DT8" s="12"/>
      <c r="DU8" s="12"/>
      <c r="DV8" s="12"/>
      <c r="DW8" s="12"/>
      <c r="DY8" s="12"/>
      <c r="DZ8" s="12"/>
      <c r="EA8" s="12"/>
      <c r="EB8" s="12"/>
      <c r="EC8" s="12"/>
      <c r="ED8" s="12"/>
      <c r="EE8" s="12"/>
      <c r="EF8" s="12"/>
      <c r="EG8" s="12"/>
    </row>
    <row r="9" spans="1:137">
      <c r="B9" s="21"/>
      <c r="C9" s="21"/>
      <c r="D9" s="21"/>
      <c r="E9" s="21"/>
      <c r="F9" s="21"/>
      <c r="G9" s="21"/>
      <c r="H9" s="21"/>
      <c r="I9" s="21"/>
      <c r="J9" s="21"/>
      <c r="L9" s="12"/>
      <c r="M9" s="12"/>
      <c r="N9" s="12"/>
      <c r="O9" s="12"/>
      <c r="P9" s="12"/>
      <c r="Q9" s="12"/>
      <c r="R9" s="12"/>
      <c r="T9" s="12"/>
      <c r="U9" s="12"/>
      <c r="V9" s="12"/>
      <c r="W9" s="12"/>
      <c r="X9" s="12"/>
      <c r="Y9" s="12"/>
      <c r="Z9" s="12"/>
      <c r="AA9" s="12"/>
      <c r="AC9" s="12"/>
      <c r="AD9" s="12"/>
      <c r="AE9" s="12"/>
      <c r="AF9" s="12"/>
      <c r="AG9" s="12"/>
      <c r="AH9" s="12"/>
      <c r="AI9" s="12"/>
      <c r="AJ9" s="12"/>
      <c r="AK9" s="12"/>
      <c r="AM9" s="12"/>
      <c r="AN9" s="12"/>
      <c r="AO9" s="12"/>
      <c r="AP9" s="12"/>
      <c r="AQ9" s="12"/>
      <c r="AR9" s="12"/>
      <c r="AS9" s="12"/>
      <c r="AT9" s="12"/>
      <c r="AU9" s="12"/>
      <c r="AW9" s="12"/>
      <c r="AX9" s="12"/>
      <c r="AY9" s="12"/>
      <c r="AZ9" s="12"/>
      <c r="BA9" s="12"/>
      <c r="BB9" s="12"/>
      <c r="BC9" s="12"/>
      <c r="BD9" s="12"/>
      <c r="BE9" s="12"/>
      <c r="BG9" s="12"/>
      <c r="BH9" s="12"/>
      <c r="BI9" s="12"/>
      <c r="BJ9" s="12"/>
      <c r="BK9" s="12"/>
      <c r="BL9" s="12"/>
      <c r="BM9" s="12"/>
      <c r="BN9" s="12"/>
      <c r="BO9" s="12"/>
      <c r="BQ9" s="12"/>
      <c r="BR9" s="12"/>
      <c r="BS9" s="12"/>
      <c r="BT9" s="12"/>
      <c r="BU9" s="12"/>
      <c r="BV9" s="12"/>
      <c r="BW9" s="12"/>
      <c r="BX9" s="12"/>
      <c r="BY9" s="12"/>
      <c r="CA9" s="12"/>
      <c r="CB9" s="12"/>
      <c r="CC9" s="12"/>
      <c r="CD9" s="12"/>
      <c r="CE9" s="12"/>
      <c r="CF9" s="12"/>
      <c r="CG9" s="12"/>
      <c r="CH9" s="12"/>
      <c r="CI9" s="12"/>
      <c r="CK9" s="12"/>
      <c r="CL9" s="12"/>
      <c r="CM9" s="12"/>
      <c r="CN9" s="12"/>
      <c r="CO9" s="12"/>
      <c r="CP9" s="12"/>
      <c r="CQ9" s="12"/>
      <c r="CR9" s="12"/>
      <c r="CS9" s="12"/>
      <c r="CU9" s="12"/>
      <c r="CV9" s="12"/>
      <c r="CW9" s="12"/>
      <c r="CX9" s="12"/>
      <c r="CY9" s="12"/>
      <c r="CZ9" s="12"/>
      <c r="DA9" s="12"/>
      <c r="DB9" s="12"/>
      <c r="DC9" s="12"/>
      <c r="DE9" s="12"/>
      <c r="DF9" s="12"/>
      <c r="DG9" s="12"/>
      <c r="DH9" s="12"/>
      <c r="DI9" s="12"/>
      <c r="DJ9" s="12"/>
      <c r="DK9" s="12"/>
      <c r="DL9" s="12"/>
      <c r="DM9" s="12"/>
      <c r="DO9" s="12"/>
      <c r="DP9" s="12"/>
      <c r="DQ9" s="12"/>
      <c r="DR9" s="12"/>
      <c r="DS9" s="12"/>
      <c r="DT9" s="12"/>
      <c r="DU9" s="12"/>
      <c r="DV9" s="12"/>
      <c r="DW9" s="12"/>
      <c r="DY9" s="12"/>
      <c r="DZ9" s="12"/>
      <c r="EA9" s="12"/>
      <c r="EB9" s="12"/>
      <c r="EC9" s="12"/>
      <c r="ED9" s="12"/>
      <c r="EE9" s="12"/>
      <c r="EF9" s="12"/>
      <c r="EG9" s="12"/>
    </row>
    <row r="10" spans="1:137">
      <c r="A10" s="2" t="s">
        <v>13</v>
      </c>
      <c r="B10" s="21"/>
      <c r="C10" s="21"/>
      <c r="D10" s="21"/>
      <c r="E10" s="21"/>
      <c r="F10" s="21"/>
      <c r="G10" s="21"/>
      <c r="H10" s="21"/>
      <c r="I10" s="21"/>
      <c r="J10" s="21"/>
      <c r="L10" s="12"/>
      <c r="M10" s="12"/>
      <c r="N10" s="12"/>
      <c r="O10" s="12"/>
      <c r="P10" s="12"/>
      <c r="Q10" s="12"/>
      <c r="R10" s="12"/>
      <c r="T10" s="12"/>
      <c r="U10" s="12"/>
      <c r="V10" s="12"/>
      <c r="W10" s="12"/>
      <c r="X10" s="12"/>
      <c r="Y10" s="12"/>
      <c r="Z10" s="12"/>
      <c r="AA10" s="12"/>
      <c r="AC10" s="12"/>
      <c r="AD10" s="12"/>
      <c r="AE10" s="12"/>
      <c r="AF10" s="12"/>
      <c r="AG10" s="12"/>
      <c r="AH10" s="12"/>
      <c r="AI10" s="12"/>
      <c r="AJ10" s="12"/>
      <c r="AK10" s="12"/>
      <c r="AM10" s="12"/>
      <c r="AN10" s="12"/>
      <c r="AO10" s="12"/>
      <c r="AP10" s="12"/>
      <c r="AQ10" s="12"/>
      <c r="AR10" s="12"/>
      <c r="AS10" s="12"/>
      <c r="AT10" s="12"/>
      <c r="AU10" s="12"/>
      <c r="AW10" s="12"/>
      <c r="AX10" s="12"/>
      <c r="AY10" s="12"/>
      <c r="AZ10" s="12"/>
      <c r="BA10" s="12"/>
      <c r="BB10" s="12"/>
      <c r="BC10" s="12"/>
      <c r="BD10" s="12"/>
      <c r="BE10" s="12"/>
      <c r="BG10" s="12"/>
      <c r="BH10" s="12"/>
      <c r="BI10" s="12"/>
      <c r="BJ10" s="12"/>
      <c r="BK10" s="12"/>
      <c r="BL10" s="12"/>
      <c r="BM10" s="12"/>
      <c r="BN10" s="12"/>
      <c r="BO10" s="12"/>
      <c r="BQ10" s="12"/>
      <c r="BR10" s="12"/>
      <c r="BS10" s="12"/>
      <c r="BT10" s="12"/>
      <c r="BU10" s="12"/>
      <c r="BV10" s="12"/>
      <c r="BW10" s="12"/>
      <c r="BX10" s="12"/>
      <c r="BY10" s="12"/>
      <c r="CA10" s="12"/>
      <c r="CB10" s="12"/>
      <c r="CC10" s="12"/>
      <c r="CD10" s="12"/>
      <c r="CE10" s="12"/>
      <c r="CF10" s="12"/>
      <c r="CG10" s="12"/>
      <c r="CH10" s="12"/>
      <c r="CI10" s="12"/>
      <c r="CK10" s="12"/>
      <c r="CL10" s="12"/>
      <c r="CM10" s="12"/>
      <c r="CN10" s="12"/>
      <c r="CO10" s="12"/>
      <c r="CP10" s="12"/>
      <c r="CQ10" s="12"/>
      <c r="CR10" s="12"/>
      <c r="CS10" s="12"/>
      <c r="CU10" s="12"/>
      <c r="CV10" s="12"/>
      <c r="CW10" s="12"/>
      <c r="CX10" s="12"/>
      <c r="CY10" s="12"/>
      <c r="CZ10" s="12"/>
      <c r="DA10" s="12"/>
      <c r="DB10" s="12"/>
      <c r="DC10" s="12"/>
      <c r="DE10" s="12"/>
      <c r="DF10" s="12"/>
      <c r="DG10" s="12"/>
      <c r="DH10" s="12"/>
      <c r="DI10" s="12"/>
      <c r="DJ10" s="12"/>
      <c r="DK10" s="12"/>
      <c r="DL10" s="12"/>
      <c r="DM10" s="12"/>
      <c r="DO10" s="12"/>
      <c r="DP10" s="12"/>
      <c r="DQ10" s="12"/>
      <c r="DR10" s="12"/>
      <c r="DS10" s="12"/>
      <c r="DT10" s="12"/>
      <c r="DU10" s="12"/>
      <c r="DV10" s="12"/>
      <c r="DW10" s="12"/>
      <c r="DY10" s="12"/>
      <c r="DZ10" s="12"/>
      <c r="EA10" s="12"/>
      <c r="EB10" s="12"/>
      <c r="EC10" s="12"/>
      <c r="ED10" s="12"/>
      <c r="EE10" s="12"/>
      <c r="EF10" s="12"/>
      <c r="EG10" s="12"/>
    </row>
    <row r="11" spans="1:137">
      <c r="A11" s="3" t="s">
        <v>14</v>
      </c>
      <c r="B11" s="21">
        <v>846216441.50999999</v>
      </c>
      <c r="C11" s="21">
        <v>906428723.55999994</v>
      </c>
      <c r="D11" s="21">
        <v>930658889.10000002</v>
      </c>
      <c r="E11" s="21">
        <v>1120805953.02</v>
      </c>
      <c r="F11" s="21">
        <v>1520238658.6400001</v>
      </c>
      <c r="G11" s="21">
        <v>1914353929.0999999</v>
      </c>
      <c r="H11" s="21">
        <v>1989593123.1199999</v>
      </c>
      <c r="I11" s="21">
        <v>2272746598.5100002</v>
      </c>
      <c r="J11" s="21">
        <v>2518647389.1399999</v>
      </c>
      <c r="L11" s="12"/>
      <c r="M11" s="12"/>
      <c r="N11" s="12"/>
      <c r="O11" s="12"/>
      <c r="P11" s="12"/>
      <c r="Q11" s="12"/>
      <c r="R11" s="12"/>
      <c r="T11" s="12"/>
      <c r="U11" s="12"/>
      <c r="V11" s="12"/>
      <c r="W11" s="12"/>
      <c r="X11" s="12"/>
      <c r="Y11" s="12"/>
      <c r="Z11" s="12"/>
      <c r="AA11" s="12"/>
      <c r="AC11" s="12"/>
      <c r="AD11" s="12"/>
      <c r="AE11" s="12"/>
      <c r="AF11" s="12"/>
      <c r="AG11" s="12"/>
      <c r="AH11" s="12"/>
      <c r="AI11" s="12"/>
      <c r="AJ11" s="12"/>
      <c r="AK11" s="12"/>
      <c r="AM11" s="12"/>
      <c r="AN11" s="12"/>
      <c r="AO11" s="12"/>
      <c r="AP11" s="12"/>
      <c r="AQ11" s="12"/>
      <c r="AR11" s="12"/>
      <c r="AS11" s="12"/>
      <c r="AT11" s="12"/>
      <c r="AU11" s="12"/>
      <c r="AW11" s="12"/>
      <c r="AX11" s="12"/>
      <c r="AY11" s="12"/>
      <c r="AZ11" s="12"/>
      <c r="BA11" s="12"/>
      <c r="BB11" s="12"/>
      <c r="BC11" s="12"/>
      <c r="BD11" s="12"/>
      <c r="BE11" s="12"/>
      <c r="BG11" s="12"/>
      <c r="BH11" s="12"/>
      <c r="BI11" s="12"/>
      <c r="BJ11" s="12"/>
      <c r="BK11" s="12"/>
      <c r="BL11" s="12"/>
      <c r="BM11" s="12"/>
      <c r="BN11" s="12"/>
      <c r="BO11" s="12"/>
      <c r="BQ11" s="12"/>
      <c r="BR11" s="12"/>
      <c r="BS11" s="12"/>
      <c r="BT11" s="12"/>
      <c r="BU11" s="12"/>
      <c r="BV11" s="12"/>
      <c r="BW11" s="12"/>
      <c r="BX11" s="12"/>
      <c r="BY11" s="12"/>
      <c r="CA11" s="12"/>
      <c r="CB11" s="12"/>
      <c r="CC11" s="12"/>
      <c r="CD11" s="12"/>
      <c r="CE11" s="12"/>
      <c r="CF11" s="12"/>
      <c r="CG11" s="12"/>
      <c r="CH11" s="12"/>
      <c r="CI11" s="12"/>
      <c r="CK11" s="12"/>
      <c r="CL11" s="12"/>
      <c r="CM11" s="12"/>
      <c r="CN11" s="12"/>
      <c r="CO11" s="12"/>
      <c r="CP11" s="12"/>
      <c r="CQ11" s="12"/>
      <c r="CR11" s="12"/>
      <c r="CS11" s="12"/>
      <c r="CU11" s="12"/>
      <c r="CV11" s="12"/>
      <c r="CW11" s="12"/>
      <c r="CX11" s="12"/>
      <c r="CY11" s="12"/>
      <c r="CZ11" s="12"/>
      <c r="DA11" s="12"/>
      <c r="DB11" s="12"/>
      <c r="DC11" s="12"/>
      <c r="DE11" s="12"/>
      <c r="DF11" s="12"/>
      <c r="DG11" s="12"/>
      <c r="DH11" s="12"/>
      <c r="DI11" s="12"/>
      <c r="DJ11" s="12"/>
      <c r="DK11" s="12"/>
      <c r="DL11" s="12"/>
      <c r="DM11" s="12"/>
      <c r="DO11" s="12"/>
      <c r="DP11" s="12"/>
      <c r="DQ11" s="12"/>
      <c r="DR11" s="12"/>
      <c r="DS11" s="12"/>
      <c r="DT11" s="12"/>
      <c r="DU11" s="12"/>
      <c r="DV11" s="12"/>
      <c r="DW11" s="12"/>
      <c r="DY11" s="12"/>
      <c r="DZ11" s="12"/>
      <c r="EA11" s="12"/>
      <c r="EB11" s="12"/>
      <c r="EC11" s="12"/>
      <c r="ED11" s="12"/>
      <c r="EE11" s="12"/>
      <c r="EF11" s="12"/>
      <c r="EG11" s="12"/>
    </row>
    <row r="12" spans="1:137">
      <c r="A12" s="4" t="s">
        <v>15</v>
      </c>
      <c r="B12" s="21">
        <v>846216441.50999999</v>
      </c>
      <c r="C12" s="21">
        <v>906428723.55999994</v>
      </c>
      <c r="D12" s="21">
        <v>930658889.10000002</v>
      </c>
      <c r="E12" s="21">
        <v>1120805953.02</v>
      </c>
      <c r="F12" s="21">
        <v>1520238658.6400001</v>
      </c>
      <c r="G12" s="21">
        <v>1914353929.0999999</v>
      </c>
      <c r="H12" s="21">
        <v>1989593123.1199999</v>
      </c>
      <c r="I12" s="21">
        <v>2272746598.5100002</v>
      </c>
      <c r="J12" s="21">
        <v>2518647389.1399999</v>
      </c>
      <c r="L12" s="12"/>
      <c r="M12" s="12"/>
      <c r="N12" s="12"/>
      <c r="O12" s="12"/>
      <c r="P12" s="12"/>
      <c r="Q12" s="12"/>
      <c r="R12" s="12"/>
      <c r="T12" s="12"/>
      <c r="U12" s="12"/>
      <c r="V12" s="12"/>
      <c r="W12" s="12"/>
      <c r="X12" s="12"/>
      <c r="Y12" s="12"/>
      <c r="Z12" s="12"/>
      <c r="AA12" s="12"/>
      <c r="AC12" s="12"/>
      <c r="AD12" s="12"/>
      <c r="AE12" s="12"/>
      <c r="AF12" s="12"/>
      <c r="AG12" s="12"/>
      <c r="AH12" s="12"/>
      <c r="AI12" s="12"/>
      <c r="AJ12" s="12"/>
      <c r="AK12" s="12"/>
      <c r="AM12" s="12"/>
      <c r="AN12" s="12"/>
      <c r="AO12" s="12"/>
      <c r="AP12" s="12"/>
      <c r="AQ12" s="12"/>
      <c r="AR12" s="12"/>
      <c r="AS12" s="12"/>
      <c r="AT12" s="12"/>
      <c r="AU12" s="12"/>
      <c r="AW12" s="12"/>
      <c r="AX12" s="12"/>
      <c r="AY12" s="12"/>
      <c r="AZ12" s="12"/>
      <c r="BA12" s="12"/>
      <c r="BB12" s="12"/>
      <c r="BC12" s="12"/>
      <c r="BD12" s="12"/>
      <c r="BE12" s="12"/>
      <c r="BG12" s="12"/>
      <c r="BH12" s="12"/>
      <c r="BI12" s="12"/>
      <c r="BJ12" s="12"/>
      <c r="BK12" s="12"/>
      <c r="BL12" s="12"/>
      <c r="BM12" s="12"/>
      <c r="BN12" s="12"/>
      <c r="BO12" s="12"/>
      <c r="BQ12" s="12"/>
      <c r="BR12" s="12"/>
      <c r="BS12" s="12"/>
      <c r="BT12" s="12"/>
      <c r="BU12" s="12"/>
      <c r="BV12" s="12"/>
      <c r="BW12" s="12"/>
      <c r="BX12" s="12"/>
      <c r="BY12" s="12"/>
      <c r="CA12" s="12"/>
      <c r="CB12" s="12"/>
      <c r="CC12" s="12"/>
      <c r="CD12" s="12"/>
      <c r="CE12" s="12"/>
      <c r="CF12" s="12"/>
      <c r="CG12" s="12"/>
      <c r="CH12" s="12"/>
      <c r="CI12" s="12"/>
      <c r="CK12" s="12"/>
      <c r="CL12" s="12"/>
      <c r="CM12" s="12"/>
      <c r="CN12" s="12"/>
      <c r="CO12" s="12"/>
      <c r="CP12" s="12"/>
      <c r="CQ12" s="12"/>
      <c r="CR12" s="12"/>
      <c r="CS12" s="12"/>
      <c r="CU12" s="12"/>
      <c r="CV12" s="12"/>
      <c r="CW12" s="12"/>
      <c r="CX12" s="12"/>
      <c r="CY12" s="12"/>
      <c r="CZ12" s="12"/>
      <c r="DA12" s="12"/>
      <c r="DB12" s="12"/>
      <c r="DC12" s="12"/>
      <c r="DE12" s="12"/>
      <c r="DF12" s="12"/>
      <c r="DG12" s="12"/>
      <c r="DH12" s="12"/>
      <c r="DI12" s="12"/>
      <c r="DJ12" s="12"/>
      <c r="DK12" s="12"/>
      <c r="DL12" s="12"/>
      <c r="DM12" s="12"/>
      <c r="DO12" s="12"/>
      <c r="DP12" s="12"/>
      <c r="DQ12" s="12"/>
      <c r="DR12" s="12"/>
      <c r="DS12" s="12"/>
      <c r="DT12" s="12"/>
      <c r="DU12" s="12"/>
      <c r="DV12" s="12"/>
      <c r="DW12" s="12"/>
      <c r="DY12" s="12"/>
      <c r="DZ12" s="12"/>
      <c r="EA12" s="12"/>
      <c r="EB12" s="12"/>
      <c r="EC12" s="12"/>
      <c r="ED12" s="12"/>
      <c r="EE12" s="12"/>
      <c r="EF12" s="12"/>
      <c r="EG12" s="12"/>
    </row>
    <row r="13" spans="1:137">
      <c r="A13" s="4" t="s">
        <v>16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L13" s="12"/>
      <c r="M13" s="12"/>
      <c r="N13" s="12"/>
      <c r="O13" s="12"/>
      <c r="P13" s="12"/>
      <c r="Q13" s="12"/>
      <c r="R13" s="12"/>
      <c r="T13" s="12"/>
      <c r="U13" s="12"/>
      <c r="V13" s="12"/>
      <c r="W13" s="12"/>
      <c r="X13" s="12"/>
      <c r="Y13" s="12"/>
      <c r="Z13" s="12"/>
      <c r="AA13" s="12"/>
      <c r="AC13" s="12"/>
      <c r="AD13" s="12"/>
      <c r="AE13" s="12"/>
      <c r="AF13" s="12"/>
      <c r="AG13" s="12"/>
      <c r="AH13" s="12"/>
      <c r="AI13" s="12"/>
      <c r="AJ13" s="12"/>
      <c r="AK13" s="12"/>
      <c r="AM13" s="12"/>
      <c r="AN13" s="12"/>
      <c r="AO13" s="12"/>
      <c r="AP13" s="12"/>
      <c r="AQ13" s="12"/>
      <c r="AR13" s="12"/>
      <c r="AS13" s="12"/>
      <c r="AT13" s="12"/>
      <c r="AU13" s="12"/>
      <c r="AW13" s="12"/>
      <c r="AX13" s="12"/>
      <c r="AY13" s="12"/>
      <c r="AZ13" s="12"/>
      <c r="BA13" s="12"/>
      <c r="BB13" s="12"/>
      <c r="BC13" s="12"/>
      <c r="BD13" s="12"/>
      <c r="BE13" s="12"/>
      <c r="BG13" s="12"/>
      <c r="BH13" s="12"/>
      <c r="BI13" s="12"/>
      <c r="BJ13" s="12"/>
      <c r="BK13" s="12"/>
      <c r="BL13" s="12"/>
      <c r="BM13" s="12"/>
      <c r="BN13" s="12"/>
      <c r="BO13" s="12"/>
      <c r="BQ13" s="12"/>
      <c r="BR13" s="12"/>
      <c r="BS13" s="12"/>
      <c r="BT13" s="12"/>
      <c r="BU13" s="12"/>
      <c r="BV13" s="12"/>
      <c r="BW13" s="12"/>
      <c r="BX13" s="12"/>
      <c r="BY13" s="12"/>
      <c r="CA13" s="12"/>
      <c r="CB13" s="12"/>
      <c r="CC13" s="12"/>
      <c r="CD13" s="12"/>
      <c r="CE13" s="12"/>
      <c r="CF13" s="12"/>
      <c r="CG13" s="12"/>
      <c r="CH13" s="12"/>
      <c r="CI13" s="12"/>
      <c r="CK13" s="12"/>
      <c r="CL13" s="12"/>
      <c r="CM13" s="12"/>
      <c r="CN13" s="12"/>
      <c r="CO13" s="12"/>
      <c r="CP13" s="12"/>
      <c r="CQ13" s="12"/>
      <c r="CR13" s="12"/>
      <c r="CS13" s="12"/>
      <c r="CU13" s="12"/>
      <c r="CV13" s="12"/>
      <c r="CW13" s="12"/>
      <c r="CX13" s="12"/>
      <c r="CY13" s="12"/>
      <c r="CZ13" s="12"/>
      <c r="DA13" s="12"/>
      <c r="DB13" s="12"/>
      <c r="DC13" s="12"/>
      <c r="DE13" s="12"/>
      <c r="DF13" s="12"/>
      <c r="DG13" s="12"/>
      <c r="DH13" s="12"/>
      <c r="DI13" s="12"/>
      <c r="DJ13" s="12"/>
      <c r="DK13" s="12"/>
      <c r="DL13" s="12"/>
      <c r="DM13" s="12"/>
      <c r="DO13" s="12"/>
      <c r="DP13" s="12"/>
      <c r="DQ13" s="12"/>
      <c r="DR13" s="12"/>
      <c r="DS13" s="12"/>
      <c r="DT13" s="12"/>
      <c r="DU13" s="12"/>
      <c r="DV13" s="12"/>
      <c r="DW13" s="12"/>
      <c r="DY13" s="12"/>
      <c r="DZ13" s="12"/>
      <c r="EA13" s="12"/>
      <c r="EB13" s="12"/>
      <c r="EC13" s="12"/>
      <c r="ED13" s="12"/>
      <c r="EE13" s="12"/>
      <c r="EF13" s="12"/>
      <c r="EG13" s="12"/>
    </row>
    <row r="14" spans="1:137">
      <c r="A14" s="4" t="s">
        <v>17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L14" s="12"/>
      <c r="M14" s="12"/>
      <c r="N14" s="12"/>
      <c r="O14" s="12"/>
      <c r="P14" s="12"/>
      <c r="Q14" s="12"/>
      <c r="R14" s="12"/>
      <c r="T14" s="12"/>
      <c r="U14" s="12"/>
      <c r="V14" s="12"/>
      <c r="W14" s="12"/>
      <c r="X14" s="12"/>
      <c r="Y14" s="12"/>
      <c r="Z14" s="12"/>
      <c r="AA14" s="12"/>
      <c r="AC14" s="12"/>
      <c r="AD14" s="12"/>
      <c r="AE14" s="12"/>
      <c r="AF14" s="12"/>
      <c r="AG14" s="12"/>
      <c r="AH14" s="12"/>
      <c r="AI14" s="12"/>
      <c r="AJ14" s="12"/>
      <c r="AK14" s="12"/>
      <c r="AM14" s="12"/>
      <c r="AN14" s="12"/>
      <c r="AO14" s="12"/>
      <c r="AP14" s="12"/>
      <c r="AQ14" s="12"/>
      <c r="AR14" s="12"/>
      <c r="AS14" s="12"/>
      <c r="AT14" s="12"/>
      <c r="AU14" s="12"/>
      <c r="AW14" s="12"/>
      <c r="AX14" s="12"/>
      <c r="AY14" s="12"/>
      <c r="AZ14" s="12"/>
      <c r="BA14" s="12"/>
      <c r="BB14" s="12"/>
      <c r="BC14" s="12"/>
      <c r="BD14" s="12"/>
      <c r="BE14" s="12"/>
      <c r="BG14" s="12"/>
      <c r="BH14" s="12"/>
      <c r="BI14" s="12"/>
      <c r="BJ14" s="12"/>
      <c r="BK14" s="12"/>
      <c r="BL14" s="12"/>
      <c r="BM14" s="12"/>
      <c r="BN14" s="12"/>
      <c r="BO14" s="12"/>
      <c r="BQ14" s="12"/>
      <c r="BR14" s="12"/>
      <c r="BS14" s="12"/>
      <c r="BT14" s="12"/>
      <c r="BU14" s="12"/>
      <c r="BV14" s="12"/>
      <c r="BW14" s="12"/>
      <c r="BX14" s="12"/>
      <c r="BY14" s="12"/>
      <c r="CA14" s="12"/>
      <c r="CB14" s="12"/>
      <c r="CC14" s="12"/>
      <c r="CD14" s="12"/>
      <c r="CE14" s="12"/>
      <c r="CF14" s="12"/>
      <c r="CG14" s="12"/>
      <c r="CH14" s="12"/>
      <c r="CI14" s="12"/>
      <c r="CK14" s="12"/>
      <c r="CL14" s="12"/>
      <c r="CM14" s="12"/>
      <c r="CN14" s="12"/>
      <c r="CO14" s="12"/>
      <c r="CP14" s="12"/>
      <c r="CQ14" s="12"/>
      <c r="CR14" s="12"/>
      <c r="CS14" s="12"/>
      <c r="CU14" s="12"/>
      <c r="CV14" s="12"/>
      <c r="CW14" s="12"/>
      <c r="CX14" s="12"/>
      <c r="CY14" s="12"/>
      <c r="CZ14" s="12"/>
      <c r="DA14" s="12"/>
      <c r="DB14" s="12"/>
      <c r="DC14" s="12"/>
      <c r="DE14" s="12"/>
      <c r="DF14" s="12"/>
      <c r="DG14" s="12"/>
      <c r="DH14" s="12"/>
      <c r="DI14" s="12"/>
      <c r="DJ14" s="12"/>
      <c r="DK14" s="12"/>
      <c r="DL14" s="12"/>
      <c r="DM14" s="12"/>
      <c r="DO14" s="12"/>
      <c r="DP14" s="12"/>
      <c r="DQ14" s="12"/>
      <c r="DR14" s="12"/>
      <c r="DS14" s="12"/>
      <c r="DT14" s="12"/>
      <c r="DU14" s="12"/>
      <c r="DV14" s="12"/>
      <c r="DW14" s="12"/>
      <c r="DY14" s="12"/>
      <c r="DZ14" s="12"/>
      <c r="EA14" s="12"/>
      <c r="EB14" s="12"/>
      <c r="EC14" s="12"/>
      <c r="ED14" s="12"/>
      <c r="EE14" s="12"/>
      <c r="EF14" s="12"/>
      <c r="EG14" s="12"/>
    </row>
    <row r="15" spans="1:137">
      <c r="A15" s="4" t="s">
        <v>18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L15" s="12"/>
      <c r="M15" s="12"/>
      <c r="N15" s="12"/>
      <c r="O15" s="12"/>
      <c r="P15" s="12"/>
      <c r="Q15" s="12"/>
      <c r="R15" s="12"/>
      <c r="T15" s="12"/>
      <c r="U15" s="12"/>
      <c r="V15" s="12"/>
      <c r="W15" s="12"/>
      <c r="X15" s="12"/>
      <c r="Y15" s="12"/>
      <c r="Z15" s="12"/>
      <c r="AA15" s="12"/>
      <c r="AC15" s="12"/>
      <c r="AD15" s="12"/>
      <c r="AE15" s="12"/>
      <c r="AF15" s="12"/>
      <c r="AG15" s="12"/>
      <c r="AH15" s="12"/>
      <c r="AI15" s="12"/>
      <c r="AJ15" s="12"/>
      <c r="AK15" s="12"/>
      <c r="AM15" s="12"/>
      <c r="AN15" s="12"/>
      <c r="AO15" s="12"/>
      <c r="AP15" s="12"/>
      <c r="AQ15" s="12"/>
      <c r="AR15" s="12"/>
      <c r="AS15" s="12"/>
      <c r="AT15" s="12"/>
      <c r="AU15" s="12"/>
      <c r="AW15" s="12"/>
      <c r="AX15" s="12"/>
      <c r="AY15" s="12"/>
      <c r="AZ15" s="12"/>
      <c r="BA15" s="12"/>
      <c r="BB15" s="12"/>
      <c r="BC15" s="12"/>
      <c r="BD15" s="12"/>
      <c r="BE15" s="12"/>
      <c r="BG15" s="12"/>
      <c r="BH15" s="12"/>
      <c r="BI15" s="12"/>
      <c r="BJ15" s="12"/>
      <c r="BK15" s="12"/>
      <c r="BL15" s="12"/>
      <c r="BM15" s="12"/>
      <c r="BN15" s="12"/>
      <c r="BO15" s="12"/>
      <c r="BQ15" s="12"/>
      <c r="BR15" s="12"/>
      <c r="BS15" s="12"/>
      <c r="BT15" s="12"/>
      <c r="BU15" s="12"/>
      <c r="BV15" s="12"/>
      <c r="BW15" s="12"/>
      <c r="BX15" s="12"/>
      <c r="BY15" s="12"/>
      <c r="CA15" s="12"/>
      <c r="CB15" s="12"/>
      <c r="CC15" s="12"/>
      <c r="CD15" s="12"/>
      <c r="CE15" s="12"/>
      <c r="CF15" s="12"/>
      <c r="CG15" s="12"/>
      <c r="CH15" s="12"/>
      <c r="CI15" s="12"/>
      <c r="CK15" s="12"/>
      <c r="CL15" s="12"/>
      <c r="CM15" s="12"/>
      <c r="CN15" s="12"/>
      <c r="CO15" s="12"/>
      <c r="CP15" s="12"/>
      <c r="CQ15" s="12"/>
      <c r="CR15" s="12"/>
      <c r="CS15" s="12"/>
      <c r="CU15" s="12"/>
      <c r="CV15" s="12"/>
      <c r="CW15" s="12"/>
      <c r="CX15" s="12"/>
      <c r="CY15" s="12"/>
      <c r="CZ15" s="12"/>
      <c r="DA15" s="12"/>
      <c r="DB15" s="12"/>
      <c r="DC15" s="12"/>
      <c r="DE15" s="12"/>
      <c r="DF15" s="12"/>
      <c r="DG15" s="12"/>
      <c r="DH15" s="12"/>
      <c r="DI15" s="12"/>
      <c r="DJ15" s="12"/>
      <c r="DK15" s="12"/>
      <c r="DL15" s="12"/>
      <c r="DM15" s="12"/>
      <c r="DO15" s="12"/>
      <c r="DP15" s="12"/>
      <c r="DQ15" s="12"/>
      <c r="DR15" s="12"/>
      <c r="DS15" s="12"/>
      <c r="DT15" s="12"/>
      <c r="DU15" s="12"/>
      <c r="DV15" s="12"/>
      <c r="DW15" s="12"/>
      <c r="DY15" s="12"/>
      <c r="DZ15" s="12"/>
      <c r="EA15" s="12"/>
      <c r="EB15" s="12"/>
      <c r="EC15" s="12"/>
      <c r="ED15" s="12"/>
      <c r="EE15" s="12"/>
      <c r="EF15" s="12"/>
      <c r="EG15" s="12"/>
    </row>
    <row r="16" spans="1:137">
      <c r="A16" s="4" t="s">
        <v>19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L16" s="12"/>
      <c r="M16" s="12"/>
      <c r="N16" s="12"/>
      <c r="O16" s="12"/>
      <c r="P16" s="12"/>
      <c r="Q16" s="12"/>
      <c r="R16" s="12"/>
      <c r="T16" s="12"/>
      <c r="U16" s="12"/>
      <c r="V16" s="12"/>
      <c r="W16" s="12"/>
      <c r="X16" s="12"/>
      <c r="Y16" s="12"/>
      <c r="Z16" s="12"/>
      <c r="AA16" s="12"/>
      <c r="AC16" s="12"/>
      <c r="AD16" s="12"/>
      <c r="AE16" s="12"/>
      <c r="AF16" s="12"/>
      <c r="AG16" s="12"/>
      <c r="AH16" s="12"/>
      <c r="AI16" s="12"/>
      <c r="AJ16" s="12"/>
      <c r="AK16" s="12"/>
      <c r="AM16" s="12"/>
      <c r="AN16" s="12"/>
      <c r="AO16" s="12"/>
      <c r="AP16" s="12"/>
      <c r="AQ16" s="12"/>
      <c r="AR16" s="12"/>
      <c r="AS16" s="12"/>
      <c r="AT16" s="12"/>
      <c r="AU16" s="12"/>
      <c r="AW16" s="12"/>
      <c r="AX16" s="12"/>
      <c r="AY16" s="12"/>
      <c r="AZ16" s="12"/>
      <c r="BA16" s="12"/>
      <c r="BB16" s="12"/>
      <c r="BC16" s="12"/>
      <c r="BD16" s="12"/>
      <c r="BE16" s="12"/>
      <c r="BG16" s="12"/>
      <c r="BH16" s="12"/>
      <c r="BI16" s="12"/>
      <c r="BJ16" s="12"/>
      <c r="BK16" s="12"/>
      <c r="BL16" s="12"/>
      <c r="BM16" s="12"/>
      <c r="BN16" s="12"/>
      <c r="BO16" s="12"/>
      <c r="BQ16" s="12"/>
      <c r="BR16" s="12"/>
      <c r="BS16" s="12"/>
      <c r="BT16" s="12"/>
      <c r="BU16" s="12"/>
      <c r="BV16" s="12"/>
      <c r="BW16" s="12"/>
      <c r="BX16" s="12"/>
      <c r="BY16" s="12"/>
      <c r="CA16" s="12"/>
      <c r="CB16" s="12"/>
      <c r="CC16" s="12"/>
      <c r="CD16" s="12"/>
      <c r="CE16" s="12"/>
      <c r="CF16" s="12"/>
      <c r="CG16" s="12"/>
      <c r="CH16" s="12"/>
      <c r="CI16" s="12"/>
      <c r="CK16" s="12"/>
      <c r="CL16" s="12"/>
      <c r="CM16" s="12"/>
      <c r="CN16" s="12"/>
      <c r="CO16" s="12"/>
      <c r="CP16" s="12"/>
      <c r="CQ16" s="12"/>
      <c r="CR16" s="12"/>
      <c r="CS16" s="12"/>
      <c r="CU16" s="12"/>
      <c r="CV16" s="12"/>
      <c r="CW16" s="12"/>
      <c r="CX16" s="12"/>
      <c r="CY16" s="12"/>
      <c r="CZ16" s="12"/>
      <c r="DA16" s="12"/>
      <c r="DB16" s="12"/>
      <c r="DC16" s="12"/>
      <c r="DE16" s="12"/>
      <c r="DF16" s="12"/>
      <c r="DG16" s="12"/>
      <c r="DH16" s="12"/>
      <c r="DI16" s="12"/>
      <c r="DJ16" s="12"/>
      <c r="DK16" s="12"/>
      <c r="DL16" s="12"/>
      <c r="DM16" s="12"/>
      <c r="DO16" s="12"/>
      <c r="DP16" s="12"/>
      <c r="DQ16" s="12"/>
      <c r="DR16" s="12"/>
      <c r="DS16" s="12"/>
      <c r="DT16" s="12"/>
      <c r="DU16" s="12"/>
      <c r="DV16" s="12"/>
      <c r="DW16" s="12"/>
      <c r="DY16" s="12"/>
      <c r="DZ16" s="12"/>
      <c r="EA16" s="12"/>
      <c r="EB16" s="12"/>
      <c r="EC16" s="12"/>
      <c r="ED16" s="12"/>
      <c r="EE16" s="12"/>
      <c r="EF16" s="12"/>
      <c r="EG16" s="12"/>
    </row>
    <row r="17" spans="1:137">
      <c r="A17" s="4" t="s">
        <v>20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L17" s="12"/>
      <c r="M17" s="12"/>
      <c r="N17" s="12"/>
      <c r="O17" s="12"/>
      <c r="P17" s="12"/>
      <c r="Q17" s="12"/>
      <c r="R17" s="12"/>
      <c r="T17" s="12"/>
      <c r="U17" s="12"/>
      <c r="V17" s="12"/>
      <c r="W17" s="12"/>
      <c r="X17" s="12"/>
      <c r="Y17" s="12"/>
      <c r="Z17" s="12"/>
      <c r="AA17" s="12"/>
      <c r="AC17" s="12"/>
      <c r="AD17" s="12"/>
      <c r="AE17" s="12"/>
      <c r="AF17" s="12"/>
      <c r="AG17" s="12"/>
      <c r="AH17" s="12"/>
      <c r="AI17" s="12"/>
      <c r="AJ17" s="12"/>
      <c r="AK17" s="12"/>
      <c r="AM17" s="12"/>
      <c r="AN17" s="12"/>
      <c r="AO17" s="12"/>
      <c r="AP17" s="12"/>
      <c r="AQ17" s="12"/>
      <c r="AR17" s="12"/>
      <c r="AS17" s="12"/>
      <c r="AT17" s="12"/>
      <c r="AU17" s="12"/>
      <c r="AW17" s="12"/>
      <c r="AX17" s="12"/>
      <c r="AY17" s="12"/>
      <c r="AZ17" s="12"/>
      <c r="BA17" s="12"/>
      <c r="BB17" s="12"/>
      <c r="BC17" s="12"/>
      <c r="BD17" s="12"/>
      <c r="BE17" s="12"/>
      <c r="BG17" s="12"/>
      <c r="BH17" s="12"/>
      <c r="BI17" s="12"/>
      <c r="BJ17" s="12"/>
      <c r="BK17" s="12"/>
      <c r="BL17" s="12"/>
      <c r="BM17" s="12"/>
      <c r="BN17" s="12"/>
      <c r="BO17" s="12"/>
      <c r="BQ17" s="12"/>
      <c r="BR17" s="12"/>
      <c r="BS17" s="12"/>
      <c r="BT17" s="12"/>
      <c r="BU17" s="12"/>
      <c r="BV17" s="12"/>
      <c r="BW17" s="12"/>
      <c r="BX17" s="12"/>
      <c r="BY17" s="12"/>
      <c r="CA17" s="12"/>
      <c r="CB17" s="12"/>
      <c r="CC17" s="12"/>
      <c r="CD17" s="12"/>
      <c r="CE17" s="12"/>
      <c r="CF17" s="12"/>
      <c r="CG17" s="12"/>
      <c r="CH17" s="12"/>
      <c r="CI17" s="12"/>
      <c r="CK17" s="12"/>
      <c r="CL17" s="12"/>
      <c r="CM17" s="12"/>
      <c r="CN17" s="12"/>
      <c r="CO17" s="12"/>
      <c r="CP17" s="12"/>
      <c r="CQ17" s="12"/>
      <c r="CR17" s="12"/>
      <c r="CS17" s="12"/>
      <c r="CU17" s="12"/>
      <c r="CV17" s="12"/>
      <c r="CW17" s="12"/>
      <c r="CX17" s="12"/>
      <c r="CY17" s="12"/>
      <c r="CZ17" s="12"/>
      <c r="DA17" s="12"/>
      <c r="DB17" s="12"/>
      <c r="DC17" s="12"/>
      <c r="DE17" s="12"/>
      <c r="DF17" s="12"/>
      <c r="DG17" s="12"/>
      <c r="DH17" s="12"/>
      <c r="DI17" s="12"/>
      <c r="DJ17" s="12"/>
      <c r="DK17" s="12"/>
      <c r="DL17" s="12"/>
      <c r="DM17" s="12"/>
      <c r="DO17" s="12"/>
      <c r="DP17" s="12"/>
      <c r="DQ17" s="12"/>
      <c r="DR17" s="12"/>
      <c r="DS17" s="12"/>
      <c r="DT17" s="12"/>
      <c r="DU17" s="12"/>
      <c r="DV17" s="12"/>
      <c r="DW17" s="12"/>
      <c r="DY17" s="12"/>
      <c r="DZ17" s="12"/>
      <c r="EA17" s="12"/>
      <c r="EB17" s="12"/>
      <c r="EC17" s="12"/>
      <c r="ED17" s="12"/>
      <c r="EE17" s="12"/>
      <c r="EF17" s="12"/>
      <c r="EG17" s="12"/>
    </row>
    <row r="18" spans="1:137">
      <c r="A18" s="3" t="s">
        <v>21</v>
      </c>
      <c r="B18" s="21">
        <v>692461123.5</v>
      </c>
      <c r="C18" s="21">
        <v>764717300.92999995</v>
      </c>
      <c r="D18" s="21">
        <v>760609206.38999999</v>
      </c>
      <c r="E18" s="21">
        <v>853509988.50999999</v>
      </c>
      <c r="F18" s="21">
        <v>1081080075.47</v>
      </c>
      <c r="G18" s="21">
        <v>1216872925.48</v>
      </c>
      <c r="H18" s="21">
        <v>1327294215.4300001</v>
      </c>
      <c r="I18" s="21">
        <v>1379965038.28</v>
      </c>
      <c r="J18" s="21">
        <v>1698501611.99</v>
      </c>
      <c r="L18" s="12"/>
      <c r="M18" s="12"/>
      <c r="N18" s="12"/>
      <c r="O18" s="12"/>
      <c r="P18" s="12"/>
      <c r="Q18" s="12"/>
      <c r="R18" s="12"/>
      <c r="T18" s="12"/>
      <c r="U18" s="12"/>
      <c r="V18" s="12"/>
      <c r="W18" s="12"/>
      <c r="X18" s="12"/>
      <c r="Y18" s="12"/>
      <c r="Z18" s="12"/>
      <c r="AA18" s="12"/>
      <c r="AC18" s="12"/>
      <c r="AD18" s="12"/>
      <c r="AE18" s="12"/>
      <c r="AF18" s="12"/>
      <c r="AG18" s="12"/>
      <c r="AH18" s="12"/>
      <c r="AI18" s="12"/>
      <c r="AJ18" s="12"/>
      <c r="AK18" s="12"/>
      <c r="AM18" s="12"/>
      <c r="AN18" s="12"/>
      <c r="AO18" s="12"/>
      <c r="AP18" s="12"/>
      <c r="AQ18" s="12"/>
      <c r="AR18" s="12"/>
      <c r="AS18" s="12"/>
      <c r="AT18" s="12"/>
      <c r="AU18" s="12"/>
      <c r="AW18" s="12"/>
      <c r="AX18" s="12"/>
      <c r="AY18" s="12"/>
      <c r="AZ18" s="12"/>
      <c r="BA18" s="12"/>
      <c r="BB18" s="12"/>
      <c r="BC18" s="12"/>
      <c r="BD18" s="12"/>
      <c r="BE18" s="12"/>
      <c r="BG18" s="12"/>
      <c r="BH18" s="12"/>
      <c r="BI18" s="12"/>
      <c r="BJ18" s="12"/>
      <c r="BK18" s="12"/>
      <c r="BL18" s="12"/>
      <c r="BM18" s="12"/>
      <c r="BN18" s="12"/>
      <c r="BO18" s="12"/>
      <c r="BQ18" s="12"/>
      <c r="BR18" s="12"/>
      <c r="BS18" s="12"/>
      <c r="BT18" s="12"/>
      <c r="BU18" s="12"/>
      <c r="BV18" s="12"/>
      <c r="BW18" s="12"/>
      <c r="BX18" s="12"/>
      <c r="BY18" s="12"/>
      <c r="CA18" s="12"/>
      <c r="CB18" s="12"/>
      <c r="CC18" s="12"/>
      <c r="CD18" s="12"/>
      <c r="CE18" s="12"/>
      <c r="CF18" s="12"/>
      <c r="CG18" s="12"/>
      <c r="CH18" s="12"/>
      <c r="CI18" s="12"/>
      <c r="CK18" s="12"/>
      <c r="CL18" s="12"/>
      <c r="CM18" s="12"/>
      <c r="CN18" s="12"/>
      <c r="CO18" s="12"/>
      <c r="CP18" s="12"/>
      <c r="CQ18" s="12"/>
      <c r="CR18" s="12"/>
      <c r="CS18" s="12"/>
      <c r="CU18" s="12"/>
      <c r="CV18" s="12"/>
      <c r="CW18" s="12"/>
      <c r="CX18" s="12"/>
      <c r="CY18" s="12"/>
      <c r="CZ18" s="12"/>
      <c r="DA18" s="12"/>
      <c r="DB18" s="12"/>
      <c r="DC18" s="12"/>
      <c r="DE18" s="12"/>
      <c r="DF18" s="12"/>
      <c r="DG18" s="12"/>
      <c r="DH18" s="12"/>
      <c r="DI18" s="12"/>
      <c r="DJ18" s="12"/>
      <c r="DK18" s="12"/>
      <c r="DL18" s="12"/>
      <c r="DM18" s="12"/>
      <c r="DO18" s="12"/>
      <c r="DP18" s="12"/>
      <c r="DQ18" s="12"/>
      <c r="DR18" s="12"/>
      <c r="DS18" s="12"/>
      <c r="DT18" s="12"/>
      <c r="DU18" s="12"/>
      <c r="DV18" s="12"/>
      <c r="DW18" s="12"/>
      <c r="DY18" s="12"/>
      <c r="DZ18" s="12"/>
      <c r="EA18" s="12"/>
      <c r="EB18" s="12"/>
      <c r="EC18" s="12"/>
      <c r="ED18" s="12"/>
      <c r="EE18" s="12"/>
      <c r="EF18" s="12"/>
      <c r="EG18" s="12"/>
    </row>
    <row r="19" spans="1:137">
      <c r="A19" s="4" t="s">
        <v>22</v>
      </c>
      <c r="B19" s="21">
        <v>510956318.26999998</v>
      </c>
      <c r="C19" s="21">
        <v>522219483.29000002</v>
      </c>
      <c r="D19" s="21">
        <v>520905333.26999998</v>
      </c>
      <c r="E19" s="21">
        <v>607721859.42999995</v>
      </c>
      <c r="F19" s="21">
        <v>787192797.05999994</v>
      </c>
      <c r="G19" s="21">
        <v>846871614.79999995</v>
      </c>
      <c r="H19" s="21">
        <v>823461876.29999995</v>
      </c>
      <c r="I19" s="21">
        <v>948553265.55999994</v>
      </c>
      <c r="J19" s="21">
        <v>1199939736.71</v>
      </c>
      <c r="L19" s="12"/>
      <c r="M19" s="12"/>
      <c r="N19" s="12"/>
      <c r="O19" s="12"/>
      <c r="P19" s="12"/>
      <c r="Q19" s="12"/>
      <c r="R19" s="12"/>
      <c r="T19" s="12"/>
      <c r="U19" s="12"/>
      <c r="V19" s="12"/>
      <c r="W19" s="12"/>
      <c r="X19" s="12"/>
      <c r="Y19" s="12"/>
      <c r="Z19" s="12"/>
      <c r="AA19" s="12"/>
      <c r="AC19" s="12"/>
      <c r="AD19" s="12"/>
      <c r="AE19" s="12"/>
      <c r="AF19" s="12"/>
      <c r="AG19" s="12"/>
      <c r="AH19" s="12"/>
      <c r="AI19" s="12"/>
      <c r="AJ19" s="12"/>
      <c r="AK19" s="12"/>
      <c r="AM19" s="12"/>
      <c r="AN19" s="12"/>
      <c r="AO19" s="12"/>
      <c r="AP19" s="12"/>
      <c r="AQ19" s="12"/>
      <c r="AR19" s="12"/>
      <c r="AS19" s="12"/>
      <c r="AT19" s="12"/>
      <c r="AU19" s="12"/>
      <c r="AW19" s="12"/>
      <c r="AX19" s="12"/>
      <c r="AY19" s="12"/>
      <c r="AZ19" s="12"/>
      <c r="BA19" s="12"/>
      <c r="BB19" s="12"/>
      <c r="BC19" s="12"/>
      <c r="BD19" s="12"/>
      <c r="BE19" s="12"/>
      <c r="BG19" s="12"/>
      <c r="BH19" s="12"/>
      <c r="BI19" s="12"/>
      <c r="BJ19" s="12"/>
      <c r="BK19" s="12"/>
      <c r="BL19" s="12"/>
      <c r="BM19" s="12"/>
      <c r="BN19" s="12"/>
      <c r="BO19" s="12"/>
      <c r="BQ19" s="12"/>
      <c r="BR19" s="12"/>
      <c r="BS19" s="12"/>
      <c r="BT19" s="12"/>
      <c r="BU19" s="12"/>
      <c r="BV19" s="12"/>
      <c r="BW19" s="12"/>
      <c r="BX19" s="12"/>
      <c r="BY19" s="12"/>
      <c r="CA19" s="12"/>
      <c r="CB19" s="12"/>
      <c r="CC19" s="12"/>
      <c r="CD19" s="12"/>
      <c r="CE19" s="12"/>
      <c r="CF19" s="12"/>
      <c r="CG19" s="12"/>
      <c r="CH19" s="12"/>
      <c r="CI19" s="12"/>
      <c r="CK19" s="12"/>
      <c r="CL19" s="12"/>
      <c r="CM19" s="12"/>
      <c r="CN19" s="12"/>
      <c r="CO19" s="12"/>
      <c r="CP19" s="12"/>
      <c r="CQ19" s="12"/>
      <c r="CR19" s="12"/>
      <c r="CS19" s="12"/>
      <c r="CU19" s="12"/>
      <c r="CV19" s="12"/>
      <c r="CW19" s="12"/>
      <c r="CX19" s="12"/>
      <c r="CY19" s="12"/>
      <c r="CZ19" s="12"/>
      <c r="DA19" s="12"/>
      <c r="DB19" s="12"/>
      <c r="DC19" s="12"/>
      <c r="DE19" s="12"/>
      <c r="DF19" s="12"/>
      <c r="DG19" s="12"/>
      <c r="DH19" s="12"/>
      <c r="DI19" s="12"/>
      <c r="DJ19" s="12"/>
      <c r="DK19" s="12"/>
      <c r="DL19" s="12"/>
      <c r="DM19" s="12"/>
      <c r="DO19" s="12"/>
      <c r="DP19" s="12"/>
      <c r="DQ19" s="12"/>
      <c r="DR19" s="12"/>
      <c r="DS19" s="12"/>
      <c r="DT19" s="12"/>
      <c r="DU19" s="12"/>
      <c r="DV19" s="12"/>
      <c r="DW19" s="12"/>
      <c r="DY19" s="12"/>
      <c r="DZ19" s="12"/>
      <c r="EA19" s="12"/>
      <c r="EB19" s="12"/>
      <c r="EC19" s="12"/>
      <c r="ED19" s="12"/>
      <c r="EE19" s="12"/>
      <c r="EF19" s="12"/>
      <c r="EG19" s="12"/>
    </row>
    <row r="20" spans="1:137">
      <c r="A20" s="4" t="s">
        <v>23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L20" s="12"/>
      <c r="M20" s="12"/>
      <c r="N20" s="12"/>
      <c r="O20" s="12"/>
      <c r="P20" s="12"/>
      <c r="Q20" s="12"/>
      <c r="R20" s="12"/>
      <c r="T20" s="12"/>
      <c r="U20" s="12"/>
      <c r="V20" s="12"/>
      <c r="W20" s="12"/>
      <c r="X20" s="12"/>
      <c r="Y20" s="12"/>
      <c r="Z20" s="12"/>
      <c r="AA20" s="12"/>
      <c r="AC20" s="12"/>
      <c r="AD20" s="12"/>
      <c r="AE20" s="12"/>
      <c r="AF20" s="12"/>
      <c r="AG20" s="12"/>
      <c r="AH20" s="12"/>
      <c r="AI20" s="12"/>
      <c r="AJ20" s="12"/>
      <c r="AK20" s="12"/>
      <c r="AM20" s="12"/>
      <c r="AN20" s="12"/>
      <c r="AO20" s="12"/>
      <c r="AP20" s="12"/>
      <c r="AQ20" s="12"/>
      <c r="AR20" s="12"/>
      <c r="AS20" s="12"/>
      <c r="AT20" s="12"/>
      <c r="AU20" s="12"/>
      <c r="AW20" s="12"/>
      <c r="AX20" s="12"/>
      <c r="AY20" s="12"/>
      <c r="AZ20" s="12"/>
      <c r="BA20" s="12"/>
      <c r="BB20" s="12"/>
      <c r="BC20" s="12"/>
      <c r="BD20" s="12"/>
      <c r="BE20" s="12"/>
      <c r="BG20" s="12"/>
      <c r="BH20" s="12"/>
      <c r="BI20" s="12"/>
      <c r="BJ20" s="12"/>
      <c r="BK20" s="12"/>
      <c r="BL20" s="12"/>
      <c r="BM20" s="12"/>
      <c r="BN20" s="12"/>
      <c r="BO20" s="12"/>
      <c r="BQ20" s="12"/>
      <c r="BR20" s="12"/>
      <c r="BS20" s="12"/>
      <c r="BT20" s="12"/>
      <c r="BU20" s="12"/>
      <c r="BV20" s="12"/>
      <c r="BW20" s="12"/>
      <c r="BX20" s="12"/>
      <c r="BY20" s="12"/>
      <c r="CA20" s="12"/>
      <c r="CB20" s="12"/>
      <c r="CC20" s="12"/>
      <c r="CD20" s="12"/>
      <c r="CE20" s="12"/>
      <c r="CF20" s="12"/>
      <c r="CG20" s="12"/>
      <c r="CH20" s="12"/>
      <c r="CI20" s="12"/>
      <c r="CK20" s="12"/>
      <c r="CL20" s="12"/>
      <c r="CM20" s="12"/>
      <c r="CN20" s="12"/>
      <c r="CO20" s="12"/>
      <c r="CP20" s="12"/>
      <c r="CQ20" s="12"/>
      <c r="CR20" s="12"/>
      <c r="CS20" s="12"/>
      <c r="CU20" s="12"/>
      <c r="CV20" s="12"/>
      <c r="CW20" s="12"/>
      <c r="CX20" s="12"/>
      <c r="CY20" s="12"/>
      <c r="CZ20" s="12"/>
      <c r="DA20" s="12"/>
      <c r="DB20" s="12"/>
      <c r="DC20" s="12"/>
      <c r="DE20" s="12"/>
      <c r="DF20" s="12"/>
      <c r="DG20" s="12"/>
      <c r="DH20" s="12"/>
      <c r="DI20" s="12"/>
      <c r="DJ20" s="12"/>
      <c r="DK20" s="12"/>
      <c r="DL20" s="12"/>
      <c r="DM20" s="12"/>
      <c r="DO20" s="12"/>
      <c r="DP20" s="12"/>
      <c r="DQ20" s="12"/>
      <c r="DR20" s="12"/>
      <c r="DS20" s="12"/>
      <c r="DT20" s="12"/>
      <c r="DU20" s="12"/>
      <c r="DV20" s="12"/>
      <c r="DW20" s="12"/>
      <c r="DY20" s="12"/>
      <c r="DZ20" s="12"/>
      <c r="EA20" s="12"/>
      <c r="EB20" s="12"/>
      <c r="EC20" s="12"/>
      <c r="ED20" s="12"/>
      <c r="EE20" s="12"/>
      <c r="EF20" s="12"/>
      <c r="EG20" s="12"/>
    </row>
    <row r="21" spans="1:137">
      <c r="A21" s="4" t="s">
        <v>24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L21" s="12"/>
      <c r="M21" s="12"/>
      <c r="N21" s="12"/>
      <c r="O21" s="12"/>
      <c r="P21" s="12"/>
      <c r="Q21" s="12"/>
      <c r="R21" s="12"/>
      <c r="T21" s="12"/>
      <c r="U21" s="12"/>
      <c r="V21" s="12"/>
      <c r="W21" s="12"/>
      <c r="X21" s="12"/>
      <c r="Y21" s="12"/>
      <c r="Z21" s="12"/>
      <c r="AA21" s="12"/>
      <c r="AC21" s="12"/>
      <c r="AD21" s="12"/>
      <c r="AE21" s="12"/>
      <c r="AF21" s="12"/>
      <c r="AG21" s="12"/>
      <c r="AH21" s="12"/>
      <c r="AI21" s="12"/>
      <c r="AJ21" s="12"/>
      <c r="AK21" s="12"/>
      <c r="AM21" s="12"/>
      <c r="AN21" s="12"/>
      <c r="AO21" s="12"/>
      <c r="AP21" s="12"/>
      <c r="AQ21" s="12"/>
      <c r="AR21" s="12"/>
      <c r="AS21" s="12"/>
      <c r="AT21" s="12"/>
      <c r="AU21" s="12"/>
      <c r="AW21" s="12"/>
      <c r="AX21" s="12"/>
      <c r="AY21" s="12"/>
      <c r="AZ21" s="12"/>
      <c r="BA21" s="12"/>
      <c r="BB21" s="12"/>
      <c r="BC21" s="12"/>
      <c r="BD21" s="12"/>
      <c r="BE21" s="12"/>
      <c r="BG21" s="12"/>
      <c r="BH21" s="12"/>
      <c r="BI21" s="12"/>
      <c r="BJ21" s="12"/>
      <c r="BK21" s="12"/>
      <c r="BL21" s="12"/>
      <c r="BM21" s="12"/>
      <c r="BN21" s="12"/>
      <c r="BO21" s="12"/>
      <c r="BQ21" s="12"/>
      <c r="BR21" s="12"/>
      <c r="BS21" s="12"/>
      <c r="BT21" s="12"/>
      <c r="BU21" s="12"/>
      <c r="BV21" s="12"/>
      <c r="BW21" s="12"/>
      <c r="BX21" s="12"/>
      <c r="BY21" s="12"/>
      <c r="CA21" s="12"/>
      <c r="CB21" s="12"/>
      <c r="CC21" s="12"/>
      <c r="CD21" s="12"/>
      <c r="CE21" s="12"/>
      <c r="CF21" s="12"/>
      <c r="CG21" s="12"/>
      <c r="CH21" s="12"/>
      <c r="CI21" s="12"/>
      <c r="CK21" s="12"/>
      <c r="CL21" s="12"/>
      <c r="CM21" s="12"/>
      <c r="CN21" s="12"/>
      <c r="CO21" s="12"/>
      <c r="CP21" s="12"/>
      <c r="CQ21" s="12"/>
      <c r="CR21" s="12"/>
      <c r="CS21" s="12"/>
      <c r="CU21" s="12"/>
      <c r="CV21" s="12"/>
      <c r="CW21" s="12"/>
      <c r="CX21" s="12"/>
      <c r="CY21" s="12"/>
      <c r="CZ21" s="12"/>
      <c r="DA21" s="12"/>
      <c r="DB21" s="12"/>
      <c r="DC21" s="12"/>
      <c r="DE21" s="12"/>
      <c r="DF21" s="12"/>
      <c r="DG21" s="12"/>
      <c r="DH21" s="12"/>
      <c r="DI21" s="12"/>
      <c r="DJ21" s="12"/>
      <c r="DK21" s="12"/>
      <c r="DL21" s="12"/>
      <c r="DM21" s="12"/>
      <c r="DO21" s="12"/>
      <c r="DP21" s="12"/>
      <c r="DQ21" s="12"/>
      <c r="DR21" s="12"/>
      <c r="DS21" s="12"/>
      <c r="DT21" s="12"/>
      <c r="DU21" s="12"/>
      <c r="DV21" s="12"/>
      <c r="DW21" s="12"/>
      <c r="DY21" s="12"/>
      <c r="DZ21" s="12"/>
      <c r="EA21" s="12"/>
      <c r="EB21" s="12"/>
      <c r="EC21" s="12"/>
      <c r="ED21" s="12"/>
      <c r="EE21" s="12"/>
      <c r="EF21" s="12"/>
      <c r="EG21" s="12"/>
    </row>
    <row r="22" spans="1:137">
      <c r="A22" s="4" t="s">
        <v>25</v>
      </c>
      <c r="B22" s="21">
        <v>10398890.75</v>
      </c>
      <c r="C22" s="21">
        <v>10994312.92</v>
      </c>
      <c r="D22" s="21">
        <v>12230864.140000001</v>
      </c>
      <c r="E22" s="21">
        <v>19117245.780000001</v>
      </c>
      <c r="F22" s="21">
        <v>25704132.469999999</v>
      </c>
      <c r="G22" s="21">
        <v>30009929.859999999</v>
      </c>
      <c r="H22" s="21">
        <v>28883081.699999999</v>
      </c>
      <c r="I22" s="21">
        <v>33470305.879999999</v>
      </c>
      <c r="J22" s="21">
        <v>39499932.369999997</v>
      </c>
      <c r="L22" s="12"/>
      <c r="M22" s="12"/>
      <c r="N22" s="12"/>
      <c r="O22" s="12"/>
      <c r="P22" s="12"/>
      <c r="Q22" s="12"/>
      <c r="R22" s="12"/>
      <c r="T22" s="12"/>
      <c r="U22" s="12"/>
      <c r="V22" s="12"/>
      <c r="W22" s="12"/>
      <c r="X22" s="12"/>
      <c r="Y22" s="12"/>
      <c r="Z22" s="12"/>
      <c r="AA22" s="12"/>
      <c r="AC22" s="12"/>
      <c r="AD22" s="12"/>
      <c r="AE22" s="12"/>
      <c r="AF22" s="12"/>
      <c r="AG22" s="12"/>
      <c r="AH22" s="12"/>
      <c r="AI22" s="12"/>
      <c r="AJ22" s="12"/>
      <c r="AK22" s="12"/>
      <c r="AM22" s="12"/>
      <c r="AN22" s="12"/>
      <c r="AO22" s="12"/>
      <c r="AP22" s="12"/>
      <c r="AQ22" s="12"/>
      <c r="AR22" s="12"/>
      <c r="AS22" s="12"/>
      <c r="AT22" s="12"/>
      <c r="AU22" s="12"/>
      <c r="AW22" s="12"/>
      <c r="AX22" s="12"/>
      <c r="AY22" s="12"/>
      <c r="AZ22" s="12"/>
      <c r="BA22" s="12"/>
      <c r="BB22" s="12"/>
      <c r="BC22" s="12"/>
      <c r="BD22" s="12"/>
      <c r="BE22" s="12"/>
      <c r="BG22" s="12"/>
      <c r="BH22" s="12"/>
      <c r="BI22" s="12"/>
      <c r="BJ22" s="12"/>
      <c r="BK22" s="12"/>
      <c r="BL22" s="12"/>
      <c r="BM22" s="12"/>
      <c r="BN22" s="12"/>
      <c r="BO22" s="12"/>
      <c r="BQ22" s="12"/>
      <c r="BR22" s="12"/>
      <c r="BS22" s="12"/>
      <c r="BT22" s="12"/>
      <c r="BU22" s="12"/>
      <c r="BV22" s="12"/>
      <c r="BW22" s="12"/>
      <c r="BX22" s="12"/>
      <c r="BY22" s="12"/>
      <c r="CA22" s="12"/>
      <c r="CB22" s="12"/>
      <c r="CC22" s="12"/>
      <c r="CD22" s="12"/>
      <c r="CE22" s="12"/>
      <c r="CF22" s="12"/>
      <c r="CG22" s="12"/>
      <c r="CH22" s="12"/>
      <c r="CI22" s="12"/>
      <c r="CK22" s="12"/>
      <c r="CL22" s="12"/>
      <c r="CM22" s="12"/>
      <c r="CN22" s="12"/>
      <c r="CO22" s="12"/>
      <c r="CP22" s="12"/>
      <c r="CQ22" s="12"/>
      <c r="CR22" s="12"/>
      <c r="CS22" s="12"/>
      <c r="CU22" s="12"/>
      <c r="CV22" s="12"/>
      <c r="CW22" s="12"/>
      <c r="CX22" s="12"/>
      <c r="CY22" s="12"/>
      <c r="CZ22" s="12"/>
      <c r="DA22" s="12"/>
      <c r="DB22" s="12"/>
      <c r="DC22" s="12"/>
      <c r="DE22" s="12"/>
      <c r="DF22" s="12"/>
      <c r="DG22" s="12"/>
      <c r="DH22" s="12"/>
      <c r="DI22" s="12"/>
      <c r="DJ22" s="12"/>
      <c r="DK22" s="12"/>
      <c r="DL22" s="12"/>
      <c r="DM22" s="12"/>
      <c r="DO22" s="12"/>
      <c r="DP22" s="12"/>
      <c r="DQ22" s="12"/>
      <c r="DR22" s="12"/>
      <c r="DS22" s="12"/>
      <c r="DT22" s="12"/>
      <c r="DU22" s="12"/>
      <c r="DV22" s="12"/>
      <c r="DW22" s="12"/>
      <c r="DY22" s="12"/>
      <c r="DZ22" s="12"/>
      <c r="EA22" s="12"/>
      <c r="EB22" s="12"/>
      <c r="EC22" s="12"/>
      <c r="ED22" s="12"/>
      <c r="EE22" s="12"/>
      <c r="EF22" s="12"/>
      <c r="EG22" s="12"/>
    </row>
    <row r="23" spans="1:137">
      <c r="A23" s="4" t="s">
        <v>26</v>
      </c>
      <c r="B23" s="21">
        <v>152973327.77000001</v>
      </c>
      <c r="C23" s="21">
        <v>204459224.66999999</v>
      </c>
      <c r="D23" s="21">
        <v>188560590.91999999</v>
      </c>
      <c r="E23" s="21">
        <v>177985590.38</v>
      </c>
      <c r="F23" s="21">
        <v>219458910.47</v>
      </c>
      <c r="G23" s="21">
        <v>280594115.55000001</v>
      </c>
      <c r="H23" s="21">
        <v>406932660.56</v>
      </c>
      <c r="I23" s="21">
        <v>368033510.76999998</v>
      </c>
      <c r="J23" s="21">
        <v>475021051.5</v>
      </c>
      <c r="L23" s="12"/>
      <c r="M23" s="12"/>
      <c r="N23" s="12"/>
      <c r="O23" s="12"/>
      <c r="P23" s="12"/>
      <c r="Q23" s="12"/>
      <c r="R23" s="12"/>
      <c r="T23" s="12"/>
      <c r="U23" s="12"/>
      <c r="V23" s="12"/>
      <c r="W23" s="12"/>
      <c r="X23" s="12"/>
      <c r="Y23" s="12"/>
      <c r="Z23" s="12"/>
      <c r="AA23" s="12"/>
      <c r="AC23" s="12"/>
      <c r="AD23" s="12"/>
      <c r="AE23" s="12"/>
      <c r="AF23" s="12"/>
      <c r="AG23" s="12"/>
      <c r="AH23" s="12"/>
      <c r="AI23" s="12"/>
      <c r="AJ23" s="12"/>
      <c r="AK23" s="12"/>
      <c r="AM23" s="12"/>
      <c r="AN23" s="12"/>
      <c r="AO23" s="12"/>
      <c r="AP23" s="12"/>
      <c r="AQ23" s="12"/>
      <c r="AR23" s="12"/>
      <c r="AS23" s="12"/>
      <c r="AT23" s="12"/>
      <c r="AU23" s="12"/>
      <c r="AW23" s="12"/>
      <c r="AX23" s="12"/>
      <c r="AY23" s="12"/>
      <c r="AZ23" s="12"/>
      <c r="BA23" s="12"/>
      <c r="BB23" s="12"/>
      <c r="BC23" s="12"/>
      <c r="BD23" s="12"/>
      <c r="BE23" s="12"/>
      <c r="BG23" s="12"/>
      <c r="BH23" s="12"/>
      <c r="BI23" s="12"/>
      <c r="BJ23" s="12"/>
      <c r="BK23" s="12"/>
      <c r="BL23" s="12"/>
      <c r="BM23" s="12"/>
      <c r="BN23" s="12"/>
      <c r="BO23" s="12"/>
      <c r="BQ23" s="12"/>
      <c r="BR23" s="12"/>
      <c r="BS23" s="12"/>
      <c r="BT23" s="12"/>
      <c r="BU23" s="12"/>
      <c r="BV23" s="12"/>
      <c r="BW23" s="12"/>
      <c r="BX23" s="12"/>
      <c r="BY23" s="12"/>
      <c r="CA23" s="12"/>
      <c r="CB23" s="12"/>
      <c r="CC23" s="12"/>
      <c r="CD23" s="12"/>
      <c r="CE23" s="12"/>
      <c r="CF23" s="12"/>
      <c r="CG23" s="12"/>
      <c r="CH23" s="12"/>
      <c r="CI23" s="12"/>
      <c r="CK23" s="12"/>
      <c r="CL23" s="12"/>
      <c r="CM23" s="12"/>
      <c r="CN23" s="12"/>
      <c r="CO23" s="12"/>
      <c r="CP23" s="12"/>
      <c r="CQ23" s="12"/>
      <c r="CR23" s="12"/>
      <c r="CS23" s="12"/>
      <c r="CU23" s="12"/>
      <c r="CV23" s="12"/>
      <c r="CW23" s="12"/>
      <c r="CX23" s="12"/>
      <c r="CY23" s="12"/>
      <c r="CZ23" s="12"/>
      <c r="DA23" s="12"/>
      <c r="DB23" s="12"/>
      <c r="DC23" s="12"/>
      <c r="DE23" s="12"/>
      <c r="DF23" s="12"/>
      <c r="DG23" s="12"/>
      <c r="DH23" s="12"/>
      <c r="DI23" s="12"/>
      <c r="DJ23" s="12"/>
      <c r="DK23" s="12"/>
      <c r="DL23" s="12"/>
      <c r="DM23" s="12"/>
      <c r="DO23" s="12"/>
      <c r="DP23" s="12"/>
      <c r="DQ23" s="12"/>
      <c r="DR23" s="12"/>
      <c r="DS23" s="12"/>
      <c r="DT23" s="12"/>
      <c r="DU23" s="12"/>
      <c r="DV23" s="12"/>
      <c r="DW23" s="12"/>
      <c r="DY23" s="12"/>
      <c r="DZ23" s="12"/>
      <c r="EA23" s="12"/>
      <c r="EB23" s="12"/>
      <c r="EC23" s="12"/>
      <c r="ED23" s="12"/>
      <c r="EE23" s="12"/>
      <c r="EF23" s="12"/>
      <c r="EG23" s="12"/>
    </row>
    <row r="24" spans="1:137">
      <c r="A24" s="4" t="s">
        <v>27</v>
      </c>
      <c r="B24" s="21">
        <v>32520857.079999998</v>
      </c>
      <c r="C24" s="21">
        <v>40012611.280000001</v>
      </c>
      <c r="D24" s="21">
        <v>46225262.369999997</v>
      </c>
      <c r="E24" s="21">
        <v>52059615.740000002</v>
      </c>
      <c r="F24" s="21">
        <v>48310716.090000004</v>
      </c>
      <c r="G24" s="21">
        <v>58878703.549999997</v>
      </c>
      <c r="H24" s="21">
        <v>63041235.799999997</v>
      </c>
      <c r="I24" s="21">
        <v>57501882.119999997</v>
      </c>
      <c r="J24" s="21">
        <v>74234405.650000006</v>
      </c>
      <c r="L24" s="12"/>
      <c r="M24" s="12"/>
      <c r="N24" s="12"/>
      <c r="O24" s="12"/>
      <c r="P24" s="12"/>
      <c r="Q24" s="12"/>
      <c r="R24" s="12"/>
      <c r="T24" s="12"/>
      <c r="U24" s="12"/>
      <c r="V24" s="12"/>
      <c r="W24" s="12"/>
      <c r="X24" s="12"/>
      <c r="Y24" s="12"/>
      <c r="Z24" s="12"/>
      <c r="AA24" s="12"/>
      <c r="AC24" s="12"/>
      <c r="AD24" s="12"/>
      <c r="AE24" s="12"/>
      <c r="AF24" s="12"/>
      <c r="AG24" s="12"/>
      <c r="AH24" s="12"/>
      <c r="AI24" s="12"/>
      <c r="AJ24" s="12"/>
      <c r="AK24" s="12"/>
      <c r="AM24" s="12"/>
      <c r="AN24" s="12"/>
      <c r="AO24" s="12"/>
      <c r="AP24" s="12"/>
      <c r="AQ24" s="12"/>
      <c r="AR24" s="12"/>
      <c r="AS24" s="12"/>
      <c r="AT24" s="12"/>
      <c r="AU24" s="12"/>
      <c r="AW24" s="12"/>
      <c r="AX24" s="12"/>
      <c r="AY24" s="12"/>
      <c r="AZ24" s="12"/>
      <c r="BA24" s="12"/>
      <c r="BB24" s="12"/>
      <c r="BC24" s="12"/>
      <c r="BD24" s="12"/>
      <c r="BE24" s="12"/>
      <c r="BG24" s="12"/>
      <c r="BH24" s="12"/>
      <c r="BI24" s="12"/>
      <c r="BJ24" s="12"/>
      <c r="BK24" s="12"/>
      <c r="BL24" s="12"/>
      <c r="BM24" s="12"/>
      <c r="BN24" s="12"/>
      <c r="BO24" s="12"/>
      <c r="BQ24" s="12"/>
      <c r="BR24" s="12"/>
      <c r="BS24" s="12"/>
      <c r="BT24" s="12"/>
      <c r="BU24" s="12"/>
      <c r="BV24" s="12"/>
      <c r="BW24" s="12"/>
      <c r="BX24" s="12"/>
      <c r="BY24" s="12"/>
      <c r="CA24" s="12"/>
      <c r="CB24" s="12"/>
      <c r="CC24" s="12"/>
      <c r="CD24" s="12"/>
      <c r="CE24" s="12"/>
      <c r="CF24" s="12"/>
      <c r="CG24" s="12"/>
      <c r="CH24" s="12"/>
      <c r="CI24" s="12"/>
      <c r="CK24" s="12"/>
      <c r="CL24" s="12"/>
      <c r="CM24" s="12"/>
      <c r="CN24" s="12"/>
      <c r="CO24" s="12"/>
      <c r="CP24" s="12"/>
      <c r="CQ24" s="12"/>
      <c r="CR24" s="12"/>
      <c r="CS24" s="12"/>
      <c r="CU24" s="12"/>
      <c r="CV24" s="12"/>
      <c r="CW24" s="12"/>
      <c r="CX24" s="12"/>
      <c r="CY24" s="12"/>
      <c r="CZ24" s="12"/>
      <c r="DA24" s="12"/>
      <c r="DB24" s="12"/>
      <c r="DC24" s="12"/>
      <c r="DE24" s="12"/>
      <c r="DF24" s="12"/>
      <c r="DG24" s="12"/>
      <c r="DH24" s="12"/>
      <c r="DI24" s="12"/>
      <c r="DJ24" s="12"/>
      <c r="DK24" s="12"/>
      <c r="DL24" s="12"/>
      <c r="DM24" s="12"/>
      <c r="DO24" s="12"/>
      <c r="DP24" s="12"/>
      <c r="DQ24" s="12"/>
      <c r="DR24" s="12"/>
      <c r="DS24" s="12"/>
      <c r="DT24" s="12"/>
      <c r="DU24" s="12"/>
      <c r="DV24" s="12"/>
      <c r="DW24" s="12"/>
      <c r="DY24" s="12"/>
      <c r="DZ24" s="12"/>
      <c r="EA24" s="12"/>
      <c r="EB24" s="12"/>
      <c r="EC24" s="12"/>
      <c r="ED24" s="12"/>
      <c r="EE24" s="12"/>
      <c r="EF24" s="12"/>
      <c r="EG24" s="12"/>
    </row>
    <row r="25" spans="1:137">
      <c r="A25" s="4" t="s">
        <v>28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964591.79</v>
      </c>
      <c r="H25" s="21">
        <v>10077712.029999999</v>
      </c>
      <c r="I25" s="21">
        <v>6813973.1500000004</v>
      </c>
      <c r="J25" s="21">
        <v>5432823.9199999999</v>
      </c>
      <c r="L25" s="12"/>
      <c r="M25" s="12"/>
      <c r="N25" s="12"/>
      <c r="O25" s="12"/>
      <c r="P25" s="12"/>
      <c r="Q25" s="12"/>
      <c r="R25" s="12"/>
      <c r="T25" s="12"/>
      <c r="U25" s="12"/>
      <c r="V25" s="12"/>
      <c r="W25" s="12"/>
      <c r="X25" s="12"/>
      <c r="Y25" s="12"/>
      <c r="Z25" s="12"/>
      <c r="AA25" s="12"/>
      <c r="AC25" s="12"/>
      <c r="AD25" s="12"/>
      <c r="AE25" s="12"/>
      <c r="AF25" s="12"/>
      <c r="AG25" s="12"/>
      <c r="AH25" s="12"/>
      <c r="AI25" s="12"/>
      <c r="AJ25" s="12"/>
      <c r="AK25" s="12"/>
      <c r="AM25" s="12"/>
      <c r="AN25" s="12"/>
      <c r="AO25" s="12"/>
      <c r="AP25" s="12"/>
      <c r="AQ25" s="12"/>
      <c r="AR25" s="12"/>
      <c r="AS25" s="12"/>
      <c r="AT25" s="12"/>
      <c r="AU25" s="12"/>
      <c r="AW25" s="12"/>
      <c r="AX25" s="12"/>
      <c r="AY25" s="12"/>
      <c r="AZ25" s="12"/>
      <c r="BA25" s="12"/>
      <c r="BB25" s="12"/>
      <c r="BC25" s="12"/>
      <c r="BD25" s="12"/>
      <c r="BE25" s="12"/>
      <c r="BG25" s="12"/>
      <c r="BH25" s="12"/>
      <c r="BI25" s="12"/>
      <c r="BJ25" s="12"/>
      <c r="BK25" s="12"/>
      <c r="BL25" s="12"/>
      <c r="BM25" s="12"/>
      <c r="BN25" s="12"/>
      <c r="BO25" s="12"/>
      <c r="BQ25" s="12"/>
      <c r="BR25" s="12"/>
      <c r="BS25" s="12"/>
      <c r="BT25" s="12"/>
      <c r="BU25" s="12"/>
      <c r="BV25" s="12"/>
      <c r="BW25" s="12"/>
      <c r="BX25" s="12"/>
      <c r="BY25" s="12"/>
      <c r="CA25" s="12"/>
      <c r="CB25" s="12"/>
      <c r="CC25" s="12"/>
      <c r="CD25" s="12"/>
      <c r="CE25" s="12"/>
      <c r="CF25" s="12"/>
      <c r="CG25" s="12"/>
      <c r="CH25" s="12"/>
      <c r="CI25" s="12"/>
      <c r="CK25" s="12"/>
      <c r="CL25" s="12"/>
      <c r="CM25" s="12"/>
      <c r="CN25" s="12"/>
      <c r="CO25" s="12"/>
      <c r="CP25" s="12"/>
      <c r="CQ25" s="12"/>
      <c r="CR25" s="12"/>
      <c r="CS25" s="12"/>
      <c r="CU25" s="12"/>
      <c r="CV25" s="12"/>
      <c r="CW25" s="12"/>
      <c r="CX25" s="12"/>
      <c r="CY25" s="12"/>
      <c r="CZ25" s="12"/>
      <c r="DA25" s="12"/>
      <c r="DB25" s="12"/>
      <c r="DC25" s="12"/>
      <c r="DE25" s="12"/>
      <c r="DF25" s="12"/>
      <c r="DG25" s="12"/>
      <c r="DH25" s="12"/>
      <c r="DI25" s="12"/>
      <c r="DJ25" s="12"/>
      <c r="DK25" s="12"/>
      <c r="DL25" s="12"/>
      <c r="DM25" s="12"/>
      <c r="DO25" s="12"/>
      <c r="DP25" s="12"/>
      <c r="DQ25" s="12"/>
      <c r="DR25" s="12"/>
      <c r="DS25" s="12"/>
      <c r="DT25" s="12"/>
      <c r="DU25" s="12"/>
      <c r="DV25" s="12"/>
      <c r="DW25" s="12"/>
      <c r="DY25" s="12"/>
      <c r="DZ25" s="12"/>
      <c r="EA25" s="12"/>
      <c r="EB25" s="12"/>
      <c r="EC25" s="12"/>
      <c r="ED25" s="12"/>
      <c r="EE25" s="12"/>
      <c r="EF25" s="12"/>
      <c r="EG25" s="12"/>
    </row>
    <row r="26" spans="1:137">
      <c r="A26" s="4" t="s">
        <v>29</v>
      </c>
      <c r="B26" s="21">
        <v>-14390131.43</v>
      </c>
      <c r="C26" s="21">
        <v>-12828190.529999999</v>
      </c>
      <c r="D26" s="21">
        <v>-7461402.0599999996</v>
      </c>
      <c r="E26" s="21">
        <v>-3730574.31</v>
      </c>
      <c r="F26" s="21">
        <v>-2264943.5299999998</v>
      </c>
      <c r="G26" s="21">
        <v>-3434376.82</v>
      </c>
      <c r="H26" s="21">
        <v>-5102350.96</v>
      </c>
      <c r="I26" s="21">
        <v>-34407899.200000003</v>
      </c>
      <c r="J26" s="21">
        <v>-95626338.159999996</v>
      </c>
      <c r="L26" s="12"/>
      <c r="M26" s="12"/>
      <c r="N26" s="12"/>
      <c r="O26" s="12"/>
      <c r="P26" s="12"/>
      <c r="Q26" s="12"/>
      <c r="R26" s="12"/>
      <c r="T26" s="12"/>
      <c r="U26" s="12"/>
      <c r="V26" s="12"/>
      <c r="W26" s="12"/>
      <c r="X26" s="12"/>
      <c r="Y26" s="12"/>
      <c r="Z26" s="12"/>
      <c r="AA26" s="12"/>
      <c r="AC26" s="12"/>
      <c r="AD26" s="12"/>
      <c r="AE26" s="12"/>
      <c r="AF26" s="12"/>
      <c r="AG26" s="12"/>
      <c r="AH26" s="12"/>
      <c r="AI26" s="12"/>
      <c r="AJ26" s="12"/>
      <c r="AK26" s="12"/>
      <c r="AM26" s="12"/>
      <c r="AN26" s="12"/>
      <c r="AO26" s="12"/>
      <c r="AP26" s="12"/>
      <c r="AQ26" s="12"/>
      <c r="AR26" s="12"/>
      <c r="AS26" s="12"/>
      <c r="AT26" s="12"/>
      <c r="AU26" s="12"/>
      <c r="AW26" s="12"/>
      <c r="AX26" s="12"/>
      <c r="AY26" s="12"/>
      <c r="AZ26" s="12"/>
      <c r="BA26" s="12"/>
      <c r="BB26" s="12"/>
      <c r="BC26" s="12"/>
      <c r="BD26" s="12"/>
      <c r="BE26" s="12"/>
      <c r="BG26" s="12"/>
      <c r="BH26" s="12"/>
      <c r="BI26" s="12"/>
      <c r="BJ26" s="12"/>
      <c r="BK26" s="12"/>
      <c r="BL26" s="12"/>
      <c r="BM26" s="12"/>
      <c r="BN26" s="12"/>
      <c r="BO26" s="12"/>
      <c r="BQ26" s="12"/>
      <c r="BR26" s="12"/>
      <c r="BS26" s="12"/>
      <c r="BT26" s="12"/>
      <c r="BU26" s="12"/>
      <c r="BV26" s="12"/>
      <c r="BW26" s="12"/>
      <c r="BX26" s="12"/>
      <c r="BY26" s="12"/>
      <c r="CA26" s="12"/>
      <c r="CB26" s="12"/>
      <c r="CC26" s="12"/>
      <c r="CD26" s="12"/>
      <c r="CE26" s="12"/>
      <c r="CF26" s="12"/>
      <c r="CG26" s="12"/>
      <c r="CH26" s="12"/>
      <c r="CI26" s="12"/>
      <c r="CK26" s="12"/>
      <c r="CL26" s="12"/>
      <c r="CM26" s="12"/>
      <c r="CN26" s="12"/>
      <c r="CO26" s="12"/>
      <c r="CP26" s="12"/>
      <c r="CQ26" s="12"/>
      <c r="CR26" s="12"/>
      <c r="CS26" s="12"/>
      <c r="CU26" s="12"/>
      <c r="CV26" s="12"/>
      <c r="CW26" s="12"/>
      <c r="CX26" s="12"/>
      <c r="CY26" s="12"/>
      <c r="CZ26" s="12"/>
      <c r="DA26" s="12"/>
      <c r="DB26" s="12"/>
      <c r="DC26" s="12"/>
      <c r="DE26" s="12"/>
      <c r="DF26" s="12"/>
      <c r="DG26" s="12"/>
      <c r="DH26" s="12"/>
      <c r="DI26" s="12"/>
      <c r="DJ26" s="12"/>
      <c r="DK26" s="12"/>
      <c r="DL26" s="12"/>
      <c r="DM26" s="12"/>
      <c r="DO26" s="12"/>
      <c r="DP26" s="12"/>
      <c r="DQ26" s="12"/>
      <c r="DR26" s="12"/>
      <c r="DS26" s="12"/>
      <c r="DT26" s="12"/>
      <c r="DU26" s="12"/>
      <c r="DV26" s="12"/>
      <c r="DW26" s="12"/>
      <c r="DY26" s="12"/>
      <c r="DZ26" s="12"/>
      <c r="EA26" s="12"/>
      <c r="EB26" s="12"/>
      <c r="EC26" s="12"/>
      <c r="ED26" s="12"/>
      <c r="EE26" s="12"/>
      <c r="EF26" s="12"/>
      <c r="EG26" s="12"/>
    </row>
    <row r="27" spans="1:137">
      <c r="A27" s="4" t="s">
        <v>30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69904.479999999996</v>
      </c>
      <c r="L27" s="12"/>
      <c r="M27" s="12"/>
      <c r="N27" s="12"/>
      <c r="O27" s="12"/>
      <c r="P27" s="12"/>
      <c r="Q27" s="12"/>
      <c r="R27" s="12"/>
      <c r="T27" s="12"/>
      <c r="U27" s="12"/>
      <c r="V27" s="12"/>
      <c r="W27" s="12"/>
      <c r="X27" s="12"/>
      <c r="Y27" s="12"/>
      <c r="Z27" s="12"/>
      <c r="AA27" s="12"/>
      <c r="AC27" s="12"/>
      <c r="AD27" s="12"/>
      <c r="AE27" s="12"/>
      <c r="AF27" s="12"/>
      <c r="AG27" s="12"/>
      <c r="AH27" s="12"/>
      <c r="AI27" s="12"/>
      <c r="AJ27" s="12"/>
      <c r="AK27" s="12"/>
      <c r="AM27" s="12"/>
      <c r="AN27" s="12"/>
      <c r="AO27" s="12"/>
      <c r="AP27" s="12"/>
      <c r="AQ27" s="12"/>
      <c r="AR27" s="12"/>
      <c r="AS27" s="12"/>
      <c r="AT27" s="12"/>
      <c r="AU27" s="12"/>
      <c r="AW27" s="12"/>
      <c r="AX27" s="12"/>
      <c r="AY27" s="12"/>
      <c r="AZ27" s="12"/>
      <c r="BA27" s="12"/>
      <c r="BB27" s="12"/>
      <c r="BC27" s="12"/>
      <c r="BD27" s="12"/>
      <c r="BE27" s="12"/>
      <c r="BG27" s="12"/>
      <c r="BH27" s="12"/>
      <c r="BI27" s="12"/>
      <c r="BJ27" s="12"/>
      <c r="BK27" s="12"/>
      <c r="BL27" s="12"/>
      <c r="BM27" s="12"/>
      <c r="BN27" s="12"/>
      <c r="BO27" s="12"/>
      <c r="BQ27" s="12"/>
      <c r="BR27" s="12"/>
      <c r="BS27" s="12"/>
      <c r="BT27" s="12"/>
      <c r="BU27" s="12"/>
      <c r="BV27" s="12"/>
      <c r="BW27" s="12"/>
      <c r="BX27" s="12"/>
      <c r="BY27" s="12"/>
      <c r="CA27" s="12"/>
      <c r="CB27" s="12"/>
      <c r="CC27" s="12"/>
      <c r="CD27" s="12"/>
      <c r="CE27" s="12"/>
      <c r="CF27" s="12"/>
      <c r="CG27" s="12"/>
      <c r="CH27" s="12"/>
      <c r="CI27" s="12"/>
      <c r="CK27" s="12"/>
      <c r="CL27" s="12"/>
      <c r="CM27" s="12"/>
      <c r="CN27" s="12"/>
      <c r="CO27" s="12"/>
      <c r="CP27" s="12"/>
      <c r="CQ27" s="12"/>
      <c r="CR27" s="12"/>
      <c r="CS27" s="12"/>
      <c r="CU27" s="12"/>
      <c r="CV27" s="12"/>
      <c r="CW27" s="12"/>
      <c r="CX27" s="12"/>
      <c r="CY27" s="12"/>
      <c r="CZ27" s="12"/>
      <c r="DA27" s="12"/>
      <c r="DB27" s="12"/>
      <c r="DC27" s="12"/>
      <c r="DE27" s="12"/>
      <c r="DF27" s="12"/>
      <c r="DG27" s="12"/>
      <c r="DH27" s="12"/>
      <c r="DI27" s="12"/>
      <c r="DJ27" s="12"/>
      <c r="DK27" s="12"/>
      <c r="DL27" s="12"/>
      <c r="DM27" s="12"/>
      <c r="DO27" s="12"/>
      <c r="DP27" s="12"/>
      <c r="DQ27" s="12"/>
      <c r="DR27" s="12"/>
      <c r="DS27" s="12"/>
      <c r="DT27" s="12"/>
      <c r="DU27" s="12"/>
      <c r="DV27" s="12"/>
      <c r="DW27" s="12"/>
      <c r="DY27" s="12"/>
      <c r="DZ27" s="12"/>
      <c r="EA27" s="12"/>
      <c r="EB27" s="12"/>
      <c r="EC27" s="12"/>
      <c r="ED27" s="12"/>
      <c r="EE27" s="12"/>
      <c r="EF27" s="12"/>
      <c r="EG27" s="12"/>
    </row>
    <row r="28" spans="1:137">
      <c r="A28" s="4" t="s">
        <v>31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2801500.55</v>
      </c>
      <c r="H28" s="21">
        <v>5500735.4500000002</v>
      </c>
      <c r="I28" s="21">
        <v>35160943.170000002</v>
      </c>
      <c r="J28" s="21">
        <v>96153157.560000002</v>
      </c>
      <c r="L28" s="12"/>
      <c r="M28" s="12"/>
      <c r="N28" s="12"/>
      <c r="O28" s="12"/>
      <c r="P28" s="12"/>
      <c r="Q28" s="12"/>
      <c r="R28" s="12"/>
      <c r="T28" s="12"/>
      <c r="U28" s="12"/>
      <c r="V28" s="12"/>
      <c r="W28" s="12"/>
      <c r="X28" s="12"/>
      <c r="Y28" s="12"/>
      <c r="Z28" s="12"/>
      <c r="AA28" s="12"/>
      <c r="AC28" s="12"/>
      <c r="AD28" s="12"/>
      <c r="AE28" s="12"/>
      <c r="AF28" s="12"/>
      <c r="AG28" s="12"/>
      <c r="AH28" s="12"/>
      <c r="AI28" s="12"/>
      <c r="AJ28" s="12"/>
      <c r="AK28" s="12"/>
      <c r="AM28" s="12"/>
      <c r="AN28" s="12"/>
      <c r="AO28" s="12"/>
      <c r="AP28" s="12"/>
      <c r="AQ28" s="12"/>
      <c r="AR28" s="12"/>
      <c r="AS28" s="12"/>
      <c r="AT28" s="12"/>
      <c r="AU28" s="12"/>
      <c r="AW28" s="12"/>
      <c r="AX28" s="12"/>
      <c r="AY28" s="12"/>
      <c r="AZ28" s="12"/>
      <c r="BA28" s="12"/>
      <c r="BB28" s="12"/>
      <c r="BC28" s="12"/>
      <c r="BD28" s="12"/>
      <c r="BE28" s="12"/>
      <c r="BG28" s="12"/>
      <c r="BH28" s="12"/>
      <c r="BI28" s="12"/>
      <c r="BJ28" s="12"/>
      <c r="BK28" s="12"/>
      <c r="BL28" s="12"/>
      <c r="BM28" s="12"/>
      <c r="BN28" s="12"/>
      <c r="BO28" s="12"/>
      <c r="BQ28" s="12"/>
      <c r="BR28" s="12"/>
      <c r="BS28" s="12"/>
      <c r="BT28" s="12"/>
      <c r="BU28" s="12"/>
      <c r="BV28" s="12"/>
      <c r="BW28" s="12"/>
      <c r="BX28" s="12"/>
      <c r="BY28" s="12"/>
      <c r="CA28" s="12"/>
      <c r="CB28" s="12"/>
      <c r="CC28" s="12"/>
      <c r="CD28" s="12"/>
      <c r="CE28" s="12"/>
      <c r="CF28" s="12"/>
      <c r="CG28" s="12"/>
      <c r="CH28" s="12"/>
      <c r="CI28" s="12"/>
      <c r="CK28" s="12"/>
      <c r="CL28" s="12"/>
      <c r="CM28" s="12"/>
      <c r="CN28" s="12"/>
      <c r="CO28" s="12"/>
      <c r="CP28" s="12"/>
      <c r="CQ28" s="12"/>
      <c r="CR28" s="12"/>
      <c r="CS28" s="12"/>
      <c r="CU28" s="12"/>
      <c r="CV28" s="12"/>
      <c r="CW28" s="12"/>
      <c r="CX28" s="12"/>
      <c r="CY28" s="12"/>
      <c r="CZ28" s="12"/>
      <c r="DA28" s="12"/>
      <c r="DB28" s="12"/>
      <c r="DC28" s="12"/>
      <c r="DE28" s="12"/>
      <c r="DF28" s="12"/>
      <c r="DG28" s="12"/>
      <c r="DH28" s="12"/>
      <c r="DI28" s="12"/>
      <c r="DJ28" s="12"/>
      <c r="DK28" s="12"/>
      <c r="DL28" s="12"/>
      <c r="DM28" s="12"/>
      <c r="DO28" s="12"/>
      <c r="DP28" s="12"/>
      <c r="DQ28" s="12"/>
      <c r="DR28" s="12"/>
      <c r="DS28" s="12"/>
      <c r="DT28" s="12"/>
      <c r="DU28" s="12"/>
      <c r="DV28" s="12"/>
      <c r="DW28" s="12"/>
      <c r="DY28" s="12"/>
      <c r="DZ28" s="12"/>
      <c r="EA28" s="12"/>
      <c r="EB28" s="12"/>
      <c r="EC28" s="12"/>
      <c r="ED28" s="12"/>
      <c r="EE28" s="12"/>
      <c r="EF28" s="12"/>
      <c r="EG28" s="12"/>
    </row>
    <row r="29" spans="1:137">
      <c r="A29" s="4" t="s">
        <v>32</v>
      </c>
      <c r="B29" s="21">
        <v>1861.06</v>
      </c>
      <c r="C29" s="21">
        <v>-140140.70000000001</v>
      </c>
      <c r="D29" s="21">
        <v>148557.75</v>
      </c>
      <c r="E29" s="21">
        <v>356251.49</v>
      </c>
      <c r="F29" s="21">
        <v>2678462.91</v>
      </c>
      <c r="G29" s="21">
        <v>2988346.75</v>
      </c>
      <c r="H29" s="21">
        <v>0</v>
      </c>
      <c r="I29" s="21">
        <v>0</v>
      </c>
      <c r="J29" s="21">
        <v>0</v>
      </c>
      <c r="L29" s="12"/>
      <c r="M29" s="12"/>
      <c r="N29" s="12"/>
      <c r="O29" s="12"/>
      <c r="P29" s="12"/>
      <c r="Q29" s="12"/>
      <c r="R29" s="12"/>
      <c r="T29" s="12"/>
      <c r="U29" s="12"/>
      <c r="V29" s="12"/>
      <c r="W29" s="12"/>
      <c r="X29" s="12"/>
      <c r="Y29" s="12"/>
      <c r="Z29" s="12"/>
      <c r="AA29" s="12"/>
      <c r="AC29" s="12"/>
      <c r="AD29" s="12"/>
      <c r="AE29" s="12"/>
      <c r="AF29" s="12"/>
      <c r="AG29" s="12"/>
      <c r="AH29" s="12"/>
      <c r="AI29" s="12"/>
      <c r="AJ29" s="12"/>
      <c r="AK29" s="12"/>
      <c r="AM29" s="12"/>
      <c r="AN29" s="12"/>
      <c r="AO29" s="12"/>
      <c r="AP29" s="12"/>
      <c r="AQ29" s="12"/>
      <c r="AR29" s="12"/>
      <c r="AS29" s="12"/>
      <c r="AT29" s="12"/>
      <c r="AU29" s="12"/>
      <c r="AW29" s="12"/>
      <c r="AX29" s="12"/>
      <c r="AY29" s="12"/>
      <c r="AZ29" s="12"/>
      <c r="BA29" s="12"/>
      <c r="BB29" s="12"/>
      <c r="BC29" s="12"/>
      <c r="BD29" s="12"/>
      <c r="BE29" s="12"/>
      <c r="BG29" s="12"/>
      <c r="BH29" s="12"/>
      <c r="BI29" s="12"/>
      <c r="BJ29" s="12"/>
      <c r="BK29" s="12"/>
      <c r="BL29" s="12"/>
      <c r="BM29" s="12"/>
      <c r="BN29" s="12"/>
      <c r="BO29" s="12"/>
      <c r="BQ29" s="12"/>
      <c r="BR29" s="12"/>
      <c r="BS29" s="12"/>
      <c r="BT29" s="12"/>
      <c r="BU29" s="12"/>
      <c r="BV29" s="12"/>
      <c r="BW29" s="12"/>
      <c r="BX29" s="12"/>
      <c r="BY29" s="12"/>
      <c r="CA29" s="12"/>
      <c r="CB29" s="12"/>
      <c r="CC29" s="12"/>
      <c r="CD29" s="12"/>
      <c r="CE29" s="12"/>
      <c r="CF29" s="12"/>
      <c r="CG29" s="12"/>
      <c r="CH29" s="12"/>
      <c r="CI29" s="12"/>
      <c r="CK29" s="12"/>
      <c r="CL29" s="12"/>
      <c r="CM29" s="12"/>
      <c r="CN29" s="12"/>
      <c r="CO29" s="12"/>
      <c r="CP29" s="12"/>
      <c r="CQ29" s="12"/>
      <c r="CR29" s="12"/>
      <c r="CS29" s="12"/>
      <c r="CU29" s="12"/>
      <c r="CV29" s="12"/>
      <c r="CW29" s="12"/>
      <c r="CX29" s="12"/>
      <c r="CY29" s="12"/>
      <c r="CZ29" s="12"/>
      <c r="DA29" s="12"/>
      <c r="DB29" s="12"/>
      <c r="DC29" s="12"/>
      <c r="DE29" s="12"/>
      <c r="DF29" s="12"/>
      <c r="DG29" s="12"/>
      <c r="DH29" s="12"/>
      <c r="DI29" s="12"/>
      <c r="DJ29" s="12"/>
      <c r="DK29" s="12"/>
      <c r="DL29" s="12"/>
      <c r="DM29" s="12"/>
      <c r="DO29" s="12"/>
      <c r="DP29" s="12"/>
      <c r="DQ29" s="12"/>
      <c r="DR29" s="12"/>
      <c r="DS29" s="12"/>
      <c r="DT29" s="12"/>
      <c r="DU29" s="12"/>
      <c r="DV29" s="12"/>
      <c r="DW29" s="12"/>
      <c r="DY29" s="12"/>
      <c r="DZ29" s="12"/>
      <c r="EA29" s="12"/>
      <c r="EB29" s="12"/>
      <c r="EC29" s="12"/>
      <c r="ED29" s="12"/>
      <c r="EE29" s="12"/>
      <c r="EF29" s="12"/>
      <c r="EG29" s="12"/>
    </row>
    <row r="30" spans="1:137">
      <c r="A30" s="4" t="s">
        <v>33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L30" s="12"/>
      <c r="M30" s="12"/>
      <c r="N30" s="12"/>
      <c r="O30" s="12"/>
      <c r="P30" s="12"/>
      <c r="Q30" s="12"/>
      <c r="R30" s="12"/>
      <c r="T30" s="12"/>
      <c r="U30" s="12"/>
      <c r="V30" s="12"/>
      <c r="W30" s="12"/>
      <c r="X30" s="12"/>
      <c r="Y30" s="12"/>
      <c r="Z30" s="12"/>
      <c r="AA30" s="12"/>
      <c r="AC30" s="12"/>
      <c r="AD30" s="12"/>
      <c r="AE30" s="12"/>
      <c r="AF30" s="12"/>
      <c r="AG30" s="12"/>
      <c r="AH30" s="12"/>
      <c r="AI30" s="12"/>
      <c r="AJ30" s="12"/>
      <c r="AK30" s="12"/>
      <c r="AM30" s="12"/>
      <c r="AN30" s="12"/>
      <c r="AO30" s="12"/>
      <c r="AP30" s="12"/>
      <c r="AQ30" s="12"/>
      <c r="AR30" s="12"/>
      <c r="AS30" s="12"/>
      <c r="AT30" s="12"/>
      <c r="AU30" s="12"/>
      <c r="AW30" s="12"/>
      <c r="AX30" s="12"/>
      <c r="AY30" s="12"/>
      <c r="AZ30" s="12"/>
      <c r="BA30" s="12"/>
      <c r="BB30" s="12"/>
      <c r="BC30" s="12"/>
      <c r="BD30" s="12"/>
      <c r="BE30" s="12"/>
      <c r="BG30" s="12"/>
      <c r="BH30" s="12"/>
      <c r="BI30" s="12"/>
      <c r="BJ30" s="12"/>
      <c r="BK30" s="12"/>
      <c r="BL30" s="12"/>
      <c r="BM30" s="12"/>
      <c r="BN30" s="12"/>
      <c r="BO30" s="12"/>
      <c r="BQ30" s="12"/>
      <c r="BR30" s="12"/>
      <c r="BS30" s="12"/>
      <c r="BT30" s="12"/>
      <c r="BU30" s="12"/>
      <c r="BV30" s="12"/>
      <c r="BW30" s="12"/>
      <c r="BX30" s="12"/>
      <c r="BY30" s="12"/>
      <c r="CA30" s="12"/>
      <c r="CB30" s="12"/>
      <c r="CC30" s="12"/>
      <c r="CD30" s="12"/>
      <c r="CE30" s="12"/>
      <c r="CF30" s="12"/>
      <c r="CG30" s="12"/>
      <c r="CH30" s="12"/>
      <c r="CI30" s="12"/>
      <c r="CK30" s="12"/>
      <c r="CL30" s="12"/>
      <c r="CM30" s="12"/>
      <c r="CN30" s="12"/>
      <c r="CO30" s="12"/>
      <c r="CP30" s="12"/>
      <c r="CQ30" s="12"/>
      <c r="CR30" s="12"/>
      <c r="CS30" s="12"/>
      <c r="CU30" s="12"/>
      <c r="CV30" s="12"/>
      <c r="CW30" s="12"/>
      <c r="CX30" s="12"/>
      <c r="CY30" s="12"/>
      <c r="CZ30" s="12"/>
      <c r="DA30" s="12"/>
      <c r="DB30" s="12"/>
      <c r="DC30" s="12"/>
      <c r="DE30" s="12"/>
      <c r="DF30" s="12"/>
      <c r="DG30" s="12"/>
      <c r="DH30" s="12"/>
      <c r="DI30" s="12"/>
      <c r="DJ30" s="12"/>
      <c r="DK30" s="12"/>
      <c r="DL30" s="12"/>
      <c r="DM30" s="12"/>
      <c r="DO30" s="12"/>
      <c r="DP30" s="12"/>
      <c r="DQ30" s="12"/>
      <c r="DR30" s="12"/>
      <c r="DS30" s="12"/>
      <c r="DT30" s="12"/>
      <c r="DU30" s="12"/>
      <c r="DV30" s="12"/>
      <c r="DW30" s="12"/>
      <c r="DY30" s="12"/>
      <c r="DZ30" s="12"/>
      <c r="EA30" s="12"/>
      <c r="EB30" s="12"/>
      <c r="EC30" s="12"/>
      <c r="ED30" s="12"/>
      <c r="EE30" s="12"/>
      <c r="EF30" s="12"/>
      <c r="EG30" s="12"/>
    </row>
    <row r="31" spans="1:137">
      <c r="A31" s="4" t="s">
        <v>34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L31" s="12"/>
      <c r="M31" s="12"/>
      <c r="N31" s="12"/>
      <c r="O31" s="12"/>
      <c r="P31" s="12"/>
      <c r="Q31" s="12"/>
      <c r="R31" s="12"/>
      <c r="T31" s="12"/>
      <c r="U31" s="12"/>
      <c r="V31" s="12"/>
      <c r="W31" s="12"/>
      <c r="X31" s="12"/>
      <c r="Y31" s="12"/>
      <c r="Z31" s="12"/>
      <c r="AA31" s="12"/>
      <c r="AC31" s="12"/>
      <c r="AD31" s="12"/>
      <c r="AE31" s="12"/>
      <c r="AF31" s="12"/>
      <c r="AG31" s="12"/>
      <c r="AH31" s="12"/>
      <c r="AI31" s="12"/>
      <c r="AJ31" s="12"/>
      <c r="AK31" s="12"/>
      <c r="AM31" s="12"/>
      <c r="AN31" s="12"/>
      <c r="AO31" s="12"/>
      <c r="AP31" s="12"/>
      <c r="AQ31" s="12"/>
      <c r="AR31" s="12"/>
      <c r="AS31" s="12"/>
      <c r="AT31" s="12"/>
      <c r="AU31" s="12"/>
      <c r="AW31" s="12"/>
      <c r="AX31" s="12"/>
      <c r="AY31" s="12"/>
      <c r="AZ31" s="12"/>
      <c r="BA31" s="12"/>
      <c r="BB31" s="12"/>
      <c r="BC31" s="12"/>
      <c r="BD31" s="12"/>
      <c r="BE31" s="12"/>
      <c r="BG31" s="12"/>
      <c r="BH31" s="12"/>
      <c r="BI31" s="12"/>
      <c r="BJ31" s="12"/>
      <c r="BK31" s="12"/>
      <c r="BL31" s="12"/>
      <c r="BM31" s="12"/>
      <c r="BN31" s="12"/>
      <c r="BO31" s="12"/>
      <c r="BQ31" s="12"/>
      <c r="BR31" s="12"/>
      <c r="BS31" s="12"/>
      <c r="BT31" s="12"/>
      <c r="BU31" s="12"/>
      <c r="BV31" s="12"/>
      <c r="BW31" s="12"/>
      <c r="BX31" s="12"/>
      <c r="BY31" s="12"/>
      <c r="CA31" s="12"/>
      <c r="CB31" s="12"/>
      <c r="CC31" s="12"/>
      <c r="CD31" s="12"/>
      <c r="CE31" s="12"/>
      <c r="CF31" s="12"/>
      <c r="CG31" s="12"/>
      <c r="CH31" s="12"/>
      <c r="CI31" s="12"/>
      <c r="CK31" s="12"/>
      <c r="CL31" s="12"/>
      <c r="CM31" s="12"/>
      <c r="CN31" s="12"/>
      <c r="CO31" s="12"/>
      <c r="CP31" s="12"/>
      <c r="CQ31" s="12"/>
      <c r="CR31" s="12"/>
      <c r="CS31" s="12"/>
      <c r="CU31" s="12"/>
      <c r="CV31" s="12"/>
      <c r="CW31" s="12"/>
      <c r="CX31" s="12"/>
      <c r="CY31" s="12"/>
      <c r="CZ31" s="12"/>
      <c r="DA31" s="12"/>
      <c r="DB31" s="12"/>
      <c r="DC31" s="12"/>
      <c r="DE31" s="12"/>
      <c r="DF31" s="12"/>
      <c r="DG31" s="12"/>
      <c r="DH31" s="12"/>
      <c r="DI31" s="12"/>
      <c r="DJ31" s="12"/>
      <c r="DK31" s="12"/>
      <c r="DL31" s="12"/>
      <c r="DM31" s="12"/>
      <c r="DO31" s="12"/>
      <c r="DP31" s="12"/>
      <c r="DQ31" s="12"/>
      <c r="DR31" s="12"/>
      <c r="DS31" s="12"/>
      <c r="DT31" s="12"/>
      <c r="DU31" s="12"/>
      <c r="DV31" s="12"/>
      <c r="DW31" s="12"/>
      <c r="DY31" s="12"/>
      <c r="DZ31" s="12"/>
      <c r="EA31" s="12"/>
      <c r="EB31" s="12"/>
      <c r="EC31" s="12"/>
      <c r="ED31" s="12"/>
      <c r="EE31" s="12"/>
      <c r="EF31" s="12"/>
      <c r="EG31" s="12"/>
    </row>
    <row r="32" spans="1:137">
      <c r="A32" s="4" t="s">
        <v>35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L32" s="12"/>
      <c r="M32" s="12"/>
      <c r="N32" s="12"/>
      <c r="O32" s="12"/>
      <c r="P32" s="12"/>
      <c r="Q32" s="12"/>
      <c r="R32" s="12"/>
      <c r="T32" s="12"/>
      <c r="U32" s="12"/>
      <c r="V32" s="12"/>
      <c r="W32" s="12"/>
      <c r="X32" s="12"/>
      <c r="Y32" s="12"/>
      <c r="Z32" s="12"/>
      <c r="AA32" s="12"/>
      <c r="AC32" s="12"/>
      <c r="AD32" s="12"/>
      <c r="AE32" s="12"/>
      <c r="AF32" s="12"/>
      <c r="AG32" s="12"/>
      <c r="AH32" s="12"/>
      <c r="AI32" s="12"/>
      <c r="AJ32" s="12"/>
      <c r="AK32" s="12"/>
      <c r="AM32" s="12"/>
      <c r="AN32" s="12"/>
      <c r="AO32" s="12"/>
      <c r="AP32" s="12"/>
      <c r="AQ32" s="12"/>
      <c r="AR32" s="12"/>
      <c r="AS32" s="12"/>
      <c r="AT32" s="12"/>
      <c r="AU32" s="12"/>
      <c r="AW32" s="12"/>
      <c r="AX32" s="12"/>
      <c r="AY32" s="12"/>
      <c r="AZ32" s="12"/>
      <c r="BA32" s="12"/>
      <c r="BB32" s="12"/>
      <c r="BC32" s="12"/>
      <c r="BD32" s="12"/>
      <c r="BE32" s="12"/>
      <c r="BG32" s="12"/>
      <c r="BH32" s="12"/>
      <c r="BI32" s="12"/>
      <c r="BJ32" s="12"/>
      <c r="BK32" s="12"/>
      <c r="BL32" s="12"/>
      <c r="BM32" s="12"/>
      <c r="BN32" s="12"/>
      <c r="BO32" s="12"/>
      <c r="BQ32" s="12"/>
      <c r="BR32" s="12"/>
      <c r="BS32" s="12"/>
      <c r="BT32" s="12"/>
      <c r="BU32" s="12"/>
      <c r="BV32" s="12"/>
      <c r="BW32" s="12"/>
      <c r="BX32" s="12"/>
      <c r="BY32" s="12"/>
      <c r="CA32" s="12"/>
      <c r="CB32" s="12"/>
      <c r="CC32" s="12"/>
      <c r="CD32" s="12"/>
      <c r="CE32" s="12"/>
      <c r="CF32" s="12"/>
      <c r="CG32" s="12"/>
      <c r="CH32" s="12"/>
      <c r="CI32" s="12"/>
      <c r="CK32" s="12"/>
      <c r="CL32" s="12"/>
      <c r="CM32" s="12"/>
      <c r="CN32" s="12"/>
      <c r="CO32" s="12"/>
      <c r="CP32" s="12"/>
      <c r="CQ32" s="12"/>
      <c r="CR32" s="12"/>
      <c r="CS32" s="12"/>
      <c r="CU32" s="12"/>
      <c r="CV32" s="12"/>
      <c r="CW32" s="12"/>
      <c r="CX32" s="12"/>
      <c r="CY32" s="12"/>
      <c r="CZ32" s="12"/>
      <c r="DA32" s="12"/>
      <c r="DB32" s="12"/>
      <c r="DC32" s="12"/>
      <c r="DE32" s="12"/>
      <c r="DF32" s="12"/>
      <c r="DG32" s="12"/>
      <c r="DH32" s="12"/>
      <c r="DI32" s="12"/>
      <c r="DJ32" s="12"/>
      <c r="DK32" s="12"/>
      <c r="DL32" s="12"/>
      <c r="DM32" s="12"/>
      <c r="DO32" s="12"/>
      <c r="DP32" s="12"/>
      <c r="DQ32" s="12"/>
      <c r="DR32" s="12"/>
      <c r="DS32" s="12"/>
      <c r="DT32" s="12"/>
      <c r="DU32" s="12"/>
      <c r="DV32" s="12"/>
      <c r="DW32" s="12"/>
      <c r="DY32" s="12"/>
      <c r="DZ32" s="12"/>
      <c r="EA32" s="12"/>
      <c r="EB32" s="12"/>
      <c r="EC32" s="12"/>
      <c r="ED32" s="12"/>
      <c r="EE32" s="12"/>
      <c r="EF32" s="12"/>
      <c r="EG32" s="12"/>
    </row>
    <row r="33" spans="1:137">
      <c r="A33" s="4" t="s">
        <v>36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L33" s="12"/>
      <c r="M33" s="12"/>
      <c r="N33" s="12"/>
      <c r="O33" s="12"/>
      <c r="P33" s="12"/>
      <c r="Q33" s="12"/>
      <c r="R33" s="12"/>
      <c r="T33" s="12"/>
      <c r="U33" s="12"/>
      <c r="V33" s="12"/>
      <c r="W33" s="12"/>
      <c r="X33" s="12"/>
      <c r="Y33" s="12"/>
      <c r="Z33" s="12"/>
      <c r="AA33" s="12"/>
      <c r="AC33" s="12"/>
      <c r="AD33" s="12"/>
      <c r="AE33" s="12"/>
      <c r="AF33" s="12"/>
      <c r="AG33" s="12"/>
      <c r="AH33" s="12"/>
      <c r="AI33" s="12"/>
      <c r="AJ33" s="12"/>
      <c r="AK33" s="12"/>
      <c r="AM33" s="12"/>
      <c r="AN33" s="12"/>
      <c r="AO33" s="12"/>
      <c r="AP33" s="12"/>
      <c r="AQ33" s="12"/>
      <c r="AR33" s="12"/>
      <c r="AS33" s="12"/>
      <c r="AT33" s="12"/>
      <c r="AU33" s="12"/>
      <c r="AW33" s="12"/>
      <c r="AX33" s="12"/>
      <c r="AY33" s="12"/>
      <c r="AZ33" s="12"/>
      <c r="BA33" s="12"/>
      <c r="BB33" s="12"/>
      <c r="BC33" s="12"/>
      <c r="BD33" s="12"/>
      <c r="BE33" s="12"/>
      <c r="BG33" s="12"/>
      <c r="BH33" s="12"/>
      <c r="BI33" s="12"/>
      <c r="BJ33" s="12"/>
      <c r="BK33" s="12"/>
      <c r="BL33" s="12"/>
      <c r="BM33" s="12"/>
      <c r="BN33" s="12"/>
      <c r="BO33" s="12"/>
      <c r="BQ33" s="12"/>
      <c r="BR33" s="12"/>
      <c r="BS33" s="12"/>
      <c r="BT33" s="12"/>
      <c r="BU33" s="12"/>
      <c r="BV33" s="12"/>
      <c r="BW33" s="12"/>
      <c r="BX33" s="12"/>
      <c r="BY33" s="12"/>
      <c r="CA33" s="12"/>
      <c r="CB33" s="12"/>
      <c r="CC33" s="12"/>
      <c r="CD33" s="12"/>
      <c r="CE33" s="12"/>
      <c r="CF33" s="12"/>
      <c r="CG33" s="12"/>
      <c r="CH33" s="12"/>
      <c r="CI33" s="12"/>
      <c r="CK33" s="12"/>
      <c r="CL33" s="12"/>
      <c r="CM33" s="12"/>
      <c r="CN33" s="12"/>
      <c r="CO33" s="12"/>
      <c r="CP33" s="12"/>
      <c r="CQ33" s="12"/>
      <c r="CR33" s="12"/>
      <c r="CS33" s="12"/>
      <c r="CU33" s="12"/>
      <c r="CV33" s="12"/>
      <c r="CW33" s="12"/>
      <c r="CX33" s="12"/>
      <c r="CY33" s="12"/>
      <c r="CZ33" s="12"/>
      <c r="DA33" s="12"/>
      <c r="DB33" s="12"/>
      <c r="DC33" s="12"/>
      <c r="DE33" s="12"/>
      <c r="DF33" s="12"/>
      <c r="DG33" s="12"/>
      <c r="DH33" s="12"/>
      <c r="DI33" s="12"/>
      <c r="DJ33" s="12"/>
      <c r="DK33" s="12"/>
      <c r="DL33" s="12"/>
      <c r="DM33" s="12"/>
      <c r="DO33" s="12"/>
      <c r="DP33" s="12"/>
      <c r="DQ33" s="12"/>
      <c r="DR33" s="12"/>
      <c r="DS33" s="12"/>
      <c r="DT33" s="12"/>
      <c r="DU33" s="12"/>
      <c r="DV33" s="12"/>
      <c r="DW33" s="12"/>
      <c r="DY33" s="12"/>
      <c r="DZ33" s="12"/>
      <c r="EA33" s="12"/>
      <c r="EB33" s="12"/>
      <c r="EC33" s="12"/>
      <c r="ED33" s="12"/>
      <c r="EE33" s="12"/>
      <c r="EF33" s="12"/>
      <c r="EG33" s="12"/>
    </row>
    <row r="34" spans="1:137">
      <c r="A34" s="4" t="s">
        <v>37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L34" s="12"/>
      <c r="M34" s="12"/>
      <c r="N34" s="12"/>
      <c r="O34" s="12"/>
      <c r="P34" s="12"/>
      <c r="Q34" s="12"/>
      <c r="R34" s="12"/>
      <c r="T34" s="12"/>
      <c r="U34" s="12"/>
      <c r="V34" s="12"/>
      <c r="W34" s="12"/>
      <c r="X34" s="12"/>
      <c r="Y34" s="12"/>
      <c r="Z34" s="12"/>
      <c r="AA34" s="12"/>
      <c r="AC34" s="12"/>
      <c r="AD34" s="12"/>
      <c r="AE34" s="12"/>
      <c r="AF34" s="12"/>
      <c r="AG34" s="12"/>
      <c r="AH34" s="12"/>
      <c r="AI34" s="12"/>
      <c r="AJ34" s="12"/>
      <c r="AK34" s="12"/>
      <c r="AM34" s="12"/>
      <c r="AN34" s="12"/>
      <c r="AO34" s="12"/>
      <c r="AP34" s="12"/>
      <c r="AQ34" s="12"/>
      <c r="AR34" s="12"/>
      <c r="AS34" s="12"/>
      <c r="AT34" s="12"/>
      <c r="AU34" s="12"/>
      <c r="AW34" s="12"/>
      <c r="AX34" s="12"/>
      <c r="AY34" s="12"/>
      <c r="AZ34" s="12"/>
      <c r="BA34" s="12"/>
      <c r="BB34" s="12"/>
      <c r="BC34" s="12"/>
      <c r="BD34" s="12"/>
      <c r="BE34" s="12"/>
      <c r="BG34" s="12"/>
      <c r="BH34" s="12"/>
      <c r="BI34" s="12"/>
      <c r="BJ34" s="12"/>
      <c r="BK34" s="12"/>
      <c r="BL34" s="12"/>
      <c r="BM34" s="12"/>
      <c r="BN34" s="12"/>
      <c r="BO34" s="12"/>
      <c r="BQ34" s="12"/>
      <c r="BR34" s="12"/>
      <c r="BS34" s="12"/>
      <c r="BT34" s="12"/>
      <c r="BU34" s="12"/>
      <c r="BV34" s="12"/>
      <c r="BW34" s="12"/>
      <c r="BX34" s="12"/>
      <c r="BY34" s="12"/>
      <c r="CA34" s="12"/>
      <c r="CB34" s="12"/>
      <c r="CC34" s="12"/>
      <c r="CD34" s="12"/>
      <c r="CE34" s="12"/>
      <c r="CF34" s="12"/>
      <c r="CG34" s="12"/>
      <c r="CH34" s="12"/>
      <c r="CI34" s="12"/>
      <c r="CK34" s="12"/>
      <c r="CL34" s="12"/>
      <c r="CM34" s="12"/>
      <c r="CN34" s="12"/>
      <c r="CO34" s="12"/>
      <c r="CP34" s="12"/>
      <c r="CQ34" s="12"/>
      <c r="CR34" s="12"/>
      <c r="CS34" s="12"/>
      <c r="CU34" s="12"/>
      <c r="CV34" s="12"/>
      <c r="CW34" s="12"/>
      <c r="CX34" s="12"/>
      <c r="CY34" s="12"/>
      <c r="CZ34" s="12"/>
      <c r="DA34" s="12"/>
      <c r="DB34" s="12"/>
      <c r="DC34" s="12"/>
      <c r="DE34" s="12"/>
      <c r="DF34" s="12"/>
      <c r="DG34" s="12"/>
      <c r="DH34" s="12"/>
      <c r="DI34" s="12"/>
      <c r="DJ34" s="12"/>
      <c r="DK34" s="12"/>
      <c r="DL34" s="12"/>
      <c r="DM34" s="12"/>
      <c r="DO34" s="12"/>
      <c r="DP34" s="12"/>
      <c r="DQ34" s="12"/>
      <c r="DR34" s="12"/>
      <c r="DS34" s="12"/>
      <c r="DT34" s="12"/>
      <c r="DU34" s="12"/>
      <c r="DV34" s="12"/>
      <c r="DW34" s="12"/>
      <c r="DY34" s="12"/>
      <c r="DZ34" s="12"/>
      <c r="EA34" s="12"/>
      <c r="EB34" s="12"/>
      <c r="EC34" s="12"/>
      <c r="ED34" s="12"/>
      <c r="EE34" s="12"/>
      <c r="EF34" s="12"/>
      <c r="EG34" s="12"/>
    </row>
    <row r="35" spans="1:137">
      <c r="A35" s="4" t="s">
        <v>38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L35" s="12"/>
      <c r="M35" s="12"/>
      <c r="N35" s="12"/>
      <c r="O35" s="12"/>
      <c r="P35" s="12"/>
      <c r="Q35" s="12"/>
      <c r="R35" s="12"/>
      <c r="T35" s="12"/>
      <c r="U35" s="12"/>
      <c r="V35" s="12"/>
      <c r="W35" s="12"/>
      <c r="X35" s="12"/>
      <c r="Y35" s="12"/>
      <c r="Z35" s="12"/>
      <c r="AA35" s="12"/>
      <c r="AC35" s="12"/>
      <c r="AD35" s="12"/>
      <c r="AE35" s="12"/>
      <c r="AF35" s="12"/>
      <c r="AG35" s="12"/>
      <c r="AH35" s="12"/>
      <c r="AI35" s="12"/>
      <c r="AJ35" s="12"/>
      <c r="AK35" s="12"/>
      <c r="AM35" s="12"/>
      <c r="AN35" s="12"/>
      <c r="AO35" s="12"/>
      <c r="AP35" s="12"/>
      <c r="AQ35" s="12"/>
      <c r="AR35" s="12"/>
      <c r="AS35" s="12"/>
      <c r="AT35" s="12"/>
      <c r="AU35" s="12"/>
      <c r="AW35" s="12"/>
      <c r="AX35" s="12"/>
      <c r="AY35" s="12"/>
      <c r="AZ35" s="12"/>
      <c r="BA35" s="12"/>
      <c r="BB35" s="12"/>
      <c r="BC35" s="12"/>
      <c r="BD35" s="12"/>
      <c r="BE35" s="12"/>
      <c r="BG35" s="12"/>
      <c r="BH35" s="12"/>
      <c r="BI35" s="12"/>
      <c r="BJ35" s="12"/>
      <c r="BK35" s="12"/>
      <c r="BL35" s="12"/>
      <c r="BM35" s="12"/>
      <c r="BN35" s="12"/>
      <c r="BO35" s="12"/>
      <c r="BQ35" s="12"/>
      <c r="BR35" s="12"/>
      <c r="BS35" s="12"/>
      <c r="BT35" s="12"/>
      <c r="BU35" s="12"/>
      <c r="BV35" s="12"/>
      <c r="BW35" s="12"/>
      <c r="BX35" s="12"/>
      <c r="BY35" s="12"/>
      <c r="CA35" s="12"/>
      <c r="CB35" s="12"/>
      <c r="CC35" s="12"/>
      <c r="CD35" s="12"/>
      <c r="CE35" s="12"/>
      <c r="CF35" s="12"/>
      <c r="CG35" s="12"/>
      <c r="CH35" s="12"/>
      <c r="CI35" s="12"/>
      <c r="CK35" s="12"/>
      <c r="CL35" s="12"/>
      <c r="CM35" s="12"/>
      <c r="CN35" s="12"/>
      <c r="CO35" s="12"/>
      <c r="CP35" s="12"/>
      <c r="CQ35" s="12"/>
      <c r="CR35" s="12"/>
      <c r="CS35" s="12"/>
      <c r="CU35" s="12"/>
      <c r="CV35" s="12"/>
      <c r="CW35" s="12"/>
      <c r="CX35" s="12"/>
      <c r="CY35" s="12"/>
      <c r="CZ35" s="12"/>
      <c r="DA35" s="12"/>
      <c r="DB35" s="12"/>
      <c r="DC35" s="12"/>
      <c r="DE35" s="12"/>
      <c r="DF35" s="12"/>
      <c r="DG35" s="12"/>
      <c r="DH35" s="12"/>
      <c r="DI35" s="12"/>
      <c r="DJ35" s="12"/>
      <c r="DK35" s="12"/>
      <c r="DL35" s="12"/>
      <c r="DM35" s="12"/>
      <c r="DO35" s="12"/>
      <c r="DP35" s="12"/>
      <c r="DQ35" s="12"/>
      <c r="DR35" s="12"/>
      <c r="DS35" s="12"/>
      <c r="DT35" s="12"/>
      <c r="DU35" s="12"/>
      <c r="DV35" s="12"/>
      <c r="DW35" s="12"/>
      <c r="DY35" s="12"/>
      <c r="DZ35" s="12"/>
      <c r="EA35" s="12"/>
      <c r="EB35" s="12"/>
      <c r="EC35" s="12"/>
      <c r="ED35" s="12"/>
      <c r="EE35" s="12"/>
      <c r="EF35" s="12"/>
      <c r="EG35" s="12"/>
    </row>
    <row r="36" spans="1:137">
      <c r="A36" s="4" t="s">
        <v>39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L36" s="12"/>
      <c r="M36" s="12"/>
      <c r="N36" s="12"/>
      <c r="O36" s="12"/>
      <c r="P36" s="12"/>
      <c r="Q36" s="12"/>
      <c r="R36" s="12"/>
      <c r="T36" s="12"/>
      <c r="U36" s="12"/>
      <c r="V36" s="12"/>
      <c r="W36" s="12"/>
      <c r="X36" s="12"/>
      <c r="Y36" s="12"/>
      <c r="Z36" s="12"/>
      <c r="AA36" s="12"/>
      <c r="AC36" s="12"/>
      <c r="AD36" s="12"/>
      <c r="AE36" s="12"/>
      <c r="AF36" s="12"/>
      <c r="AG36" s="12"/>
      <c r="AH36" s="12"/>
      <c r="AI36" s="12"/>
      <c r="AJ36" s="12"/>
      <c r="AK36" s="12"/>
      <c r="AM36" s="12"/>
      <c r="AN36" s="12"/>
      <c r="AO36" s="12"/>
      <c r="AP36" s="12"/>
      <c r="AQ36" s="12"/>
      <c r="AR36" s="12"/>
      <c r="AS36" s="12"/>
      <c r="AT36" s="12"/>
      <c r="AU36" s="12"/>
      <c r="AW36" s="12"/>
      <c r="AX36" s="12"/>
      <c r="AY36" s="12"/>
      <c r="AZ36" s="12"/>
      <c r="BA36" s="12"/>
      <c r="BB36" s="12"/>
      <c r="BC36" s="12"/>
      <c r="BD36" s="12"/>
      <c r="BE36" s="12"/>
      <c r="BG36" s="12"/>
      <c r="BH36" s="12"/>
      <c r="BI36" s="12"/>
      <c r="BJ36" s="12"/>
      <c r="BK36" s="12"/>
      <c r="BL36" s="12"/>
      <c r="BM36" s="12"/>
      <c r="BN36" s="12"/>
      <c r="BO36" s="12"/>
      <c r="BQ36" s="12"/>
      <c r="BR36" s="12"/>
      <c r="BS36" s="12"/>
      <c r="BT36" s="12"/>
      <c r="BU36" s="12"/>
      <c r="BV36" s="12"/>
      <c r="BW36" s="12"/>
      <c r="BX36" s="12"/>
      <c r="BY36" s="12"/>
      <c r="CA36" s="12"/>
      <c r="CB36" s="12"/>
      <c r="CC36" s="12"/>
      <c r="CD36" s="12"/>
      <c r="CE36" s="12"/>
      <c r="CF36" s="12"/>
      <c r="CG36" s="12"/>
      <c r="CH36" s="12"/>
      <c r="CI36" s="12"/>
      <c r="CK36" s="12"/>
      <c r="CL36" s="12"/>
      <c r="CM36" s="12"/>
      <c r="CN36" s="12"/>
      <c r="CO36" s="12"/>
      <c r="CP36" s="12"/>
      <c r="CQ36" s="12"/>
      <c r="CR36" s="12"/>
      <c r="CS36" s="12"/>
      <c r="CU36" s="12"/>
      <c r="CV36" s="12"/>
      <c r="CW36" s="12"/>
      <c r="CX36" s="12"/>
      <c r="CY36" s="12"/>
      <c r="CZ36" s="12"/>
      <c r="DA36" s="12"/>
      <c r="DB36" s="12"/>
      <c r="DC36" s="12"/>
      <c r="DE36" s="12"/>
      <c r="DF36" s="12"/>
      <c r="DG36" s="12"/>
      <c r="DH36" s="12"/>
      <c r="DI36" s="12"/>
      <c r="DJ36" s="12"/>
      <c r="DK36" s="12"/>
      <c r="DL36" s="12"/>
      <c r="DM36" s="12"/>
      <c r="DO36" s="12"/>
      <c r="DP36" s="12"/>
      <c r="DQ36" s="12"/>
      <c r="DR36" s="12"/>
      <c r="DS36" s="12"/>
      <c r="DT36" s="12"/>
      <c r="DU36" s="12"/>
      <c r="DV36" s="12"/>
      <c r="DW36" s="12"/>
      <c r="DY36" s="12"/>
      <c r="DZ36" s="12"/>
      <c r="EA36" s="12"/>
      <c r="EB36" s="12"/>
      <c r="EC36" s="12"/>
      <c r="ED36" s="12"/>
      <c r="EE36" s="12"/>
      <c r="EF36" s="12"/>
      <c r="EG36" s="12"/>
    </row>
    <row r="37" spans="1:137">
      <c r="A37" s="4" t="s">
        <v>40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L37" s="12"/>
      <c r="M37" s="12"/>
      <c r="N37" s="12"/>
      <c r="O37" s="12"/>
      <c r="P37" s="12"/>
      <c r="Q37" s="12"/>
      <c r="R37" s="12"/>
      <c r="T37" s="12"/>
      <c r="U37" s="12"/>
      <c r="V37" s="12"/>
      <c r="W37" s="12"/>
      <c r="X37" s="12"/>
      <c r="Y37" s="12"/>
      <c r="Z37" s="12"/>
      <c r="AA37" s="12"/>
      <c r="AC37" s="12"/>
      <c r="AD37" s="12"/>
      <c r="AE37" s="12"/>
      <c r="AF37" s="12"/>
      <c r="AG37" s="12"/>
      <c r="AH37" s="12"/>
      <c r="AI37" s="12"/>
      <c r="AJ37" s="12"/>
      <c r="AK37" s="12"/>
      <c r="AM37" s="12"/>
      <c r="AN37" s="12"/>
      <c r="AO37" s="12"/>
      <c r="AP37" s="12"/>
      <c r="AQ37" s="12"/>
      <c r="AR37" s="12"/>
      <c r="AS37" s="12"/>
      <c r="AT37" s="12"/>
      <c r="AU37" s="12"/>
      <c r="AW37" s="12"/>
      <c r="AX37" s="12"/>
      <c r="AY37" s="12"/>
      <c r="AZ37" s="12"/>
      <c r="BA37" s="12"/>
      <c r="BB37" s="12"/>
      <c r="BC37" s="12"/>
      <c r="BD37" s="12"/>
      <c r="BE37" s="12"/>
      <c r="BG37" s="12"/>
      <c r="BH37" s="12"/>
      <c r="BI37" s="12"/>
      <c r="BJ37" s="12"/>
      <c r="BK37" s="12"/>
      <c r="BL37" s="12"/>
      <c r="BM37" s="12"/>
      <c r="BN37" s="12"/>
      <c r="BO37" s="12"/>
      <c r="BQ37" s="12"/>
      <c r="BR37" s="12"/>
      <c r="BS37" s="12"/>
      <c r="BT37" s="12"/>
      <c r="BU37" s="12"/>
      <c r="BV37" s="12"/>
      <c r="BW37" s="12"/>
      <c r="BX37" s="12"/>
      <c r="BY37" s="12"/>
      <c r="CA37" s="12"/>
      <c r="CB37" s="12"/>
      <c r="CC37" s="12"/>
      <c r="CD37" s="12"/>
      <c r="CE37" s="12"/>
      <c r="CF37" s="12"/>
      <c r="CG37" s="12"/>
      <c r="CH37" s="12"/>
      <c r="CI37" s="12"/>
      <c r="CK37" s="12"/>
      <c r="CL37" s="12"/>
      <c r="CM37" s="12"/>
      <c r="CN37" s="12"/>
      <c r="CO37" s="12"/>
      <c r="CP37" s="12"/>
      <c r="CQ37" s="12"/>
      <c r="CR37" s="12"/>
      <c r="CS37" s="12"/>
      <c r="CU37" s="12"/>
      <c r="CV37" s="12"/>
      <c r="CW37" s="12"/>
      <c r="CX37" s="12"/>
      <c r="CY37" s="12"/>
      <c r="CZ37" s="12"/>
      <c r="DA37" s="12"/>
      <c r="DB37" s="12"/>
      <c r="DC37" s="12"/>
      <c r="DE37" s="12"/>
      <c r="DF37" s="12"/>
      <c r="DG37" s="12"/>
      <c r="DH37" s="12"/>
      <c r="DI37" s="12"/>
      <c r="DJ37" s="12"/>
      <c r="DK37" s="12"/>
      <c r="DL37" s="12"/>
      <c r="DM37" s="12"/>
      <c r="DO37" s="12"/>
      <c r="DP37" s="12"/>
      <c r="DQ37" s="12"/>
      <c r="DR37" s="12"/>
      <c r="DS37" s="12"/>
      <c r="DT37" s="12"/>
      <c r="DU37" s="12"/>
      <c r="DV37" s="12"/>
      <c r="DW37" s="12"/>
      <c r="DY37" s="12"/>
      <c r="DZ37" s="12"/>
      <c r="EA37" s="12"/>
      <c r="EB37" s="12"/>
      <c r="EC37" s="12"/>
      <c r="ED37" s="12"/>
      <c r="EE37" s="12"/>
      <c r="EF37" s="12"/>
      <c r="EG37" s="12"/>
    </row>
    <row r="38" spans="1:137">
      <c r="A38" s="3" t="s">
        <v>41</v>
      </c>
      <c r="B38" s="21"/>
      <c r="C38" s="21"/>
      <c r="D38" s="21"/>
      <c r="E38" s="21"/>
      <c r="F38" s="21"/>
      <c r="G38" s="21"/>
      <c r="H38" s="21"/>
      <c r="I38" s="21"/>
      <c r="J38" s="21"/>
      <c r="L38" s="12"/>
      <c r="M38" s="12"/>
      <c r="N38" s="12"/>
      <c r="O38" s="12"/>
      <c r="P38" s="12"/>
      <c r="Q38" s="12"/>
      <c r="R38" s="12"/>
      <c r="T38" s="12"/>
      <c r="U38" s="12"/>
      <c r="V38" s="12"/>
      <c r="W38" s="12"/>
      <c r="X38" s="12"/>
      <c r="Y38" s="12"/>
      <c r="Z38" s="12"/>
      <c r="AA38" s="12"/>
      <c r="AC38" s="12"/>
      <c r="AD38" s="12"/>
      <c r="AE38" s="12"/>
      <c r="AF38" s="12"/>
      <c r="AG38" s="12"/>
      <c r="AH38" s="12"/>
      <c r="AI38" s="12"/>
      <c r="AJ38" s="12"/>
      <c r="AK38" s="12"/>
      <c r="AM38" s="12"/>
      <c r="AN38" s="12"/>
      <c r="AO38" s="12"/>
      <c r="AP38" s="12"/>
      <c r="AQ38" s="12"/>
      <c r="AR38" s="12"/>
      <c r="AS38" s="12"/>
      <c r="AT38" s="12"/>
      <c r="AU38" s="12"/>
      <c r="AW38" s="12"/>
      <c r="AX38" s="12"/>
      <c r="AY38" s="12"/>
      <c r="AZ38" s="12"/>
      <c r="BA38" s="12"/>
      <c r="BB38" s="12"/>
      <c r="BC38" s="12"/>
      <c r="BD38" s="12"/>
      <c r="BE38" s="12"/>
      <c r="BG38" s="12"/>
      <c r="BH38" s="12"/>
      <c r="BI38" s="12"/>
      <c r="BJ38" s="12"/>
      <c r="BK38" s="12"/>
      <c r="BL38" s="12"/>
      <c r="BM38" s="12"/>
      <c r="BN38" s="12"/>
      <c r="BO38" s="12"/>
      <c r="BQ38" s="12"/>
      <c r="BR38" s="12"/>
      <c r="BS38" s="12"/>
      <c r="BT38" s="12"/>
      <c r="BU38" s="12"/>
      <c r="BV38" s="12"/>
      <c r="BW38" s="12"/>
      <c r="BX38" s="12"/>
      <c r="BY38" s="12"/>
      <c r="CA38" s="12"/>
      <c r="CB38" s="12"/>
      <c r="CC38" s="12"/>
      <c r="CD38" s="12"/>
      <c r="CE38" s="12"/>
      <c r="CF38" s="12"/>
      <c r="CG38" s="12"/>
      <c r="CH38" s="12"/>
      <c r="CI38" s="12"/>
      <c r="CK38" s="12"/>
      <c r="CL38" s="12"/>
      <c r="CM38" s="12"/>
      <c r="CN38" s="12"/>
      <c r="CO38" s="12"/>
      <c r="CP38" s="12"/>
      <c r="CQ38" s="12"/>
      <c r="CR38" s="12"/>
      <c r="CS38" s="12"/>
      <c r="CU38" s="12"/>
      <c r="CV38" s="12"/>
      <c r="CW38" s="12"/>
      <c r="CX38" s="12"/>
      <c r="CY38" s="12"/>
      <c r="CZ38" s="12"/>
      <c r="DA38" s="12"/>
      <c r="DB38" s="12"/>
      <c r="DC38" s="12"/>
      <c r="DE38" s="12"/>
      <c r="DF38" s="12"/>
      <c r="DG38" s="12"/>
      <c r="DH38" s="12"/>
      <c r="DI38" s="12"/>
      <c r="DJ38" s="12"/>
      <c r="DK38" s="12"/>
      <c r="DL38" s="12"/>
      <c r="DM38" s="12"/>
      <c r="DO38" s="12"/>
      <c r="DP38" s="12"/>
      <c r="DQ38" s="12"/>
      <c r="DR38" s="12"/>
      <c r="DS38" s="12"/>
      <c r="DT38" s="12"/>
      <c r="DU38" s="12"/>
      <c r="DV38" s="12"/>
      <c r="DW38" s="12"/>
      <c r="DY38" s="12"/>
      <c r="DZ38" s="12"/>
      <c r="EA38" s="12"/>
      <c r="EB38" s="12"/>
      <c r="EC38" s="12"/>
      <c r="ED38" s="12"/>
      <c r="EE38" s="12"/>
      <c r="EF38" s="12"/>
      <c r="EG38" s="12"/>
    </row>
    <row r="39" spans="1:137">
      <c r="A39" s="4" t="s">
        <v>42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L39" s="12"/>
      <c r="M39" s="12"/>
      <c r="N39" s="12"/>
      <c r="O39" s="12"/>
      <c r="P39" s="12"/>
      <c r="Q39" s="12"/>
      <c r="R39" s="12"/>
      <c r="T39" s="12"/>
      <c r="U39" s="12"/>
      <c r="V39" s="12"/>
      <c r="W39" s="12"/>
      <c r="X39" s="12"/>
      <c r="Y39" s="12"/>
      <c r="Z39" s="12"/>
      <c r="AA39" s="12"/>
      <c r="AC39" s="12"/>
      <c r="AD39" s="12"/>
      <c r="AE39" s="12"/>
      <c r="AF39" s="12"/>
      <c r="AG39" s="12"/>
      <c r="AH39" s="12"/>
      <c r="AI39" s="12"/>
      <c r="AJ39" s="12"/>
      <c r="AK39" s="12"/>
      <c r="AM39" s="12"/>
      <c r="AN39" s="12"/>
      <c r="AO39" s="12"/>
      <c r="AP39" s="12"/>
      <c r="AQ39" s="12"/>
      <c r="AR39" s="12"/>
      <c r="AS39" s="12"/>
      <c r="AT39" s="12"/>
      <c r="AU39" s="12"/>
      <c r="AW39" s="12"/>
      <c r="AX39" s="12"/>
      <c r="AY39" s="12"/>
      <c r="AZ39" s="12"/>
      <c r="BA39" s="12"/>
      <c r="BB39" s="12"/>
      <c r="BC39" s="12"/>
      <c r="BD39" s="12"/>
      <c r="BE39" s="12"/>
      <c r="BG39" s="12"/>
      <c r="BH39" s="12"/>
      <c r="BI39" s="12"/>
      <c r="BJ39" s="12"/>
      <c r="BK39" s="12"/>
      <c r="BL39" s="12"/>
      <c r="BM39" s="12"/>
      <c r="BN39" s="12"/>
      <c r="BO39" s="12"/>
      <c r="BQ39" s="12"/>
      <c r="BR39" s="12"/>
      <c r="BS39" s="12"/>
      <c r="BT39" s="12"/>
      <c r="BU39" s="12"/>
      <c r="BV39" s="12"/>
      <c r="BW39" s="12"/>
      <c r="BX39" s="12"/>
      <c r="BY39" s="12"/>
      <c r="CA39" s="12"/>
      <c r="CB39" s="12"/>
      <c r="CC39" s="12"/>
      <c r="CD39" s="12"/>
      <c r="CE39" s="12"/>
      <c r="CF39" s="12"/>
      <c r="CG39" s="12"/>
      <c r="CH39" s="12"/>
      <c r="CI39" s="12"/>
      <c r="CK39" s="12"/>
      <c r="CL39" s="12"/>
      <c r="CM39" s="12"/>
      <c r="CN39" s="12"/>
      <c r="CO39" s="12"/>
      <c r="CP39" s="12"/>
      <c r="CQ39" s="12"/>
      <c r="CR39" s="12"/>
      <c r="CS39" s="12"/>
      <c r="CU39" s="12"/>
      <c r="CV39" s="12"/>
      <c r="CW39" s="12"/>
      <c r="CX39" s="12"/>
      <c r="CY39" s="12"/>
      <c r="CZ39" s="12"/>
      <c r="DA39" s="12"/>
      <c r="DB39" s="12"/>
      <c r="DC39" s="12"/>
      <c r="DE39" s="12"/>
      <c r="DF39" s="12"/>
      <c r="DG39" s="12"/>
      <c r="DH39" s="12"/>
      <c r="DI39" s="12"/>
      <c r="DJ39" s="12"/>
      <c r="DK39" s="12"/>
      <c r="DL39" s="12"/>
      <c r="DM39" s="12"/>
      <c r="DO39" s="12"/>
      <c r="DP39" s="12"/>
      <c r="DQ39" s="12"/>
      <c r="DR39" s="12"/>
      <c r="DS39" s="12"/>
      <c r="DT39" s="12"/>
      <c r="DU39" s="12"/>
      <c r="DV39" s="12"/>
      <c r="DW39" s="12"/>
      <c r="DY39" s="12"/>
      <c r="DZ39" s="12"/>
      <c r="EA39" s="12"/>
      <c r="EB39" s="12"/>
      <c r="EC39" s="12"/>
      <c r="ED39" s="12"/>
      <c r="EE39" s="12"/>
      <c r="EF39" s="12"/>
      <c r="EG39" s="12"/>
    </row>
    <row r="40" spans="1:137">
      <c r="A40" s="4" t="s">
        <v>43</v>
      </c>
      <c r="B40" s="21">
        <v>288410.57</v>
      </c>
      <c r="C40" s="21">
        <v>2285468.16</v>
      </c>
      <c r="D40" s="21">
        <v>5080261.26</v>
      </c>
      <c r="E40" s="21">
        <v>8349794.1799999997</v>
      </c>
      <c r="F40" s="21">
        <v>24100342.02</v>
      </c>
      <c r="G40" s="21">
        <v>53385750.259999998</v>
      </c>
      <c r="H40" s="21">
        <v>34290358.380000003</v>
      </c>
      <c r="I40" s="21">
        <v>11235947.699999999</v>
      </c>
      <c r="J40" s="21">
        <v>42920711.030000001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</row>
    <row r="41" spans="1:137">
      <c r="A41" s="4" t="s">
        <v>44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</row>
    <row r="42" spans="1:137">
      <c r="A42" s="4" t="s">
        <v>45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</row>
    <row r="43" spans="1:137">
      <c r="A43" s="4" t="s">
        <v>46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</row>
    <row r="44" spans="1:137">
      <c r="A44" s="4" t="s">
        <v>47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95787.45</v>
      </c>
      <c r="H44" s="21">
        <v>615711.63</v>
      </c>
      <c r="I44" s="21">
        <v>16814.169999999998</v>
      </c>
      <c r="J44" s="21">
        <v>40420.160000000003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</row>
    <row r="45" spans="1:137">
      <c r="A45" s="4" t="s">
        <v>48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-161562.95000000001</v>
      </c>
      <c r="I45" s="21">
        <v>90651.42</v>
      </c>
      <c r="J45" s="21">
        <v>0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</row>
    <row r="46" spans="1:137">
      <c r="A46" s="4" t="s">
        <v>49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461035.98</v>
      </c>
      <c r="I46" s="21">
        <v>-520365.72</v>
      </c>
      <c r="J46" s="21">
        <v>-2483894.64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</row>
    <row r="47" spans="1:137">
      <c r="A47" s="4" t="s">
        <v>50</v>
      </c>
      <c r="B47" s="21">
        <v>0</v>
      </c>
      <c r="C47" s="21">
        <v>0</v>
      </c>
      <c r="D47" s="21">
        <v>0</v>
      </c>
      <c r="E47" s="21">
        <v>0</v>
      </c>
      <c r="F47" s="21">
        <v>6331209.2400000002</v>
      </c>
      <c r="G47" s="21">
        <v>34715026.140000001</v>
      </c>
      <c r="H47" s="21">
        <v>21117497.809999999</v>
      </c>
      <c r="I47" s="21">
        <v>11045036.33</v>
      </c>
      <c r="J47" s="21">
        <v>13024579.77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</row>
    <row r="48" spans="1:137">
      <c r="A48" s="4" t="s">
        <v>51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</row>
    <row r="49" spans="1:137">
      <c r="A49" s="4" t="s">
        <v>52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</row>
    <row r="50" spans="1:137">
      <c r="A50" s="3" t="s">
        <v>53</v>
      </c>
      <c r="B50" s="21">
        <v>154043728.58000001</v>
      </c>
      <c r="C50" s="21">
        <v>143996890.78999999</v>
      </c>
      <c r="D50" s="21">
        <v>175129943.97</v>
      </c>
      <c r="E50" s="21">
        <v>275645758.69</v>
      </c>
      <c r="F50" s="21">
        <v>469590134.43000001</v>
      </c>
      <c r="G50" s="21">
        <v>785677567.47000003</v>
      </c>
      <c r="H50" s="21">
        <v>718621948.53999996</v>
      </c>
      <c r="I50" s="21">
        <v>914649644.13</v>
      </c>
      <c r="J50" s="21">
        <v>873647593.47000003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</row>
    <row r="51" spans="1:137">
      <c r="A51" s="4" t="s">
        <v>54</v>
      </c>
      <c r="B51" s="21">
        <v>11538482.859999999</v>
      </c>
      <c r="C51" s="21">
        <v>14506570.460000001</v>
      </c>
      <c r="D51" s="21">
        <v>12603727.9</v>
      </c>
      <c r="E51" s="21">
        <v>34665897.539999999</v>
      </c>
      <c r="F51" s="21">
        <v>39138738.490000002</v>
      </c>
      <c r="G51" s="21">
        <v>195700.52</v>
      </c>
      <c r="H51" s="21">
        <v>88332.56</v>
      </c>
      <c r="I51" s="21">
        <v>792473.33</v>
      </c>
      <c r="J51" s="21">
        <v>162664.53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</row>
    <row r="52" spans="1:137">
      <c r="A52" s="4" t="s">
        <v>55</v>
      </c>
      <c r="B52" s="21">
        <v>0</v>
      </c>
      <c r="C52" s="21">
        <v>5844821.3099999996</v>
      </c>
      <c r="D52" s="21">
        <v>14558.48</v>
      </c>
      <c r="E52" s="21">
        <v>1721.29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</row>
    <row r="53" spans="1:137">
      <c r="A53" s="4" t="s">
        <v>56</v>
      </c>
      <c r="B53" s="21">
        <v>938145.65</v>
      </c>
      <c r="C53" s="21">
        <v>2812083.9</v>
      </c>
      <c r="D53" s="21">
        <v>3107861.7</v>
      </c>
      <c r="E53" s="21">
        <v>4519373.17</v>
      </c>
      <c r="F53" s="21">
        <v>21033792.309999999</v>
      </c>
      <c r="G53" s="21">
        <v>7380921.54</v>
      </c>
      <c r="H53" s="21">
        <v>6387733.3099999996</v>
      </c>
      <c r="I53" s="21">
        <v>1355974.59</v>
      </c>
      <c r="J53" s="21">
        <v>187615.14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</row>
    <row r="54" spans="1:137">
      <c r="A54" s="4" t="s">
        <v>57</v>
      </c>
      <c r="B54" s="21">
        <v>172882.57</v>
      </c>
      <c r="C54" s="21">
        <v>2400256.37</v>
      </c>
      <c r="D54" s="21">
        <v>2283962.5099999998</v>
      </c>
      <c r="E54" s="21">
        <v>4022072.47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</row>
    <row r="55" spans="1:137">
      <c r="A55" s="4" t="s">
        <v>58</v>
      </c>
      <c r="B55" s="21">
        <v>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</row>
    <row r="56" spans="1:137">
      <c r="A56" s="4" t="s">
        <v>59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</row>
    <row r="57" spans="1:137">
      <c r="A57" s="3" t="s">
        <v>60</v>
      </c>
      <c r="B57" s="21">
        <v>164644065.78999999</v>
      </c>
      <c r="C57" s="21">
        <v>155691377.34999999</v>
      </c>
      <c r="D57" s="21">
        <v>184625810.16999999</v>
      </c>
      <c r="E57" s="21">
        <v>305792283.06</v>
      </c>
      <c r="F57" s="21">
        <v>487695080.61000001</v>
      </c>
      <c r="G57" s="21">
        <v>778492346.45000005</v>
      </c>
      <c r="H57" s="21">
        <v>712322547.78999996</v>
      </c>
      <c r="I57" s="21">
        <v>914086142.87</v>
      </c>
      <c r="J57" s="21">
        <v>873622642.86000001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</row>
    <row r="58" spans="1:137">
      <c r="A58" s="4" t="s">
        <v>61</v>
      </c>
      <c r="B58" s="21">
        <v>23996955.550000001</v>
      </c>
      <c r="C58" s="21">
        <v>23698396.899999999</v>
      </c>
      <c r="D58" s="21">
        <v>27256233.489999998</v>
      </c>
      <c r="E58" s="21">
        <v>48563413.039999999</v>
      </c>
      <c r="F58" s="21">
        <v>73552836.519999996</v>
      </c>
      <c r="G58" s="21">
        <v>116772708.33</v>
      </c>
      <c r="H58" s="21">
        <v>107180673.45999999</v>
      </c>
      <c r="I58" s="21">
        <v>136980360.28999999</v>
      </c>
      <c r="J58" s="21">
        <v>131664185.56999999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</row>
    <row r="59" spans="1:137">
      <c r="A59" s="4" t="s">
        <v>62</v>
      </c>
      <c r="B59" s="21">
        <v>0</v>
      </c>
      <c r="C59" s="21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</row>
    <row r="60" spans="1:137">
      <c r="A60" s="4" t="s">
        <v>63</v>
      </c>
      <c r="B60" s="21">
        <v>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</row>
    <row r="61" spans="1:137">
      <c r="A61" s="4" t="s">
        <v>64</v>
      </c>
      <c r="B61" s="2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</row>
    <row r="62" spans="1:137">
      <c r="A62" s="3" t="s">
        <v>65</v>
      </c>
      <c r="B62" s="21">
        <v>140647110.24000001</v>
      </c>
      <c r="C62" s="21">
        <v>131992980.45</v>
      </c>
      <c r="D62" s="21">
        <v>157369576.68000001</v>
      </c>
      <c r="E62" s="21">
        <v>257228870.02000001</v>
      </c>
      <c r="F62" s="21">
        <v>414142244.08999997</v>
      </c>
      <c r="G62" s="21">
        <v>661719638.12</v>
      </c>
      <c r="H62" s="21">
        <v>605141874.33000004</v>
      </c>
      <c r="I62" s="21">
        <v>777105782.58000004</v>
      </c>
      <c r="J62" s="21">
        <v>741958457.28999996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</row>
    <row r="63" spans="1:137">
      <c r="A63" s="4" t="s">
        <v>66</v>
      </c>
      <c r="B63" s="21">
        <v>0</v>
      </c>
      <c r="C63" s="21">
        <v>0</v>
      </c>
      <c r="D63" s="21">
        <v>0</v>
      </c>
      <c r="E63" s="21">
        <v>0</v>
      </c>
      <c r="F63" s="21">
        <v>414142244.08999997</v>
      </c>
      <c r="G63" s="21">
        <v>661719638.12</v>
      </c>
      <c r="H63" s="21">
        <v>605141874.33000004</v>
      </c>
      <c r="I63" s="21">
        <v>777105782.58000004</v>
      </c>
      <c r="J63" s="21">
        <v>741958457.28999996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</row>
    <row r="64" spans="1:137">
      <c r="A64" s="4" t="s">
        <v>67</v>
      </c>
      <c r="B64" s="21">
        <v>0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</row>
    <row r="65" spans="1:137">
      <c r="A65" s="4" t="s">
        <v>68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</row>
    <row r="66" spans="1:137">
      <c r="A66" s="3" t="s">
        <v>69</v>
      </c>
      <c r="B66" s="21">
        <v>140647110.24000001</v>
      </c>
      <c r="C66" s="21">
        <v>131992980.45</v>
      </c>
      <c r="D66" s="21">
        <v>157369576.68000001</v>
      </c>
      <c r="E66" s="21">
        <v>257228870.02000001</v>
      </c>
      <c r="F66" s="21">
        <v>414142244.08999997</v>
      </c>
      <c r="G66" s="21">
        <v>661719638.12</v>
      </c>
      <c r="H66" s="21">
        <v>605141874.33000004</v>
      </c>
      <c r="I66" s="21">
        <v>777105782.58000004</v>
      </c>
      <c r="J66" s="21">
        <v>741958457.28999996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</row>
    <row r="67" spans="1:137">
      <c r="A67" s="4" t="s">
        <v>70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</row>
    <row r="68" spans="1:137">
      <c r="A68" s="4" t="s">
        <v>71</v>
      </c>
      <c r="B68" s="21">
        <v>131624004.51000001</v>
      </c>
      <c r="C68" s="21">
        <v>122051316.72</v>
      </c>
      <c r="D68" s="21">
        <v>149244512.49000001</v>
      </c>
      <c r="E68" s="21">
        <v>231587285</v>
      </c>
      <c r="F68" s="21">
        <v>393341767.13999999</v>
      </c>
      <c r="G68" s="21">
        <v>638251520.16999996</v>
      </c>
      <c r="H68" s="21">
        <v>563230018.76999998</v>
      </c>
      <c r="I68" s="21">
        <v>758766769.73000002</v>
      </c>
      <c r="J68" s="21">
        <v>694323995.59000003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</row>
    <row r="69" spans="1:137">
      <c r="A69" s="4" t="s">
        <v>72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</row>
    <row r="70" spans="1:137">
      <c r="A70" s="4" t="s">
        <v>73</v>
      </c>
      <c r="B70" s="21">
        <v>0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</row>
    <row r="71" spans="1:137">
      <c r="A71" s="3" t="s">
        <v>74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</row>
    <row r="72" spans="1:137">
      <c r="A72" s="4" t="s">
        <v>75</v>
      </c>
      <c r="B72" s="21">
        <v>0.91</v>
      </c>
      <c r="C72" s="21">
        <v>0.66</v>
      </c>
      <c r="D72" s="21">
        <v>0.49</v>
      </c>
      <c r="E72" s="21">
        <v>0.49</v>
      </c>
      <c r="F72" s="21">
        <v>0.52</v>
      </c>
      <c r="G72" s="21">
        <v>0.84</v>
      </c>
      <c r="H72" s="21">
        <v>0.77</v>
      </c>
      <c r="I72" s="21">
        <v>0.98</v>
      </c>
      <c r="J72" s="21">
        <v>0.87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</row>
    <row r="73" spans="1:137">
      <c r="A73" s="4" t="s">
        <v>76</v>
      </c>
      <c r="B73" s="21">
        <v>0.91</v>
      </c>
      <c r="C73" s="21">
        <v>0.66</v>
      </c>
      <c r="D73" s="21">
        <v>0.49</v>
      </c>
      <c r="E73" s="21">
        <v>0.49</v>
      </c>
      <c r="F73" s="21">
        <v>0.52</v>
      </c>
      <c r="G73" s="21">
        <v>0.84</v>
      </c>
      <c r="H73" s="21">
        <v>0.77</v>
      </c>
      <c r="I73" s="21">
        <v>0.98</v>
      </c>
      <c r="J73" s="21">
        <v>0.87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</row>
    <row r="74" spans="1:137">
      <c r="A74" s="3" t="s">
        <v>77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</row>
    <row r="75" spans="1:137">
      <c r="A75" s="4" t="s">
        <v>78</v>
      </c>
      <c r="B75" s="21">
        <v>0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</row>
    <row r="76" spans="1:137">
      <c r="A76" s="4" t="s">
        <v>79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</row>
    <row r="77" spans="1:137">
      <c r="A77" s="3" t="s">
        <v>80</v>
      </c>
      <c r="B77" s="21">
        <v>140647110.24000001</v>
      </c>
      <c r="C77" s="21">
        <v>131992980.45</v>
      </c>
      <c r="D77" s="21">
        <v>157369576.68000001</v>
      </c>
      <c r="E77" s="21">
        <v>257228870.02000001</v>
      </c>
      <c r="F77" s="21">
        <v>414142244.08999997</v>
      </c>
      <c r="G77" s="21">
        <v>661719638.12</v>
      </c>
      <c r="H77" s="21">
        <v>605141874.33000004</v>
      </c>
      <c r="I77" s="21">
        <v>777105782.58000004</v>
      </c>
      <c r="J77" s="21">
        <v>741958457.28999996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</row>
    <row r="78" spans="1:137">
      <c r="A78" s="4" t="s">
        <v>81</v>
      </c>
      <c r="B78" s="21">
        <v>140647110.24000001</v>
      </c>
      <c r="C78" s="21">
        <v>131992980.45</v>
      </c>
      <c r="D78" s="21">
        <v>157369576.68000001</v>
      </c>
      <c r="E78" s="21">
        <v>257228870.02000001</v>
      </c>
      <c r="F78" s="21">
        <v>414142244.08999997</v>
      </c>
      <c r="G78" s="21">
        <v>661719638.12</v>
      </c>
      <c r="H78" s="21">
        <v>605141874.33000004</v>
      </c>
      <c r="I78" s="21">
        <v>777105782.58000004</v>
      </c>
      <c r="J78" s="21">
        <v>741958457.28999996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</row>
    <row r="79" spans="1:137">
      <c r="A79" s="4" t="s">
        <v>82</v>
      </c>
      <c r="B79" s="21">
        <v>0</v>
      </c>
      <c r="C79" s="21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</row>
    <row r="80" spans="1:137">
      <c r="A80" s="4" t="s">
        <v>83</v>
      </c>
      <c r="B80" s="21">
        <v>0</v>
      </c>
      <c r="C80" s="21">
        <v>0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</row>
    <row r="81" spans="1:137">
      <c r="A81" s="4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</row>
    <row r="82" spans="1:137">
      <c r="A82" s="4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</row>
    <row r="83" spans="1:137">
      <c r="A83" s="4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</row>
    <row r="84" spans="1:137">
      <c r="A84" s="2" t="s">
        <v>84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</row>
    <row r="85" spans="1:137">
      <c r="A85" s="3" t="s">
        <v>85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</row>
    <row r="86" spans="1:137">
      <c r="A86" s="4" t="s">
        <v>86</v>
      </c>
      <c r="B86" s="21">
        <v>510704016.38999999</v>
      </c>
      <c r="C86" s="21">
        <v>382729885.91000003</v>
      </c>
      <c r="D86" s="21">
        <v>258997128.22999999</v>
      </c>
      <c r="E86" s="21">
        <v>270775394.36000001</v>
      </c>
      <c r="F86" s="21">
        <v>142180637.63999999</v>
      </c>
      <c r="G86" s="21">
        <v>1128183155.8699999</v>
      </c>
      <c r="H86" s="21">
        <v>955732200.92999995</v>
      </c>
      <c r="I86" s="21">
        <v>1749576465.8900001</v>
      </c>
      <c r="J86" s="21">
        <v>3086078042.6399999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</row>
    <row r="87" spans="1:137">
      <c r="A87" s="4" t="s">
        <v>87</v>
      </c>
      <c r="B87" s="21">
        <v>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</row>
    <row r="88" spans="1:137">
      <c r="A88" s="4" t="s">
        <v>88</v>
      </c>
      <c r="B88" s="21">
        <v>0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</row>
    <row r="89" spans="1:137">
      <c r="A89" s="4" t="s">
        <v>89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</row>
    <row r="90" spans="1:137">
      <c r="A90" s="4" t="s">
        <v>90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</row>
    <row r="91" spans="1:137">
      <c r="A91" s="4" t="s">
        <v>91</v>
      </c>
      <c r="B91" s="21">
        <v>0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</row>
    <row r="92" spans="1:137">
      <c r="A92" s="4" t="s">
        <v>92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</row>
    <row r="93" spans="1:137">
      <c r="A93" s="4" t="s">
        <v>93</v>
      </c>
      <c r="B93" s="21">
        <v>0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</row>
    <row r="94" spans="1:137">
      <c r="A94" s="4" t="s">
        <v>94</v>
      </c>
      <c r="B94" s="21">
        <v>0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</row>
    <row r="95" spans="1:137">
      <c r="A95" s="4" t="s">
        <v>95</v>
      </c>
      <c r="B95" s="21">
        <v>6918182.2400000002</v>
      </c>
      <c r="C95" s="21">
        <v>3595936.44</v>
      </c>
      <c r="D95" s="21">
        <v>2659083.02</v>
      </c>
      <c r="E95" s="21">
        <v>1642983.62</v>
      </c>
      <c r="F95" s="21">
        <v>1682126.35</v>
      </c>
      <c r="G95" s="21">
        <v>7859446.6600000001</v>
      </c>
      <c r="H95" s="21">
        <v>386077.13</v>
      </c>
      <c r="I95" s="21">
        <v>2735629.2</v>
      </c>
      <c r="J95" s="21">
        <v>2865481.72</v>
      </c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</row>
    <row r="96" spans="1:137">
      <c r="A96" s="4" t="s">
        <v>96</v>
      </c>
      <c r="B96" s="21">
        <v>100000</v>
      </c>
      <c r="C96" s="21">
        <v>0</v>
      </c>
      <c r="D96" s="21">
        <v>0</v>
      </c>
      <c r="E96" s="21">
        <v>250000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</row>
    <row r="97" spans="1:137">
      <c r="A97" s="4" t="s">
        <v>97</v>
      </c>
      <c r="B97" s="21">
        <v>6818182.2400000002</v>
      </c>
      <c r="C97" s="21">
        <v>3595936.44</v>
      </c>
      <c r="D97" s="21">
        <v>2659083.02</v>
      </c>
      <c r="E97" s="21">
        <v>1392983.62</v>
      </c>
      <c r="F97" s="21">
        <v>1682126.35</v>
      </c>
      <c r="G97" s="21">
        <v>7859446.6600000001</v>
      </c>
      <c r="H97" s="21">
        <v>386077.13</v>
      </c>
      <c r="I97" s="21">
        <v>2735629.2</v>
      </c>
      <c r="J97" s="21">
        <v>2865481.72</v>
      </c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</row>
    <row r="98" spans="1:137">
      <c r="A98" s="4" t="s">
        <v>98</v>
      </c>
      <c r="B98" s="21">
        <v>0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</row>
    <row r="99" spans="1:137">
      <c r="A99" s="4" t="s">
        <v>99</v>
      </c>
      <c r="B99" s="21">
        <v>21551900.859999999</v>
      </c>
      <c r="C99" s="21">
        <v>18023413.25</v>
      </c>
      <c r="D99" s="21">
        <v>10028668.48</v>
      </c>
      <c r="E99" s="21">
        <v>7377377.4500000002</v>
      </c>
      <c r="F99" s="21">
        <v>10567883.51</v>
      </c>
      <c r="G99" s="21">
        <v>5929584.6500000004</v>
      </c>
      <c r="H99" s="21">
        <v>5603680.5499999998</v>
      </c>
      <c r="I99" s="21">
        <v>24101460.550000001</v>
      </c>
      <c r="J99" s="21">
        <v>5196675.67</v>
      </c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</row>
    <row r="100" spans="1:137">
      <c r="A100" s="4" t="s">
        <v>100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</row>
    <row r="101" spans="1:137">
      <c r="A101" s="4" t="s">
        <v>101</v>
      </c>
      <c r="B101" s="21">
        <v>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</row>
    <row r="102" spans="1:137">
      <c r="A102" s="4" t="s">
        <v>102</v>
      </c>
      <c r="B102" s="21">
        <v>0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</row>
    <row r="103" spans="1:137">
      <c r="A103" s="4" t="s">
        <v>103</v>
      </c>
      <c r="B103" s="21">
        <v>15558711.630000001</v>
      </c>
      <c r="C103" s="21">
        <v>16097991.43</v>
      </c>
      <c r="D103" s="21">
        <v>6791075.21</v>
      </c>
      <c r="E103" s="21">
        <v>7100177.1299999999</v>
      </c>
      <c r="F103" s="21">
        <v>4368237.6399999997</v>
      </c>
      <c r="G103" s="21">
        <v>3788584.79</v>
      </c>
      <c r="H103" s="21">
        <v>17198747.969999999</v>
      </c>
      <c r="I103" s="21">
        <v>8441875.7200000007</v>
      </c>
      <c r="J103" s="21">
        <v>7827596.9199999999</v>
      </c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</row>
    <row r="104" spans="1:137">
      <c r="A104" s="4" t="s">
        <v>104</v>
      </c>
      <c r="B104" s="21">
        <v>7706289.0300000003</v>
      </c>
      <c r="C104" s="21">
        <v>12541780.800000001</v>
      </c>
      <c r="D104" s="21">
        <v>339157.53</v>
      </c>
      <c r="E104" s="21">
        <v>870204.39</v>
      </c>
      <c r="F104" s="21">
        <v>132582.29</v>
      </c>
      <c r="G104" s="21">
        <v>0</v>
      </c>
      <c r="H104" s="21">
        <v>0</v>
      </c>
      <c r="I104" s="21">
        <v>0</v>
      </c>
      <c r="J104" s="21">
        <v>0</v>
      </c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</row>
    <row r="105" spans="1:137">
      <c r="A105" s="4" t="s">
        <v>105</v>
      </c>
      <c r="B105" s="21">
        <v>0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</row>
    <row r="106" spans="1:137">
      <c r="A106" s="4" t="s">
        <v>106</v>
      </c>
      <c r="B106" s="21">
        <v>7852422.5999999996</v>
      </c>
      <c r="C106" s="21">
        <v>3556210.63</v>
      </c>
      <c r="D106" s="21">
        <v>6451917.6799999997</v>
      </c>
      <c r="E106" s="21">
        <v>6229972.7400000002</v>
      </c>
      <c r="F106" s="21">
        <v>4235655.3499999996</v>
      </c>
      <c r="G106" s="21">
        <v>3788584.79</v>
      </c>
      <c r="H106" s="21">
        <v>17198747.969999999</v>
      </c>
      <c r="I106" s="21">
        <v>8441875.7200000007</v>
      </c>
      <c r="J106" s="21">
        <v>7827596.9199999999</v>
      </c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</row>
    <row r="107" spans="1:137">
      <c r="A107" s="4" t="s">
        <v>107</v>
      </c>
      <c r="B107" s="21">
        <v>0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</row>
    <row r="108" spans="1:137">
      <c r="A108" s="4" t="s">
        <v>108</v>
      </c>
      <c r="B108" s="21">
        <v>0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</row>
    <row r="109" spans="1:137">
      <c r="A109" s="4" t="s">
        <v>109</v>
      </c>
      <c r="B109" s="21">
        <v>0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</row>
    <row r="110" spans="1:137">
      <c r="A110" s="4" t="s">
        <v>110</v>
      </c>
      <c r="B110" s="21">
        <v>0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</row>
    <row r="111" spans="1:137">
      <c r="A111" s="4" t="s">
        <v>111</v>
      </c>
      <c r="B111" s="21">
        <v>0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</row>
    <row r="112" spans="1:137">
      <c r="A112" s="4" t="s">
        <v>112</v>
      </c>
      <c r="B112" s="21">
        <v>114350964.76000001</v>
      </c>
      <c r="C112" s="21">
        <v>141511361.62</v>
      </c>
      <c r="D112" s="21">
        <v>175271943.16999999</v>
      </c>
      <c r="E112" s="21">
        <v>172268740.72</v>
      </c>
      <c r="F112" s="21">
        <v>247761276.72999999</v>
      </c>
      <c r="G112" s="21">
        <v>329934201.37</v>
      </c>
      <c r="H112" s="21">
        <v>413655558.52999997</v>
      </c>
      <c r="I112" s="21">
        <v>382821548.88</v>
      </c>
      <c r="J112" s="21">
        <v>401297027.56999999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</row>
    <row r="113" spans="1:137">
      <c r="A113" s="4" t="s">
        <v>113</v>
      </c>
      <c r="B113" s="21">
        <v>0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</row>
    <row r="114" spans="1:137">
      <c r="A114" s="4" t="s">
        <v>114</v>
      </c>
      <c r="B114" s="21">
        <v>0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</row>
    <row r="115" spans="1:137">
      <c r="A115" s="4" t="s">
        <v>115</v>
      </c>
      <c r="B115" s="21">
        <v>0</v>
      </c>
      <c r="C115" s="21">
        <v>0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</row>
    <row r="116" spans="1:137">
      <c r="A116" s="4" t="s">
        <v>116</v>
      </c>
      <c r="B116" s="21">
        <v>0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</row>
    <row r="117" spans="1:137">
      <c r="A117" s="4" t="s">
        <v>117</v>
      </c>
      <c r="B117" s="21">
        <v>0</v>
      </c>
      <c r="C117" s="21">
        <v>0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</row>
    <row r="118" spans="1:137">
      <c r="A118" s="4" t="s">
        <v>118</v>
      </c>
      <c r="B118" s="21">
        <v>35000000</v>
      </c>
      <c r="C118" s="21">
        <v>140000000</v>
      </c>
      <c r="D118" s="21">
        <v>255000000</v>
      </c>
      <c r="E118" s="21">
        <v>535619617.48000002</v>
      </c>
      <c r="F118" s="21">
        <v>1117005817.8199999</v>
      </c>
      <c r="G118" s="21">
        <v>333923551.35000002</v>
      </c>
      <c r="H118" s="21">
        <v>243362082.47</v>
      </c>
      <c r="I118" s="21">
        <v>21645597.41</v>
      </c>
      <c r="J118" s="21">
        <v>2391021263.4099998</v>
      </c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</row>
    <row r="119" spans="1:137">
      <c r="A119" s="4" t="s">
        <v>119</v>
      </c>
      <c r="B119" s="21">
        <v>0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</row>
    <row r="120" spans="1:137">
      <c r="A120" s="4" t="s">
        <v>120</v>
      </c>
      <c r="B120" s="21">
        <v>0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</row>
    <row r="121" spans="1:137">
      <c r="A121" s="3" t="s">
        <v>121</v>
      </c>
      <c r="B121" s="21">
        <v>704083775.88</v>
      </c>
      <c r="C121" s="21">
        <v>701958588.64999998</v>
      </c>
      <c r="D121" s="21">
        <v>708747898.11000001</v>
      </c>
      <c r="E121" s="21">
        <v>994784290.75999999</v>
      </c>
      <c r="F121" s="21">
        <v>1523565979.6900001</v>
      </c>
      <c r="G121" s="21">
        <v>1809618524.6900001</v>
      </c>
      <c r="H121" s="21">
        <v>1635938347.5799999</v>
      </c>
      <c r="I121" s="21">
        <v>2189322577.6500001</v>
      </c>
      <c r="J121" s="21">
        <v>5894286087.9300003</v>
      </c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</row>
    <row r="122" spans="1:137">
      <c r="A122" s="3" t="s">
        <v>122</v>
      </c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</row>
    <row r="123" spans="1:137">
      <c r="A123" s="4" t="s">
        <v>123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</row>
    <row r="124" spans="1:137">
      <c r="A124" s="4" t="s">
        <v>124</v>
      </c>
      <c r="B124" s="21">
        <v>0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</row>
    <row r="125" spans="1:137">
      <c r="A125" s="4" t="s">
        <v>125</v>
      </c>
      <c r="B125" s="21">
        <v>0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</row>
    <row r="126" spans="1:137">
      <c r="A126" s="4" t="s">
        <v>126</v>
      </c>
      <c r="B126" s="21">
        <v>0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</row>
    <row r="127" spans="1:137">
      <c r="A127" s="4" t="s">
        <v>127</v>
      </c>
      <c r="B127" s="21">
        <v>0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</row>
    <row r="128" spans="1:137">
      <c r="A128" s="4" t="s">
        <v>128</v>
      </c>
      <c r="B128" s="21">
        <v>0</v>
      </c>
      <c r="C128" s="21">
        <v>0</v>
      </c>
      <c r="D128" s="21">
        <v>2054400</v>
      </c>
      <c r="E128" s="21">
        <v>2054400</v>
      </c>
      <c r="F128" s="21">
        <v>2054400</v>
      </c>
      <c r="G128" s="21">
        <v>2054400</v>
      </c>
      <c r="H128" s="21">
        <v>0</v>
      </c>
      <c r="I128" s="21">
        <v>0</v>
      </c>
      <c r="J128" s="21">
        <v>0</v>
      </c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</row>
    <row r="129" spans="1:137">
      <c r="A129" s="4" t="s">
        <v>129</v>
      </c>
      <c r="B129" s="21">
        <v>0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</row>
    <row r="130" spans="1:137">
      <c r="A130" s="4" t="s">
        <v>130</v>
      </c>
      <c r="B130" s="21">
        <v>0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</row>
    <row r="131" spans="1:137">
      <c r="A131" s="4" t="s">
        <v>131</v>
      </c>
      <c r="B131" s="21">
        <v>0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</row>
    <row r="132" spans="1:137">
      <c r="A132" s="4" t="s">
        <v>132</v>
      </c>
      <c r="B132" s="21">
        <v>0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</row>
    <row r="133" spans="1:137">
      <c r="A133" s="4" t="s">
        <v>133</v>
      </c>
      <c r="B133" s="21">
        <v>452488051.47000003</v>
      </c>
      <c r="C133" s="21">
        <v>504825299.42000002</v>
      </c>
      <c r="D133" s="21">
        <v>717705207.99000001</v>
      </c>
      <c r="E133" s="21">
        <v>739986079.37</v>
      </c>
      <c r="F133" s="21">
        <v>718579811.66999996</v>
      </c>
      <c r="G133" s="21">
        <v>761060401.71000004</v>
      </c>
      <c r="H133" s="21">
        <v>909013595.69000006</v>
      </c>
      <c r="I133" s="21">
        <v>1056151581.35</v>
      </c>
      <c r="J133" s="21">
        <v>1201134379.3499999</v>
      </c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</row>
    <row r="134" spans="1:137">
      <c r="A134" s="4" t="s">
        <v>134</v>
      </c>
      <c r="B134" s="21">
        <v>65154726.079999998</v>
      </c>
      <c r="C134" s="21">
        <v>54789598.229999997</v>
      </c>
      <c r="D134" s="21">
        <v>43541040.079999998</v>
      </c>
      <c r="E134" s="21">
        <v>9781704.3599999994</v>
      </c>
      <c r="F134" s="21">
        <v>59777474.539999999</v>
      </c>
      <c r="G134" s="21">
        <v>172855253.58000001</v>
      </c>
      <c r="H134" s="21">
        <v>244414644.91999999</v>
      </c>
      <c r="I134" s="21">
        <v>122470159.05</v>
      </c>
      <c r="J134" s="21">
        <v>74292191.469999999</v>
      </c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</row>
    <row r="135" spans="1:137">
      <c r="A135" s="4" t="s">
        <v>135</v>
      </c>
      <c r="B135" s="21">
        <v>0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</row>
    <row r="136" spans="1:137">
      <c r="A136" s="4" t="s">
        <v>136</v>
      </c>
      <c r="B136" s="21">
        <v>0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2054400</v>
      </c>
      <c r="I136" s="21">
        <v>2054400</v>
      </c>
      <c r="J136" s="21">
        <v>2054400</v>
      </c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</row>
    <row r="137" spans="1:137">
      <c r="A137" s="4" t="s">
        <v>137</v>
      </c>
      <c r="B137" s="21">
        <v>0</v>
      </c>
      <c r="C137" s="21">
        <v>0</v>
      </c>
      <c r="D137" s="21"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</row>
    <row r="138" spans="1:137">
      <c r="A138" s="4" t="s">
        <v>138</v>
      </c>
      <c r="B138" s="21">
        <v>0</v>
      </c>
      <c r="C138" s="21">
        <v>0</v>
      </c>
      <c r="D138" s="21">
        <v>4599.0600000000004</v>
      </c>
      <c r="E138" s="21">
        <v>0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</row>
    <row r="139" spans="1:137">
      <c r="A139" s="4" t="s">
        <v>139</v>
      </c>
      <c r="B139" s="21">
        <v>0</v>
      </c>
      <c r="C139" s="21">
        <v>0</v>
      </c>
      <c r="D139" s="21">
        <v>0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</row>
    <row r="140" spans="1:137">
      <c r="A140" s="4" t="s">
        <v>140</v>
      </c>
      <c r="B140" s="21">
        <v>0</v>
      </c>
      <c r="C140" s="21">
        <v>0</v>
      </c>
      <c r="D140" s="21">
        <v>0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</row>
    <row r="141" spans="1:137">
      <c r="A141" s="4" t="s">
        <v>141</v>
      </c>
      <c r="B141" s="21">
        <v>0</v>
      </c>
      <c r="C141" s="21">
        <v>0</v>
      </c>
      <c r="D141" s="21">
        <v>0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1">
        <v>3205524.67</v>
      </c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</row>
    <row r="142" spans="1:137">
      <c r="A142" s="4" t="s">
        <v>142</v>
      </c>
      <c r="B142" s="21">
        <v>62049907.649999999</v>
      </c>
      <c r="C142" s="21">
        <v>92746289.430000007</v>
      </c>
      <c r="D142" s="21">
        <v>129804221.33</v>
      </c>
      <c r="E142" s="21">
        <v>126881944.45999999</v>
      </c>
      <c r="F142" s="21">
        <v>117760986.81</v>
      </c>
      <c r="G142" s="21">
        <v>154578125.13</v>
      </c>
      <c r="H142" s="21">
        <v>150899042.13999999</v>
      </c>
      <c r="I142" s="21">
        <v>152650546.36000001</v>
      </c>
      <c r="J142" s="21">
        <v>507479099.05000001</v>
      </c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</row>
    <row r="143" spans="1:137">
      <c r="A143" s="4" t="s">
        <v>143</v>
      </c>
      <c r="B143" s="21">
        <v>0</v>
      </c>
      <c r="C143" s="21">
        <v>0</v>
      </c>
      <c r="D143" s="21"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</row>
    <row r="144" spans="1:137">
      <c r="A144" s="4" t="s">
        <v>144</v>
      </c>
      <c r="B144" s="21">
        <v>0</v>
      </c>
      <c r="C144" s="21">
        <v>0</v>
      </c>
      <c r="D144" s="21">
        <v>0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</row>
    <row r="145" spans="1:137">
      <c r="A145" s="4" t="s">
        <v>145</v>
      </c>
      <c r="B145" s="21">
        <v>0</v>
      </c>
      <c r="C145" s="21">
        <v>0</v>
      </c>
      <c r="D145" s="21">
        <v>38913076.539999999</v>
      </c>
      <c r="E145" s="21">
        <v>38913076.539999999</v>
      </c>
      <c r="F145" s="21">
        <v>38913076.539999999</v>
      </c>
      <c r="G145" s="21">
        <v>38913076.539999999</v>
      </c>
      <c r="H145" s="21">
        <v>38913076.539999999</v>
      </c>
      <c r="I145" s="21">
        <v>38913076.539999999</v>
      </c>
      <c r="J145" s="21">
        <v>38913076.539999999</v>
      </c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</row>
    <row r="146" spans="1:137">
      <c r="A146" s="4" t="s">
        <v>146</v>
      </c>
      <c r="B146" s="21">
        <v>171666.51</v>
      </c>
      <c r="C146" s="21">
        <v>0</v>
      </c>
      <c r="D146" s="21">
        <v>193190.23</v>
      </c>
      <c r="E146" s="21">
        <v>118840.71</v>
      </c>
      <c r="F146" s="21">
        <v>44491.11</v>
      </c>
      <c r="G146" s="21">
        <v>14453.66</v>
      </c>
      <c r="H146" s="21">
        <v>11241.62</v>
      </c>
      <c r="I146" s="21">
        <v>8029.58</v>
      </c>
      <c r="J146" s="21">
        <v>0</v>
      </c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</row>
    <row r="147" spans="1:137">
      <c r="A147" s="4" t="s">
        <v>147</v>
      </c>
      <c r="B147" s="21">
        <v>14668440.33</v>
      </c>
      <c r="C147" s="21">
        <v>17627677.18</v>
      </c>
      <c r="D147" s="21">
        <v>19083503.579999998</v>
      </c>
      <c r="E147" s="21">
        <v>17274553.109999999</v>
      </c>
      <c r="F147" s="21">
        <v>17950640.800000001</v>
      </c>
      <c r="G147" s="21">
        <v>23045462.93</v>
      </c>
      <c r="H147" s="21">
        <v>23777893.399999999</v>
      </c>
      <c r="I147" s="21">
        <v>23356056</v>
      </c>
      <c r="J147" s="21">
        <v>22914397.48</v>
      </c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</row>
    <row r="148" spans="1:137">
      <c r="A148" s="4" t="s">
        <v>148</v>
      </c>
      <c r="B148" s="21">
        <v>0</v>
      </c>
      <c r="C148" s="21">
        <v>0</v>
      </c>
      <c r="D148" s="21">
        <v>0</v>
      </c>
      <c r="E148" s="21">
        <v>2575120.5299999998</v>
      </c>
      <c r="F148" s="21">
        <v>5666975</v>
      </c>
      <c r="G148" s="21">
        <v>16211770.67</v>
      </c>
      <c r="H148" s="21">
        <v>357017571.64999998</v>
      </c>
      <c r="I148" s="21">
        <v>384685488.31999999</v>
      </c>
      <c r="J148" s="21">
        <v>4425778.2</v>
      </c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</row>
    <row r="149" spans="1:137">
      <c r="A149" s="4" t="s">
        <v>149</v>
      </c>
      <c r="B149" s="21">
        <v>0</v>
      </c>
      <c r="C149" s="21">
        <v>0</v>
      </c>
      <c r="D149" s="21">
        <v>0</v>
      </c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</row>
    <row r="150" spans="1:137">
      <c r="A150" s="3" t="s">
        <v>150</v>
      </c>
      <c r="B150" s="21">
        <v>594532792.03999996</v>
      </c>
      <c r="C150" s="21">
        <v>669988864.25999999</v>
      </c>
      <c r="D150" s="21">
        <v>951299238.80999994</v>
      </c>
      <c r="E150" s="21">
        <v>937585719.08000004</v>
      </c>
      <c r="F150" s="21">
        <v>960747856.47000003</v>
      </c>
      <c r="G150" s="21">
        <v>1168732944.22</v>
      </c>
      <c r="H150" s="21">
        <v>1726101465.96</v>
      </c>
      <c r="I150" s="21">
        <v>1780289337.2</v>
      </c>
      <c r="J150" s="21">
        <v>1854418846.76</v>
      </c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</row>
    <row r="151" spans="1:137">
      <c r="A151" s="4" t="s">
        <v>151</v>
      </c>
      <c r="B151" s="21">
        <v>0</v>
      </c>
      <c r="C151" s="21">
        <v>0</v>
      </c>
      <c r="D151" s="21"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</row>
    <row r="152" spans="1:137">
      <c r="A152" s="4" t="s">
        <v>152</v>
      </c>
      <c r="B152" s="21">
        <v>0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</row>
    <row r="153" spans="1:137">
      <c r="A153" s="3" t="s">
        <v>153</v>
      </c>
      <c r="B153" s="21">
        <v>1298616567.9200001</v>
      </c>
      <c r="C153" s="21">
        <v>1371947452.9100001</v>
      </c>
      <c r="D153" s="21">
        <v>1660047136.9200001</v>
      </c>
      <c r="E153" s="21">
        <v>1932370009.8399999</v>
      </c>
      <c r="F153" s="21">
        <v>2484313836.1599998</v>
      </c>
      <c r="G153" s="21">
        <v>2978351468.9099998</v>
      </c>
      <c r="H153" s="21">
        <v>3362039813.54</v>
      </c>
      <c r="I153" s="21">
        <v>3969611914.8499999</v>
      </c>
      <c r="J153" s="21">
        <v>7748704934.6899996</v>
      </c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</row>
    <row r="154" spans="1:137">
      <c r="A154" s="3" t="s">
        <v>154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</row>
    <row r="155" spans="1:137">
      <c r="A155" s="4" t="s">
        <v>155</v>
      </c>
      <c r="B155" s="21">
        <v>0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</row>
    <row r="156" spans="1:137">
      <c r="A156" s="4" t="s">
        <v>156</v>
      </c>
      <c r="B156" s="21">
        <v>0</v>
      </c>
      <c r="C156" s="21">
        <v>0</v>
      </c>
      <c r="D156" s="21"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</row>
    <row r="157" spans="1:137">
      <c r="A157" s="4" t="s">
        <v>157</v>
      </c>
      <c r="B157" s="21">
        <v>0</v>
      </c>
      <c r="C157" s="21">
        <v>0</v>
      </c>
      <c r="D157" s="21">
        <v>0</v>
      </c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</row>
    <row r="158" spans="1:137">
      <c r="A158" s="4" t="s">
        <v>158</v>
      </c>
      <c r="B158" s="21">
        <v>0</v>
      </c>
      <c r="C158" s="21">
        <v>0</v>
      </c>
      <c r="D158" s="21">
        <v>0</v>
      </c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</row>
    <row r="159" spans="1:137">
      <c r="A159" s="4" t="s">
        <v>159</v>
      </c>
      <c r="B159" s="21">
        <v>0</v>
      </c>
      <c r="C159" s="21">
        <v>0</v>
      </c>
      <c r="D159" s="21">
        <v>0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</row>
    <row r="160" spans="1:137">
      <c r="A160" s="4" t="s">
        <v>160</v>
      </c>
      <c r="B160" s="21">
        <v>0</v>
      </c>
      <c r="C160" s="21">
        <v>0</v>
      </c>
      <c r="D160" s="21">
        <v>0</v>
      </c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</row>
    <row r="161" spans="1:137">
      <c r="A161" s="4" t="s">
        <v>161</v>
      </c>
      <c r="B161" s="21">
        <v>0</v>
      </c>
      <c r="C161" s="21">
        <v>0</v>
      </c>
      <c r="D161" s="21">
        <v>0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</row>
    <row r="162" spans="1:137">
      <c r="A162" s="4" t="s">
        <v>162</v>
      </c>
      <c r="B162" s="21">
        <v>0</v>
      </c>
      <c r="C162" s="21">
        <v>0</v>
      </c>
      <c r="D162" s="21">
        <v>0</v>
      </c>
      <c r="E162" s="21">
        <v>0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</row>
    <row r="163" spans="1:137">
      <c r="A163" s="4" t="s">
        <v>163</v>
      </c>
      <c r="B163" s="21">
        <v>0</v>
      </c>
      <c r="C163" s="21">
        <v>0</v>
      </c>
      <c r="D163" s="21">
        <v>0</v>
      </c>
      <c r="E163" s="21">
        <v>0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</row>
    <row r="164" spans="1:137">
      <c r="A164" s="4" t="s">
        <v>164</v>
      </c>
      <c r="B164" s="21">
        <v>68000649.040000007</v>
      </c>
      <c r="C164" s="21">
        <v>45736332.990000002</v>
      </c>
      <c r="D164" s="21">
        <v>58386218.270000003</v>
      </c>
      <c r="E164" s="21">
        <v>68502417.719999999</v>
      </c>
      <c r="F164" s="21">
        <v>109509015.31999999</v>
      </c>
      <c r="G164" s="21">
        <v>74009049.859999999</v>
      </c>
      <c r="H164" s="21">
        <v>76024834.900000006</v>
      </c>
      <c r="I164" s="21">
        <v>79801562.780000001</v>
      </c>
      <c r="J164" s="21">
        <v>154258633.68000001</v>
      </c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</row>
    <row r="165" spans="1:137">
      <c r="A165" s="4" t="s">
        <v>165</v>
      </c>
      <c r="B165" s="21">
        <v>0</v>
      </c>
      <c r="C165" s="21">
        <v>0</v>
      </c>
      <c r="D165" s="21">
        <v>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</row>
    <row r="166" spans="1:137">
      <c r="A166" s="4" t="s">
        <v>166</v>
      </c>
      <c r="B166" s="21">
        <v>68000649.040000007</v>
      </c>
      <c r="C166" s="21">
        <v>45736332.990000002</v>
      </c>
      <c r="D166" s="21">
        <v>58386218.270000003</v>
      </c>
      <c r="E166" s="21">
        <v>68502417.719999999</v>
      </c>
      <c r="F166" s="21">
        <v>109509015.31999999</v>
      </c>
      <c r="G166" s="21">
        <v>74009049.859999999</v>
      </c>
      <c r="H166" s="21">
        <v>76024834.900000006</v>
      </c>
      <c r="I166" s="21">
        <v>79801562.780000001</v>
      </c>
      <c r="J166" s="21">
        <v>154258633.68000001</v>
      </c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</row>
    <row r="167" spans="1:137">
      <c r="A167" s="4" t="s">
        <v>167</v>
      </c>
      <c r="B167" s="21">
        <v>65483116.159999996</v>
      </c>
      <c r="C167" s="21">
        <v>51487741.770000003</v>
      </c>
      <c r="D167" s="21">
        <v>63223047.039999999</v>
      </c>
      <c r="E167" s="21">
        <v>148722666.94999999</v>
      </c>
      <c r="F167" s="21">
        <v>237909444.62</v>
      </c>
      <c r="G167" s="21">
        <v>155436437.16999999</v>
      </c>
      <c r="H167" s="21">
        <v>101746428.95999999</v>
      </c>
      <c r="I167" s="21">
        <v>0</v>
      </c>
      <c r="J167" s="21">
        <v>0</v>
      </c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</row>
    <row r="168" spans="1:137">
      <c r="A168" s="4" t="s">
        <v>168</v>
      </c>
      <c r="B168" s="21">
        <v>0</v>
      </c>
      <c r="C168" s="21">
        <v>0</v>
      </c>
      <c r="D168" s="21">
        <v>0</v>
      </c>
      <c r="E168" s="21">
        <v>0</v>
      </c>
      <c r="F168" s="21">
        <v>0</v>
      </c>
      <c r="G168" s="21">
        <v>0</v>
      </c>
      <c r="H168" s="21">
        <v>0</v>
      </c>
      <c r="I168" s="21">
        <v>114145865.52</v>
      </c>
      <c r="J168" s="21">
        <v>90292518.290000007</v>
      </c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</row>
    <row r="169" spans="1:137">
      <c r="A169" s="4" t="s">
        <v>169</v>
      </c>
      <c r="B169" s="21">
        <v>0</v>
      </c>
      <c r="C169" s="21">
        <v>0</v>
      </c>
      <c r="D169" s="21">
        <v>0</v>
      </c>
      <c r="E169" s="21">
        <v>0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</row>
    <row r="170" spans="1:137">
      <c r="A170" s="4" t="s">
        <v>170</v>
      </c>
      <c r="B170" s="21">
        <v>0</v>
      </c>
      <c r="C170" s="21">
        <v>0</v>
      </c>
      <c r="D170" s="21">
        <v>0</v>
      </c>
      <c r="E170" s="21">
        <v>0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</row>
    <row r="171" spans="1:137">
      <c r="A171" s="4" t="s">
        <v>171</v>
      </c>
      <c r="B171" s="21">
        <v>10742617.09</v>
      </c>
      <c r="C171" s="21">
        <v>16309353.609999999</v>
      </c>
      <c r="D171" s="21">
        <v>15089070.369999999</v>
      </c>
      <c r="E171" s="21">
        <v>18973205.57</v>
      </c>
      <c r="F171" s="21">
        <v>27314158.800000001</v>
      </c>
      <c r="G171" s="21">
        <v>34881374.530000001</v>
      </c>
      <c r="H171" s="21">
        <v>30562223.190000001</v>
      </c>
      <c r="I171" s="21">
        <v>38037545.759999998</v>
      </c>
      <c r="J171" s="21">
        <v>53740866.329999998</v>
      </c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</row>
    <row r="172" spans="1:137">
      <c r="A172" s="4" t="s">
        <v>172</v>
      </c>
      <c r="B172" s="21">
        <v>15589648.48</v>
      </c>
      <c r="C172" s="21">
        <v>1620198.8</v>
      </c>
      <c r="D172" s="21">
        <v>2614133.1</v>
      </c>
      <c r="E172" s="21">
        <v>4487207.6100000003</v>
      </c>
      <c r="F172" s="21">
        <v>16686312.48</v>
      </c>
      <c r="G172" s="21">
        <v>33799728.780000001</v>
      </c>
      <c r="H172" s="21">
        <v>17834526.190000001</v>
      </c>
      <c r="I172" s="21">
        <v>37890647.229999997</v>
      </c>
      <c r="J172" s="21">
        <v>58504129.18</v>
      </c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</row>
    <row r="173" spans="1:137">
      <c r="A173" s="4" t="s">
        <v>173</v>
      </c>
      <c r="B173" s="21">
        <v>24462401.949999999</v>
      </c>
      <c r="C173" s="21">
        <v>32703665.859999999</v>
      </c>
      <c r="D173" s="21">
        <v>47391421.93</v>
      </c>
      <c r="E173" s="21">
        <v>46951208.039999999</v>
      </c>
      <c r="F173" s="21">
        <v>78950867</v>
      </c>
      <c r="G173" s="21">
        <v>101916308.56</v>
      </c>
      <c r="H173" s="21">
        <v>159022296.19</v>
      </c>
      <c r="I173" s="21">
        <v>170965499.22999999</v>
      </c>
      <c r="J173" s="21">
        <v>101544210.42</v>
      </c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</row>
    <row r="174" spans="1:137">
      <c r="A174" s="4" t="s">
        <v>174</v>
      </c>
      <c r="B174" s="21">
        <v>0</v>
      </c>
      <c r="C174" s="21">
        <v>0</v>
      </c>
      <c r="D174" s="21">
        <v>0</v>
      </c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</row>
    <row r="175" spans="1:137">
      <c r="A175" s="4" t="s">
        <v>175</v>
      </c>
      <c r="B175" s="21">
        <v>0</v>
      </c>
      <c r="C175" s="21">
        <v>0</v>
      </c>
      <c r="D175" s="21">
        <v>0</v>
      </c>
      <c r="E175" s="21">
        <v>0</v>
      </c>
      <c r="F175" s="21">
        <v>0</v>
      </c>
      <c r="G175" s="21">
        <v>0</v>
      </c>
      <c r="H175" s="21">
        <v>0</v>
      </c>
      <c r="I175" s="21">
        <v>0</v>
      </c>
      <c r="J175" s="21">
        <v>0</v>
      </c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</row>
    <row r="176" spans="1:137">
      <c r="A176" s="4" t="s">
        <v>176</v>
      </c>
      <c r="B176" s="21">
        <v>24462401.949999999</v>
      </c>
      <c r="C176" s="21">
        <v>32703665.859999999</v>
      </c>
      <c r="D176" s="21">
        <v>47391421.93</v>
      </c>
      <c r="E176" s="21">
        <v>46951208.039999999</v>
      </c>
      <c r="F176" s="21">
        <v>78950867</v>
      </c>
      <c r="G176" s="21">
        <v>101916308.56</v>
      </c>
      <c r="H176" s="21">
        <v>159022296.19</v>
      </c>
      <c r="I176" s="21">
        <v>170965499.22999999</v>
      </c>
      <c r="J176" s="21">
        <v>101544210.42</v>
      </c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</row>
    <row r="177" spans="1:137">
      <c r="A177" s="4" t="s">
        <v>177</v>
      </c>
      <c r="B177" s="21">
        <v>0</v>
      </c>
      <c r="C177" s="21">
        <v>0</v>
      </c>
      <c r="D177" s="21">
        <v>0</v>
      </c>
      <c r="E177" s="21">
        <v>0</v>
      </c>
      <c r="F177" s="21">
        <v>0</v>
      </c>
      <c r="G177" s="21">
        <v>0</v>
      </c>
      <c r="H177" s="21">
        <v>0</v>
      </c>
      <c r="I177" s="21">
        <v>0</v>
      </c>
      <c r="J177" s="21">
        <v>0</v>
      </c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</row>
    <row r="178" spans="1:137">
      <c r="A178" s="4" t="s">
        <v>178</v>
      </c>
      <c r="B178" s="21">
        <v>0</v>
      </c>
      <c r="C178" s="21">
        <v>0</v>
      </c>
      <c r="D178" s="21">
        <v>0</v>
      </c>
      <c r="E178" s="21">
        <v>0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</row>
    <row r="179" spans="1:137">
      <c r="A179" s="4" t="s">
        <v>179</v>
      </c>
      <c r="B179" s="21">
        <v>0</v>
      </c>
      <c r="C179" s="21">
        <v>0</v>
      </c>
      <c r="D179" s="21">
        <v>0</v>
      </c>
      <c r="E179" s="21">
        <v>0</v>
      </c>
      <c r="F179" s="21">
        <v>0</v>
      </c>
      <c r="G179" s="21">
        <v>0</v>
      </c>
      <c r="H179" s="21">
        <v>0</v>
      </c>
      <c r="I179" s="21">
        <v>0</v>
      </c>
      <c r="J179" s="21">
        <v>0</v>
      </c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</row>
    <row r="180" spans="1:137">
      <c r="A180" s="4" t="s">
        <v>180</v>
      </c>
      <c r="B180" s="21">
        <v>0</v>
      </c>
      <c r="C180" s="21">
        <v>0</v>
      </c>
      <c r="D180" s="21">
        <v>0</v>
      </c>
      <c r="E180" s="21">
        <v>0</v>
      </c>
      <c r="F180" s="21">
        <v>0</v>
      </c>
      <c r="G180" s="21">
        <v>0</v>
      </c>
      <c r="H180" s="21">
        <v>0</v>
      </c>
      <c r="I180" s="21">
        <v>0</v>
      </c>
      <c r="J180" s="21">
        <v>0</v>
      </c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</row>
    <row r="181" spans="1:137">
      <c r="A181" s="4" t="s">
        <v>181</v>
      </c>
      <c r="B181" s="21">
        <v>0</v>
      </c>
      <c r="C181" s="21">
        <v>0</v>
      </c>
      <c r="D181" s="21">
        <v>0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</row>
    <row r="182" spans="1:137">
      <c r="A182" s="4" t="s">
        <v>182</v>
      </c>
      <c r="B182" s="21">
        <v>0</v>
      </c>
      <c r="C182" s="21">
        <v>0</v>
      </c>
      <c r="D182" s="21">
        <v>0</v>
      </c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</row>
    <row r="183" spans="1:137">
      <c r="A183" s="4" t="s">
        <v>183</v>
      </c>
      <c r="B183" s="21">
        <v>0</v>
      </c>
      <c r="C183" s="21">
        <v>0</v>
      </c>
      <c r="D183" s="21">
        <v>0</v>
      </c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</row>
    <row r="184" spans="1:137">
      <c r="A184" s="4" t="s">
        <v>184</v>
      </c>
      <c r="B184" s="21">
        <v>0</v>
      </c>
      <c r="C184" s="21">
        <v>0</v>
      </c>
      <c r="D184" s="21">
        <v>0</v>
      </c>
      <c r="E184" s="21">
        <v>0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</row>
    <row r="185" spans="1:137">
      <c r="A185" s="4" t="s">
        <v>185</v>
      </c>
      <c r="B185" s="21">
        <v>0</v>
      </c>
      <c r="C185" s="21">
        <v>0</v>
      </c>
      <c r="D185" s="21">
        <v>0</v>
      </c>
      <c r="E185" s="21">
        <v>0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</row>
    <row r="186" spans="1:137">
      <c r="A186" s="4" t="s">
        <v>186</v>
      </c>
      <c r="B186" s="21">
        <v>0</v>
      </c>
      <c r="C186" s="21">
        <v>0</v>
      </c>
      <c r="D186" s="21">
        <v>0</v>
      </c>
      <c r="E186" s="21">
        <v>0</v>
      </c>
      <c r="F186" s="21">
        <v>0</v>
      </c>
      <c r="G186" s="21">
        <v>0</v>
      </c>
      <c r="H186" s="21">
        <v>0</v>
      </c>
      <c r="I186" s="21">
        <v>0</v>
      </c>
      <c r="J186" s="21">
        <v>0</v>
      </c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</row>
    <row r="187" spans="1:137">
      <c r="A187" s="4" t="s">
        <v>187</v>
      </c>
      <c r="B187" s="21">
        <v>0</v>
      </c>
      <c r="C187" s="21">
        <v>0</v>
      </c>
      <c r="D187" s="21">
        <v>3938725.02</v>
      </c>
      <c r="E187" s="21">
        <v>0</v>
      </c>
      <c r="F187" s="21">
        <v>0</v>
      </c>
      <c r="G187" s="21">
        <v>0</v>
      </c>
      <c r="H187" s="21">
        <v>0</v>
      </c>
      <c r="I187" s="21">
        <v>0</v>
      </c>
      <c r="J187" s="21">
        <v>0</v>
      </c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</row>
    <row r="188" spans="1:137">
      <c r="A188" s="4" t="s">
        <v>188</v>
      </c>
      <c r="B188" s="21">
        <v>0</v>
      </c>
      <c r="C188" s="21">
        <v>0</v>
      </c>
      <c r="D188" s="21">
        <v>0</v>
      </c>
      <c r="E188" s="21">
        <v>0</v>
      </c>
      <c r="F188" s="21">
        <v>0</v>
      </c>
      <c r="G188" s="21">
        <v>0</v>
      </c>
      <c r="H188" s="21">
        <v>0</v>
      </c>
      <c r="I188" s="21">
        <v>0</v>
      </c>
      <c r="J188" s="21">
        <v>0</v>
      </c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</row>
    <row r="189" spans="1:137">
      <c r="A189" s="4" t="s">
        <v>189</v>
      </c>
      <c r="B189" s="21">
        <v>0</v>
      </c>
      <c r="C189" s="21">
        <v>0</v>
      </c>
      <c r="D189" s="21">
        <v>0</v>
      </c>
      <c r="E189" s="21">
        <v>0</v>
      </c>
      <c r="F189" s="21">
        <v>0</v>
      </c>
      <c r="G189" s="21">
        <v>0</v>
      </c>
      <c r="H189" s="21">
        <v>0</v>
      </c>
      <c r="I189" s="21">
        <v>14838522.050000001</v>
      </c>
      <c r="J189" s="21">
        <v>11332234.810000001</v>
      </c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</row>
    <row r="190" spans="1:137">
      <c r="A190" s="4" t="s">
        <v>190</v>
      </c>
      <c r="B190" s="21">
        <v>0</v>
      </c>
      <c r="C190" s="21">
        <v>0</v>
      </c>
      <c r="D190" s="21">
        <v>0</v>
      </c>
      <c r="E190" s="21">
        <v>0</v>
      </c>
      <c r="F190" s="21">
        <v>0</v>
      </c>
      <c r="G190" s="21">
        <v>0</v>
      </c>
      <c r="H190" s="21">
        <v>0</v>
      </c>
      <c r="I190" s="21">
        <v>0</v>
      </c>
      <c r="J190" s="21">
        <v>0</v>
      </c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</row>
    <row r="191" spans="1:137">
      <c r="A191" s="4" t="s">
        <v>191</v>
      </c>
      <c r="B191" s="21">
        <v>0</v>
      </c>
      <c r="C191" s="21">
        <v>0</v>
      </c>
      <c r="D191" s="21">
        <v>0</v>
      </c>
      <c r="E191" s="21">
        <v>0</v>
      </c>
      <c r="F191" s="21">
        <v>0</v>
      </c>
      <c r="G191" s="21">
        <v>0</v>
      </c>
      <c r="H191" s="21">
        <v>0</v>
      </c>
      <c r="I191" s="21">
        <v>0</v>
      </c>
      <c r="J191" s="21">
        <v>0</v>
      </c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</row>
    <row r="192" spans="1:137">
      <c r="A192" s="3" t="s">
        <v>192</v>
      </c>
      <c r="B192" s="21">
        <v>184278432.72</v>
      </c>
      <c r="C192" s="21">
        <v>147857293.03</v>
      </c>
      <c r="D192" s="21">
        <v>190642615.72999999</v>
      </c>
      <c r="E192" s="21">
        <v>287636705.88999999</v>
      </c>
      <c r="F192" s="21">
        <v>470369798.22000003</v>
      </c>
      <c r="G192" s="21">
        <v>400042898.89999998</v>
      </c>
      <c r="H192" s="21">
        <v>385190309.43000001</v>
      </c>
      <c r="I192" s="21">
        <v>455679642.56999999</v>
      </c>
      <c r="J192" s="21">
        <v>469672592.70999998</v>
      </c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</row>
    <row r="193" spans="1:137">
      <c r="A193" s="3" t="s">
        <v>193</v>
      </c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</row>
    <row r="194" spans="1:137">
      <c r="A194" s="4" t="s">
        <v>194</v>
      </c>
      <c r="B194" s="21">
        <v>0</v>
      </c>
      <c r="C194" s="21">
        <v>0</v>
      </c>
      <c r="D194" s="21">
        <v>0</v>
      </c>
      <c r="E194" s="21">
        <v>0</v>
      </c>
      <c r="F194" s="21">
        <v>0</v>
      </c>
      <c r="G194" s="21">
        <v>0</v>
      </c>
      <c r="H194" s="21">
        <v>0</v>
      </c>
      <c r="I194" s="21">
        <v>0</v>
      </c>
      <c r="J194" s="21">
        <v>0</v>
      </c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</row>
    <row r="195" spans="1:137">
      <c r="A195" s="4" t="s">
        <v>195</v>
      </c>
      <c r="B195" s="21">
        <v>0</v>
      </c>
      <c r="C195" s="21">
        <v>0</v>
      </c>
      <c r="D195" s="21">
        <v>0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</row>
    <row r="196" spans="1:137">
      <c r="A196" s="4" t="s">
        <v>196</v>
      </c>
      <c r="B196" s="21">
        <v>0</v>
      </c>
      <c r="C196" s="21">
        <v>0</v>
      </c>
      <c r="D196" s="21">
        <v>0</v>
      </c>
      <c r="E196" s="21">
        <v>0</v>
      </c>
      <c r="F196" s="21">
        <v>0</v>
      </c>
      <c r="G196" s="21">
        <v>0</v>
      </c>
      <c r="H196" s="21">
        <v>0</v>
      </c>
      <c r="I196" s="21">
        <v>0</v>
      </c>
      <c r="J196" s="21">
        <v>0</v>
      </c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</row>
    <row r="197" spans="1:137">
      <c r="A197" s="4" t="s">
        <v>197</v>
      </c>
      <c r="B197" s="21">
        <v>0</v>
      </c>
      <c r="C197" s="21">
        <v>0</v>
      </c>
      <c r="D197" s="21">
        <v>0</v>
      </c>
      <c r="E197" s="21">
        <v>0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</row>
    <row r="198" spans="1:137">
      <c r="A198" s="4" t="s">
        <v>198</v>
      </c>
      <c r="B198" s="21">
        <v>0</v>
      </c>
      <c r="C198" s="21">
        <v>0</v>
      </c>
      <c r="D198" s="21">
        <v>0</v>
      </c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</row>
    <row r="199" spans="1:137">
      <c r="A199" s="4" t="s">
        <v>199</v>
      </c>
      <c r="B199" s="21">
        <v>0</v>
      </c>
      <c r="C199" s="21">
        <v>0</v>
      </c>
      <c r="D199" s="21">
        <v>0</v>
      </c>
      <c r="E199" s="21">
        <v>0</v>
      </c>
      <c r="F199" s="21">
        <v>0</v>
      </c>
      <c r="G199" s="21">
        <v>0</v>
      </c>
      <c r="H199" s="21">
        <v>0</v>
      </c>
      <c r="I199" s="21">
        <v>0</v>
      </c>
      <c r="J199" s="21">
        <v>2855002.13</v>
      </c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</row>
    <row r="200" spans="1:137">
      <c r="A200" s="4" t="s">
        <v>200</v>
      </c>
      <c r="B200" s="21">
        <v>0</v>
      </c>
      <c r="C200" s="21">
        <v>0</v>
      </c>
      <c r="D200" s="21">
        <v>0</v>
      </c>
      <c r="E200" s="21">
        <v>0</v>
      </c>
      <c r="F200" s="21">
        <v>0</v>
      </c>
      <c r="G200" s="21">
        <v>11833343.460000001</v>
      </c>
      <c r="H200" s="21">
        <v>11833343.460000001</v>
      </c>
      <c r="I200" s="21">
        <v>11833343.460000001</v>
      </c>
      <c r="J200" s="21">
        <v>11833343.460000001</v>
      </c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</row>
    <row r="201" spans="1:137">
      <c r="A201" s="4" t="s">
        <v>201</v>
      </c>
      <c r="B201" s="21">
        <v>0</v>
      </c>
      <c r="C201" s="21">
        <v>0</v>
      </c>
      <c r="D201" s="21">
        <v>0</v>
      </c>
      <c r="E201" s="21">
        <v>0</v>
      </c>
      <c r="F201" s="21">
        <v>0</v>
      </c>
      <c r="G201" s="21">
        <v>0</v>
      </c>
      <c r="H201" s="21">
        <v>0</v>
      </c>
      <c r="I201" s="21">
        <v>0</v>
      </c>
      <c r="J201" s="21">
        <v>0</v>
      </c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</row>
    <row r="202" spans="1:137">
      <c r="A202" s="4" t="s">
        <v>202</v>
      </c>
      <c r="B202" s="21">
        <v>0</v>
      </c>
      <c r="C202" s="21">
        <v>0</v>
      </c>
      <c r="D202" s="21">
        <v>0</v>
      </c>
      <c r="E202" s="21">
        <v>0</v>
      </c>
      <c r="F202" s="21">
        <v>11833343.460000001</v>
      </c>
      <c r="G202" s="21">
        <v>0</v>
      </c>
      <c r="H202" s="21">
        <v>0</v>
      </c>
      <c r="I202" s="21">
        <v>0</v>
      </c>
      <c r="J202" s="21">
        <v>0</v>
      </c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</row>
    <row r="203" spans="1:137">
      <c r="A203" s="4" t="s">
        <v>203</v>
      </c>
      <c r="B203" s="21">
        <v>0</v>
      </c>
      <c r="C203" s="21">
        <v>0</v>
      </c>
      <c r="D203" s="21">
        <v>0</v>
      </c>
      <c r="E203" s="21">
        <v>0</v>
      </c>
      <c r="F203" s="21">
        <v>0</v>
      </c>
      <c r="G203" s="21">
        <v>0</v>
      </c>
      <c r="H203" s="21">
        <v>0</v>
      </c>
      <c r="I203" s="21">
        <v>0</v>
      </c>
      <c r="J203" s="21">
        <v>0</v>
      </c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</row>
    <row r="204" spans="1:137">
      <c r="A204" s="4" t="s">
        <v>204</v>
      </c>
      <c r="B204" s="21">
        <v>0</v>
      </c>
      <c r="C204" s="21">
        <v>84503518.719999999</v>
      </c>
      <c r="D204" s="21">
        <v>86562689.090000004</v>
      </c>
      <c r="E204" s="21">
        <v>70820466.010000005</v>
      </c>
      <c r="F204" s="21">
        <v>67059341.770000003</v>
      </c>
      <c r="G204" s="21">
        <v>88523344.549999997</v>
      </c>
      <c r="H204" s="21">
        <v>87893350.489999995</v>
      </c>
      <c r="I204" s="21">
        <v>84977756.540000007</v>
      </c>
      <c r="J204" s="21">
        <v>80908829.140000001</v>
      </c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</row>
    <row r="205" spans="1:137">
      <c r="A205" s="4" t="s">
        <v>205</v>
      </c>
      <c r="B205" s="21">
        <v>0</v>
      </c>
      <c r="C205" s="21">
        <v>0</v>
      </c>
      <c r="D205" s="21">
        <v>7873108.3899999997</v>
      </c>
      <c r="E205" s="21">
        <v>7495014.4100000001</v>
      </c>
      <c r="F205" s="21">
        <v>7115101.1900000004</v>
      </c>
      <c r="G205" s="21">
        <v>6699578.5</v>
      </c>
      <c r="H205" s="21">
        <v>5961514.9900000002</v>
      </c>
      <c r="I205" s="21">
        <v>5661266.8300000001</v>
      </c>
      <c r="J205" s="21">
        <v>16384286.59</v>
      </c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  <c r="EA205" s="21"/>
      <c r="EB205" s="21"/>
      <c r="EC205" s="21"/>
      <c r="ED205" s="21"/>
      <c r="EE205" s="21"/>
      <c r="EF205" s="21"/>
      <c r="EG205" s="21"/>
    </row>
    <row r="206" spans="1:137">
      <c r="A206" s="4" t="s">
        <v>206</v>
      </c>
      <c r="B206" s="21">
        <v>75744474.489999995</v>
      </c>
      <c r="C206" s="21">
        <v>0</v>
      </c>
      <c r="D206" s="21">
        <v>0</v>
      </c>
      <c r="E206" s="21">
        <v>0</v>
      </c>
      <c r="F206" s="21">
        <v>0</v>
      </c>
      <c r="G206" s="21">
        <v>0</v>
      </c>
      <c r="H206" s="21">
        <v>0</v>
      </c>
      <c r="I206" s="21">
        <v>0</v>
      </c>
      <c r="J206" s="21">
        <v>0</v>
      </c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  <c r="EE206" s="21"/>
      <c r="EF206" s="21"/>
      <c r="EG206" s="21"/>
    </row>
    <row r="207" spans="1:137">
      <c r="A207" s="4" t="s">
        <v>207</v>
      </c>
      <c r="B207" s="21">
        <v>0</v>
      </c>
      <c r="C207" s="21">
        <v>0</v>
      </c>
      <c r="D207" s="21">
        <v>0</v>
      </c>
      <c r="E207" s="21">
        <v>0</v>
      </c>
      <c r="F207" s="21">
        <v>0</v>
      </c>
      <c r="G207" s="21">
        <v>0</v>
      </c>
      <c r="H207" s="21">
        <v>0</v>
      </c>
      <c r="I207" s="21">
        <v>0</v>
      </c>
      <c r="J207" s="21">
        <v>0</v>
      </c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  <c r="EA207" s="21"/>
      <c r="EB207" s="21"/>
      <c r="EC207" s="21"/>
      <c r="ED207" s="21"/>
      <c r="EE207" s="21"/>
      <c r="EF207" s="21"/>
      <c r="EG207" s="21"/>
    </row>
    <row r="208" spans="1:137">
      <c r="A208" s="4" t="s">
        <v>208</v>
      </c>
      <c r="B208" s="21">
        <v>0</v>
      </c>
      <c r="C208" s="21">
        <v>0</v>
      </c>
      <c r="D208" s="21">
        <v>0</v>
      </c>
      <c r="E208" s="21">
        <v>0</v>
      </c>
      <c r="F208" s="21">
        <v>0</v>
      </c>
      <c r="G208" s="21">
        <v>0</v>
      </c>
      <c r="H208" s="21">
        <v>0</v>
      </c>
      <c r="I208" s="21">
        <v>0</v>
      </c>
      <c r="J208" s="21">
        <v>0</v>
      </c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  <c r="EE208" s="21"/>
      <c r="EF208" s="21"/>
      <c r="EG208" s="21"/>
    </row>
    <row r="209" spans="1:137">
      <c r="A209" s="3" t="s">
        <v>209</v>
      </c>
      <c r="B209" s="21">
        <v>75744474.489999995</v>
      </c>
      <c r="C209" s="21">
        <v>84503518.719999999</v>
      </c>
      <c r="D209" s="21">
        <v>94435797.480000004</v>
      </c>
      <c r="E209" s="21">
        <v>78315480.420000002</v>
      </c>
      <c r="F209" s="21">
        <v>86007786.420000002</v>
      </c>
      <c r="G209" s="21">
        <v>107056266.51000001</v>
      </c>
      <c r="H209" s="21">
        <v>105688208.94</v>
      </c>
      <c r="I209" s="21">
        <v>102472366.83</v>
      </c>
      <c r="J209" s="21">
        <v>111981461.31999999</v>
      </c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  <c r="EE209" s="21"/>
      <c r="EF209" s="21"/>
      <c r="EG209" s="21"/>
    </row>
    <row r="210" spans="1:137">
      <c r="A210" s="4" t="s">
        <v>210</v>
      </c>
      <c r="B210" s="21">
        <v>0</v>
      </c>
      <c r="C210" s="21">
        <v>0</v>
      </c>
      <c r="D210" s="21">
        <v>0</v>
      </c>
      <c r="E210" s="21">
        <v>0</v>
      </c>
      <c r="F210" s="21">
        <v>0</v>
      </c>
      <c r="G210" s="21">
        <v>0</v>
      </c>
      <c r="H210" s="21">
        <v>0</v>
      </c>
      <c r="I210" s="21">
        <v>0</v>
      </c>
      <c r="J210" s="21">
        <v>0</v>
      </c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</row>
    <row r="211" spans="1:137">
      <c r="A211" s="4" t="s">
        <v>211</v>
      </c>
      <c r="B211" s="21">
        <v>0</v>
      </c>
      <c r="C211" s="21">
        <v>0</v>
      </c>
      <c r="D211" s="21">
        <v>0</v>
      </c>
      <c r="E211" s="21">
        <v>0</v>
      </c>
      <c r="F211" s="21">
        <v>0</v>
      </c>
      <c r="G211" s="21">
        <v>0</v>
      </c>
      <c r="H211" s="21">
        <v>0</v>
      </c>
      <c r="I211" s="21">
        <v>0</v>
      </c>
      <c r="J211" s="21">
        <v>0</v>
      </c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  <c r="EE211" s="21"/>
      <c r="EF211" s="21"/>
      <c r="EG211" s="21"/>
    </row>
    <row r="212" spans="1:137">
      <c r="A212" s="3" t="s">
        <v>212</v>
      </c>
      <c r="B212" s="21">
        <v>260022907.21000001</v>
      </c>
      <c r="C212" s="21">
        <v>232360811.75</v>
      </c>
      <c r="D212" s="21">
        <v>285078413.20999998</v>
      </c>
      <c r="E212" s="21">
        <v>365952186.31</v>
      </c>
      <c r="F212" s="21">
        <v>556377584.63999999</v>
      </c>
      <c r="G212" s="21">
        <v>507099165.41000003</v>
      </c>
      <c r="H212" s="21">
        <v>490878518.37</v>
      </c>
      <c r="I212" s="21">
        <v>558152009.39999998</v>
      </c>
      <c r="J212" s="21">
        <v>581654054.02999997</v>
      </c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1"/>
      <c r="ED212" s="21"/>
      <c r="EE212" s="21"/>
      <c r="EF212" s="21"/>
      <c r="EG212" s="21"/>
    </row>
    <row r="213" spans="1:137">
      <c r="A213" s="3" t="s">
        <v>213</v>
      </c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  <c r="EA213" s="21"/>
      <c r="EB213" s="21"/>
      <c r="EC213" s="21"/>
      <c r="ED213" s="21"/>
      <c r="EE213" s="21"/>
      <c r="EF213" s="21"/>
      <c r="EG213" s="21"/>
    </row>
    <row r="214" spans="1:137">
      <c r="A214" s="4" t="s">
        <v>214</v>
      </c>
      <c r="B214" s="21">
        <v>155000000</v>
      </c>
      <c r="C214" s="21">
        <v>201500000</v>
      </c>
      <c r="D214" s="21">
        <v>328898851</v>
      </c>
      <c r="E214" s="21">
        <v>526238161</v>
      </c>
      <c r="F214" s="21">
        <v>789357241</v>
      </c>
      <c r="G214" s="21">
        <v>789357241</v>
      </c>
      <c r="H214" s="21">
        <v>789357241</v>
      </c>
      <c r="I214" s="21">
        <v>789357241</v>
      </c>
      <c r="J214" s="21">
        <v>887630022</v>
      </c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  <c r="EA214" s="21"/>
      <c r="EB214" s="21"/>
      <c r="EC214" s="21"/>
      <c r="ED214" s="21"/>
      <c r="EE214" s="21"/>
      <c r="EF214" s="21"/>
      <c r="EG214" s="21"/>
    </row>
    <row r="215" spans="1:137">
      <c r="A215" s="4" t="s">
        <v>215</v>
      </c>
      <c r="B215" s="21">
        <v>0</v>
      </c>
      <c r="C215" s="21">
        <v>0</v>
      </c>
      <c r="D215" s="21">
        <v>0</v>
      </c>
      <c r="E215" s="21">
        <v>0</v>
      </c>
      <c r="F215" s="21">
        <v>0</v>
      </c>
      <c r="G215" s="21">
        <v>0</v>
      </c>
      <c r="H215" s="21">
        <v>0</v>
      </c>
      <c r="I215" s="21">
        <v>0</v>
      </c>
      <c r="J215" s="21">
        <v>0</v>
      </c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Y215" s="21"/>
      <c r="DZ215" s="21"/>
      <c r="EA215" s="21"/>
      <c r="EB215" s="21"/>
      <c r="EC215" s="21"/>
      <c r="ED215" s="21"/>
      <c r="EE215" s="21"/>
      <c r="EF215" s="21"/>
      <c r="EG215" s="21"/>
    </row>
    <row r="216" spans="1:137">
      <c r="A216" s="4" t="s">
        <v>216</v>
      </c>
      <c r="B216" s="21">
        <v>0</v>
      </c>
      <c r="C216" s="21">
        <v>0</v>
      </c>
      <c r="D216" s="21">
        <v>0</v>
      </c>
      <c r="E216" s="21">
        <v>0</v>
      </c>
      <c r="F216" s="21">
        <v>0</v>
      </c>
      <c r="G216" s="21">
        <v>0</v>
      </c>
      <c r="H216" s="21">
        <v>0</v>
      </c>
      <c r="I216" s="21">
        <v>0</v>
      </c>
      <c r="J216" s="21">
        <v>0</v>
      </c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  <c r="EA216" s="21"/>
      <c r="EB216" s="21"/>
      <c r="EC216" s="21"/>
      <c r="ED216" s="21"/>
      <c r="EE216" s="21"/>
      <c r="EF216" s="21"/>
      <c r="EG216" s="21"/>
    </row>
    <row r="217" spans="1:137">
      <c r="A217" s="4" t="s">
        <v>217</v>
      </c>
      <c r="B217" s="21">
        <v>0</v>
      </c>
      <c r="C217" s="21">
        <v>0</v>
      </c>
      <c r="D217" s="21">
        <v>0</v>
      </c>
      <c r="E217" s="21">
        <v>0</v>
      </c>
      <c r="F217" s="21">
        <v>0</v>
      </c>
      <c r="G217" s="21">
        <v>0</v>
      </c>
      <c r="H217" s="21">
        <v>0</v>
      </c>
      <c r="I217" s="21">
        <v>0</v>
      </c>
      <c r="J217" s="21">
        <v>0</v>
      </c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  <c r="EA217" s="21"/>
      <c r="EB217" s="21"/>
      <c r="EC217" s="21"/>
      <c r="ED217" s="21"/>
      <c r="EE217" s="21"/>
      <c r="EF217" s="21"/>
      <c r="EG217" s="21"/>
    </row>
    <row r="218" spans="1:137">
      <c r="A218" s="4" t="s">
        <v>218</v>
      </c>
      <c r="B218" s="21">
        <v>0</v>
      </c>
      <c r="C218" s="21">
        <v>0</v>
      </c>
      <c r="D218" s="21">
        <v>0</v>
      </c>
      <c r="E218" s="21">
        <v>0</v>
      </c>
      <c r="F218" s="21">
        <v>0</v>
      </c>
      <c r="G218" s="21">
        <v>0</v>
      </c>
      <c r="H218" s="21">
        <v>0</v>
      </c>
      <c r="I218" s="21">
        <v>0</v>
      </c>
      <c r="J218" s="21">
        <v>0</v>
      </c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Y218" s="21"/>
      <c r="DZ218" s="21"/>
      <c r="EA218" s="21"/>
      <c r="EB218" s="21"/>
      <c r="EC218" s="21"/>
      <c r="ED218" s="21"/>
      <c r="EE218" s="21"/>
      <c r="EF218" s="21"/>
      <c r="EG218" s="21"/>
    </row>
    <row r="219" spans="1:137">
      <c r="A219" s="4" t="s">
        <v>219</v>
      </c>
      <c r="B219" s="21">
        <v>557485838.03999996</v>
      </c>
      <c r="C219" s="21">
        <v>510985838.04000002</v>
      </c>
      <c r="D219" s="21">
        <v>481749492.91000003</v>
      </c>
      <c r="E219" s="21">
        <v>284410182.91000003</v>
      </c>
      <c r="F219" s="21">
        <v>21291102.91</v>
      </c>
      <c r="G219" s="21">
        <v>21291102.91</v>
      </c>
      <c r="H219" s="21">
        <v>21291102.91</v>
      </c>
      <c r="I219" s="21">
        <v>21291102.91</v>
      </c>
      <c r="J219" s="21">
        <v>3202939846.4299998</v>
      </c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  <c r="EE219" s="21"/>
      <c r="EF219" s="21"/>
      <c r="EG219" s="21"/>
    </row>
    <row r="220" spans="1:137">
      <c r="A220" s="4" t="s">
        <v>220</v>
      </c>
      <c r="B220" s="21">
        <v>0</v>
      </c>
      <c r="C220" s="21">
        <v>0</v>
      </c>
      <c r="D220" s="21">
        <v>0</v>
      </c>
      <c r="E220" s="21">
        <v>0</v>
      </c>
      <c r="F220" s="21">
        <v>0</v>
      </c>
      <c r="G220" s="21">
        <v>0</v>
      </c>
      <c r="H220" s="21">
        <v>0</v>
      </c>
      <c r="I220" s="21">
        <v>0</v>
      </c>
      <c r="J220" s="21">
        <v>0</v>
      </c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  <c r="EE220" s="21"/>
      <c r="EF220" s="21"/>
      <c r="EG220" s="21"/>
    </row>
    <row r="221" spans="1:137">
      <c r="A221" s="4" t="s">
        <v>221</v>
      </c>
      <c r="B221" s="21">
        <v>0</v>
      </c>
      <c r="C221" s="21">
        <v>0</v>
      </c>
      <c r="D221" s="21">
        <v>0</v>
      </c>
      <c r="E221" s="21">
        <v>0</v>
      </c>
      <c r="F221" s="21">
        <v>0</v>
      </c>
      <c r="G221" s="21">
        <v>0</v>
      </c>
      <c r="H221" s="21">
        <v>0</v>
      </c>
      <c r="I221" s="21">
        <v>0</v>
      </c>
      <c r="J221" s="21">
        <v>0</v>
      </c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Y221" s="21"/>
      <c r="DZ221" s="21"/>
      <c r="EA221" s="21"/>
      <c r="EB221" s="21"/>
      <c r="EC221" s="21"/>
      <c r="ED221" s="21"/>
      <c r="EE221" s="21"/>
      <c r="EF221" s="21"/>
      <c r="EG221" s="21"/>
    </row>
    <row r="222" spans="1:137">
      <c r="A222" s="4" t="s">
        <v>222</v>
      </c>
      <c r="B222" s="21">
        <v>0</v>
      </c>
      <c r="C222" s="21">
        <v>0</v>
      </c>
      <c r="D222" s="21">
        <v>0</v>
      </c>
      <c r="E222" s="21">
        <v>0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1"/>
      <c r="DF222" s="21"/>
      <c r="DG222" s="21"/>
      <c r="DH222" s="21"/>
      <c r="DI222" s="21"/>
      <c r="DJ222" s="21"/>
      <c r="DK222" s="21"/>
      <c r="DL222" s="21"/>
      <c r="DM222" s="21"/>
      <c r="DN222" s="21"/>
      <c r="DO222" s="21"/>
      <c r="DP222" s="21"/>
      <c r="DQ222" s="21"/>
      <c r="DR222" s="21"/>
      <c r="DS222" s="21"/>
      <c r="DT222" s="21"/>
      <c r="DU222" s="21"/>
      <c r="DV222" s="21"/>
      <c r="DW222" s="21"/>
      <c r="DX222" s="21"/>
      <c r="DY222" s="21"/>
      <c r="DZ222" s="21"/>
      <c r="EA222" s="21"/>
      <c r="EB222" s="21"/>
      <c r="EC222" s="21"/>
      <c r="ED222" s="21"/>
      <c r="EE222" s="21"/>
      <c r="EF222" s="21"/>
      <c r="EG222" s="21"/>
    </row>
    <row r="223" spans="1:137">
      <c r="A223" s="4" t="s">
        <v>223</v>
      </c>
      <c r="B223" s="21">
        <v>48276288.5</v>
      </c>
      <c r="C223" s="21">
        <v>61929113</v>
      </c>
      <c r="D223" s="21">
        <v>78179777.810000002</v>
      </c>
      <c r="E223" s="21">
        <v>103811152.19</v>
      </c>
      <c r="F223" s="21">
        <v>144201519.25999999</v>
      </c>
      <c r="G223" s="21">
        <v>193199847.18000001</v>
      </c>
      <c r="H223" s="21">
        <v>223562308.06</v>
      </c>
      <c r="I223" s="21">
        <v>252800043.38</v>
      </c>
      <c r="J223" s="21">
        <v>293102633.85000002</v>
      </c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</row>
    <row r="224" spans="1:137">
      <c r="A224" s="4" t="s">
        <v>224</v>
      </c>
      <c r="B224" s="21">
        <v>0</v>
      </c>
      <c r="C224" s="21">
        <v>0</v>
      </c>
      <c r="D224" s="21">
        <v>0</v>
      </c>
      <c r="E224" s="21">
        <v>0</v>
      </c>
      <c r="F224" s="21">
        <v>0</v>
      </c>
      <c r="G224" s="21">
        <v>0</v>
      </c>
      <c r="H224" s="21">
        <v>0</v>
      </c>
      <c r="I224" s="21">
        <v>0</v>
      </c>
      <c r="J224" s="21">
        <v>0</v>
      </c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1"/>
      <c r="DF224" s="21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  <c r="DU224" s="21"/>
      <c r="DV224" s="21"/>
      <c r="DW224" s="21"/>
      <c r="DX224" s="21"/>
      <c r="DY224" s="21"/>
      <c r="DZ224" s="21"/>
      <c r="EA224" s="21"/>
      <c r="EB224" s="21"/>
      <c r="EC224" s="21"/>
      <c r="ED224" s="21"/>
      <c r="EE224" s="21"/>
      <c r="EF224" s="21"/>
      <c r="EG224" s="21"/>
    </row>
    <row r="225" spans="1:137">
      <c r="A225" s="4" t="s">
        <v>225</v>
      </c>
      <c r="B225" s="21">
        <v>0</v>
      </c>
      <c r="C225" s="21">
        <v>0</v>
      </c>
      <c r="D225" s="21">
        <v>0</v>
      </c>
      <c r="E225" s="21">
        <v>0</v>
      </c>
      <c r="F225" s="21">
        <v>0</v>
      </c>
      <c r="G225" s="21">
        <v>0</v>
      </c>
      <c r="H225" s="21">
        <v>0</v>
      </c>
      <c r="I225" s="21">
        <v>0</v>
      </c>
      <c r="J225" s="21">
        <v>0</v>
      </c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Y225" s="21"/>
      <c r="DZ225" s="21"/>
      <c r="EA225" s="21"/>
      <c r="EB225" s="21"/>
      <c r="EC225" s="21"/>
      <c r="ED225" s="21"/>
      <c r="EE225" s="21"/>
      <c r="EF225" s="21"/>
      <c r="EG225" s="21"/>
    </row>
    <row r="226" spans="1:137">
      <c r="A226" s="4" t="s">
        <v>226</v>
      </c>
      <c r="B226" s="21">
        <v>277831534.17000002</v>
      </c>
      <c r="C226" s="21">
        <v>365171690.12</v>
      </c>
      <c r="D226" s="21">
        <v>486140601.99000001</v>
      </c>
      <c r="E226" s="21">
        <v>651958327.42999995</v>
      </c>
      <c r="F226" s="21">
        <v>973086388.35000002</v>
      </c>
      <c r="G226" s="21">
        <v>1467404112.4100001</v>
      </c>
      <c r="H226" s="21">
        <v>1836950643.2</v>
      </c>
      <c r="I226" s="21">
        <v>2348011518.1599998</v>
      </c>
      <c r="J226" s="21">
        <v>2783378378.3800001</v>
      </c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Y226" s="21"/>
      <c r="DZ226" s="21"/>
      <c r="EA226" s="21"/>
      <c r="EB226" s="21"/>
      <c r="EC226" s="21"/>
      <c r="ED226" s="21"/>
      <c r="EE226" s="21"/>
      <c r="EF226" s="21"/>
      <c r="EG226" s="21"/>
    </row>
    <row r="227" spans="1:137">
      <c r="A227" s="4" t="s">
        <v>227</v>
      </c>
      <c r="B227" s="21">
        <v>0</v>
      </c>
      <c r="C227" s="21">
        <v>0</v>
      </c>
      <c r="D227" s="21">
        <v>0</v>
      </c>
      <c r="E227" s="21">
        <v>0</v>
      </c>
      <c r="F227" s="21">
        <v>0</v>
      </c>
      <c r="G227" s="21">
        <v>0</v>
      </c>
      <c r="H227" s="21">
        <v>0</v>
      </c>
      <c r="I227" s="21">
        <v>0</v>
      </c>
      <c r="J227" s="21">
        <v>0</v>
      </c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/>
      <c r="EB227" s="21"/>
      <c r="EC227" s="21"/>
      <c r="ED227" s="21"/>
      <c r="EE227" s="21"/>
      <c r="EF227" s="21"/>
      <c r="EG227" s="21"/>
    </row>
    <row r="228" spans="1:137">
      <c r="A228" s="4" t="s">
        <v>228</v>
      </c>
      <c r="B228" s="21">
        <v>0</v>
      </c>
      <c r="C228" s="21">
        <v>0</v>
      </c>
      <c r="D228" s="21">
        <v>0</v>
      </c>
      <c r="E228" s="21">
        <v>0</v>
      </c>
      <c r="F228" s="21">
        <v>0</v>
      </c>
      <c r="G228" s="21">
        <v>0</v>
      </c>
      <c r="H228" s="21">
        <v>0</v>
      </c>
      <c r="I228" s="21">
        <v>0</v>
      </c>
      <c r="J228" s="21">
        <v>0</v>
      </c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Y228" s="21"/>
      <c r="DZ228" s="21"/>
      <c r="EA228" s="21"/>
      <c r="EB228" s="21"/>
      <c r="EC228" s="21"/>
      <c r="ED228" s="21"/>
      <c r="EE228" s="21"/>
      <c r="EF228" s="21"/>
      <c r="EG228" s="21"/>
    </row>
    <row r="229" spans="1:137">
      <c r="A229" s="4" t="s">
        <v>229</v>
      </c>
      <c r="B229" s="21">
        <v>0</v>
      </c>
      <c r="C229" s="21">
        <v>0</v>
      </c>
      <c r="D229" s="21">
        <v>0</v>
      </c>
      <c r="E229" s="21">
        <v>0</v>
      </c>
      <c r="F229" s="21">
        <v>0</v>
      </c>
      <c r="G229" s="21">
        <v>0</v>
      </c>
      <c r="H229" s="21">
        <v>0</v>
      </c>
      <c r="I229" s="21">
        <v>0</v>
      </c>
      <c r="J229" s="21">
        <v>0</v>
      </c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Y229" s="21"/>
      <c r="DZ229" s="21"/>
      <c r="EA229" s="21"/>
      <c r="EB229" s="21"/>
      <c r="EC229" s="21"/>
      <c r="ED229" s="21"/>
      <c r="EE229" s="21"/>
      <c r="EF229" s="21"/>
      <c r="EG229" s="21"/>
    </row>
    <row r="230" spans="1:137">
      <c r="A230" s="4" t="s">
        <v>230</v>
      </c>
      <c r="B230" s="21">
        <v>0</v>
      </c>
      <c r="C230" s="21">
        <v>0</v>
      </c>
      <c r="D230" s="21">
        <v>0</v>
      </c>
      <c r="E230" s="21">
        <v>0</v>
      </c>
      <c r="F230" s="21">
        <v>0</v>
      </c>
      <c r="G230" s="21">
        <v>0</v>
      </c>
      <c r="H230" s="21">
        <v>0</v>
      </c>
      <c r="I230" s="21">
        <v>0</v>
      </c>
      <c r="J230" s="21">
        <v>0</v>
      </c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Y230" s="21"/>
      <c r="DZ230" s="21"/>
      <c r="EA230" s="21"/>
      <c r="EB230" s="21"/>
      <c r="EC230" s="21"/>
      <c r="ED230" s="21"/>
      <c r="EE230" s="21"/>
      <c r="EF230" s="21"/>
      <c r="EG230" s="21"/>
    </row>
    <row r="231" spans="1:137">
      <c r="A231" s="3" t="s">
        <v>231</v>
      </c>
      <c r="B231" s="21">
        <v>1038593660.71</v>
      </c>
      <c r="C231" s="21">
        <v>1139586641.1600001</v>
      </c>
      <c r="D231" s="21">
        <v>1374968723.71</v>
      </c>
      <c r="E231" s="21">
        <v>1566417823.53</v>
      </c>
      <c r="F231" s="21">
        <v>1927936251.52</v>
      </c>
      <c r="G231" s="21">
        <v>2471252303.5</v>
      </c>
      <c r="H231" s="21">
        <v>2871161295.1700001</v>
      </c>
      <c r="I231" s="21">
        <v>3411459905.4499998</v>
      </c>
      <c r="J231" s="21">
        <v>7167050880.6599998</v>
      </c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Y231" s="21"/>
      <c r="DZ231" s="21"/>
      <c r="EA231" s="21"/>
      <c r="EB231" s="21"/>
      <c r="EC231" s="21"/>
      <c r="ED231" s="21"/>
      <c r="EE231" s="21"/>
      <c r="EF231" s="21"/>
      <c r="EG231" s="21"/>
    </row>
    <row r="232" spans="1:137">
      <c r="A232" s="3" t="s">
        <v>232</v>
      </c>
      <c r="B232" s="21">
        <v>0</v>
      </c>
      <c r="C232" s="21">
        <v>0</v>
      </c>
      <c r="D232" s="21">
        <v>0</v>
      </c>
      <c r="E232" s="21">
        <v>0</v>
      </c>
      <c r="F232" s="21">
        <v>0</v>
      </c>
      <c r="G232" s="21">
        <v>0</v>
      </c>
      <c r="H232" s="21">
        <v>0</v>
      </c>
      <c r="I232" s="21">
        <v>0</v>
      </c>
      <c r="J232" s="21">
        <v>0</v>
      </c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Y232" s="21"/>
      <c r="DZ232" s="21"/>
      <c r="EA232" s="21"/>
      <c r="EB232" s="21"/>
      <c r="EC232" s="21"/>
      <c r="ED232" s="21"/>
      <c r="EE232" s="21"/>
      <c r="EF232" s="21"/>
      <c r="EG232" s="21"/>
    </row>
    <row r="233" spans="1:137">
      <c r="A233" s="4" t="s">
        <v>233</v>
      </c>
      <c r="B233" s="21">
        <v>0</v>
      </c>
      <c r="C233" s="21">
        <v>0</v>
      </c>
      <c r="D233" s="21">
        <v>0</v>
      </c>
      <c r="E233" s="21">
        <v>0</v>
      </c>
      <c r="F233" s="21">
        <v>0</v>
      </c>
      <c r="G233" s="21">
        <v>0</v>
      </c>
      <c r="H233" s="21">
        <v>0</v>
      </c>
      <c r="I233" s="21">
        <v>0</v>
      </c>
      <c r="J233" s="21">
        <v>0</v>
      </c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1"/>
      <c r="DF233" s="21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21"/>
      <c r="DT233" s="21"/>
      <c r="DU233" s="21"/>
      <c r="DV233" s="21"/>
      <c r="DW233" s="21"/>
      <c r="DX233" s="21"/>
      <c r="DY233" s="21"/>
      <c r="DZ233" s="21"/>
      <c r="EA233" s="21"/>
      <c r="EB233" s="21"/>
      <c r="EC233" s="21"/>
      <c r="ED233" s="21"/>
      <c r="EE233" s="21"/>
      <c r="EF233" s="21"/>
      <c r="EG233" s="21"/>
    </row>
    <row r="234" spans="1:137">
      <c r="A234" s="4" t="s">
        <v>234</v>
      </c>
      <c r="B234" s="21">
        <v>0</v>
      </c>
      <c r="C234" s="21">
        <v>0</v>
      </c>
      <c r="D234" s="21">
        <v>0</v>
      </c>
      <c r="E234" s="21">
        <v>0</v>
      </c>
      <c r="F234" s="21">
        <v>0</v>
      </c>
      <c r="G234" s="21">
        <v>0</v>
      </c>
      <c r="H234" s="21">
        <v>0</v>
      </c>
      <c r="I234" s="21">
        <v>0</v>
      </c>
      <c r="J234" s="21">
        <v>0</v>
      </c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  <c r="DU234" s="21"/>
      <c r="DV234" s="21"/>
      <c r="DW234" s="21"/>
      <c r="DX234" s="21"/>
      <c r="DY234" s="21"/>
      <c r="DZ234" s="21"/>
      <c r="EA234" s="21"/>
      <c r="EB234" s="21"/>
      <c r="EC234" s="21"/>
      <c r="ED234" s="21"/>
      <c r="EE234" s="21"/>
      <c r="EF234" s="21"/>
      <c r="EG234" s="21"/>
    </row>
    <row r="235" spans="1:137">
      <c r="A235" s="3" t="s">
        <v>235</v>
      </c>
      <c r="B235" s="21">
        <v>1038593660.71</v>
      </c>
      <c r="C235" s="21">
        <v>1139586641.1600001</v>
      </c>
      <c r="D235" s="21">
        <v>1374968723.71</v>
      </c>
      <c r="E235" s="21">
        <v>1566417823.53</v>
      </c>
      <c r="F235" s="21">
        <v>1927936251.52</v>
      </c>
      <c r="G235" s="21">
        <v>2471252303.5</v>
      </c>
      <c r="H235" s="21">
        <v>2871161295.1700001</v>
      </c>
      <c r="I235" s="21">
        <v>3411459905.4499998</v>
      </c>
      <c r="J235" s="21">
        <v>7167050880.6599998</v>
      </c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Y235" s="21"/>
      <c r="DZ235" s="21"/>
      <c r="EA235" s="21"/>
      <c r="EB235" s="21"/>
      <c r="EC235" s="21"/>
      <c r="ED235" s="21"/>
      <c r="EE235" s="21"/>
      <c r="EF235" s="21"/>
      <c r="EG235" s="21"/>
    </row>
    <row r="236" spans="1:137">
      <c r="A236" s="4" t="s">
        <v>236</v>
      </c>
      <c r="B236" s="21">
        <v>0</v>
      </c>
      <c r="C236" s="21">
        <v>0</v>
      </c>
      <c r="D236" s="21">
        <v>0</v>
      </c>
      <c r="E236" s="21">
        <v>0</v>
      </c>
      <c r="F236" s="21">
        <v>0</v>
      </c>
      <c r="G236" s="21">
        <v>0</v>
      </c>
      <c r="H236" s="21">
        <v>0</v>
      </c>
      <c r="I236" s="21">
        <v>0</v>
      </c>
      <c r="J236" s="21">
        <v>0</v>
      </c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21"/>
      <c r="DE236" s="21"/>
      <c r="DF236" s="21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  <c r="DU236" s="21"/>
      <c r="DV236" s="21"/>
      <c r="DW236" s="21"/>
      <c r="DX236" s="21"/>
      <c r="DY236" s="21"/>
      <c r="DZ236" s="21"/>
      <c r="EA236" s="21"/>
      <c r="EB236" s="21"/>
      <c r="EC236" s="21"/>
      <c r="ED236" s="21"/>
      <c r="EE236" s="21"/>
      <c r="EF236" s="21"/>
      <c r="EG236" s="21"/>
    </row>
    <row r="237" spans="1:137">
      <c r="A237" s="4" t="s">
        <v>237</v>
      </c>
      <c r="B237" s="21">
        <v>0</v>
      </c>
      <c r="C237" s="21">
        <v>0</v>
      </c>
      <c r="D237" s="21">
        <v>0</v>
      </c>
      <c r="E237" s="21">
        <v>0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  <c r="DU237" s="21"/>
      <c r="DV237" s="21"/>
      <c r="DW237" s="21"/>
      <c r="DX237" s="21"/>
      <c r="DY237" s="21"/>
      <c r="DZ237" s="21"/>
      <c r="EA237" s="21"/>
      <c r="EB237" s="21"/>
      <c r="EC237" s="21"/>
      <c r="ED237" s="21"/>
      <c r="EE237" s="21"/>
      <c r="EF237" s="21"/>
      <c r="EG237" s="21"/>
    </row>
    <row r="238" spans="1:137">
      <c r="A238" s="3" t="s">
        <v>238</v>
      </c>
      <c r="B238" s="21">
        <v>1298616567.9200001</v>
      </c>
      <c r="C238" s="21">
        <v>1371947452.9100001</v>
      </c>
      <c r="D238" s="21">
        <v>1660047136.9200001</v>
      </c>
      <c r="E238" s="21">
        <v>1932370009.8399999</v>
      </c>
      <c r="F238" s="21">
        <v>2484313836.1599998</v>
      </c>
      <c r="G238" s="21">
        <v>2978351468.9099998</v>
      </c>
      <c r="H238" s="21">
        <v>3362039813.54</v>
      </c>
      <c r="I238" s="21">
        <v>3969611914.8499999</v>
      </c>
      <c r="J238" s="21">
        <v>7748704934.6899996</v>
      </c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1"/>
      <c r="DF238" s="21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21"/>
      <c r="DY238" s="21"/>
      <c r="DZ238" s="21"/>
      <c r="EA238" s="21"/>
      <c r="EB238" s="21"/>
      <c r="EC238" s="21"/>
      <c r="ED238" s="21"/>
      <c r="EE238" s="21"/>
      <c r="EF238" s="21"/>
      <c r="EG238" s="21"/>
    </row>
    <row r="239" spans="1:137">
      <c r="A239" s="4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1"/>
      <c r="DF239" s="21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/>
      <c r="DS239" s="21"/>
      <c r="DT239" s="21"/>
      <c r="DU239" s="21"/>
      <c r="DV239" s="21"/>
      <c r="DW239" s="21"/>
      <c r="DX239" s="21"/>
      <c r="DY239" s="21"/>
      <c r="DZ239" s="21"/>
      <c r="EA239" s="21"/>
      <c r="EB239" s="21"/>
      <c r="EC239" s="21"/>
      <c r="ED239" s="21"/>
      <c r="EE239" s="21"/>
      <c r="EF239" s="21"/>
      <c r="EG239" s="21"/>
    </row>
    <row r="240" spans="1:137">
      <c r="A240" s="4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  <c r="DB240" s="21"/>
      <c r="DC240" s="21"/>
      <c r="DD240" s="21"/>
      <c r="DE240" s="21"/>
      <c r="DF240" s="21"/>
      <c r="DG240" s="21"/>
      <c r="DH240" s="21"/>
      <c r="DI240" s="21"/>
      <c r="DJ240" s="21"/>
      <c r="DK240" s="21"/>
      <c r="DL240" s="21"/>
      <c r="DM240" s="21"/>
      <c r="DN240" s="21"/>
      <c r="DO240" s="21"/>
      <c r="DP240" s="21"/>
      <c r="DQ240" s="21"/>
      <c r="DR240" s="21"/>
      <c r="DS240" s="21"/>
      <c r="DT240" s="21"/>
      <c r="DU240" s="21"/>
      <c r="DV240" s="21"/>
      <c r="DW240" s="21"/>
      <c r="DX240" s="21"/>
      <c r="DY240" s="21"/>
      <c r="DZ240" s="21"/>
      <c r="EA240" s="21"/>
      <c r="EB240" s="21"/>
      <c r="EC240" s="21"/>
      <c r="ED240" s="21"/>
      <c r="EE240" s="21"/>
      <c r="EF240" s="21"/>
      <c r="EG240" s="21"/>
    </row>
    <row r="241" spans="1:137">
      <c r="A241" s="4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Y241" s="21"/>
      <c r="DZ241" s="21"/>
      <c r="EA241" s="21"/>
      <c r="EB241" s="21"/>
      <c r="EC241" s="21"/>
      <c r="ED241" s="21"/>
      <c r="EE241" s="21"/>
      <c r="EF241" s="21"/>
      <c r="EG241" s="21"/>
    </row>
    <row r="242" spans="1:137">
      <c r="A242" s="2" t="s">
        <v>239</v>
      </c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21"/>
      <c r="DE242" s="21"/>
      <c r="DF242" s="21"/>
      <c r="DG242" s="21"/>
      <c r="DH242" s="21"/>
      <c r="DI242" s="21"/>
      <c r="DJ242" s="21"/>
      <c r="DK242" s="21"/>
      <c r="DL242" s="21"/>
      <c r="DM242" s="21"/>
      <c r="DN242" s="21"/>
      <c r="DO242" s="21"/>
      <c r="DP242" s="21"/>
      <c r="DQ242" s="21"/>
      <c r="DR242" s="21"/>
      <c r="DS242" s="21"/>
      <c r="DT242" s="21"/>
      <c r="DU242" s="21"/>
      <c r="DV242" s="21"/>
      <c r="DW242" s="21"/>
      <c r="DX242" s="21"/>
      <c r="DY242" s="21"/>
      <c r="DZ242" s="21"/>
      <c r="EA242" s="21"/>
      <c r="EB242" s="21"/>
      <c r="EC242" s="21"/>
      <c r="ED242" s="21"/>
      <c r="EE242" s="21"/>
      <c r="EF242" s="21"/>
      <c r="EG242" s="21"/>
    </row>
    <row r="243" spans="1:137">
      <c r="A243" s="3" t="s">
        <v>240</v>
      </c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  <c r="DB243" s="21"/>
      <c r="DC243" s="21"/>
      <c r="DD243" s="21"/>
      <c r="DE243" s="21"/>
      <c r="DF243" s="21"/>
      <c r="DG243" s="21"/>
      <c r="DH243" s="21"/>
      <c r="DI243" s="21"/>
      <c r="DJ243" s="21"/>
      <c r="DK243" s="21"/>
      <c r="DL243" s="21"/>
      <c r="DM243" s="21"/>
      <c r="DN243" s="21"/>
      <c r="DO243" s="21"/>
      <c r="DP243" s="21"/>
      <c r="DQ243" s="21"/>
      <c r="DR243" s="21"/>
      <c r="DS243" s="21"/>
      <c r="DT243" s="21"/>
      <c r="DU243" s="21"/>
      <c r="DV243" s="21"/>
      <c r="DW243" s="21"/>
      <c r="DX243" s="21"/>
      <c r="DY243" s="21"/>
      <c r="DZ243" s="21"/>
      <c r="EA243" s="21"/>
      <c r="EB243" s="21"/>
      <c r="EC243" s="21"/>
      <c r="ED243" s="21"/>
      <c r="EE243" s="21"/>
      <c r="EF243" s="21"/>
      <c r="EG243" s="21"/>
    </row>
    <row r="244" spans="1:137">
      <c r="A244" s="4" t="s">
        <v>241</v>
      </c>
      <c r="B244" s="21">
        <v>995971592.28999996</v>
      </c>
      <c r="C244" s="21">
        <v>1025919244.75</v>
      </c>
      <c r="D244" s="21">
        <v>1092130558.21</v>
      </c>
      <c r="E244" s="21">
        <v>1405512449.75</v>
      </c>
      <c r="F244" s="21">
        <v>1888242827.47</v>
      </c>
      <c r="G244" s="21">
        <v>2142207320.9000001</v>
      </c>
      <c r="H244" s="21">
        <v>2215716635.4200001</v>
      </c>
      <c r="I244" s="21">
        <v>2593068330.0100002</v>
      </c>
      <c r="J244" s="21">
        <v>2804061644.7800002</v>
      </c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1"/>
      <c r="DF244" s="21"/>
      <c r="DG244" s="21"/>
      <c r="DH244" s="21"/>
      <c r="DI244" s="21"/>
      <c r="DJ244" s="21"/>
      <c r="DK244" s="21"/>
      <c r="DL244" s="21"/>
      <c r="DM244" s="21"/>
      <c r="DN244" s="21"/>
      <c r="DO244" s="21"/>
      <c r="DP244" s="21"/>
      <c r="DQ244" s="21"/>
      <c r="DR244" s="21"/>
      <c r="DS244" s="21"/>
      <c r="DT244" s="21"/>
      <c r="DU244" s="21"/>
      <c r="DV244" s="21"/>
      <c r="DW244" s="21"/>
      <c r="DX244" s="21"/>
      <c r="DY244" s="21"/>
      <c r="DZ244" s="21"/>
      <c r="EA244" s="21"/>
      <c r="EB244" s="21"/>
      <c r="EC244" s="21"/>
      <c r="ED244" s="21"/>
      <c r="EE244" s="21"/>
      <c r="EF244" s="21"/>
      <c r="EG244" s="21"/>
    </row>
    <row r="245" spans="1:137">
      <c r="A245" s="4" t="s">
        <v>242</v>
      </c>
      <c r="B245" s="21">
        <v>0</v>
      </c>
      <c r="C245" s="21">
        <v>0</v>
      </c>
      <c r="D245" s="21">
        <v>0</v>
      </c>
      <c r="E245" s="21">
        <v>0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21"/>
      <c r="DI245" s="21"/>
      <c r="DJ245" s="21"/>
      <c r="DK245" s="21"/>
      <c r="DL245" s="21"/>
      <c r="DM245" s="21"/>
      <c r="DN245" s="21"/>
      <c r="DO245" s="21"/>
      <c r="DP245" s="21"/>
      <c r="DQ245" s="21"/>
      <c r="DR245" s="21"/>
      <c r="DS245" s="21"/>
      <c r="DT245" s="21"/>
      <c r="DU245" s="21"/>
      <c r="DV245" s="21"/>
      <c r="DW245" s="21"/>
      <c r="DX245" s="21"/>
      <c r="DY245" s="21"/>
      <c r="DZ245" s="21"/>
      <c r="EA245" s="21"/>
      <c r="EB245" s="21"/>
      <c r="EC245" s="21"/>
      <c r="ED245" s="21"/>
      <c r="EE245" s="21"/>
      <c r="EF245" s="21"/>
      <c r="EG245" s="21"/>
    </row>
    <row r="246" spans="1:137">
      <c r="A246" s="4" t="s">
        <v>243</v>
      </c>
      <c r="B246" s="21">
        <v>0</v>
      </c>
      <c r="C246" s="21">
        <v>0</v>
      </c>
      <c r="D246" s="21">
        <v>0</v>
      </c>
      <c r="E246" s="21">
        <v>0</v>
      </c>
      <c r="F246" s="21">
        <v>0</v>
      </c>
      <c r="G246" s="21">
        <v>0</v>
      </c>
      <c r="H246" s="21">
        <v>0</v>
      </c>
      <c r="I246" s="21">
        <v>0</v>
      </c>
      <c r="J246" s="21">
        <v>0</v>
      </c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  <c r="DB246" s="21"/>
      <c r="DC246" s="21"/>
      <c r="DD246" s="21"/>
      <c r="DE246" s="21"/>
      <c r="DF246" s="21"/>
      <c r="DG246" s="21"/>
      <c r="DH246" s="21"/>
      <c r="DI246" s="21"/>
      <c r="DJ246" s="21"/>
      <c r="DK246" s="21"/>
      <c r="DL246" s="21"/>
      <c r="DM246" s="21"/>
      <c r="DN246" s="21"/>
      <c r="DO246" s="21"/>
      <c r="DP246" s="21"/>
      <c r="DQ246" s="21"/>
      <c r="DR246" s="21"/>
      <c r="DS246" s="21"/>
      <c r="DT246" s="21"/>
      <c r="DU246" s="21"/>
      <c r="DV246" s="21"/>
      <c r="DW246" s="21"/>
      <c r="DX246" s="21"/>
      <c r="DY246" s="21"/>
      <c r="DZ246" s="21"/>
      <c r="EA246" s="21"/>
      <c r="EB246" s="21"/>
      <c r="EC246" s="21"/>
      <c r="ED246" s="21"/>
      <c r="EE246" s="21"/>
      <c r="EF246" s="21"/>
      <c r="EG246" s="21"/>
    </row>
    <row r="247" spans="1:137">
      <c r="A247" s="4" t="s">
        <v>244</v>
      </c>
      <c r="B247" s="21">
        <v>0</v>
      </c>
      <c r="C247" s="21">
        <v>0</v>
      </c>
      <c r="D247" s="21">
        <v>0</v>
      </c>
      <c r="E247" s="21">
        <v>0</v>
      </c>
      <c r="F247" s="21">
        <v>0</v>
      </c>
      <c r="G247" s="21">
        <v>0</v>
      </c>
      <c r="H247" s="21">
        <v>0</v>
      </c>
      <c r="I247" s="21">
        <v>0</v>
      </c>
      <c r="J247" s="21">
        <v>0</v>
      </c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21"/>
      <c r="DE247" s="21"/>
      <c r="DF247" s="21"/>
      <c r="DG247" s="21"/>
      <c r="DH247" s="21"/>
      <c r="DI247" s="21"/>
      <c r="DJ247" s="21"/>
      <c r="DK247" s="21"/>
      <c r="DL247" s="21"/>
      <c r="DM247" s="21"/>
      <c r="DN247" s="21"/>
      <c r="DO247" s="21"/>
      <c r="DP247" s="21"/>
      <c r="DQ247" s="21"/>
      <c r="DR247" s="21"/>
      <c r="DS247" s="21"/>
      <c r="DT247" s="21"/>
      <c r="DU247" s="21"/>
      <c r="DV247" s="21"/>
      <c r="DW247" s="21"/>
      <c r="DX247" s="21"/>
      <c r="DY247" s="21"/>
      <c r="DZ247" s="21"/>
      <c r="EA247" s="21"/>
      <c r="EB247" s="21"/>
      <c r="EC247" s="21"/>
      <c r="ED247" s="21"/>
      <c r="EE247" s="21"/>
      <c r="EF247" s="21"/>
      <c r="EG247" s="21"/>
    </row>
    <row r="248" spans="1:137">
      <c r="A248" s="4" t="s">
        <v>245</v>
      </c>
      <c r="B248" s="21">
        <v>0</v>
      </c>
      <c r="C248" s="21">
        <v>0</v>
      </c>
      <c r="D248" s="21">
        <v>0</v>
      </c>
      <c r="E248" s="21">
        <v>0</v>
      </c>
      <c r="F248" s="21">
        <v>0</v>
      </c>
      <c r="G248" s="21">
        <v>0</v>
      </c>
      <c r="H248" s="21">
        <v>0</v>
      </c>
      <c r="I248" s="21">
        <v>0</v>
      </c>
      <c r="J248" s="21">
        <v>0</v>
      </c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  <c r="DL248" s="21"/>
      <c r="DM248" s="21"/>
      <c r="DN248" s="21"/>
      <c r="DO248" s="21"/>
      <c r="DP248" s="21"/>
      <c r="DQ248" s="21"/>
      <c r="DR248" s="21"/>
      <c r="DS248" s="21"/>
      <c r="DT248" s="21"/>
      <c r="DU248" s="21"/>
      <c r="DV248" s="21"/>
      <c r="DW248" s="21"/>
      <c r="DX248" s="21"/>
      <c r="DY248" s="21"/>
      <c r="DZ248" s="21"/>
      <c r="EA248" s="21"/>
      <c r="EB248" s="21"/>
      <c r="EC248" s="21"/>
      <c r="ED248" s="21"/>
      <c r="EE248" s="21"/>
      <c r="EF248" s="21"/>
      <c r="EG248" s="21"/>
    </row>
    <row r="249" spans="1:137">
      <c r="A249" s="4" t="s">
        <v>246</v>
      </c>
      <c r="B249" s="21">
        <v>0</v>
      </c>
      <c r="C249" s="21">
        <v>0</v>
      </c>
      <c r="D249" s="21">
        <v>0</v>
      </c>
      <c r="E249" s="21">
        <v>0</v>
      </c>
      <c r="F249" s="21">
        <v>0</v>
      </c>
      <c r="G249" s="21">
        <v>0</v>
      </c>
      <c r="H249" s="21">
        <v>0</v>
      </c>
      <c r="I249" s="21">
        <v>0</v>
      </c>
      <c r="J249" s="21">
        <v>0</v>
      </c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  <c r="DL249" s="21"/>
      <c r="DM249" s="21"/>
      <c r="DN249" s="21"/>
      <c r="DO249" s="21"/>
      <c r="DP249" s="21"/>
      <c r="DQ249" s="21"/>
      <c r="DR249" s="21"/>
      <c r="DS249" s="21"/>
      <c r="DT249" s="21"/>
      <c r="DU249" s="21"/>
      <c r="DV249" s="21"/>
      <c r="DW249" s="21"/>
      <c r="DX249" s="21"/>
      <c r="DY249" s="21"/>
      <c r="DZ249" s="21"/>
      <c r="EA249" s="21"/>
      <c r="EB249" s="21"/>
      <c r="EC249" s="21"/>
      <c r="ED249" s="21"/>
      <c r="EE249" s="21"/>
      <c r="EF249" s="21"/>
      <c r="EG249" s="21"/>
    </row>
    <row r="250" spans="1:137">
      <c r="A250" s="4" t="s">
        <v>247</v>
      </c>
      <c r="B250" s="21">
        <v>0</v>
      </c>
      <c r="C250" s="21">
        <v>0</v>
      </c>
      <c r="D250" s="21">
        <v>0</v>
      </c>
      <c r="E250" s="21">
        <v>0</v>
      </c>
      <c r="F250" s="21">
        <v>0</v>
      </c>
      <c r="G250" s="21">
        <v>0</v>
      </c>
      <c r="H250" s="21">
        <v>0</v>
      </c>
      <c r="I250" s="21">
        <v>0</v>
      </c>
      <c r="J250" s="21">
        <v>0</v>
      </c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  <c r="DL250" s="21"/>
      <c r="DM250" s="21"/>
      <c r="DN250" s="21"/>
      <c r="DO250" s="21"/>
      <c r="DP250" s="21"/>
      <c r="DQ250" s="21"/>
      <c r="DR250" s="21"/>
      <c r="DS250" s="21"/>
      <c r="DT250" s="21"/>
      <c r="DU250" s="21"/>
      <c r="DV250" s="21"/>
      <c r="DW250" s="21"/>
      <c r="DX250" s="21"/>
      <c r="DY250" s="21"/>
      <c r="DZ250" s="21"/>
      <c r="EA250" s="21"/>
      <c r="EB250" s="21"/>
      <c r="EC250" s="21"/>
      <c r="ED250" s="21"/>
      <c r="EE250" s="21"/>
      <c r="EF250" s="21"/>
      <c r="EG250" s="21"/>
    </row>
    <row r="251" spans="1:137">
      <c r="A251" s="4" t="s">
        <v>248</v>
      </c>
      <c r="B251" s="21">
        <v>0</v>
      </c>
      <c r="C251" s="21">
        <v>0</v>
      </c>
      <c r="D251" s="21">
        <v>0</v>
      </c>
      <c r="E251" s="21">
        <v>0</v>
      </c>
      <c r="F251" s="21">
        <v>0</v>
      </c>
      <c r="G251" s="21">
        <v>0</v>
      </c>
      <c r="H251" s="21">
        <v>0</v>
      </c>
      <c r="I251" s="21">
        <v>0</v>
      </c>
      <c r="J251" s="21">
        <v>0</v>
      </c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1"/>
      <c r="DF251" s="21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Y251" s="21"/>
      <c r="DZ251" s="21"/>
      <c r="EA251" s="21"/>
      <c r="EB251" s="21"/>
      <c r="EC251" s="21"/>
      <c r="ED251" s="21"/>
      <c r="EE251" s="21"/>
      <c r="EF251" s="21"/>
      <c r="EG251" s="21"/>
    </row>
    <row r="252" spans="1:137">
      <c r="A252" s="4" t="s">
        <v>249</v>
      </c>
      <c r="B252" s="21">
        <v>0</v>
      </c>
      <c r="C252" s="21">
        <v>0</v>
      </c>
      <c r="D252" s="21">
        <v>0</v>
      </c>
      <c r="E252" s="21">
        <v>0</v>
      </c>
      <c r="F252" s="21">
        <v>0</v>
      </c>
      <c r="G252" s="21">
        <v>0</v>
      </c>
      <c r="H252" s="21">
        <v>0</v>
      </c>
      <c r="I252" s="21">
        <v>0</v>
      </c>
      <c r="J252" s="21">
        <v>0</v>
      </c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1"/>
      <c r="DF252" s="21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Y252" s="21"/>
      <c r="DZ252" s="21"/>
      <c r="EA252" s="21"/>
      <c r="EB252" s="21"/>
      <c r="EC252" s="21"/>
      <c r="ED252" s="21"/>
      <c r="EE252" s="21"/>
      <c r="EF252" s="21"/>
      <c r="EG252" s="21"/>
    </row>
    <row r="253" spans="1:137">
      <c r="A253" s="4" t="s">
        <v>250</v>
      </c>
      <c r="B253" s="21">
        <v>0</v>
      </c>
      <c r="C253" s="21">
        <v>0</v>
      </c>
      <c r="D253" s="21">
        <v>0</v>
      </c>
      <c r="E253" s="21">
        <v>0</v>
      </c>
      <c r="F253" s="21">
        <v>0</v>
      </c>
      <c r="G253" s="21">
        <v>0</v>
      </c>
      <c r="H253" s="21">
        <v>0</v>
      </c>
      <c r="I253" s="21">
        <v>0</v>
      </c>
      <c r="J253" s="21">
        <v>0</v>
      </c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1"/>
      <c r="DF253" s="21"/>
      <c r="DG253" s="21"/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  <c r="DW253" s="21"/>
      <c r="DX253" s="21"/>
      <c r="DY253" s="21"/>
      <c r="DZ253" s="21"/>
      <c r="EA253" s="21"/>
      <c r="EB253" s="21"/>
      <c r="EC253" s="21"/>
      <c r="ED253" s="21"/>
      <c r="EE253" s="21"/>
      <c r="EF253" s="21"/>
      <c r="EG253" s="21"/>
    </row>
    <row r="254" spans="1:137">
      <c r="A254" s="4" t="s">
        <v>251</v>
      </c>
      <c r="B254" s="21">
        <v>0</v>
      </c>
      <c r="C254" s="21">
        <v>0</v>
      </c>
      <c r="D254" s="21">
        <v>0</v>
      </c>
      <c r="E254" s="21">
        <v>0</v>
      </c>
      <c r="F254" s="21">
        <v>0</v>
      </c>
      <c r="G254" s="21">
        <v>0</v>
      </c>
      <c r="H254" s="21">
        <v>0</v>
      </c>
      <c r="I254" s="21">
        <v>0</v>
      </c>
      <c r="J254" s="21">
        <v>0</v>
      </c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1"/>
      <c r="DF254" s="21"/>
      <c r="DG254" s="21"/>
      <c r="DH254" s="21"/>
      <c r="DI254" s="21"/>
      <c r="DJ254" s="21"/>
      <c r="DK254" s="21"/>
      <c r="DL254" s="21"/>
      <c r="DM254" s="21"/>
      <c r="DN254" s="21"/>
      <c r="DO254" s="21"/>
      <c r="DP254" s="21"/>
      <c r="DQ254" s="21"/>
      <c r="DR254" s="21"/>
      <c r="DS254" s="21"/>
      <c r="DT254" s="21"/>
      <c r="DU254" s="21"/>
      <c r="DV254" s="21"/>
      <c r="DW254" s="21"/>
      <c r="DX254" s="21"/>
      <c r="DY254" s="21"/>
      <c r="DZ254" s="21"/>
      <c r="EA254" s="21"/>
      <c r="EB254" s="21"/>
      <c r="EC254" s="21"/>
      <c r="ED254" s="21"/>
      <c r="EE254" s="21"/>
      <c r="EF254" s="21"/>
      <c r="EG254" s="21"/>
    </row>
    <row r="255" spans="1:137">
      <c r="A255" s="4" t="s">
        <v>252</v>
      </c>
      <c r="B255" s="21">
        <v>0</v>
      </c>
      <c r="C255" s="21">
        <v>0</v>
      </c>
      <c r="D255" s="21">
        <v>0</v>
      </c>
      <c r="E255" s="21">
        <v>0</v>
      </c>
      <c r="F255" s="21">
        <v>0</v>
      </c>
      <c r="G255" s="21">
        <v>0</v>
      </c>
      <c r="H255" s="21">
        <v>0</v>
      </c>
      <c r="I255" s="21">
        <v>0</v>
      </c>
      <c r="J255" s="21">
        <v>0</v>
      </c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  <c r="DL255" s="21"/>
      <c r="DM255" s="21"/>
      <c r="DN255" s="21"/>
      <c r="DO255" s="21"/>
      <c r="DP255" s="21"/>
      <c r="DQ255" s="21"/>
      <c r="DR255" s="21"/>
      <c r="DS255" s="21"/>
      <c r="DT255" s="21"/>
      <c r="DU255" s="21"/>
      <c r="DV255" s="21"/>
      <c r="DW255" s="21"/>
      <c r="DX255" s="21"/>
      <c r="DY255" s="21"/>
      <c r="DZ255" s="21"/>
      <c r="EA255" s="21"/>
      <c r="EB255" s="21"/>
      <c r="EC255" s="21"/>
      <c r="ED255" s="21"/>
      <c r="EE255" s="21"/>
      <c r="EF255" s="21"/>
      <c r="EG255" s="21"/>
    </row>
    <row r="256" spans="1:137">
      <c r="A256" s="4" t="s">
        <v>253</v>
      </c>
      <c r="B256" s="21">
        <v>0</v>
      </c>
      <c r="C256" s="21">
        <v>28774.42</v>
      </c>
      <c r="D256" s="21">
        <v>20091.419999999998</v>
      </c>
      <c r="E256" s="21">
        <v>0</v>
      </c>
      <c r="F256" s="21">
        <v>0</v>
      </c>
      <c r="G256" s="21">
        <v>806960.56</v>
      </c>
      <c r="H256" s="21">
        <v>0</v>
      </c>
      <c r="I256" s="21">
        <v>654591.74</v>
      </c>
      <c r="J256" s="21">
        <v>0</v>
      </c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21"/>
      <c r="CB256" s="21"/>
      <c r="CC256" s="21"/>
      <c r="CD256" s="21"/>
      <c r="CE256" s="21"/>
      <c r="CF256" s="21"/>
      <c r="CG256" s="21"/>
      <c r="CH256" s="21"/>
      <c r="CI256" s="21"/>
      <c r="CJ256" s="21"/>
      <c r="CK256" s="21"/>
      <c r="CL256" s="21"/>
      <c r="CM256" s="21"/>
      <c r="CN256" s="21"/>
      <c r="CO256" s="21"/>
      <c r="CP256" s="21"/>
      <c r="CQ256" s="21"/>
      <c r="CR256" s="21"/>
      <c r="CS256" s="21"/>
      <c r="CT256" s="21"/>
      <c r="CU256" s="21"/>
      <c r="CV256" s="21"/>
      <c r="CW256" s="21"/>
      <c r="CX256" s="21"/>
      <c r="CY256" s="21"/>
      <c r="CZ256" s="21"/>
      <c r="DA256" s="21"/>
      <c r="DB256" s="21"/>
      <c r="DC256" s="21"/>
      <c r="DD256" s="21"/>
      <c r="DE256" s="21"/>
      <c r="DF256" s="21"/>
      <c r="DG256" s="21"/>
      <c r="DH256" s="21"/>
      <c r="DI256" s="21"/>
      <c r="DJ256" s="21"/>
      <c r="DK256" s="21"/>
      <c r="DL256" s="21"/>
      <c r="DM256" s="21"/>
      <c r="DN256" s="21"/>
      <c r="DO256" s="21"/>
      <c r="DP256" s="21"/>
      <c r="DQ256" s="21"/>
      <c r="DR256" s="21"/>
      <c r="DS256" s="21"/>
      <c r="DT256" s="21"/>
      <c r="DU256" s="21"/>
      <c r="DV256" s="21"/>
      <c r="DW256" s="21"/>
      <c r="DX256" s="21"/>
      <c r="DY256" s="21"/>
      <c r="DZ256" s="21"/>
      <c r="EA256" s="21"/>
      <c r="EB256" s="21"/>
      <c r="EC256" s="21"/>
      <c r="ED256" s="21"/>
      <c r="EE256" s="21"/>
      <c r="EF256" s="21"/>
      <c r="EG256" s="21"/>
    </row>
    <row r="257" spans="1:137">
      <c r="A257" s="4" t="s">
        <v>254</v>
      </c>
      <c r="B257" s="21">
        <v>37524020.280000001</v>
      </c>
      <c r="C257" s="21">
        <v>30603329.18</v>
      </c>
      <c r="D257" s="21">
        <v>43425346.759999998</v>
      </c>
      <c r="E257" s="21">
        <v>38034410.270000003</v>
      </c>
      <c r="F257" s="21">
        <v>41683296.509999998</v>
      </c>
      <c r="G257" s="21">
        <v>80353907.939999998</v>
      </c>
      <c r="H257" s="21">
        <v>63887161.469999999</v>
      </c>
      <c r="I257" s="21">
        <v>60472617.359999999</v>
      </c>
      <c r="J257" s="21">
        <v>80522600.590000004</v>
      </c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21"/>
      <c r="DE257" s="21"/>
      <c r="DF257" s="21"/>
      <c r="DG257" s="21"/>
      <c r="DH257" s="21"/>
      <c r="DI257" s="21"/>
      <c r="DJ257" s="21"/>
      <c r="DK257" s="21"/>
      <c r="DL257" s="21"/>
      <c r="DM257" s="21"/>
      <c r="DN257" s="21"/>
      <c r="DO257" s="21"/>
      <c r="DP257" s="21"/>
      <c r="DQ257" s="21"/>
      <c r="DR257" s="21"/>
      <c r="DS257" s="21"/>
      <c r="DT257" s="21"/>
      <c r="DU257" s="21"/>
      <c r="DV257" s="21"/>
      <c r="DW257" s="21"/>
      <c r="DX257" s="21"/>
      <c r="DY257" s="21"/>
      <c r="DZ257" s="21"/>
      <c r="EA257" s="21"/>
      <c r="EB257" s="21"/>
      <c r="EC257" s="21"/>
      <c r="ED257" s="21"/>
      <c r="EE257" s="21"/>
      <c r="EF257" s="21"/>
      <c r="EG257" s="21"/>
    </row>
    <row r="258" spans="1:137">
      <c r="A258" s="4" t="s">
        <v>255</v>
      </c>
      <c r="B258" s="21">
        <v>0</v>
      </c>
      <c r="C258" s="21">
        <v>0</v>
      </c>
      <c r="D258" s="21">
        <v>0</v>
      </c>
      <c r="E258" s="21">
        <v>0</v>
      </c>
      <c r="F258" s="21">
        <v>0</v>
      </c>
      <c r="G258" s="21">
        <v>0</v>
      </c>
      <c r="H258" s="21">
        <v>0</v>
      </c>
      <c r="I258" s="21">
        <v>0</v>
      </c>
      <c r="J258" s="21">
        <v>0</v>
      </c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21"/>
      <c r="CB258" s="21"/>
      <c r="CC258" s="21"/>
      <c r="CD258" s="21"/>
      <c r="CE258" s="21"/>
      <c r="CF258" s="21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  <c r="DB258" s="21"/>
      <c r="DC258" s="21"/>
      <c r="DD258" s="21"/>
      <c r="DE258" s="21"/>
      <c r="DF258" s="21"/>
      <c r="DG258" s="21"/>
      <c r="DH258" s="21"/>
      <c r="DI258" s="21"/>
      <c r="DJ258" s="21"/>
      <c r="DK258" s="21"/>
      <c r="DL258" s="21"/>
      <c r="DM258" s="21"/>
      <c r="DN258" s="21"/>
      <c r="DO258" s="21"/>
      <c r="DP258" s="21"/>
      <c r="DQ258" s="21"/>
      <c r="DR258" s="21"/>
      <c r="DS258" s="21"/>
      <c r="DT258" s="21"/>
      <c r="DU258" s="21"/>
      <c r="DV258" s="21"/>
      <c r="DW258" s="21"/>
      <c r="DX258" s="21"/>
      <c r="DY258" s="21"/>
      <c r="DZ258" s="21"/>
      <c r="EA258" s="21"/>
      <c r="EB258" s="21"/>
      <c r="EC258" s="21"/>
      <c r="ED258" s="21"/>
      <c r="EE258" s="21"/>
      <c r="EF258" s="21"/>
      <c r="EG258" s="21"/>
    </row>
    <row r="259" spans="1:137">
      <c r="A259" s="4" t="s">
        <v>256</v>
      </c>
      <c r="B259" s="21">
        <v>0</v>
      </c>
      <c r="C259" s="21">
        <v>0</v>
      </c>
      <c r="D259" s="21">
        <v>0</v>
      </c>
      <c r="E259" s="21">
        <v>0</v>
      </c>
      <c r="F259" s="21">
        <v>0</v>
      </c>
      <c r="G259" s="21">
        <v>0</v>
      </c>
      <c r="H259" s="21">
        <v>0</v>
      </c>
      <c r="I259" s="21">
        <v>0</v>
      </c>
      <c r="J259" s="21">
        <v>0</v>
      </c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21"/>
      <c r="CB259" s="21"/>
      <c r="CC259" s="21"/>
      <c r="CD259" s="21"/>
      <c r="CE259" s="21"/>
      <c r="CF259" s="21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  <c r="DB259" s="21"/>
      <c r="DC259" s="21"/>
      <c r="DD259" s="21"/>
      <c r="DE259" s="21"/>
      <c r="DF259" s="21"/>
      <c r="DG259" s="21"/>
      <c r="DH259" s="21"/>
      <c r="DI259" s="21"/>
      <c r="DJ259" s="21"/>
      <c r="DK259" s="21"/>
      <c r="DL259" s="21"/>
      <c r="DM259" s="21"/>
      <c r="DN259" s="21"/>
      <c r="DO259" s="21"/>
      <c r="DP259" s="21"/>
      <c r="DQ259" s="21"/>
      <c r="DR259" s="21"/>
      <c r="DS259" s="21"/>
      <c r="DT259" s="21"/>
      <c r="DU259" s="21"/>
      <c r="DV259" s="21"/>
      <c r="DW259" s="21"/>
      <c r="DX259" s="21"/>
      <c r="DY259" s="21"/>
      <c r="DZ259" s="21"/>
      <c r="EA259" s="21"/>
      <c r="EB259" s="21"/>
      <c r="EC259" s="21"/>
      <c r="ED259" s="21"/>
      <c r="EE259" s="21"/>
      <c r="EF259" s="21"/>
      <c r="EG259" s="21"/>
    </row>
    <row r="260" spans="1:137">
      <c r="A260" s="4" t="s">
        <v>257</v>
      </c>
      <c r="B260" s="21">
        <v>1033495612.5700001</v>
      </c>
      <c r="C260" s="21">
        <v>1056551348.35</v>
      </c>
      <c r="D260" s="21">
        <v>1135575996.3900001</v>
      </c>
      <c r="E260" s="21">
        <v>1443546860.02</v>
      </c>
      <c r="F260" s="21">
        <v>1929926123.98</v>
      </c>
      <c r="G260" s="21">
        <v>2223368189.4000001</v>
      </c>
      <c r="H260" s="21">
        <v>2279603796.8899999</v>
      </c>
      <c r="I260" s="21">
        <v>2654195539.1100001</v>
      </c>
      <c r="J260" s="21">
        <v>2884584245.3699999</v>
      </c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  <c r="DB260" s="21"/>
      <c r="DC260" s="21"/>
      <c r="DD260" s="21"/>
      <c r="DE260" s="21"/>
      <c r="DF260" s="21"/>
      <c r="DG260" s="21"/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/>
      <c r="DS260" s="21"/>
      <c r="DT260" s="21"/>
      <c r="DU260" s="21"/>
      <c r="DV260" s="21"/>
      <c r="DW260" s="21"/>
      <c r="DX260" s="21"/>
      <c r="DY260" s="21"/>
      <c r="DZ260" s="21"/>
      <c r="EA260" s="21"/>
      <c r="EB260" s="21"/>
      <c r="EC260" s="21"/>
      <c r="ED260" s="21"/>
      <c r="EE260" s="21"/>
      <c r="EF260" s="21"/>
      <c r="EG260" s="21"/>
    </row>
    <row r="261" spans="1:137">
      <c r="A261" s="4" t="s">
        <v>258</v>
      </c>
      <c r="B261" s="21">
        <v>453437025.06</v>
      </c>
      <c r="C261" s="21">
        <v>504272466</v>
      </c>
      <c r="D261" s="21">
        <v>449920070.94</v>
      </c>
      <c r="E261" s="21">
        <v>530671890.11000001</v>
      </c>
      <c r="F261" s="21">
        <v>792969015.69000006</v>
      </c>
      <c r="G261" s="21">
        <v>879137910.34000003</v>
      </c>
      <c r="H261" s="21">
        <v>831044404.92999995</v>
      </c>
      <c r="I261" s="21">
        <v>805741177.17999995</v>
      </c>
      <c r="J261" s="21">
        <v>1049184093.16</v>
      </c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21"/>
      <c r="CB261" s="21"/>
      <c r="CC261" s="21"/>
      <c r="CD261" s="21"/>
      <c r="CE261" s="21"/>
      <c r="CF261" s="21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  <c r="CS261" s="21"/>
      <c r="CT261" s="21"/>
      <c r="CU261" s="21"/>
      <c r="CV261" s="21"/>
      <c r="CW261" s="21"/>
      <c r="CX261" s="21"/>
      <c r="CY261" s="21"/>
      <c r="CZ261" s="21"/>
      <c r="DA261" s="21"/>
      <c r="DB261" s="21"/>
      <c r="DC261" s="21"/>
      <c r="DD261" s="21"/>
      <c r="DE261" s="21"/>
      <c r="DF261" s="21"/>
      <c r="DG261" s="21"/>
      <c r="DH261" s="21"/>
      <c r="DI261" s="21"/>
      <c r="DJ261" s="21"/>
      <c r="DK261" s="21"/>
      <c r="DL261" s="21"/>
      <c r="DM261" s="21"/>
      <c r="DN261" s="21"/>
      <c r="DO261" s="21"/>
      <c r="DP261" s="21"/>
      <c r="DQ261" s="21"/>
      <c r="DR261" s="21"/>
      <c r="DS261" s="21"/>
      <c r="DT261" s="21"/>
      <c r="DU261" s="21"/>
      <c r="DV261" s="21"/>
      <c r="DW261" s="21"/>
      <c r="DX261" s="21"/>
      <c r="DY261" s="21"/>
      <c r="DZ261" s="21"/>
      <c r="EA261" s="21"/>
      <c r="EB261" s="21"/>
      <c r="EC261" s="21"/>
      <c r="ED261" s="21"/>
      <c r="EE261" s="21"/>
      <c r="EF261" s="21"/>
      <c r="EG261" s="21"/>
    </row>
    <row r="262" spans="1:137">
      <c r="A262" s="4" t="s">
        <v>259</v>
      </c>
      <c r="B262" s="21">
        <v>0</v>
      </c>
      <c r="C262" s="21">
        <v>0</v>
      </c>
      <c r="D262" s="21">
        <v>0</v>
      </c>
      <c r="E262" s="21">
        <v>0</v>
      </c>
      <c r="F262" s="21">
        <v>0</v>
      </c>
      <c r="G262" s="21">
        <v>0</v>
      </c>
      <c r="H262" s="21">
        <v>0</v>
      </c>
      <c r="I262" s="21">
        <v>0</v>
      </c>
      <c r="J262" s="21">
        <v>0</v>
      </c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21"/>
      <c r="CA262" s="21"/>
      <c r="CB262" s="21"/>
      <c r="CC262" s="21"/>
      <c r="CD262" s="21"/>
      <c r="CE262" s="21"/>
      <c r="CF262" s="21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21"/>
      <c r="CS262" s="21"/>
      <c r="CT262" s="21"/>
      <c r="CU262" s="21"/>
      <c r="CV262" s="21"/>
      <c r="CW262" s="21"/>
      <c r="CX262" s="21"/>
      <c r="CY262" s="21"/>
      <c r="CZ262" s="21"/>
      <c r="DA262" s="21"/>
      <c r="DB262" s="21"/>
      <c r="DC262" s="21"/>
      <c r="DD262" s="21"/>
      <c r="DE262" s="21"/>
      <c r="DF262" s="21"/>
      <c r="DG262" s="21"/>
      <c r="DH262" s="21"/>
      <c r="DI262" s="21"/>
      <c r="DJ262" s="21"/>
      <c r="DK262" s="21"/>
      <c r="DL262" s="21"/>
      <c r="DM262" s="21"/>
      <c r="DN262" s="21"/>
      <c r="DO262" s="21"/>
      <c r="DP262" s="21"/>
      <c r="DQ262" s="21"/>
      <c r="DR262" s="21"/>
      <c r="DS262" s="21"/>
      <c r="DT262" s="21"/>
      <c r="DU262" s="21"/>
      <c r="DV262" s="21"/>
      <c r="DW262" s="21"/>
      <c r="DX262" s="21"/>
      <c r="DY262" s="21"/>
      <c r="DZ262" s="21"/>
      <c r="EA262" s="21"/>
      <c r="EB262" s="21"/>
      <c r="EC262" s="21"/>
      <c r="ED262" s="21"/>
      <c r="EE262" s="21"/>
      <c r="EF262" s="21"/>
      <c r="EG262" s="21"/>
    </row>
    <row r="263" spans="1:137">
      <c r="A263" s="4" t="s">
        <v>260</v>
      </c>
      <c r="B263" s="21">
        <v>0</v>
      </c>
      <c r="C263" s="21">
        <v>0</v>
      </c>
      <c r="D263" s="21">
        <v>0</v>
      </c>
      <c r="E263" s="21">
        <v>0</v>
      </c>
      <c r="F263" s="21">
        <v>0</v>
      </c>
      <c r="G263" s="21">
        <v>0</v>
      </c>
      <c r="H263" s="21">
        <v>0</v>
      </c>
      <c r="I263" s="21">
        <v>0</v>
      </c>
      <c r="J263" s="21">
        <v>0</v>
      </c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21"/>
      <c r="CC263" s="21"/>
      <c r="CD263" s="21"/>
      <c r="CE263" s="21"/>
      <c r="CF263" s="21"/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21"/>
      <c r="CS263" s="21"/>
      <c r="CT263" s="21"/>
      <c r="CU263" s="21"/>
      <c r="CV263" s="21"/>
      <c r="CW263" s="21"/>
      <c r="CX263" s="21"/>
      <c r="CY263" s="21"/>
      <c r="CZ263" s="21"/>
      <c r="DA263" s="21"/>
      <c r="DB263" s="21"/>
      <c r="DC263" s="21"/>
      <c r="DD263" s="21"/>
      <c r="DE263" s="21"/>
      <c r="DF263" s="21"/>
      <c r="DG263" s="21"/>
      <c r="DH263" s="21"/>
      <c r="DI263" s="21"/>
      <c r="DJ263" s="21"/>
      <c r="DK263" s="21"/>
      <c r="DL263" s="21"/>
      <c r="DM263" s="21"/>
      <c r="DN263" s="21"/>
      <c r="DO263" s="21"/>
      <c r="DP263" s="21"/>
      <c r="DQ263" s="21"/>
      <c r="DR263" s="21"/>
      <c r="DS263" s="21"/>
      <c r="DT263" s="21"/>
      <c r="DU263" s="21"/>
      <c r="DV263" s="21"/>
      <c r="DW263" s="21"/>
      <c r="DX263" s="21"/>
      <c r="DY263" s="21"/>
      <c r="DZ263" s="21"/>
      <c r="EA263" s="21"/>
      <c r="EB263" s="21"/>
      <c r="EC263" s="21"/>
      <c r="ED263" s="21"/>
      <c r="EE263" s="21"/>
      <c r="EF263" s="21"/>
      <c r="EG263" s="21"/>
    </row>
    <row r="264" spans="1:137">
      <c r="A264" s="4" t="s">
        <v>261</v>
      </c>
      <c r="B264" s="21">
        <v>0</v>
      </c>
      <c r="C264" s="21">
        <v>0</v>
      </c>
      <c r="D264" s="21">
        <v>0</v>
      </c>
      <c r="E264" s="21">
        <v>0</v>
      </c>
      <c r="F264" s="21">
        <v>0</v>
      </c>
      <c r="G264" s="21">
        <v>0</v>
      </c>
      <c r="H264" s="21">
        <v>0</v>
      </c>
      <c r="I264" s="21">
        <v>0</v>
      </c>
      <c r="J264" s="21">
        <v>0</v>
      </c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21"/>
      <c r="CA264" s="21"/>
      <c r="CB264" s="21"/>
      <c r="CC264" s="21"/>
      <c r="CD264" s="21"/>
      <c r="CE264" s="21"/>
      <c r="CF264" s="21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21"/>
      <c r="CS264" s="21"/>
      <c r="CT264" s="21"/>
      <c r="CU264" s="21"/>
      <c r="CV264" s="21"/>
      <c r="CW264" s="21"/>
      <c r="CX264" s="21"/>
      <c r="CY264" s="21"/>
      <c r="CZ264" s="21"/>
      <c r="DA264" s="21"/>
      <c r="DB264" s="21"/>
      <c r="DC264" s="21"/>
      <c r="DD264" s="21"/>
      <c r="DE264" s="21"/>
      <c r="DF264" s="21"/>
      <c r="DG264" s="21"/>
      <c r="DH264" s="21"/>
      <c r="DI264" s="21"/>
      <c r="DJ264" s="21"/>
      <c r="DK264" s="21"/>
      <c r="DL264" s="21"/>
      <c r="DM264" s="21"/>
      <c r="DN264" s="21"/>
      <c r="DO264" s="21"/>
      <c r="DP264" s="21"/>
      <c r="DQ264" s="21"/>
      <c r="DR264" s="21"/>
      <c r="DS264" s="21"/>
      <c r="DT264" s="21"/>
      <c r="DU264" s="21"/>
      <c r="DV264" s="21"/>
      <c r="DW264" s="21"/>
      <c r="DX264" s="21"/>
      <c r="DY264" s="21"/>
      <c r="DZ264" s="21"/>
      <c r="EA264" s="21"/>
      <c r="EB264" s="21"/>
      <c r="EC264" s="21"/>
      <c r="ED264" s="21"/>
      <c r="EE264" s="21"/>
      <c r="EF264" s="21"/>
      <c r="EG264" s="21"/>
    </row>
    <row r="265" spans="1:137">
      <c r="A265" s="4" t="s">
        <v>262</v>
      </c>
      <c r="B265" s="21">
        <v>0</v>
      </c>
      <c r="C265" s="21">
        <v>0</v>
      </c>
      <c r="D265" s="21">
        <v>0</v>
      </c>
      <c r="E265" s="21">
        <v>0</v>
      </c>
      <c r="F265" s="21">
        <v>0</v>
      </c>
      <c r="G265" s="21">
        <v>0</v>
      </c>
      <c r="H265" s="21">
        <v>0</v>
      </c>
      <c r="I265" s="21">
        <v>0</v>
      </c>
      <c r="J265" s="21">
        <v>0</v>
      </c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1"/>
      <c r="BV265" s="21"/>
      <c r="BW265" s="21"/>
      <c r="BX265" s="21"/>
      <c r="BY265" s="21"/>
      <c r="BZ265" s="21"/>
      <c r="CA265" s="21"/>
      <c r="CB265" s="21"/>
      <c r="CC265" s="21"/>
      <c r="CD265" s="21"/>
      <c r="CE265" s="21"/>
      <c r="CF265" s="21"/>
      <c r="CG265" s="21"/>
      <c r="CH265" s="21"/>
      <c r="CI265" s="21"/>
      <c r="CJ265" s="21"/>
      <c r="CK265" s="21"/>
      <c r="CL265" s="21"/>
      <c r="CM265" s="21"/>
      <c r="CN265" s="21"/>
      <c r="CO265" s="21"/>
      <c r="CP265" s="21"/>
      <c r="CQ265" s="21"/>
      <c r="CR265" s="21"/>
      <c r="CS265" s="21"/>
      <c r="CT265" s="21"/>
      <c r="CU265" s="21"/>
      <c r="CV265" s="21"/>
      <c r="CW265" s="21"/>
      <c r="CX265" s="21"/>
      <c r="CY265" s="21"/>
      <c r="CZ265" s="21"/>
      <c r="DA265" s="21"/>
      <c r="DB265" s="21"/>
      <c r="DC265" s="21"/>
      <c r="DD265" s="21"/>
      <c r="DE265" s="21"/>
      <c r="DF265" s="21"/>
      <c r="DG265" s="21"/>
      <c r="DH265" s="21"/>
      <c r="DI265" s="21"/>
      <c r="DJ265" s="21"/>
      <c r="DK265" s="21"/>
      <c r="DL265" s="21"/>
      <c r="DM265" s="21"/>
      <c r="DN265" s="21"/>
      <c r="DO265" s="21"/>
      <c r="DP265" s="21"/>
      <c r="DQ265" s="21"/>
      <c r="DR265" s="21"/>
      <c r="DS265" s="21"/>
      <c r="DT265" s="21"/>
      <c r="DU265" s="21"/>
      <c r="DV265" s="21"/>
      <c r="DW265" s="21"/>
      <c r="DX265" s="21"/>
      <c r="DY265" s="21"/>
      <c r="DZ265" s="21"/>
      <c r="EA265" s="21"/>
      <c r="EB265" s="21"/>
      <c r="EC265" s="21"/>
      <c r="ED265" s="21"/>
      <c r="EE265" s="21"/>
      <c r="EF265" s="21"/>
      <c r="EG265" s="21"/>
    </row>
    <row r="266" spans="1:137">
      <c r="A266" s="4" t="s">
        <v>263</v>
      </c>
      <c r="B266" s="21">
        <v>0</v>
      </c>
      <c r="C266" s="21">
        <v>0</v>
      </c>
      <c r="D266" s="21">
        <v>0</v>
      </c>
      <c r="E266" s="21">
        <v>0</v>
      </c>
      <c r="F266" s="21">
        <v>0</v>
      </c>
      <c r="G266" s="21">
        <v>0</v>
      </c>
      <c r="H266" s="21">
        <v>0</v>
      </c>
      <c r="I266" s="21">
        <v>0</v>
      </c>
      <c r="J266" s="21">
        <v>0</v>
      </c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21"/>
      <c r="CA266" s="21"/>
      <c r="CB266" s="21"/>
      <c r="CC266" s="21"/>
      <c r="CD266" s="21"/>
      <c r="CE266" s="21"/>
      <c r="CF266" s="21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21"/>
      <c r="CS266" s="21"/>
      <c r="CT266" s="21"/>
      <c r="CU266" s="21"/>
      <c r="CV266" s="21"/>
      <c r="CW266" s="21"/>
      <c r="CX266" s="21"/>
      <c r="CY266" s="21"/>
      <c r="CZ266" s="21"/>
      <c r="DA266" s="21"/>
      <c r="DB266" s="21"/>
      <c r="DC266" s="21"/>
      <c r="DD266" s="21"/>
      <c r="DE266" s="21"/>
      <c r="DF266" s="21"/>
      <c r="DG266" s="21"/>
      <c r="DH266" s="21"/>
      <c r="DI266" s="21"/>
      <c r="DJ266" s="21"/>
      <c r="DK266" s="21"/>
      <c r="DL266" s="21"/>
      <c r="DM266" s="21"/>
      <c r="DN266" s="21"/>
      <c r="DO266" s="21"/>
      <c r="DP266" s="21"/>
      <c r="DQ266" s="21"/>
      <c r="DR266" s="21"/>
      <c r="DS266" s="21"/>
      <c r="DT266" s="21"/>
      <c r="DU266" s="21"/>
      <c r="DV266" s="21"/>
      <c r="DW266" s="21"/>
      <c r="DX266" s="21"/>
      <c r="DY266" s="21"/>
      <c r="DZ266" s="21"/>
      <c r="EA266" s="21"/>
      <c r="EB266" s="21"/>
      <c r="EC266" s="21"/>
      <c r="ED266" s="21"/>
      <c r="EE266" s="21"/>
      <c r="EF266" s="21"/>
      <c r="EG266" s="21"/>
    </row>
    <row r="267" spans="1:137">
      <c r="A267" s="4" t="s">
        <v>264</v>
      </c>
      <c r="B267" s="21">
        <v>108040933.87</v>
      </c>
      <c r="C267" s="21">
        <v>121437704.42</v>
      </c>
      <c r="D267" s="21">
        <v>135560648.13999999</v>
      </c>
      <c r="E267" s="21">
        <v>150016326.55000001</v>
      </c>
      <c r="F267" s="21">
        <v>170788589.05000001</v>
      </c>
      <c r="G267" s="21">
        <v>202476666.27000001</v>
      </c>
      <c r="H267" s="21">
        <v>225146234.56</v>
      </c>
      <c r="I267" s="21">
        <v>243271200.37</v>
      </c>
      <c r="J267" s="21">
        <v>302438234.79000002</v>
      </c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21"/>
      <c r="CB267" s="21"/>
      <c r="CC267" s="21"/>
      <c r="CD267" s="21"/>
      <c r="CE267" s="21"/>
      <c r="CF267" s="21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21"/>
      <c r="CS267" s="21"/>
      <c r="CT267" s="21"/>
      <c r="CU267" s="21"/>
      <c r="CV267" s="21"/>
      <c r="CW267" s="21"/>
      <c r="CX267" s="21"/>
      <c r="CY267" s="21"/>
      <c r="CZ267" s="21"/>
      <c r="DA267" s="21"/>
      <c r="DB267" s="21"/>
      <c r="DC267" s="21"/>
      <c r="DD267" s="21"/>
      <c r="DE267" s="21"/>
      <c r="DF267" s="21"/>
      <c r="DG267" s="21"/>
      <c r="DH267" s="21"/>
      <c r="DI267" s="21"/>
      <c r="DJ267" s="21"/>
      <c r="DK267" s="21"/>
      <c r="DL267" s="21"/>
      <c r="DM267" s="21"/>
      <c r="DN267" s="21"/>
      <c r="DO267" s="21"/>
      <c r="DP267" s="21"/>
      <c r="DQ267" s="21"/>
      <c r="DR267" s="21"/>
      <c r="DS267" s="21"/>
      <c r="DT267" s="21"/>
      <c r="DU267" s="21"/>
      <c r="DV267" s="21"/>
      <c r="DW267" s="21"/>
      <c r="DX267" s="21"/>
      <c r="DY267" s="21"/>
      <c r="DZ267" s="21"/>
      <c r="EA267" s="21"/>
      <c r="EB267" s="21"/>
      <c r="EC267" s="21"/>
      <c r="ED267" s="21"/>
      <c r="EE267" s="21"/>
      <c r="EF267" s="21"/>
      <c r="EG267" s="21"/>
    </row>
    <row r="268" spans="1:137">
      <c r="A268" s="4" t="s">
        <v>265</v>
      </c>
      <c r="B268" s="21">
        <v>113056380.8</v>
      </c>
      <c r="C268" s="21">
        <v>130146599.63</v>
      </c>
      <c r="D268" s="21">
        <v>132942083.31999999</v>
      </c>
      <c r="E268" s="21">
        <v>181528973.94</v>
      </c>
      <c r="F268" s="21">
        <v>238405505.30000001</v>
      </c>
      <c r="G268" s="21">
        <v>307156681.77999997</v>
      </c>
      <c r="H268" s="21">
        <v>306302017.26999998</v>
      </c>
      <c r="I268" s="21">
        <v>319976091</v>
      </c>
      <c r="J268" s="21">
        <v>337116174.20999998</v>
      </c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  <c r="BU268" s="21"/>
      <c r="BV268" s="21"/>
      <c r="BW268" s="21"/>
      <c r="BX268" s="21"/>
      <c r="BY268" s="21"/>
      <c r="BZ268" s="21"/>
      <c r="CA268" s="21"/>
      <c r="CB268" s="21"/>
      <c r="CC268" s="21"/>
      <c r="CD268" s="21"/>
      <c r="CE268" s="21"/>
      <c r="CF268" s="21"/>
      <c r="CG268" s="21"/>
      <c r="CH268" s="21"/>
      <c r="CI268" s="21"/>
      <c r="CJ268" s="21"/>
      <c r="CK268" s="21"/>
      <c r="CL268" s="21"/>
      <c r="CM268" s="21"/>
      <c r="CN268" s="21"/>
      <c r="CO268" s="21"/>
      <c r="CP268" s="21"/>
      <c r="CQ268" s="21"/>
      <c r="CR268" s="21"/>
      <c r="CS268" s="21"/>
      <c r="CT268" s="21"/>
      <c r="CU268" s="21"/>
      <c r="CV268" s="21"/>
      <c r="CW268" s="21"/>
      <c r="CX268" s="21"/>
      <c r="CY268" s="21"/>
      <c r="CZ268" s="21"/>
      <c r="DA268" s="21"/>
      <c r="DB268" s="21"/>
      <c r="DC268" s="21"/>
      <c r="DD268" s="21"/>
      <c r="DE268" s="21"/>
      <c r="DF268" s="21"/>
      <c r="DG268" s="21"/>
      <c r="DH268" s="21"/>
      <c r="DI268" s="21"/>
      <c r="DJ268" s="21"/>
      <c r="DK268" s="21"/>
      <c r="DL268" s="21"/>
      <c r="DM268" s="21"/>
      <c r="DN268" s="21"/>
      <c r="DO268" s="21"/>
      <c r="DP268" s="21"/>
      <c r="DQ268" s="21"/>
      <c r="DR268" s="21"/>
      <c r="DS268" s="21"/>
      <c r="DT268" s="21"/>
      <c r="DU268" s="21"/>
      <c r="DV268" s="21"/>
      <c r="DW268" s="21"/>
      <c r="DX268" s="21"/>
      <c r="DY268" s="21"/>
      <c r="DZ268" s="21"/>
      <c r="EA268" s="21"/>
      <c r="EB268" s="21"/>
      <c r="EC268" s="21"/>
      <c r="ED268" s="21"/>
      <c r="EE268" s="21"/>
      <c r="EF268" s="21"/>
      <c r="EG268" s="21"/>
    </row>
    <row r="269" spans="1:137">
      <c r="A269" s="4" t="s">
        <v>266</v>
      </c>
      <c r="B269" s="21">
        <v>159235367.97999999</v>
      </c>
      <c r="C269" s="21">
        <v>191483165.49000001</v>
      </c>
      <c r="D269" s="21">
        <v>172509465.27000001</v>
      </c>
      <c r="E269" s="21">
        <v>178499937.21000001</v>
      </c>
      <c r="F269" s="21">
        <v>204980305.62</v>
      </c>
      <c r="G269" s="21">
        <v>275215166.31999999</v>
      </c>
      <c r="H269" s="21">
        <v>400608677.10000002</v>
      </c>
      <c r="I269" s="21">
        <v>346131106.94999999</v>
      </c>
      <c r="J269" s="21">
        <v>450363287.25</v>
      </c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21"/>
      <c r="CB269" s="21"/>
      <c r="CC269" s="21"/>
      <c r="CD269" s="21"/>
      <c r="CE269" s="21"/>
      <c r="CF269" s="21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  <c r="CS269" s="21"/>
      <c r="CT269" s="21"/>
      <c r="CU269" s="21"/>
      <c r="CV269" s="21"/>
      <c r="CW269" s="21"/>
      <c r="CX269" s="21"/>
      <c r="CY269" s="21"/>
      <c r="CZ269" s="21"/>
      <c r="DA269" s="21"/>
      <c r="DB269" s="21"/>
      <c r="DC269" s="21"/>
      <c r="DD269" s="21"/>
      <c r="DE269" s="21"/>
      <c r="DF269" s="21"/>
      <c r="DG269" s="21"/>
      <c r="DH269" s="21"/>
      <c r="DI269" s="21"/>
      <c r="DJ269" s="21"/>
      <c r="DK269" s="21"/>
      <c r="DL269" s="21"/>
      <c r="DM269" s="21"/>
      <c r="DN269" s="21"/>
      <c r="DO269" s="21"/>
      <c r="DP269" s="21"/>
      <c r="DQ269" s="21"/>
      <c r="DR269" s="21"/>
      <c r="DS269" s="21"/>
      <c r="DT269" s="21"/>
      <c r="DU269" s="21"/>
      <c r="DV269" s="21"/>
      <c r="DW269" s="21"/>
      <c r="DX269" s="21"/>
      <c r="DY269" s="21"/>
      <c r="DZ269" s="21"/>
      <c r="EA269" s="21"/>
      <c r="EB269" s="21"/>
      <c r="EC269" s="21"/>
      <c r="ED269" s="21"/>
      <c r="EE269" s="21"/>
      <c r="EF269" s="21"/>
      <c r="EG269" s="21"/>
    </row>
    <row r="270" spans="1:137">
      <c r="A270" s="4" t="s">
        <v>267</v>
      </c>
      <c r="B270" s="21">
        <v>0</v>
      </c>
      <c r="C270" s="21">
        <v>0</v>
      </c>
      <c r="D270" s="21">
        <v>0</v>
      </c>
      <c r="E270" s="21">
        <v>0</v>
      </c>
      <c r="F270" s="21">
        <v>0</v>
      </c>
      <c r="G270" s="21">
        <v>0</v>
      </c>
      <c r="H270" s="21">
        <v>0</v>
      </c>
      <c r="I270" s="21">
        <v>0</v>
      </c>
      <c r="J270" s="21">
        <v>0</v>
      </c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21"/>
      <c r="CA270" s="21"/>
      <c r="CB270" s="21"/>
      <c r="CC270" s="21"/>
      <c r="CD270" s="21"/>
      <c r="CE270" s="21"/>
      <c r="CF270" s="21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  <c r="CS270" s="21"/>
      <c r="CT270" s="21"/>
      <c r="CU270" s="21"/>
      <c r="CV270" s="21"/>
      <c r="CW270" s="21"/>
      <c r="CX270" s="21"/>
      <c r="CY270" s="21"/>
      <c r="CZ270" s="21"/>
      <c r="DA270" s="21"/>
      <c r="DB270" s="21"/>
      <c r="DC270" s="21"/>
      <c r="DD270" s="21"/>
      <c r="DE270" s="21"/>
      <c r="DF270" s="21"/>
      <c r="DG270" s="21"/>
      <c r="DH270" s="21"/>
      <c r="DI270" s="21"/>
      <c r="DJ270" s="21"/>
      <c r="DK270" s="21"/>
      <c r="DL270" s="21"/>
      <c r="DM270" s="21"/>
      <c r="DN270" s="21"/>
      <c r="DO270" s="21"/>
      <c r="DP270" s="21"/>
      <c r="DQ270" s="21"/>
      <c r="DR270" s="21"/>
      <c r="DS270" s="21"/>
      <c r="DT270" s="21"/>
      <c r="DU270" s="21"/>
      <c r="DV270" s="21"/>
      <c r="DW270" s="21"/>
      <c r="DX270" s="21"/>
      <c r="DY270" s="21"/>
      <c r="DZ270" s="21"/>
      <c r="EA270" s="21"/>
      <c r="EB270" s="21"/>
      <c r="EC270" s="21"/>
      <c r="ED270" s="21"/>
      <c r="EE270" s="21"/>
      <c r="EF270" s="21"/>
      <c r="EG270" s="21"/>
    </row>
    <row r="271" spans="1:137">
      <c r="A271" s="4" t="s">
        <v>268</v>
      </c>
      <c r="B271" s="21">
        <v>0</v>
      </c>
      <c r="C271" s="21">
        <v>0</v>
      </c>
      <c r="D271" s="21">
        <v>0</v>
      </c>
      <c r="E271" s="21">
        <v>0</v>
      </c>
      <c r="F271" s="21">
        <v>0</v>
      </c>
      <c r="G271" s="21">
        <v>0</v>
      </c>
      <c r="H271" s="21">
        <v>0</v>
      </c>
      <c r="I271" s="21">
        <v>0</v>
      </c>
      <c r="J271" s="21">
        <v>0</v>
      </c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21"/>
      <c r="CB271" s="21"/>
      <c r="CC271" s="21"/>
      <c r="CD271" s="21"/>
      <c r="CE271" s="21"/>
      <c r="CF271" s="21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21"/>
      <c r="CS271" s="21"/>
      <c r="CT271" s="21"/>
      <c r="CU271" s="21"/>
      <c r="CV271" s="21"/>
      <c r="CW271" s="21"/>
      <c r="CX271" s="21"/>
      <c r="CY271" s="21"/>
      <c r="CZ271" s="21"/>
      <c r="DA271" s="21"/>
      <c r="DB271" s="21"/>
      <c r="DC271" s="21"/>
      <c r="DD271" s="21"/>
      <c r="DE271" s="21"/>
      <c r="DF271" s="21"/>
      <c r="DG271" s="21"/>
      <c r="DH271" s="21"/>
      <c r="DI271" s="21"/>
      <c r="DJ271" s="21"/>
      <c r="DK271" s="21"/>
      <c r="DL271" s="21"/>
      <c r="DM271" s="21"/>
      <c r="DN271" s="21"/>
      <c r="DO271" s="21"/>
      <c r="DP271" s="21"/>
      <c r="DQ271" s="21"/>
      <c r="DR271" s="21"/>
      <c r="DS271" s="21"/>
      <c r="DT271" s="21"/>
      <c r="DU271" s="21"/>
      <c r="DV271" s="21"/>
      <c r="DW271" s="21"/>
      <c r="DX271" s="21"/>
      <c r="DY271" s="21"/>
      <c r="DZ271" s="21"/>
      <c r="EA271" s="21"/>
      <c r="EB271" s="21"/>
      <c r="EC271" s="21"/>
      <c r="ED271" s="21"/>
      <c r="EE271" s="21"/>
      <c r="EF271" s="21"/>
      <c r="EG271" s="21"/>
    </row>
    <row r="272" spans="1:137">
      <c r="A272" s="4" t="s">
        <v>269</v>
      </c>
      <c r="B272" s="21">
        <v>833769707.71000004</v>
      </c>
      <c r="C272" s="21">
        <v>947339935.53999996</v>
      </c>
      <c r="D272" s="21">
        <v>890932267.66999996</v>
      </c>
      <c r="E272" s="21">
        <v>1040717127.8099999</v>
      </c>
      <c r="F272" s="21">
        <v>1407143415.6600001</v>
      </c>
      <c r="G272" s="21">
        <v>1663986424.71</v>
      </c>
      <c r="H272" s="21">
        <v>1763101333.8599999</v>
      </c>
      <c r="I272" s="21">
        <v>1715119575.5</v>
      </c>
      <c r="J272" s="21">
        <v>2139101789.4100001</v>
      </c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21"/>
      <c r="CB272" s="21"/>
      <c r="CC272" s="21"/>
      <c r="CD272" s="21"/>
      <c r="CE272" s="21"/>
      <c r="CF272" s="21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21"/>
      <c r="CZ272" s="21"/>
      <c r="DA272" s="21"/>
      <c r="DB272" s="21"/>
      <c r="DC272" s="21"/>
      <c r="DD272" s="21"/>
      <c r="DE272" s="21"/>
      <c r="DF272" s="21"/>
      <c r="DG272" s="21"/>
      <c r="DH272" s="21"/>
      <c r="DI272" s="21"/>
      <c r="DJ272" s="21"/>
      <c r="DK272" s="21"/>
      <c r="DL272" s="21"/>
      <c r="DM272" s="21"/>
      <c r="DN272" s="21"/>
      <c r="DO272" s="21"/>
      <c r="DP272" s="21"/>
      <c r="DQ272" s="21"/>
      <c r="DR272" s="21"/>
      <c r="DS272" s="21"/>
      <c r="DT272" s="21"/>
      <c r="DU272" s="21"/>
      <c r="DV272" s="21"/>
      <c r="DW272" s="21"/>
      <c r="DX272" s="21"/>
      <c r="DY272" s="21"/>
      <c r="DZ272" s="21"/>
      <c r="EA272" s="21"/>
      <c r="EB272" s="21"/>
      <c r="EC272" s="21"/>
      <c r="ED272" s="21"/>
      <c r="EE272" s="21"/>
      <c r="EF272" s="21"/>
      <c r="EG272" s="21"/>
    </row>
    <row r="273" spans="1:137">
      <c r="A273" s="4" t="s">
        <v>270</v>
      </c>
      <c r="B273" s="21">
        <v>0</v>
      </c>
      <c r="C273" s="21">
        <v>0</v>
      </c>
      <c r="D273" s="21">
        <v>0</v>
      </c>
      <c r="E273" s="21">
        <v>0</v>
      </c>
      <c r="F273" s="21">
        <v>0</v>
      </c>
      <c r="G273" s="21">
        <v>0</v>
      </c>
      <c r="H273" s="21">
        <v>0</v>
      </c>
      <c r="I273" s="21">
        <v>0</v>
      </c>
      <c r="J273" s="21">
        <v>0</v>
      </c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21"/>
      <c r="CA273" s="21"/>
      <c r="CB273" s="21"/>
      <c r="CC273" s="21"/>
      <c r="CD273" s="21"/>
      <c r="CE273" s="21"/>
      <c r="CF273" s="21"/>
      <c r="CG273" s="21"/>
      <c r="CH273" s="21"/>
      <c r="CI273" s="21"/>
      <c r="CJ273" s="21"/>
      <c r="CK273" s="21"/>
      <c r="CL273" s="21"/>
      <c r="CM273" s="21"/>
      <c r="CN273" s="21"/>
      <c r="CO273" s="21"/>
      <c r="CP273" s="21"/>
      <c r="CQ273" s="21"/>
      <c r="CR273" s="21"/>
      <c r="CS273" s="21"/>
      <c r="CT273" s="21"/>
      <c r="CU273" s="21"/>
      <c r="CV273" s="21"/>
      <c r="CW273" s="21"/>
      <c r="CX273" s="21"/>
      <c r="CY273" s="21"/>
      <c r="CZ273" s="21"/>
      <c r="DA273" s="21"/>
      <c r="DB273" s="21"/>
      <c r="DC273" s="21"/>
      <c r="DD273" s="21"/>
      <c r="DE273" s="21"/>
      <c r="DF273" s="21"/>
      <c r="DG273" s="21"/>
      <c r="DH273" s="21"/>
      <c r="DI273" s="21"/>
      <c r="DJ273" s="21"/>
      <c r="DK273" s="21"/>
      <c r="DL273" s="21"/>
      <c r="DM273" s="21"/>
      <c r="DN273" s="21"/>
      <c r="DO273" s="21"/>
      <c r="DP273" s="21"/>
      <c r="DQ273" s="21"/>
      <c r="DR273" s="21"/>
      <c r="DS273" s="21"/>
      <c r="DT273" s="21"/>
      <c r="DU273" s="21"/>
      <c r="DV273" s="21"/>
      <c r="DW273" s="21"/>
      <c r="DX273" s="21"/>
      <c r="DY273" s="21"/>
      <c r="DZ273" s="21"/>
      <c r="EA273" s="21"/>
      <c r="EB273" s="21"/>
      <c r="EC273" s="21"/>
      <c r="ED273" s="21"/>
      <c r="EE273" s="21"/>
      <c r="EF273" s="21"/>
      <c r="EG273" s="21"/>
    </row>
    <row r="274" spans="1:137">
      <c r="A274" s="4" t="s">
        <v>271</v>
      </c>
      <c r="B274" s="21">
        <v>0</v>
      </c>
      <c r="C274" s="21">
        <v>0</v>
      </c>
      <c r="D274" s="21">
        <v>0</v>
      </c>
      <c r="E274" s="21">
        <v>0</v>
      </c>
      <c r="F274" s="21">
        <v>0</v>
      </c>
      <c r="G274" s="21">
        <v>0</v>
      </c>
      <c r="H274" s="21">
        <v>0</v>
      </c>
      <c r="I274" s="21">
        <v>0</v>
      </c>
      <c r="J274" s="21">
        <v>0</v>
      </c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/>
      <c r="CB274" s="21"/>
      <c r="CC274" s="21"/>
      <c r="CD274" s="21"/>
      <c r="CE274" s="21"/>
      <c r="CF274" s="21"/>
      <c r="CG274" s="21"/>
      <c r="CH274" s="21"/>
      <c r="CI274" s="21"/>
      <c r="CJ274" s="21"/>
      <c r="CK274" s="21"/>
      <c r="CL274" s="21"/>
      <c r="CM274" s="21"/>
      <c r="CN274" s="21"/>
      <c r="CO274" s="21"/>
      <c r="CP274" s="21"/>
      <c r="CQ274" s="21"/>
      <c r="CR274" s="21"/>
      <c r="CS274" s="21"/>
      <c r="CT274" s="21"/>
      <c r="CU274" s="21"/>
      <c r="CV274" s="21"/>
      <c r="CW274" s="21"/>
      <c r="CX274" s="21"/>
      <c r="CY274" s="21"/>
      <c r="CZ274" s="21"/>
      <c r="DA274" s="21"/>
      <c r="DB274" s="21"/>
      <c r="DC274" s="21"/>
      <c r="DD274" s="21"/>
      <c r="DE274" s="21"/>
      <c r="DF274" s="21"/>
      <c r="DG274" s="21"/>
      <c r="DH274" s="21"/>
      <c r="DI274" s="21"/>
      <c r="DJ274" s="21"/>
      <c r="DK274" s="21"/>
      <c r="DL274" s="21"/>
      <c r="DM274" s="21"/>
      <c r="DN274" s="21"/>
      <c r="DO274" s="21"/>
      <c r="DP274" s="21"/>
      <c r="DQ274" s="21"/>
      <c r="DR274" s="21"/>
      <c r="DS274" s="21"/>
      <c r="DT274" s="21"/>
      <c r="DU274" s="21"/>
      <c r="DV274" s="21"/>
      <c r="DW274" s="21"/>
      <c r="DX274" s="21"/>
      <c r="DY274" s="21"/>
      <c r="DZ274" s="21"/>
      <c r="EA274" s="21"/>
      <c r="EB274" s="21"/>
      <c r="EC274" s="21"/>
      <c r="ED274" s="21"/>
      <c r="EE274" s="21"/>
      <c r="EF274" s="21"/>
      <c r="EG274" s="21"/>
    </row>
    <row r="275" spans="1:137">
      <c r="A275" s="3" t="s">
        <v>272</v>
      </c>
      <c r="B275" s="21">
        <v>199725904.86000001</v>
      </c>
      <c r="C275" s="21">
        <v>109211412.81</v>
      </c>
      <c r="D275" s="21">
        <v>244643728.72</v>
      </c>
      <c r="E275" s="21">
        <v>402829732.20999998</v>
      </c>
      <c r="F275" s="21">
        <v>522782708.31999999</v>
      </c>
      <c r="G275" s="21">
        <v>559381764.69000006</v>
      </c>
      <c r="H275" s="21">
        <v>516502463.02999997</v>
      </c>
      <c r="I275" s="21">
        <v>939075963.61000001</v>
      </c>
      <c r="J275" s="21">
        <v>745482455.96000004</v>
      </c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21"/>
      <c r="CA275" s="21"/>
      <c r="CB275" s="21"/>
      <c r="CC275" s="21"/>
      <c r="CD275" s="21"/>
      <c r="CE275" s="21"/>
      <c r="CF275" s="21"/>
      <c r="CG275" s="21"/>
      <c r="CH275" s="21"/>
      <c r="CI275" s="21"/>
      <c r="CJ275" s="21"/>
      <c r="CK275" s="21"/>
      <c r="CL275" s="21"/>
      <c r="CM275" s="21"/>
      <c r="CN275" s="21"/>
      <c r="CO275" s="21"/>
      <c r="CP275" s="21"/>
      <c r="CQ275" s="21"/>
      <c r="CR275" s="21"/>
      <c r="CS275" s="21"/>
      <c r="CT275" s="21"/>
      <c r="CU275" s="21"/>
      <c r="CV275" s="21"/>
      <c r="CW275" s="21"/>
      <c r="CX275" s="21"/>
      <c r="CY275" s="21"/>
      <c r="CZ275" s="21"/>
      <c r="DA275" s="21"/>
      <c r="DB275" s="21"/>
      <c r="DC275" s="21"/>
      <c r="DD275" s="21"/>
      <c r="DE275" s="21"/>
      <c r="DF275" s="21"/>
      <c r="DG275" s="21"/>
      <c r="DH275" s="21"/>
      <c r="DI275" s="21"/>
      <c r="DJ275" s="21"/>
      <c r="DK275" s="21"/>
      <c r="DL275" s="21"/>
      <c r="DM275" s="21"/>
      <c r="DN275" s="21"/>
      <c r="DO275" s="21"/>
      <c r="DP275" s="21"/>
      <c r="DQ275" s="21"/>
      <c r="DR275" s="21"/>
      <c r="DS275" s="21"/>
      <c r="DT275" s="21"/>
      <c r="DU275" s="21"/>
      <c r="DV275" s="21"/>
      <c r="DW275" s="21"/>
      <c r="DX275" s="21"/>
      <c r="DY275" s="21"/>
      <c r="DZ275" s="21"/>
      <c r="EA275" s="21"/>
      <c r="EB275" s="21"/>
      <c r="EC275" s="21"/>
      <c r="ED275" s="21"/>
      <c r="EE275" s="21"/>
      <c r="EF275" s="21"/>
      <c r="EG275" s="21"/>
    </row>
    <row r="276" spans="1:137">
      <c r="A276" s="3" t="s">
        <v>273</v>
      </c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21"/>
      <c r="CB276" s="21"/>
      <c r="CC276" s="21"/>
      <c r="CD276" s="21"/>
      <c r="CE276" s="21"/>
      <c r="CF276" s="21"/>
      <c r="CG276" s="21"/>
      <c r="CH276" s="21"/>
      <c r="CI276" s="21"/>
      <c r="CJ276" s="21"/>
      <c r="CK276" s="21"/>
      <c r="CL276" s="21"/>
      <c r="CM276" s="21"/>
      <c r="CN276" s="21"/>
      <c r="CO276" s="21"/>
      <c r="CP276" s="21"/>
      <c r="CQ276" s="21"/>
      <c r="CR276" s="21"/>
      <c r="CS276" s="21"/>
      <c r="CT276" s="21"/>
      <c r="CU276" s="21"/>
      <c r="CV276" s="21"/>
      <c r="CW276" s="21"/>
      <c r="CX276" s="21"/>
      <c r="CY276" s="21"/>
      <c r="CZ276" s="21"/>
      <c r="DA276" s="21"/>
      <c r="DB276" s="21"/>
      <c r="DC276" s="21"/>
      <c r="DD276" s="21"/>
      <c r="DE276" s="21"/>
      <c r="DF276" s="21"/>
      <c r="DG276" s="21"/>
      <c r="DH276" s="21"/>
      <c r="DI276" s="21"/>
      <c r="DJ276" s="21"/>
      <c r="DK276" s="21"/>
      <c r="DL276" s="21"/>
      <c r="DM276" s="21"/>
      <c r="DN276" s="21"/>
      <c r="DO276" s="21"/>
      <c r="DP276" s="21"/>
      <c r="DQ276" s="21"/>
      <c r="DR276" s="21"/>
      <c r="DS276" s="21"/>
      <c r="DT276" s="21"/>
      <c r="DU276" s="21"/>
      <c r="DV276" s="21"/>
      <c r="DW276" s="21"/>
      <c r="DX276" s="21"/>
      <c r="DY276" s="21"/>
      <c r="DZ276" s="21"/>
      <c r="EA276" s="21"/>
      <c r="EB276" s="21"/>
      <c r="EC276" s="21"/>
      <c r="ED276" s="21"/>
      <c r="EE276" s="21"/>
      <c r="EF276" s="21"/>
      <c r="EG276" s="21"/>
    </row>
    <row r="277" spans="1:137">
      <c r="A277" s="4" t="s">
        <v>274</v>
      </c>
      <c r="B277" s="21">
        <v>75288410.569999993</v>
      </c>
      <c r="C277" s="21">
        <v>295000000</v>
      </c>
      <c r="D277" s="21">
        <v>559500000</v>
      </c>
      <c r="E277" s="21">
        <v>529500000</v>
      </c>
      <c r="F277" s="21">
        <v>1498000000</v>
      </c>
      <c r="G277" s="21">
        <v>3347000000</v>
      </c>
      <c r="H277" s="21">
        <v>2410000000</v>
      </c>
      <c r="I277" s="21">
        <v>1662858963.3399999</v>
      </c>
      <c r="J277" s="21">
        <v>546668976.63999999</v>
      </c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21"/>
      <c r="CZ277" s="21"/>
      <c r="DA277" s="21"/>
      <c r="DB277" s="21"/>
      <c r="DC277" s="21"/>
      <c r="DD277" s="21"/>
      <c r="DE277" s="21"/>
      <c r="DF277" s="21"/>
      <c r="DG277" s="21"/>
      <c r="DH277" s="21"/>
      <c r="DI277" s="21"/>
      <c r="DJ277" s="21"/>
      <c r="DK277" s="21"/>
      <c r="DL277" s="21"/>
      <c r="DM277" s="21"/>
      <c r="DN277" s="21"/>
      <c r="DO277" s="21"/>
      <c r="DP277" s="21"/>
      <c r="DQ277" s="21"/>
      <c r="DR277" s="21"/>
      <c r="DS277" s="21"/>
      <c r="DT277" s="21"/>
      <c r="DU277" s="21"/>
      <c r="DV277" s="21"/>
      <c r="DW277" s="21"/>
      <c r="DX277" s="21"/>
      <c r="DY277" s="21"/>
      <c r="DZ277" s="21"/>
      <c r="EA277" s="21"/>
      <c r="EB277" s="21"/>
      <c r="EC277" s="21"/>
      <c r="ED277" s="21"/>
      <c r="EE277" s="21"/>
      <c r="EF277" s="21"/>
      <c r="EG277" s="21"/>
    </row>
    <row r="278" spans="1:137">
      <c r="A278" s="4" t="s">
        <v>275</v>
      </c>
      <c r="B278" s="21">
        <v>0</v>
      </c>
      <c r="C278" s="21">
        <v>2285468.16</v>
      </c>
      <c r="D278" s="21">
        <v>5080261.26</v>
      </c>
      <c r="E278" s="21">
        <v>8349794.1799999997</v>
      </c>
      <c r="F278" s="21">
        <v>24100342.02</v>
      </c>
      <c r="G278" s="21">
        <v>56588895.280000001</v>
      </c>
      <c r="H278" s="21">
        <v>34290358.380000003</v>
      </c>
      <c r="I278" s="21">
        <v>11235947.699999999</v>
      </c>
      <c r="J278" s="21">
        <v>5540152.2599999998</v>
      </c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  <c r="DB278" s="21"/>
      <c r="DC278" s="21"/>
      <c r="DD278" s="21"/>
      <c r="DE278" s="21"/>
      <c r="DF278" s="21"/>
      <c r="DG278" s="21"/>
      <c r="DH278" s="21"/>
      <c r="DI278" s="21"/>
      <c r="DJ278" s="21"/>
      <c r="DK278" s="21"/>
      <c r="DL278" s="21"/>
      <c r="DM278" s="21"/>
      <c r="DN278" s="21"/>
      <c r="DO278" s="21"/>
      <c r="DP278" s="21"/>
      <c r="DQ278" s="21"/>
      <c r="DR278" s="21"/>
      <c r="DS278" s="21"/>
      <c r="DT278" s="21"/>
      <c r="DU278" s="21"/>
      <c r="DV278" s="21"/>
      <c r="DW278" s="21"/>
      <c r="DX278" s="21"/>
      <c r="DY278" s="21"/>
      <c r="DZ278" s="21"/>
      <c r="EA278" s="21"/>
      <c r="EB278" s="21"/>
      <c r="EC278" s="21"/>
      <c r="ED278" s="21"/>
      <c r="EE278" s="21"/>
      <c r="EF278" s="21"/>
      <c r="EG278" s="21"/>
    </row>
    <row r="279" spans="1:137">
      <c r="A279" s="4" t="s">
        <v>276</v>
      </c>
      <c r="B279" s="21">
        <v>68054</v>
      </c>
      <c r="C279" s="21">
        <v>7758383.8099999996</v>
      </c>
      <c r="D279" s="21">
        <v>47390</v>
      </c>
      <c r="E279" s="21">
        <v>27040.75</v>
      </c>
      <c r="F279" s="21">
        <v>121945</v>
      </c>
      <c r="G279" s="21">
        <v>27651.75</v>
      </c>
      <c r="H279" s="21">
        <v>874456</v>
      </c>
      <c r="I279" s="21">
        <v>85437.17</v>
      </c>
      <c r="J279" s="21">
        <v>196270.8</v>
      </c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21"/>
      <c r="CA279" s="21"/>
      <c r="CB279" s="21"/>
      <c r="CC279" s="21"/>
      <c r="CD279" s="21"/>
      <c r="CE279" s="21"/>
      <c r="CF279" s="21"/>
      <c r="CG279" s="21"/>
      <c r="CH279" s="21"/>
      <c r="CI279" s="21"/>
      <c r="CJ279" s="21"/>
      <c r="CK279" s="21"/>
      <c r="CL279" s="21"/>
      <c r="CM279" s="21"/>
      <c r="CN279" s="21"/>
      <c r="CO279" s="21"/>
      <c r="CP279" s="21"/>
      <c r="CQ279" s="21"/>
      <c r="CR279" s="21"/>
      <c r="CS279" s="21"/>
      <c r="CT279" s="21"/>
      <c r="CU279" s="21"/>
      <c r="CV279" s="21"/>
      <c r="CW279" s="21"/>
      <c r="CX279" s="21"/>
      <c r="CY279" s="21"/>
      <c r="CZ279" s="21"/>
      <c r="DA279" s="21"/>
      <c r="DB279" s="21"/>
      <c r="DC279" s="21"/>
      <c r="DD279" s="21"/>
      <c r="DE279" s="21"/>
      <c r="DF279" s="21"/>
      <c r="DG279" s="21"/>
      <c r="DH279" s="21"/>
      <c r="DI279" s="21"/>
      <c r="DJ279" s="21"/>
      <c r="DK279" s="21"/>
      <c r="DL279" s="21"/>
      <c r="DM279" s="21"/>
      <c r="DN279" s="21"/>
      <c r="DO279" s="21"/>
      <c r="DP279" s="21"/>
      <c r="DQ279" s="21"/>
      <c r="DR279" s="21"/>
      <c r="DS279" s="21"/>
      <c r="DT279" s="21"/>
      <c r="DU279" s="21"/>
      <c r="DV279" s="21"/>
      <c r="DW279" s="21"/>
      <c r="DX279" s="21"/>
      <c r="DY279" s="21"/>
      <c r="DZ279" s="21"/>
      <c r="EA279" s="21"/>
      <c r="EB279" s="21"/>
      <c r="EC279" s="21"/>
      <c r="ED279" s="21"/>
      <c r="EE279" s="21"/>
      <c r="EF279" s="21"/>
      <c r="EG279" s="21"/>
    </row>
    <row r="280" spans="1:137">
      <c r="A280" s="4" t="s">
        <v>277</v>
      </c>
      <c r="B280" s="21">
        <v>0</v>
      </c>
      <c r="C280" s="21">
        <v>0</v>
      </c>
      <c r="D280" s="21">
        <v>0</v>
      </c>
      <c r="E280" s="21">
        <v>0</v>
      </c>
      <c r="F280" s="21">
        <v>0</v>
      </c>
      <c r="G280" s="21">
        <v>0</v>
      </c>
      <c r="H280" s="21">
        <v>0</v>
      </c>
      <c r="I280" s="21">
        <v>0</v>
      </c>
      <c r="J280" s="21">
        <v>0</v>
      </c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21"/>
      <c r="CA280" s="21"/>
      <c r="CB280" s="21"/>
      <c r="CC280" s="21"/>
      <c r="CD280" s="21"/>
      <c r="CE280" s="21"/>
      <c r="CF280" s="21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21"/>
      <c r="CS280" s="21"/>
      <c r="CT280" s="21"/>
      <c r="CU280" s="21"/>
      <c r="CV280" s="21"/>
      <c r="CW280" s="21"/>
      <c r="CX280" s="21"/>
      <c r="CY280" s="21"/>
      <c r="CZ280" s="21"/>
      <c r="DA280" s="21"/>
      <c r="DB280" s="21"/>
      <c r="DC280" s="21"/>
      <c r="DD280" s="21"/>
      <c r="DE280" s="21"/>
      <c r="DF280" s="21"/>
      <c r="DG280" s="21"/>
      <c r="DH280" s="21"/>
      <c r="DI280" s="21"/>
      <c r="DJ280" s="21"/>
      <c r="DK280" s="21"/>
      <c r="DL280" s="21"/>
      <c r="DM280" s="21"/>
      <c r="DN280" s="21"/>
      <c r="DO280" s="21"/>
      <c r="DP280" s="21"/>
      <c r="DQ280" s="21"/>
      <c r="DR280" s="21"/>
      <c r="DS280" s="21"/>
      <c r="DT280" s="21"/>
      <c r="DU280" s="21"/>
      <c r="DV280" s="21"/>
      <c r="DW280" s="21"/>
      <c r="DX280" s="21"/>
      <c r="DY280" s="21"/>
      <c r="DZ280" s="21"/>
      <c r="EA280" s="21"/>
      <c r="EB280" s="21"/>
      <c r="EC280" s="21"/>
      <c r="ED280" s="21"/>
      <c r="EE280" s="21"/>
      <c r="EF280" s="21"/>
      <c r="EG280" s="21"/>
    </row>
    <row r="281" spans="1:137">
      <c r="A281" s="4" t="s">
        <v>278</v>
      </c>
      <c r="B281" s="21">
        <v>0</v>
      </c>
      <c r="C281" s="21">
        <v>0</v>
      </c>
      <c r="D281" s="21">
        <v>0</v>
      </c>
      <c r="E281" s="21">
        <v>0</v>
      </c>
      <c r="F281" s="21">
        <v>0</v>
      </c>
      <c r="G281" s="21">
        <v>0</v>
      </c>
      <c r="H281" s="21">
        <v>0</v>
      </c>
      <c r="I281" s="21">
        <v>0</v>
      </c>
      <c r="J281" s="21">
        <v>0</v>
      </c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21"/>
      <c r="CA281" s="21"/>
      <c r="CB281" s="21"/>
      <c r="CC281" s="21"/>
      <c r="CD281" s="21"/>
      <c r="CE281" s="21"/>
      <c r="CF281" s="21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21"/>
      <c r="CS281" s="21"/>
      <c r="CT281" s="21"/>
      <c r="CU281" s="21"/>
      <c r="CV281" s="21"/>
      <c r="CW281" s="21"/>
      <c r="CX281" s="21"/>
      <c r="CY281" s="21"/>
      <c r="CZ281" s="21"/>
      <c r="DA281" s="21"/>
      <c r="DB281" s="21"/>
      <c r="DC281" s="21"/>
      <c r="DD281" s="21"/>
      <c r="DE281" s="21"/>
      <c r="DF281" s="21"/>
      <c r="DG281" s="21"/>
      <c r="DH281" s="21"/>
      <c r="DI281" s="21"/>
      <c r="DJ281" s="21"/>
      <c r="DK281" s="21"/>
      <c r="DL281" s="21"/>
      <c r="DM281" s="21"/>
      <c r="DN281" s="21"/>
      <c r="DO281" s="21"/>
      <c r="DP281" s="21"/>
      <c r="DQ281" s="21"/>
      <c r="DR281" s="21"/>
      <c r="DS281" s="21"/>
      <c r="DT281" s="21"/>
      <c r="DU281" s="21"/>
      <c r="DV281" s="21"/>
      <c r="DW281" s="21"/>
      <c r="DX281" s="21"/>
      <c r="DY281" s="21"/>
      <c r="DZ281" s="21"/>
      <c r="EA281" s="21"/>
      <c r="EB281" s="21"/>
      <c r="EC281" s="21"/>
      <c r="ED281" s="21"/>
      <c r="EE281" s="21"/>
      <c r="EF281" s="21"/>
      <c r="EG281" s="21"/>
    </row>
    <row r="282" spans="1:137">
      <c r="A282" s="4" t="s">
        <v>279</v>
      </c>
      <c r="B282" s="21">
        <v>0</v>
      </c>
      <c r="C282" s="21">
        <v>0</v>
      </c>
      <c r="D282" s="21">
        <v>0</v>
      </c>
      <c r="E282" s="21">
        <v>0</v>
      </c>
      <c r="F282" s="21">
        <v>30000000</v>
      </c>
      <c r="G282" s="21">
        <v>0</v>
      </c>
      <c r="H282" s="21">
        <v>0</v>
      </c>
      <c r="I282" s="21">
        <v>0</v>
      </c>
      <c r="J282" s="21">
        <v>0</v>
      </c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  <c r="BU282" s="21"/>
      <c r="BV282" s="21"/>
      <c r="BW282" s="21"/>
      <c r="BX282" s="21"/>
      <c r="BY282" s="21"/>
      <c r="BZ282" s="21"/>
      <c r="CA282" s="21"/>
      <c r="CB282" s="21"/>
      <c r="CC282" s="21"/>
      <c r="CD282" s="21"/>
      <c r="CE282" s="21"/>
      <c r="CF282" s="21"/>
      <c r="CG282" s="21"/>
      <c r="CH282" s="21"/>
      <c r="CI282" s="21"/>
      <c r="CJ282" s="21"/>
      <c r="CK282" s="21"/>
      <c r="CL282" s="21"/>
      <c r="CM282" s="21"/>
      <c r="CN282" s="21"/>
      <c r="CO282" s="21"/>
      <c r="CP282" s="21"/>
      <c r="CQ282" s="21"/>
      <c r="CR282" s="21"/>
      <c r="CS282" s="21"/>
      <c r="CT282" s="21"/>
      <c r="CU282" s="21"/>
      <c r="CV282" s="21"/>
      <c r="CW282" s="21"/>
      <c r="CX282" s="21"/>
      <c r="CY282" s="21"/>
      <c r="CZ282" s="21"/>
      <c r="DA282" s="21"/>
      <c r="DB282" s="21"/>
      <c r="DC282" s="21"/>
      <c r="DD282" s="21"/>
      <c r="DE282" s="21"/>
      <c r="DF282" s="21"/>
      <c r="DG282" s="21"/>
      <c r="DH282" s="21"/>
      <c r="DI282" s="21"/>
      <c r="DJ282" s="21"/>
      <c r="DK282" s="21"/>
      <c r="DL282" s="21"/>
      <c r="DM282" s="21"/>
      <c r="DN282" s="21"/>
      <c r="DO282" s="21"/>
      <c r="DP282" s="21"/>
      <c r="DQ282" s="21"/>
      <c r="DR282" s="21"/>
      <c r="DS282" s="21"/>
      <c r="DT282" s="21"/>
      <c r="DU282" s="21"/>
      <c r="DV282" s="21"/>
      <c r="DW282" s="21"/>
      <c r="DX282" s="21"/>
      <c r="DY282" s="21"/>
      <c r="DZ282" s="21"/>
      <c r="EA282" s="21"/>
      <c r="EB282" s="21"/>
      <c r="EC282" s="21"/>
      <c r="ED282" s="21"/>
      <c r="EE282" s="21"/>
      <c r="EF282" s="21"/>
      <c r="EG282" s="21"/>
    </row>
    <row r="283" spans="1:137">
      <c r="A283" s="4" t="s">
        <v>280</v>
      </c>
      <c r="B283" s="21">
        <v>0</v>
      </c>
      <c r="C283" s="21">
        <v>0</v>
      </c>
      <c r="D283" s="21">
        <v>0</v>
      </c>
      <c r="E283" s="21">
        <v>0</v>
      </c>
      <c r="F283" s="21">
        <v>0</v>
      </c>
      <c r="G283" s="21">
        <v>0</v>
      </c>
      <c r="H283" s="21">
        <v>0</v>
      </c>
      <c r="I283" s="21">
        <v>0</v>
      </c>
      <c r="J283" s="21">
        <v>0</v>
      </c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  <c r="BU283" s="21"/>
      <c r="BV283" s="21"/>
      <c r="BW283" s="21"/>
      <c r="BX283" s="21"/>
      <c r="BY283" s="21"/>
      <c r="BZ283" s="21"/>
      <c r="CA283" s="21"/>
      <c r="CB283" s="21"/>
      <c r="CC283" s="21"/>
      <c r="CD283" s="21"/>
      <c r="CE283" s="21"/>
      <c r="CF283" s="21"/>
      <c r="CG283" s="21"/>
      <c r="CH283" s="21"/>
      <c r="CI283" s="21"/>
      <c r="CJ283" s="21"/>
      <c r="CK283" s="21"/>
      <c r="CL283" s="21"/>
      <c r="CM283" s="21"/>
      <c r="CN283" s="21"/>
      <c r="CO283" s="21"/>
      <c r="CP283" s="21"/>
      <c r="CQ283" s="21"/>
      <c r="CR283" s="21"/>
      <c r="CS283" s="21"/>
      <c r="CT283" s="21"/>
      <c r="CU283" s="21"/>
      <c r="CV283" s="21"/>
      <c r="CW283" s="21"/>
      <c r="CX283" s="21"/>
      <c r="CY283" s="21"/>
      <c r="CZ283" s="21"/>
      <c r="DA283" s="21"/>
      <c r="DB283" s="21"/>
      <c r="DC283" s="21"/>
      <c r="DD283" s="21"/>
      <c r="DE283" s="21"/>
      <c r="DF283" s="21"/>
      <c r="DG283" s="21"/>
      <c r="DH283" s="21"/>
      <c r="DI283" s="21"/>
      <c r="DJ283" s="21"/>
      <c r="DK283" s="21"/>
      <c r="DL283" s="21"/>
      <c r="DM283" s="21"/>
      <c r="DN283" s="21"/>
      <c r="DO283" s="21"/>
      <c r="DP283" s="21"/>
      <c r="DQ283" s="21"/>
      <c r="DR283" s="21"/>
      <c r="DS283" s="21"/>
      <c r="DT283" s="21"/>
      <c r="DU283" s="21"/>
      <c r="DV283" s="21"/>
      <c r="DW283" s="21"/>
      <c r="DX283" s="21"/>
      <c r="DY283" s="21"/>
      <c r="DZ283" s="21"/>
      <c r="EA283" s="21"/>
      <c r="EB283" s="21"/>
      <c r="EC283" s="21"/>
      <c r="ED283" s="21"/>
      <c r="EE283" s="21"/>
      <c r="EF283" s="21"/>
      <c r="EG283" s="21"/>
    </row>
    <row r="284" spans="1:137">
      <c r="A284" s="4" t="s">
        <v>281</v>
      </c>
      <c r="B284" s="21">
        <v>0</v>
      </c>
      <c r="C284" s="21">
        <v>0</v>
      </c>
      <c r="D284" s="21">
        <v>0</v>
      </c>
      <c r="E284" s="21">
        <v>0</v>
      </c>
      <c r="F284" s="21">
        <v>0</v>
      </c>
      <c r="G284" s="21">
        <v>0</v>
      </c>
      <c r="H284" s="21">
        <v>0</v>
      </c>
      <c r="I284" s="21">
        <v>0</v>
      </c>
      <c r="J284" s="21">
        <v>0</v>
      </c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21"/>
      <c r="CA284" s="21"/>
      <c r="CB284" s="21"/>
      <c r="CC284" s="21"/>
      <c r="CD284" s="21"/>
      <c r="CE284" s="21"/>
      <c r="CF284" s="21"/>
      <c r="CG284" s="21"/>
      <c r="CH284" s="21"/>
      <c r="CI284" s="21"/>
      <c r="CJ284" s="21"/>
      <c r="CK284" s="21"/>
      <c r="CL284" s="21"/>
      <c r="CM284" s="21"/>
      <c r="CN284" s="21"/>
      <c r="CO284" s="21"/>
      <c r="CP284" s="21"/>
      <c r="CQ284" s="21"/>
      <c r="CR284" s="21"/>
      <c r="CS284" s="21"/>
      <c r="CT284" s="21"/>
      <c r="CU284" s="21"/>
      <c r="CV284" s="21"/>
      <c r="CW284" s="21"/>
      <c r="CX284" s="21"/>
      <c r="CY284" s="21"/>
      <c r="CZ284" s="21"/>
      <c r="DA284" s="21"/>
      <c r="DB284" s="21"/>
      <c r="DC284" s="21"/>
      <c r="DD284" s="21"/>
      <c r="DE284" s="21"/>
      <c r="DF284" s="21"/>
      <c r="DG284" s="21"/>
      <c r="DH284" s="21"/>
      <c r="DI284" s="21"/>
      <c r="DJ284" s="21"/>
      <c r="DK284" s="21"/>
      <c r="DL284" s="21"/>
      <c r="DM284" s="21"/>
      <c r="DN284" s="21"/>
      <c r="DO284" s="21"/>
      <c r="DP284" s="21"/>
      <c r="DQ284" s="21"/>
      <c r="DR284" s="21"/>
      <c r="DS284" s="21"/>
      <c r="DT284" s="21"/>
      <c r="DU284" s="21"/>
      <c r="DV284" s="21"/>
      <c r="DW284" s="21"/>
      <c r="DX284" s="21"/>
      <c r="DY284" s="21"/>
      <c r="DZ284" s="21"/>
      <c r="EA284" s="21"/>
      <c r="EB284" s="21"/>
      <c r="EC284" s="21"/>
      <c r="ED284" s="21"/>
      <c r="EE284" s="21"/>
      <c r="EF284" s="21"/>
      <c r="EG284" s="21"/>
    </row>
    <row r="285" spans="1:137">
      <c r="A285" s="4" t="s">
        <v>282</v>
      </c>
      <c r="B285" s="21">
        <v>75356464.569999993</v>
      </c>
      <c r="C285" s="21">
        <v>305043851.97000003</v>
      </c>
      <c r="D285" s="21">
        <v>564627651.25999999</v>
      </c>
      <c r="E285" s="21">
        <v>537876834.92999995</v>
      </c>
      <c r="F285" s="21">
        <v>1552222287.02</v>
      </c>
      <c r="G285" s="21">
        <v>3403616547.0300002</v>
      </c>
      <c r="H285" s="21">
        <v>2445164814.3800001</v>
      </c>
      <c r="I285" s="21">
        <v>1674180348.21</v>
      </c>
      <c r="J285" s="21">
        <v>552405399.70000005</v>
      </c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1"/>
      <c r="BV285" s="21"/>
      <c r="BW285" s="21"/>
      <c r="BX285" s="21"/>
      <c r="BY285" s="21"/>
      <c r="BZ285" s="21"/>
      <c r="CA285" s="21"/>
      <c r="CB285" s="21"/>
      <c r="CC285" s="21"/>
      <c r="CD285" s="21"/>
      <c r="CE285" s="21"/>
      <c r="CF285" s="21"/>
      <c r="CG285" s="21"/>
      <c r="CH285" s="21"/>
      <c r="CI285" s="21"/>
      <c r="CJ285" s="21"/>
      <c r="CK285" s="21"/>
      <c r="CL285" s="21"/>
      <c r="CM285" s="21"/>
      <c r="CN285" s="21"/>
      <c r="CO285" s="21"/>
      <c r="CP285" s="21"/>
      <c r="CQ285" s="21"/>
      <c r="CR285" s="21"/>
      <c r="CS285" s="21"/>
      <c r="CT285" s="21"/>
      <c r="CU285" s="21"/>
      <c r="CV285" s="21"/>
      <c r="CW285" s="21"/>
      <c r="CX285" s="21"/>
      <c r="CY285" s="21"/>
      <c r="CZ285" s="21"/>
      <c r="DA285" s="21"/>
      <c r="DB285" s="21"/>
      <c r="DC285" s="21"/>
      <c r="DD285" s="21"/>
      <c r="DE285" s="21"/>
      <c r="DF285" s="21"/>
      <c r="DG285" s="21"/>
      <c r="DH285" s="21"/>
      <c r="DI285" s="21"/>
      <c r="DJ285" s="21"/>
      <c r="DK285" s="21"/>
      <c r="DL285" s="21"/>
      <c r="DM285" s="21"/>
      <c r="DN285" s="21"/>
      <c r="DO285" s="21"/>
      <c r="DP285" s="21"/>
      <c r="DQ285" s="21"/>
      <c r="DR285" s="21"/>
      <c r="DS285" s="21"/>
      <c r="DT285" s="21"/>
      <c r="DU285" s="21"/>
      <c r="DV285" s="21"/>
      <c r="DW285" s="21"/>
      <c r="DX285" s="21"/>
      <c r="DY285" s="21"/>
      <c r="DZ285" s="21"/>
      <c r="EA285" s="21"/>
      <c r="EB285" s="21"/>
      <c r="EC285" s="21"/>
      <c r="ED285" s="21"/>
      <c r="EE285" s="21"/>
      <c r="EF285" s="21"/>
      <c r="EG285" s="21"/>
    </row>
    <row r="286" spans="1:137">
      <c r="A286" s="4" t="s">
        <v>283</v>
      </c>
      <c r="B286" s="21">
        <v>97477126.709999993</v>
      </c>
      <c r="C286" s="21">
        <v>111088781.44</v>
      </c>
      <c r="D286" s="21">
        <v>102263791.28</v>
      </c>
      <c r="E286" s="21">
        <v>48397080.810000002</v>
      </c>
      <c r="F286" s="21">
        <v>85310139.75</v>
      </c>
      <c r="G286" s="21">
        <v>291975570.39999998</v>
      </c>
      <c r="H286" s="21">
        <v>647898457.05999994</v>
      </c>
      <c r="I286" s="21">
        <v>172132447.02000001</v>
      </c>
      <c r="J286" s="21">
        <v>140901597.19999999</v>
      </c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  <c r="BU286" s="21"/>
      <c r="BV286" s="21"/>
      <c r="BW286" s="21"/>
      <c r="BX286" s="21"/>
      <c r="BY286" s="21"/>
      <c r="BZ286" s="21"/>
      <c r="CA286" s="21"/>
      <c r="CB286" s="21"/>
      <c r="CC286" s="21"/>
      <c r="CD286" s="21"/>
      <c r="CE286" s="21"/>
      <c r="CF286" s="21"/>
      <c r="CG286" s="21"/>
      <c r="CH286" s="21"/>
      <c r="CI286" s="21"/>
      <c r="CJ286" s="21"/>
      <c r="CK286" s="21"/>
      <c r="CL286" s="21"/>
      <c r="CM286" s="21"/>
      <c r="CN286" s="21"/>
      <c r="CO286" s="21"/>
      <c r="CP286" s="21"/>
      <c r="CQ286" s="21"/>
      <c r="CR286" s="21"/>
      <c r="CS286" s="21"/>
      <c r="CT286" s="21"/>
      <c r="CU286" s="21"/>
      <c r="CV286" s="21"/>
      <c r="CW286" s="21"/>
      <c r="CX286" s="21"/>
      <c r="CY286" s="21"/>
      <c r="CZ286" s="21"/>
      <c r="DA286" s="21"/>
      <c r="DB286" s="21"/>
      <c r="DC286" s="21"/>
      <c r="DD286" s="21"/>
      <c r="DE286" s="21"/>
      <c r="DF286" s="21"/>
      <c r="DG286" s="21"/>
      <c r="DH286" s="21"/>
      <c r="DI286" s="21"/>
      <c r="DJ286" s="21"/>
      <c r="DK286" s="21"/>
      <c r="DL286" s="21"/>
      <c r="DM286" s="21"/>
      <c r="DN286" s="21"/>
      <c r="DO286" s="21"/>
      <c r="DP286" s="21"/>
      <c r="DQ286" s="21"/>
      <c r="DR286" s="21"/>
      <c r="DS286" s="21"/>
      <c r="DT286" s="21"/>
      <c r="DU286" s="21"/>
      <c r="DV286" s="21"/>
      <c r="DW286" s="21"/>
      <c r="DX286" s="21"/>
      <c r="DY286" s="21"/>
      <c r="DZ286" s="21"/>
      <c r="EA286" s="21"/>
      <c r="EB286" s="21"/>
      <c r="EC286" s="21"/>
      <c r="ED286" s="21"/>
      <c r="EE286" s="21"/>
      <c r="EF286" s="21"/>
      <c r="EG286" s="21"/>
    </row>
    <row r="287" spans="1:137">
      <c r="A287" s="4" t="s">
        <v>284</v>
      </c>
      <c r="B287" s="21">
        <v>110000000</v>
      </c>
      <c r="C287" s="21">
        <v>400000000</v>
      </c>
      <c r="D287" s="21">
        <v>674500000</v>
      </c>
      <c r="E287" s="21">
        <v>811500000</v>
      </c>
      <c r="F287" s="21">
        <v>2066000000</v>
      </c>
      <c r="G287" s="21">
        <v>2567000000</v>
      </c>
      <c r="H287" s="21">
        <v>2410000000</v>
      </c>
      <c r="I287" s="21">
        <v>2720000000</v>
      </c>
      <c r="J287" s="21">
        <v>3830000000</v>
      </c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1"/>
      <c r="BV287" s="21"/>
      <c r="BW287" s="21"/>
      <c r="BX287" s="21"/>
      <c r="BY287" s="21"/>
      <c r="BZ287" s="21"/>
      <c r="CA287" s="21"/>
      <c r="CB287" s="21"/>
      <c r="CC287" s="21"/>
      <c r="CD287" s="21"/>
      <c r="CE287" s="21"/>
      <c r="CF287" s="21"/>
      <c r="CG287" s="21"/>
      <c r="CH287" s="21"/>
      <c r="CI287" s="21"/>
      <c r="CJ287" s="21"/>
      <c r="CK287" s="21"/>
      <c r="CL287" s="21"/>
      <c r="CM287" s="21"/>
      <c r="CN287" s="21"/>
      <c r="CO287" s="21"/>
      <c r="CP287" s="21"/>
      <c r="CQ287" s="21"/>
      <c r="CR287" s="21"/>
      <c r="CS287" s="21"/>
      <c r="CT287" s="21"/>
      <c r="CU287" s="21"/>
      <c r="CV287" s="21"/>
      <c r="CW287" s="21"/>
      <c r="CX287" s="21"/>
      <c r="CY287" s="21"/>
      <c r="CZ287" s="21"/>
      <c r="DA287" s="21"/>
      <c r="DB287" s="21"/>
      <c r="DC287" s="21"/>
      <c r="DD287" s="21"/>
      <c r="DE287" s="21"/>
      <c r="DF287" s="21"/>
      <c r="DG287" s="21"/>
      <c r="DH287" s="21"/>
      <c r="DI287" s="21"/>
      <c r="DJ287" s="21"/>
      <c r="DK287" s="21"/>
      <c r="DL287" s="21"/>
      <c r="DM287" s="21"/>
      <c r="DN287" s="21"/>
      <c r="DO287" s="21"/>
      <c r="DP287" s="21"/>
      <c r="DQ287" s="21"/>
      <c r="DR287" s="21"/>
      <c r="DS287" s="21"/>
      <c r="DT287" s="21"/>
      <c r="DU287" s="21"/>
      <c r="DV287" s="21"/>
      <c r="DW287" s="21"/>
      <c r="DX287" s="21"/>
      <c r="DY287" s="21"/>
      <c r="DZ287" s="21"/>
      <c r="EA287" s="21"/>
      <c r="EB287" s="21"/>
      <c r="EC287" s="21"/>
      <c r="ED287" s="21"/>
      <c r="EE287" s="21"/>
      <c r="EF287" s="21"/>
      <c r="EG287" s="21"/>
    </row>
    <row r="288" spans="1:137">
      <c r="A288" s="4" t="s">
        <v>285</v>
      </c>
      <c r="B288" s="21">
        <v>0</v>
      </c>
      <c r="C288" s="21">
        <v>0</v>
      </c>
      <c r="D288" s="21">
        <v>0</v>
      </c>
      <c r="E288" s="21">
        <v>0</v>
      </c>
      <c r="F288" s="21">
        <v>0</v>
      </c>
      <c r="G288" s="21">
        <v>0</v>
      </c>
      <c r="H288" s="21">
        <v>0</v>
      </c>
      <c r="I288" s="21">
        <v>0</v>
      </c>
      <c r="J288" s="21">
        <v>0</v>
      </c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  <c r="BQ288" s="21"/>
      <c r="BR288" s="21"/>
      <c r="BS288" s="21"/>
      <c r="BT288" s="21"/>
      <c r="BU288" s="21"/>
      <c r="BV288" s="21"/>
      <c r="BW288" s="21"/>
      <c r="BX288" s="21"/>
      <c r="BY288" s="21"/>
      <c r="BZ288" s="21"/>
      <c r="CA288" s="21"/>
      <c r="CB288" s="21"/>
      <c r="CC288" s="21"/>
      <c r="CD288" s="21"/>
      <c r="CE288" s="21"/>
      <c r="CF288" s="21"/>
      <c r="CG288" s="21"/>
      <c r="CH288" s="21"/>
      <c r="CI288" s="21"/>
      <c r="CJ288" s="21"/>
      <c r="CK288" s="21"/>
      <c r="CL288" s="21"/>
      <c r="CM288" s="21"/>
      <c r="CN288" s="21"/>
      <c r="CO288" s="21"/>
      <c r="CP288" s="21"/>
      <c r="CQ288" s="21"/>
      <c r="CR288" s="21"/>
      <c r="CS288" s="21"/>
      <c r="CT288" s="21"/>
      <c r="CU288" s="21"/>
      <c r="CV288" s="21"/>
      <c r="CW288" s="21"/>
      <c r="CX288" s="21"/>
      <c r="CY288" s="21"/>
      <c r="CZ288" s="21"/>
      <c r="DA288" s="21"/>
      <c r="DB288" s="21"/>
      <c r="DC288" s="21"/>
      <c r="DD288" s="21"/>
      <c r="DE288" s="21"/>
      <c r="DF288" s="21"/>
      <c r="DG288" s="21"/>
      <c r="DH288" s="21"/>
      <c r="DI288" s="21"/>
      <c r="DJ288" s="21"/>
      <c r="DK288" s="21"/>
      <c r="DL288" s="21"/>
      <c r="DM288" s="21"/>
      <c r="DN288" s="21"/>
      <c r="DO288" s="21"/>
      <c r="DP288" s="21"/>
      <c r="DQ288" s="21"/>
      <c r="DR288" s="21"/>
      <c r="DS288" s="21"/>
      <c r="DT288" s="21"/>
      <c r="DU288" s="21"/>
      <c r="DV288" s="21"/>
      <c r="DW288" s="21"/>
      <c r="DX288" s="21"/>
      <c r="DY288" s="21"/>
      <c r="DZ288" s="21"/>
      <c r="EA288" s="21"/>
      <c r="EB288" s="21"/>
      <c r="EC288" s="21"/>
      <c r="ED288" s="21"/>
      <c r="EE288" s="21"/>
      <c r="EF288" s="21"/>
      <c r="EG288" s="21"/>
    </row>
    <row r="289" spans="1:137">
      <c r="A289" s="4" t="s">
        <v>286</v>
      </c>
      <c r="B289" s="21">
        <v>0</v>
      </c>
      <c r="C289" s="21">
        <v>0</v>
      </c>
      <c r="D289" s="21">
        <v>49562092.130000003</v>
      </c>
      <c r="E289" s="21">
        <v>0</v>
      </c>
      <c r="F289" s="21">
        <v>0</v>
      </c>
      <c r="G289" s="21">
        <v>0</v>
      </c>
      <c r="H289" s="21">
        <v>0</v>
      </c>
      <c r="I289" s="21">
        <v>0</v>
      </c>
      <c r="J289" s="21">
        <v>0</v>
      </c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  <c r="BQ289" s="21"/>
      <c r="BR289" s="21"/>
      <c r="BS289" s="21"/>
      <c r="BT289" s="21"/>
      <c r="BU289" s="21"/>
      <c r="BV289" s="21"/>
      <c r="BW289" s="21"/>
      <c r="BX289" s="21"/>
      <c r="BY289" s="21"/>
      <c r="BZ289" s="21"/>
      <c r="CA289" s="21"/>
      <c r="CB289" s="21"/>
      <c r="CC289" s="21"/>
      <c r="CD289" s="21"/>
      <c r="CE289" s="21"/>
      <c r="CF289" s="21"/>
      <c r="CG289" s="21"/>
      <c r="CH289" s="21"/>
      <c r="CI289" s="21"/>
      <c r="CJ289" s="21"/>
      <c r="CK289" s="21"/>
      <c r="CL289" s="21"/>
      <c r="CM289" s="21"/>
      <c r="CN289" s="21"/>
      <c r="CO289" s="21"/>
      <c r="CP289" s="21"/>
      <c r="CQ289" s="21"/>
      <c r="CR289" s="21"/>
      <c r="CS289" s="21"/>
      <c r="CT289" s="21"/>
      <c r="CU289" s="21"/>
      <c r="CV289" s="21"/>
      <c r="CW289" s="21"/>
      <c r="CX289" s="21"/>
      <c r="CY289" s="21"/>
      <c r="CZ289" s="21"/>
      <c r="DA289" s="21"/>
      <c r="DB289" s="21"/>
      <c r="DC289" s="21"/>
      <c r="DD289" s="21"/>
      <c r="DE289" s="21"/>
      <c r="DF289" s="21"/>
      <c r="DG289" s="21"/>
      <c r="DH289" s="21"/>
      <c r="DI289" s="21"/>
      <c r="DJ289" s="21"/>
      <c r="DK289" s="21"/>
      <c r="DL289" s="21"/>
      <c r="DM289" s="21"/>
      <c r="DN289" s="21"/>
      <c r="DO289" s="21"/>
      <c r="DP289" s="21"/>
      <c r="DQ289" s="21"/>
      <c r="DR289" s="21"/>
      <c r="DS289" s="21"/>
      <c r="DT289" s="21"/>
      <c r="DU289" s="21"/>
      <c r="DV289" s="21"/>
      <c r="DW289" s="21"/>
      <c r="DX289" s="21"/>
      <c r="DY289" s="21"/>
      <c r="DZ289" s="21"/>
      <c r="EA289" s="21"/>
      <c r="EB289" s="21"/>
      <c r="EC289" s="21"/>
      <c r="ED289" s="21"/>
      <c r="EE289" s="21"/>
      <c r="EF289" s="21"/>
      <c r="EG289" s="21"/>
    </row>
    <row r="290" spans="1:137">
      <c r="A290" s="4" t="s">
        <v>287</v>
      </c>
      <c r="B290" s="21">
        <v>0</v>
      </c>
      <c r="C290" s="21">
        <v>0</v>
      </c>
      <c r="D290" s="21">
        <v>0</v>
      </c>
      <c r="E290" s="21">
        <v>0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21"/>
      <c r="BU290" s="21"/>
      <c r="BV290" s="21"/>
      <c r="BW290" s="21"/>
      <c r="BX290" s="21"/>
      <c r="BY290" s="21"/>
      <c r="BZ290" s="21"/>
      <c r="CA290" s="21"/>
      <c r="CB290" s="21"/>
      <c r="CC290" s="21"/>
      <c r="CD290" s="21"/>
      <c r="CE290" s="21"/>
      <c r="CF290" s="21"/>
      <c r="CG290" s="21"/>
      <c r="CH290" s="21"/>
      <c r="CI290" s="21"/>
      <c r="CJ290" s="21"/>
      <c r="CK290" s="21"/>
      <c r="CL290" s="21"/>
      <c r="CM290" s="21"/>
      <c r="CN290" s="21"/>
      <c r="CO290" s="21"/>
      <c r="CP290" s="21"/>
      <c r="CQ290" s="21"/>
      <c r="CR290" s="21"/>
      <c r="CS290" s="21"/>
      <c r="CT290" s="21"/>
      <c r="CU290" s="21"/>
      <c r="CV290" s="21"/>
      <c r="CW290" s="21"/>
      <c r="CX290" s="21"/>
      <c r="CY290" s="21"/>
      <c r="CZ290" s="21"/>
      <c r="DA290" s="21"/>
      <c r="DB290" s="21"/>
      <c r="DC290" s="21"/>
      <c r="DD290" s="21"/>
      <c r="DE290" s="21"/>
      <c r="DF290" s="21"/>
      <c r="DG290" s="21"/>
      <c r="DH290" s="21"/>
      <c r="DI290" s="21"/>
      <c r="DJ290" s="21"/>
      <c r="DK290" s="21"/>
      <c r="DL290" s="21"/>
      <c r="DM290" s="21"/>
      <c r="DN290" s="21"/>
      <c r="DO290" s="21"/>
      <c r="DP290" s="21"/>
      <c r="DQ290" s="21"/>
      <c r="DR290" s="21"/>
      <c r="DS290" s="21"/>
      <c r="DT290" s="21"/>
      <c r="DU290" s="21"/>
      <c r="DV290" s="21"/>
      <c r="DW290" s="21"/>
      <c r="DX290" s="21"/>
      <c r="DY290" s="21"/>
      <c r="DZ290" s="21"/>
      <c r="EA290" s="21"/>
      <c r="EB290" s="21"/>
      <c r="EC290" s="21"/>
      <c r="ED290" s="21"/>
      <c r="EE290" s="21"/>
      <c r="EF290" s="21"/>
      <c r="EG290" s="21"/>
    </row>
    <row r="291" spans="1:137">
      <c r="A291" s="4" t="s">
        <v>288</v>
      </c>
      <c r="B291" s="21">
        <v>0</v>
      </c>
      <c r="C291" s="21">
        <v>0</v>
      </c>
      <c r="D291" s="21">
        <v>3725000</v>
      </c>
      <c r="E291" s="21">
        <v>0</v>
      </c>
      <c r="F291" s="21">
        <v>1137556.21</v>
      </c>
      <c r="G291" s="21">
        <v>52631.08</v>
      </c>
      <c r="H291" s="21">
        <v>0</v>
      </c>
      <c r="I291" s="21">
        <v>0</v>
      </c>
      <c r="J291" s="21">
        <v>0</v>
      </c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21"/>
      <c r="BU291" s="21"/>
      <c r="BV291" s="21"/>
      <c r="BW291" s="21"/>
      <c r="BX291" s="21"/>
      <c r="BY291" s="21"/>
      <c r="BZ291" s="21"/>
      <c r="CA291" s="21"/>
      <c r="CB291" s="21"/>
      <c r="CC291" s="21"/>
      <c r="CD291" s="21"/>
      <c r="CE291" s="21"/>
      <c r="CF291" s="21"/>
      <c r="CG291" s="21"/>
      <c r="CH291" s="21"/>
      <c r="CI291" s="21"/>
      <c r="CJ291" s="21"/>
      <c r="CK291" s="21"/>
      <c r="CL291" s="21"/>
      <c r="CM291" s="21"/>
      <c r="CN291" s="21"/>
      <c r="CO291" s="21"/>
      <c r="CP291" s="21"/>
      <c r="CQ291" s="21"/>
      <c r="CR291" s="21"/>
      <c r="CS291" s="21"/>
      <c r="CT291" s="21"/>
      <c r="CU291" s="21"/>
      <c r="CV291" s="21"/>
      <c r="CW291" s="21"/>
      <c r="CX291" s="21"/>
      <c r="CY291" s="21"/>
      <c r="CZ291" s="21"/>
      <c r="DA291" s="21"/>
      <c r="DB291" s="21"/>
      <c r="DC291" s="21"/>
      <c r="DD291" s="21"/>
      <c r="DE291" s="21"/>
      <c r="DF291" s="21"/>
      <c r="DG291" s="21"/>
      <c r="DH291" s="21"/>
      <c r="DI291" s="21"/>
      <c r="DJ291" s="21"/>
      <c r="DK291" s="21"/>
      <c r="DL291" s="21"/>
      <c r="DM291" s="21"/>
      <c r="DN291" s="21"/>
      <c r="DO291" s="21"/>
      <c r="DP291" s="21"/>
      <c r="DQ291" s="21"/>
      <c r="DR291" s="21"/>
      <c r="DS291" s="21"/>
      <c r="DT291" s="21"/>
      <c r="DU291" s="21"/>
      <c r="DV291" s="21"/>
      <c r="DW291" s="21"/>
      <c r="DX291" s="21"/>
      <c r="DY291" s="21"/>
      <c r="DZ291" s="21"/>
      <c r="EA291" s="21"/>
      <c r="EB291" s="21"/>
      <c r="EC291" s="21"/>
      <c r="ED291" s="21"/>
      <c r="EE291" s="21"/>
      <c r="EF291" s="21"/>
      <c r="EG291" s="21"/>
    </row>
    <row r="292" spans="1:137">
      <c r="A292" s="4" t="s">
        <v>289</v>
      </c>
      <c r="B292" s="21">
        <v>0</v>
      </c>
      <c r="C292" s="21">
        <v>0</v>
      </c>
      <c r="D292" s="21">
        <v>0</v>
      </c>
      <c r="E292" s="21">
        <v>0</v>
      </c>
      <c r="F292" s="21">
        <v>0</v>
      </c>
      <c r="G292" s="21">
        <v>0</v>
      </c>
      <c r="H292" s="21">
        <v>0</v>
      </c>
      <c r="I292" s="21">
        <v>0</v>
      </c>
      <c r="J292" s="21">
        <v>0</v>
      </c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21"/>
      <c r="BU292" s="21"/>
      <c r="BV292" s="21"/>
      <c r="BW292" s="21"/>
      <c r="BX292" s="21"/>
      <c r="BY292" s="21"/>
      <c r="BZ292" s="21"/>
      <c r="CA292" s="21"/>
      <c r="CB292" s="21"/>
      <c r="CC292" s="21"/>
      <c r="CD292" s="21"/>
      <c r="CE292" s="21"/>
      <c r="CF292" s="21"/>
      <c r="CG292" s="21"/>
      <c r="CH292" s="21"/>
      <c r="CI292" s="21"/>
      <c r="CJ292" s="21"/>
      <c r="CK292" s="21"/>
      <c r="CL292" s="21"/>
      <c r="CM292" s="21"/>
      <c r="CN292" s="21"/>
      <c r="CO292" s="21"/>
      <c r="CP292" s="21"/>
      <c r="CQ292" s="21"/>
      <c r="CR292" s="21"/>
      <c r="CS292" s="21"/>
      <c r="CT292" s="21"/>
      <c r="CU292" s="21"/>
      <c r="CV292" s="21"/>
      <c r="CW292" s="21"/>
      <c r="CX292" s="21"/>
      <c r="CY292" s="21"/>
      <c r="CZ292" s="21"/>
      <c r="DA292" s="21"/>
      <c r="DB292" s="21"/>
      <c r="DC292" s="21"/>
      <c r="DD292" s="21"/>
      <c r="DE292" s="21"/>
      <c r="DF292" s="21"/>
      <c r="DG292" s="21"/>
      <c r="DH292" s="21"/>
      <c r="DI292" s="21"/>
      <c r="DJ292" s="21"/>
      <c r="DK292" s="21"/>
      <c r="DL292" s="21"/>
      <c r="DM292" s="21"/>
      <c r="DN292" s="21"/>
      <c r="DO292" s="21"/>
      <c r="DP292" s="21"/>
      <c r="DQ292" s="21"/>
      <c r="DR292" s="21"/>
      <c r="DS292" s="21"/>
      <c r="DT292" s="21"/>
      <c r="DU292" s="21"/>
      <c r="DV292" s="21"/>
      <c r="DW292" s="21"/>
      <c r="DX292" s="21"/>
      <c r="DY292" s="21"/>
      <c r="DZ292" s="21"/>
      <c r="EA292" s="21"/>
      <c r="EB292" s="21"/>
      <c r="EC292" s="21"/>
      <c r="ED292" s="21"/>
      <c r="EE292" s="21"/>
      <c r="EF292" s="21"/>
      <c r="EG292" s="21"/>
    </row>
    <row r="293" spans="1:137">
      <c r="A293" s="4" t="s">
        <v>290</v>
      </c>
      <c r="B293" s="21">
        <v>0</v>
      </c>
      <c r="C293" s="21">
        <v>0</v>
      </c>
      <c r="D293" s="21">
        <v>0</v>
      </c>
      <c r="E293" s="21">
        <v>0</v>
      </c>
      <c r="F293" s="21">
        <v>0</v>
      </c>
      <c r="G293" s="21">
        <v>0</v>
      </c>
      <c r="H293" s="21">
        <v>0</v>
      </c>
      <c r="I293" s="21">
        <v>0</v>
      </c>
      <c r="J293" s="21">
        <v>0</v>
      </c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21"/>
      <c r="BU293" s="21"/>
      <c r="BV293" s="21"/>
      <c r="BW293" s="21"/>
      <c r="BX293" s="21"/>
      <c r="BY293" s="21"/>
      <c r="BZ293" s="21"/>
      <c r="CA293" s="21"/>
      <c r="CB293" s="21"/>
      <c r="CC293" s="21"/>
      <c r="CD293" s="21"/>
      <c r="CE293" s="21"/>
      <c r="CF293" s="21"/>
      <c r="CG293" s="21"/>
      <c r="CH293" s="21"/>
      <c r="CI293" s="21"/>
      <c r="CJ293" s="21"/>
      <c r="CK293" s="21"/>
      <c r="CL293" s="21"/>
      <c r="CM293" s="21"/>
      <c r="CN293" s="21"/>
      <c r="CO293" s="21"/>
      <c r="CP293" s="21"/>
      <c r="CQ293" s="21"/>
      <c r="CR293" s="21"/>
      <c r="CS293" s="21"/>
      <c r="CT293" s="21"/>
      <c r="CU293" s="21"/>
      <c r="CV293" s="21"/>
      <c r="CW293" s="21"/>
      <c r="CX293" s="21"/>
      <c r="CY293" s="21"/>
      <c r="CZ293" s="21"/>
      <c r="DA293" s="21"/>
      <c r="DB293" s="21"/>
      <c r="DC293" s="21"/>
      <c r="DD293" s="21"/>
      <c r="DE293" s="21"/>
      <c r="DF293" s="21"/>
      <c r="DG293" s="21"/>
      <c r="DH293" s="21"/>
      <c r="DI293" s="21"/>
      <c r="DJ293" s="21"/>
      <c r="DK293" s="21"/>
      <c r="DL293" s="21"/>
      <c r="DM293" s="21"/>
      <c r="DN293" s="21"/>
      <c r="DO293" s="21"/>
      <c r="DP293" s="21"/>
      <c r="DQ293" s="21"/>
      <c r="DR293" s="21"/>
      <c r="DS293" s="21"/>
      <c r="DT293" s="21"/>
      <c r="DU293" s="21"/>
      <c r="DV293" s="21"/>
      <c r="DW293" s="21"/>
      <c r="DX293" s="21"/>
      <c r="DY293" s="21"/>
      <c r="DZ293" s="21"/>
      <c r="EA293" s="21"/>
      <c r="EB293" s="21"/>
      <c r="EC293" s="21"/>
      <c r="ED293" s="21"/>
      <c r="EE293" s="21"/>
      <c r="EF293" s="21"/>
      <c r="EG293" s="21"/>
    </row>
    <row r="294" spans="1:137">
      <c r="A294" s="4" t="s">
        <v>291</v>
      </c>
      <c r="B294" s="21">
        <v>207477126.71000001</v>
      </c>
      <c r="C294" s="21">
        <v>511088781.44</v>
      </c>
      <c r="D294" s="21">
        <v>830050883.40999997</v>
      </c>
      <c r="E294" s="21">
        <v>859897080.80999994</v>
      </c>
      <c r="F294" s="21">
        <v>2152447695.96</v>
      </c>
      <c r="G294" s="21">
        <v>2859028201.48</v>
      </c>
      <c r="H294" s="21">
        <v>3057898457.0599999</v>
      </c>
      <c r="I294" s="21">
        <v>2892132447.02</v>
      </c>
      <c r="J294" s="21">
        <v>3970901597.1999998</v>
      </c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1"/>
      <c r="BV294" s="21"/>
      <c r="BW294" s="21"/>
      <c r="BX294" s="21"/>
      <c r="BY294" s="21"/>
      <c r="BZ294" s="21"/>
      <c r="CA294" s="21"/>
      <c r="CB294" s="21"/>
      <c r="CC294" s="21"/>
      <c r="CD294" s="21"/>
      <c r="CE294" s="21"/>
      <c r="CF294" s="21"/>
      <c r="CG294" s="21"/>
      <c r="CH294" s="21"/>
      <c r="CI294" s="21"/>
      <c r="CJ294" s="21"/>
      <c r="CK294" s="21"/>
      <c r="CL294" s="21"/>
      <c r="CM294" s="21"/>
      <c r="CN294" s="21"/>
      <c r="CO294" s="21"/>
      <c r="CP294" s="21"/>
      <c r="CQ294" s="21"/>
      <c r="CR294" s="21"/>
      <c r="CS294" s="21"/>
      <c r="CT294" s="21"/>
      <c r="CU294" s="21"/>
      <c r="CV294" s="21"/>
      <c r="CW294" s="21"/>
      <c r="CX294" s="21"/>
      <c r="CY294" s="21"/>
      <c r="CZ294" s="21"/>
      <c r="DA294" s="21"/>
      <c r="DB294" s="21"/>
      <c r="DC294" s="21"/>
      <c r="DD294" s="21"/>
      <c r="DE294" s="21"/>
      <c r="DF294" s="21"/>
      <c r="DG294" s="21"/>
      <c r="DH294" s="21"/>
      <c r="DI294" s="21"/>
      <c r="DJ294" s="21"/>
      <c r="DK294" s="21"/>
      <c r="DL294" s="21"/>
      <c r="DM294" s="21"/>
      <c r="DN294" s="21"/>
      <c r="DO294" s="21"/>
      <c r="DP294" s="21"/>
      <c r="DQ294" s="21"/>
      <c r="DR294" s="21"/>
      <c r="DS294" s="21"/>
      <c r="DT294" s="21"/>
      <c r="DU294" s="21"/>
      <c r="DV294" s="21"/>
      <c r="DW294" s="21"/>
      <c r="DX294" s="21"/>
      <c r="DY294" s="21"/>
      <c r="DZ294" s="21"/>
      <c r="EA294" s="21"/>
      <c r="EB294" s="21"/>
      <c r="EC294" s="21"/>
      <c r="ED294" s="21"/>
      <c r="EE294" s="21"/>
      <c r="EF294" s="21"/>
      <c r="EG294" s="21"/>
    </row>
    <row r="295" spans="1:137">
      <c r="A295" s="4" t="s">
        <v>292</v>
      </c>
      <c r="B295" s="21">
        <v>0</v>
      </c>
      <c r="C295" s="21">
        <v>0</v>
      </c>
      <c r="D295" s="21">
        <v>0</v>
      </c>
      <c r="E295" s="21">
        <v>0</v>
      </c>
      <c r="F295" s="21">
        <v>0</v>
      </c>
      <c r="G295" s="21">
        <v>0</v>
      </c>
      <c r="H295" s="21">
        <v>0</v>
      </c>
      <c r="I295" s="21">
        <v>0</v>
      </c>
      <c r="J295" s="21">
        <v>0</v>
      </c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  <c r="BU295" s="21"/>
      <c r="BV295" s="21"/>
      <c r="BW295" s="21"/>
      <c r="BX295" s="21"/>
      <c r="BY295" s="21"/>
      <c r="BZ295" s="21"/>
      <c r="CA295" s="21"/>
      <c r="CB295" s="21"/>
      <c r="CC295" s="21"/>
      <c r="CD295" s="21"/>
      <c r="CE295" s="21"/>
      <c r="CF295" s="21"/>
      <c r="CG295" s="21"/>
      <c r="CH295" s="21"/>
      <c r="CI295" s="21"/>
      <c r="CJ295" s="21"/>
      <c r="CK295" s="21"/>
      <c r="CL295" s="21"/>
      <c r="CM295" s="21"/>
      <c r="CN295" s="21"/>
      <c r="CO295" s="21"/>
      <c r="CP295" s="21"/>
      <c r="CQ295" s="21"/>
      <c r="CR295" s="21"/>
      <c r="CS295" s="21"/>
      <c r="CT295" s="21"/>
      <c r="CU295" s="21"/>
      <c r="CV295" s="21"/>
      <c r="CW295" s="21"/>
      <c r="CX295" s="21"/>
      <c r="CY295" s="21"/>
      <c r="CZ295" s="21"/>
      <c r="DA295" s="21"/>
      <c r="DB295" s="21"/>
      <c r="DC295" s="21"/>
      <c r="DD295" s="21"/>
      <c r="DE295" s="21"/>
      <c r="DF295" s="21"/>
      <c r="DG295" s="21"/>
      <c r="DH295" s="21"/>
      <c r="DI295" s="21"/>
      <c r="DJ295" s="21"/>
      <c r="DK295" s="21"/>
      <c r="DL295" s="21"/>
      <c r="DM295" s="21"/>
      <c r="DN295" s="21"/>
      <c r="DO295" s="21"/>
      <c r="DP295" s="21"/>
      <c r="DQ295" s="21"/>
      <c r="DR295" s="21"/>
      <c r="DS295" s="21"/>
      <c r="DT295" s="21"/>
      <c r="DU295" s="21"/>
      <c r="DV295" s="21"/>
      <c r="DW295" s="21"/>
      <c r="DX295" s="21"/>
      <c r="DY295" s="21"/>
      <c r="DZ295" s="21"/>
      <c r="EA295" s="21"/>
      <c r="EB295" s="21"/>
      <c r="EC295" s="21"/>
      <c r="ED295" s="21"/>
      <c r="EE295" s="21"/>
      <c r="EF295" s="21"/>
      <c r="EG295" s="21"/>
    </row>
    <row r="296" spans="1:137">
      <c r="A296" s="4" t="s">
        <v>293</v>
      </c>
      <c r="B296" s="21">
        <v>0</v>
      </c>
      <c r="C296" s="21">
        <v>0</v>
      </c>
      <c r="D296" s="21">
        <v>0</v>
      </c>
      <c r="E296" s="21">
        <v>0</v>
      </c>
      <c r="F296" s="21">
        <v>0</v>
      </c>
      <c r="G296" s="21">
        <v>0</v>
      </c>
      <c r="H296" s="21">
        <v>0</v>
      </c>
      <c r="I296" s="21">
        <v>0</v>
      </c>
      <c r="J296" s="21">
        <v>0</v>
      </c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21"/>
      <c r="BX296" s="21"/>
      <c r="BY296" s="21"/>
      <c r="BZ296" s="21"/>
      <c r="CA296" s="21"/>
      <c r="CB296" s="21"/>
      <c r="CC296" s="21"/>
      <c r="CD296" s="21"/>
      <c r="CE296" s="21"/>
      <c r="CF296" s="21"/>
      <c r="CG296" s="21"/>
      <c r="CH296" s="21"/>
      <c r="CI296" s="21"/>
      <c r="CJ296" s="21"/>
      <c r="CK296" s="21"/>
      <c r="CL296" s="21"/>
      <c r="CM296" s="21"/>
      <c r="CN296" s="21"/>
      <c r="CO296" s="21"/>
      <c r="CP296" s="21"/>
      <c r="CQ296" s="21"/>
      <c r="CR296" s="21"/>
      <c r="CS296" s="21"/>
      <c r="CT296" s="21"/>
      <c r="CU296" s="21"/>
      <c r="CV296" s="21"/>
      <c r="CW296" s="21"/>
      <c r="CX296" s="21"/>
      <c r="CY296" s="21"/>
      <c r="CZ296" s="21"/>
      <c r="DA296" s="21"/>
      <c r="DB296" s="21"/>
      <c r="DC296" s="21"/>
      <c r="DD296" s="21"/>
      <c r="DE296" s="21"/>
      <c r="DF296" s="21"/>
      <c r="DG296" s="21"/>
      <c r="DH296" s="21"/>
      <c r="DI296" s="21"/>
      <c r="DJ296" s="21"/>
      <c r="DK296" s="21"/>
      <c r="DL296" s="21"/>
      <c r="DM296" s="21"/>
      <c r="DN296" s="21"/>
      <c r="DO296" s="21"/>
      <c r="DP296" s="21"/>
      <c r="DQ296" s="21"/>
      <c r="DR296" s="21"/>
      <c r="DS296" s="21"/>
      <c r="DT296" s="21"/>
      <c r="DU296" s="21"/>
      <c r="DV296" s="21"/>
      <c r="DW296" s="21"/>
      <c r="DX296" s="21"/>
      <c r="DY296" s="21"/>
      <c r="DZ296" s="21"/>
      <c r="EA296" s="21"/>
      <c r="EB296" s="21"/>
      <c r="EC296" s="21"/>
      <c r="ED296" s="21"/>
      <c r="EE296" s="21"/>
      <c r="EF296" s="21"/>
      <c r="EG296" s="21"/>
    </row>
    <row r="297" spans="1:137">
      <c r="A297" s="3" t="s">
        <v>294</v>
      </c>
      <c r="B297" s="21">
        <v>-132120662.14</v>
      </c>
      <c r="C297" s="21">
        <v>-206044929.47</v>
      </c>
      <c r="D297" s="21">
        <v>-265423232.15000001</v>
      </c>
      <c r="E297" s="21">
        <v>-322020245.88</v>
      </c>
      <c r="F297" s="21">
        <v>-600225408.94000006</v>
      </c>
      <c r="G297" s="21">
        <v>544588345.54999995</v>
      </c>
      <c r="H297" s="21">
        <v>-612733642.67999995</v>
      </c>
      <c r="I297" s="21">
        <v>-1217952098.8099999</v>
      </c>
      <c r="J297" s="21">
        <v>-3418496197.5</v>
      </c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1"/>
      <c r="BV297" s="21"/>
      <c r="BW297" s="21"/>
      <c r="BX297" s="21"/>
      <c r="BY297" s="21"/>
      <c r="BZ297" s="21"/>
      <c r="CA297" s="21"/>
      <c r="CB297" s="21"/>
      <c r="CC297" s="21"/>
      <c r="CD297" s="21"/>
      <c r="CE297" s="21"/>
      <c r="CF297" s="21"/>
      <c r="CG297" s="21"/>
      <c r="CH297" s="21"/>
      <c r="CI297" s="21"/>
      <c r="CJ297" s="21"/>
      <c r="CK297" s="21"/>
      <c r="CL297" s="21"/>
      <c r="CM297" s="21"/>
      <c r="CN297" s="21"/>
      <c r="CO297" s="21"/>
      <c r="CP297" s="21"/>
      <c r="CQ297" s="21"/>
      <c r="CR297" s="21"/>
      <c r="CS297" s="21"/>
      <c r="CT297" s="21"/>
      <c r="CU297" s="21"/>
      <c r="CV297" s="21"/>
      <c r="CW297" s="21"/>
      <c r="CX297" s="21"/>
      <c r="CY297" s="21"/>
      <c r="CZ297" s="21"/>
      <c r="DA297" s="21"/>
      <c r="DB297" s="21"/>
      <c r="DC297" s="21"/>
      <c r="DD297" s="21"/>
      <c r="DE297" s="21"/>
      <c r="DF297" s="21"/>
      <c r="DG297" s="21"/>
      <c r="DH297" s="21"/>
      <c r="DI297" s="21"/>
      <c r="DJ297" s="21"/>
      <c r="DK297" s="21"/>
      <c r="DL297" s="21"/>
      <c r="DM297" s="21"/>
      <c r="DN297" s="21"/>
      <c r="DO297" s="21"/>
      <c r="DP297" s="21"/>
      <c r="DQ297" s="21"/>
      <c r="DR297" s="21"/>
      <c r="DS297" s="21"/>
      <c r="DT297" s="21"/>
      <c r="DU297" s="21"/>
      <c r="DV297" s="21"/>
      <c r="DW297" s="21"/>
      <c r="DX297" s="21"/>
      <c r="DY297" s="21"/>
      <c r="DZ297" s="21"/>
      <c r="EA297" s="21"/>
      <c r="EB297" s="21"/>
      <c r="EC297" s="21"/>
      <c r="ED297" s="21"/>
      <c r="EE297" s="21"/>
      <c r="EF297" s="21"/>
      <c r="EG297" s="21"/>
    </row>
    <row r="298" spans="1:137">
      <c r="A298" s="3" t="s">
        <v>295</v>
      </c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21"/>
      <c r="BU298" s="21"/>
      <c r="BV298" s="21"/>
      <c r="BW298" s="21"/>
      <c r="BX298" s="21"/>
      <c r="BY298" s="21"/>
      <c r="BZ298" s="21"/>
      <c r="CA298" s="21"/>
      <c r="CB298" s="21"/>
      <c r="CC298" s="21"/>
      <c r="CD298" s="21"/>
      <c r="CE298" s="21"/>
      <c r="CF298" s="21"/>
      <c r="CG298" s="21"/>
      <c r="CH298" s="21"/>
      <c r="CI298" s="21"/>
      <c r="CJ298" s="21"/>
      <c r="CK298" s="21"/>
      <c r="CL298" s="21"/>
      <c r="CM298" s="21"/>
      <c r="CN298" s="21"/>
      <c r="CO298" s="21"/>
      <c r="CP298" s="21"/>
      <c r="CQ298" s="21"/>
      <c r="CR298" s="21"/>
      <c r="CS298" s="21"/>
      <c r="CT298" s="21"/>
      <c r="CU298" s="21"/>
      <c r="CV298" s="21"/>
      <c r="CW298" s="21"/>
      <c r="CX298" s="21"/>
      <c r="CY298" s="21"/>
      <c r="CZ298" s="21"/>
      <c r="DA298" s="21"/>
      <c r="DB298" s="21"/>
      <c r="DC298" s="21"/>
      <c r="DD298" s="21"/>
      <c r="DE298" s="21"/>
      <c r="DF298" s="21"/>
      <c r="DG298" s="21"/>
      <c r="DH298" s="21"/>
      <c r="DI298" s="21"/>
      <c r="DJ298" s="21"/>
      <c r="DK298" s="21"/>
      <c r="DL298" s="21"/>
      <c r="DM298" s="21"/>
      <c r="DN298" s="21"/>
      <c r="DO298" s="21"/>
      <c r="DP298" s="21"/>
      <c r="DQ298" s="21"/>
      <c r="DR298" s="21"/>
      <c r="DS298" s="21"/>
      <c r="DT298" s="21"/>
      <c r="DU298" s="21"/>
      <c r="DV298" s="21"/>
      <c r="DW298" s="21"/>
      <c r="DX298" s="21"/>
      <c r="DY298" s="21"/>
      <c r="DZ298" s="21"/>
      <c r="EA298" s="21"/>
      <c r="EB298" s="21"/>
      <c r="EC298" s="21"/>
      <c r="ED298" s="21"/>
      <c r="EE298" s="21"/>
      <c r="EF298" s="21"/>
      <c r="EG298" s="21"/>
    </row>
    <row r="299" spans="1:137">
      <c r="A299" s="4" t="s">
        <v>296</v>
      </c>
      <c r="B299" s="21">
        <v>0</v>
      </c>
      <c r="C299" s="21">
        <v>0</v>
      </c>
      <c r="D299" s="21">
        <v>32062505.870000001</v>
      </c>
      <c r="E299" s="21">
        <v>0</v>
      </c>
      <c r="F299" s="21">
        <v>0</v>
      </c>
      <c r="G299" s="21">
        <v>0</v>
      </c>
      <c r="H299" s="21">
        <v>0</v>
      </c>
      <c r="I299" s="21">
        <v>0</v>
      </c>
      <c r="J299" s="21">
        <v>3279921524.52</v>
      </c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21"/>
      <c r="BU299" s="21"/>
      <c r="BV299" s="21"/>
      <c r="BW299" s="21"/>
      <c r="BX299" s="21"/>
      <c r="BY299" s="21"/>
      <c r="BZ299" s="21"/>
      <c r="CA299" s="21"/>
      <c r="CB299" s="21"/>
      <c r="CC299" s="21"/>
      <c r="CD299" s="21"/>
      <c r="CE299" s="21"/>
      <c r="CF299" s="21"/>
      <c r="CG299" s="21"/>
      <c r="CH299" s="21"/>
      <c r="CI299" s="21"/>
      <c r="CJ299" s="21"/>
      <c r="CK299" s="21"/>
      <c r="CL299" s="21"/>
      <c r="CM299" s="21"/>
      <c r="CN299" s="21"/>
      <c r="CO299" s="21"/>
      <c r="CP299" s="21"/>
      <c r="CQ299" s="21"/>
      <c r="CR299" s="21"/>
      <c r="CS299" s="21"/>
      <c r="CT299" s="21"/>
      <c r="CU299" s="21"/>
      <c r="CV299" s="21"/>
      <c r="CW299" s="21"/>
      <c r="CX299" s="21"/>
      <c r="CY299" s="21"/>
      <c r="CZ299" s="21"/>
      <c r="DA299" s="21"/>
      <c r="DB299" s="21"/>
      <c r="DC299" s="21"/>
      <c r="DD299" s="21"/>
      <c r="DE299" s="21"/>
      <c r="DF299" s="21"/>
      <c r="DG299" s="21"/>
      <c r="DH299" s="21"/>
      <c r="DI299" s="21"/>
      <c r="DJ299" s="21"/>
      <c r="DK299" s="21"/>
      <c r="DL299" s="21"/>
      <c r="DM299" s="21"/>
      <c r="DN299" s="21"/>
      <c r="DO299" s="21"/>
      <c r="DP299" s="21"/>
      <c r="DQ299" s="21"/>
      <c r="DR299" s="21"/>
      <c r="DS299" s="21"/>
      <c r="DT299" s="21"/>
      <c r="DU299" s="21"/>
      <c r="DV299" s="21"/>
      <c r="DW299" s="21"/>
      <c r="DX299" s="21"/>
      <c r="DY299" s="21"/>
      <c r="DZ299" s="21"/>
      <c r="EA299" s="21"/>
      <c r="EB299" s="21"/>
      <c r="EC299" s="21"/>
      <c r="ED299" s="21"/>
      <c r="EE299" s="21"/>
      <c r="EF299" s="21"/>
      <c r="EG299" s="21"/>
    </row>
    <row r="300" spans="1:137">
      <c r="A300" s="4" t="s">
        <v>297</v>
      </c>
      <c r="B300" s="21">
        <v>0</v>
      </c>
      <c r="C300" s="21">
        <v>0</v>
      </c>
      <c r="D300" s="21">
        <v>0</v>
      </c>
      <c r="E300" s="21">
        <v>0</v>
      </c>
      <c r="F300" s="21">
        <v>0</v>
      </c>
      <c r="G300" s="21">
        <v>0</v>
      </c>
      <c r="H300" s="21">
        <v>0</v>
      </c>
      <c r="I300" s="21">
        <v>0</v>
      </c>
      <c r="J300" s="21">
        <v>0</v>
      </c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1"/>
      <c r="BV300" s="21"/>
      <c r="BW300" s="21"/>
      <c r="BX300" s="21"/>
      <c r="BY300" s="21"/>
      <c r="BZ300" s="21"/>
      <c r="CA300" s="21"/>
      <c r="CB300" s="21"/>
      <c r="CC300" s="21"/>
      <c r="CD300" s="21"/>
      <c r="CE300" s="21"/>
      <c r="CF300" s="21"/>
      <c r="CG300" s="21"/>
      <c r="CH300" s="21"/>
      <c r="CI300" s="21"/>
      <c r="CJ300" s="21"/>
      <c r="CK300" s="21"/>
      <c r="CL300" s="21"/>
      <c r="CM300" s="21"/>
      <c r="CN300" s="21"/>
      <c r="CO300" s="21"/>
      <c r="CP300" s="21"/>
      <c r="CQ300" s="21"/>
      <c r="CR300" s="21"/>
      <c r="CS300" s="21"/>
      <c r="CT300" s="21"/>
      <c r="CU300" s="21"/>
      <c r="CV300" s="21"/>
      <c r="CW300" s="21"/>
      <c r="CX300" s="21"/>
      <c r="CY300" s="21"/>
      <c r="CZ300" s="21"/>
      <c r="DA300" s="21"/>
      <c r="DB300" s="21"/>
      <c r="DC300" s="21"/>
      <c r="DD300" s="21"/>
      <c r="DE300" s="21"/>
      <c r="DF300" s="21"/>
      <c r="DG300" s="21"/>
      <c r="DH300" s="21"/>
      <c r="DI300" s="21"/>
      <c r="DJ300" s="21"/>
      <c r="DK300" s="21"/>
      <c r="DL300" s="21"/>
      <c r="DM300" s="21"/>
      <c r="DN300" s="21"/>
      <c r="DO300" s="21"/>
      <c r="DP300" s="21"/>
      <c r="DQ300" s="21"/>
      <c r="DR300" s="21"/>
      <c r="DS300" s="21"/>
      <c r="DT300" s="21"/>
      <c r="DU300" s="21"/>
      <c r="DV300" s="21"/>
      <c r="DW300" s="21"/>
      <c r="DX300" s="21"/>
      <c r="DY300" s="21"/>
      <c r="DZ300" s="21"/>
      <c r="EA300" s="21"/>
      <c r="EB300" s="21"/>
      <c r="EC300" s="21"/>
      <c r="ED300" s="21"/>
      <c r="EE300" s="21"/>
      <c r="EF300" s="21"/>
      <c r="EG300" s="21"/>
    </row>
    <row r="301" spans="1:137">
      <c r="A301" s="4" t="s">
        <v>298</v>
      </c>
      <c r="B301" s="21">
        <v>0</v>
      </c>
      <c r="C301" s="21">
        <v>0</v>
      </c>
      <c r="D301" s="21">
        <v>0</v>
      </c>
      <c r="E301" s="21">
        <v>0</v>
      </c>
      <c r="F301" s="21">
        <v>0</v>
      </c>
      <c r="G301" s="21">
        <v>0</v>
      </c>
      <c r="H301" s="21">
        <v>0</v>
      </c>
      <c r="I301" s="21">
        <v>0</v>
      </c>
      <c r="J301" s="21">
        <v>0</v>
      </c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  <c r="BU301" s="21"/>
      <c r="BV301" s="21"/>
      <c r="BW301" s="21"/>
      <c r="BX301" s="21"/>
      <c r="BY301" s="21"/>
      <c r="BZ301" s="21"/>
      <c r="CA301" s="21"/>
      <c r="CB301" s="21"/>
      <c r="CC301" s="21"/>
      <c r="CD301" s="21"/>
      <c r="CE301" s="21"/>
      <c r="CF301" s="21"/>
      <c r="CG301" s="21"/>
      <c r="CH301" s="21"/>
      <c r="CI301" s="21"/>
      <c r="CJ301" s="21"/>
      <c r="CK301" s="21"/>
      <c r="CL301" s="21"/>
      <c r="CM301" s="21"/>
      <c r="CN301" s="21"/>
      <c r="CO301" s="21"/>
      <c r="CP301" s="21"/>
      <c r="CQ301" s="21"/>
      <c r="CR301" s="21"/>
      <c r="CS301" s="21"/>
      <c r="CT301" s="21"/>
      <c r="CU301" s="21"/>
      <c r="CV301" s="21"/>
      <c r="CW301" s="21"/>
      <c r="CX301" s="21"/>
      <c r="CY301" s="21"/>
      <c r="CZ301" s="21"/>
      <c r="DA301" s="21"/>
      <c r="DB301" s="21"/>
      <c r="DC301" s="21"/>
      <c r="DD301" s="21"/>
      <c r="DE301" s="21"/>
      <c r="DF301" s="21"/>
      <c r="DG301" s="21"/>
      <c r="DH301" s="21"/>
      <c r="DI301" s="21"/>
      <c r="DJ301" s="21"/>
      <c r="DK301" s="21"/>
      <c r="DL301" s="21"/>
      <c r="DM301" s="21"/>
      <c r="DN301" s="21"/>
      <c r="DO301" s="21"/>
      <c r="DP301" s="21"/>
      <c r="DQ301" s="21"/>
      <c r="DR301" s="21"/>
      <c r="DS301" s="21"/>
      <c r="DT301" s="21"/>
      <c r="DU301" s="21"/>
      <c r="DV301" s="21"/>
      <c r="DW301" s="21"/>
      <c r="DX301" s="21"/>
      <c r="DY301" s="21"/>
      <c r="DZ301" s="21"/>
      <c r="EA301" s="21"/>
      <c r="EB301" s="21"/>
      <c r="EC301" s="21"/>
      <c r="ED301" s="21"/>
      <c r="EE301" s="21"/>
      <c r="EF301" s="21"/>
      <c r="EG301" s="21"/>
    </row>
    <row r="302" spans="1:137">
      <c r="A302" s="4" t="s">
        <v>299</v>
      </c>
      <c r="B302" s="21">
        <v>0</v>
      </c>
      <c r="C302" s="21">
        <v>0</v>
      </c>
      <c r="D302" s="21">
        <v>0</v>
      </c>
      <c r="E302" s="21">
        <v>0</v>
      </c>
      <c r="F302" s="21">
        <v>0</v>
      </c>
      <c r="G302" s="21">
        <v>0</v>
      </c>
      <c r="H302" s="21">
        <v>0</v>
      </c>
      <c r="I302" s="21">
        <v>0</v>
      </c>
      <c r="J302" s="21">
        <v>0</v>
      </c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21"/>
      <c r="BU302" s="21"/>
      <c r="BV302" s="21"/>
      <c r="BW302" s="21"/>
      <c r="BX302" s="21"/>
      <c r="BY302" s="21"/>
      <c r="BZ302" s="21"/>
      <c r="CA302" s="21"/>
      <c r="CB302" s="21"/>
      <c r="CC302" s="21"/>
      <c r="CD302" s="21"/>
      <c r="CE302" s="21"/>
      <c r="CF302" s="21"/>
      <c r="CG302" s="21"/>
      <c r="CH302" s="21"/>
      <c r="CI302" s="21"/>
      <c r="CJ302" s="21"/>
      <c r="CK302" s="21"/>
      <c r="CL302" s="21"/>
      <c r="CM302" s="21"/>
      <c r="CN302" s="21"/>
      <c r="CO302" s="21"/>
      <c r="CP302" s="21"/>
      <c r="CQ302" s="21"/>
      <c r="CR302" s="21"/>
      <c r="CS302" s="21"/>
      <c r="CT302" s="21"/>
      <c r="CU302" s="21"/>
      <c r="CV302" s="21"/>
      <c r="CW302" s="21"/>
      <c r="CX302" s="21"/>
      <c r="CY302" s="21"/>
      <c r="CZ302" s="21"/>
      <c r="DA302" s="21"/>
      <c r="DB302" s="21"/>
      <c r="DC302" s="21"/>
      <c r="DD302" s="21"/>
      <c r="DE302" s="21"/>
      <c r="DF302" s="21"/>
      <c r="DG302" s="21"/>
      <c r="DH302" s="21"/>
      <c r="DI302" s="21"/>
      <c r="DJ302" s="21"/>
      <c r="DK302" s="21"/>
      <c r="DL302" s="21"/>
      <c r="DM302" s="21"/>
      <c r="DN302" s="21"/>
      <c r="DO302" s="21"/>
      <c r="DP302" s="21"/>
      <c r="DQ302" s="21"/>
      <c r="DR302" s="21"/>
      <c r="DS302" s="21"/>
      <c r="DT302" s="21"/>
      <c r="DU302" s="21"/>
      <c r="DV302" s="21"/>
      <c r="DW302" s="21"/>
      <c r="DX302" s="21"/>
      <c r="DY302" s="21"/>
      <c r="DZ302" s="21"/>
      <c r="EA302" s="21"/>
      <c r="EB302" s="21"/>
      <c r="EC302" s="21"/>
      <c r="ED302" s="21"/>
      <c r="EE302" s="21"/>
      <c r="EF302" s="21"/>
      <c r="EG302" s="21"/>
    </row>
    <row r="303" spans="1:137">
      <c r="A303" s="4" t="s">
        <v>300</v>
      </c>
      <c r="B303" s="21">
        <v>0</v>
      </c>
      <c r="C303" s="21">
        <v>0</v>
      </c>
      <c r="D303" s="21">
        <v>4300000</v>
      </c>
      <c r="E303" s="21">
        <v>0</v>
      </c>
      <c r="F303" s="21">
        <v>1471760</v>
      </c>
      <c r="G303" s="21">
        <v>0</v>
      </c>
      <c r="H303" s="21">
        <v>0</v>
      </c>
      <c r="I303" s="21">
        <v>0</v>
      </c>
      <c r="J303" s="21">
        <v>0</v>
      </c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1"/>
      <c r="BT303" s="21"/>
      <c r="BU303" s="21"/>
      <c r="BV303" s="21"/>
      <c r="BW303" s="21"/>
      <c r="BX303" s="21"/>
      <c r="BY303" s="21"/>
      <c r="BZ303" s="21"/>
      <c r="CA303" s="21"/>
      <c r="CB303" s="21"/>
      <c r="CC303" s="21"/>
      <c r="CD303" s="21"/>
      <c r="CE303" s="21"/>
      <c r="CF303" s="21"/>
      <c r="CG303" s="21"/>
      <c r="CH303" s="21"/>
      <c r="CI303" s="21"/>
      <c r="CJ303" s="21"/>
      <c r="CK303" s="21"/>
      <c r="CL303" s="21"/>
      <c r="CM303" s="21"/>
      <c r="CN303" s="21"/>
      <c r="CO303" s="21"/>
      <c r="CP303" s="21"/>
      <c r="CQ303" s="21"/>
      <c r="CR303" s="21"/>
      <c r="CS303" s="21"/>
      <c r="CT303" s="21"/>
      <c r="CU303" s="21"/>
      <c r="CV303" s="21"/>
      <c r="CW303" s="21"/>
      <c r="CX303" s="21"/>
      <c r="CY303" s="21"/>
      <c r="CZ303" s="21"/>
      <c r="DA303" s="21"/>
      <c r="DB303" s="21"/>
      <c r="DC303" s="21"/>
      <c r="DD303" s="21"/>
      <c r="DE303" s="21"/>
      <c r="DF303" s="21"/>
      <c r="DG303" s="21"/>
      <c r="DH303" s="21"/>
      <c r="DI303" s="21"/>
      <c r="DJ303" s="21"/>
      <c r="DK303" s="21"/>
      <c r="DL303" s="21"/>
      <c r="DM303" s="21"/>
      <c r="DN303" s="21"/>
      <c r="DO303" s="21"/>
      <c r="DP303" s="21"/>
      <c r="DQ303" s="21"/>
      <c r="DR303" s="21"/>
      <c r="DS303" s="21"/>
      <c r="DT303" s="21"/>
      <c r="DU303" s="21"/>
      <c r="DV303" s="21"/>
      <c r="DW303" s="21"/>
      <c r="DX303" s="21"/>
      <c r="DY303" s="21"/>
      <c r="DZ303" s="21"/>
      <c r="EA303" s="21"/>
      <c r="EB303" s="21"/>
      <c r="EC303" s="21"/>
      <c r="ED303" s="21"/>
      <c r="EE303" s="21"/>
      <c r="EF303" s="21"/>
      <c r="EG303" s="21"/>
    </row>
    <row r="304" spans="1:137">
      <c r="A304" s="4" t="s">
        <v>301</v>
      </c>
      <c r="B304" s="21">
        <v>0</v>
      </c>
      <c r="C304" s="21">
        <v>0</v>
      </c>
      <c r="D304" s="21">
        <v>0</v>
      </c>
      <c r="E304" s="21">
        <v>0</v>
      </c>
      <c r="F304" s="21">
        <v>0</v>
      </c>
      <c r="G304" s="21">
        <v>0</v>
      </c>
      <c r="H304" s="21">
        <v>0</v>
      </c>
      <c r="I304" s="21">
        <v>0</v>
      </c>
      <c r="J304" s="21">
        <v>0</v>
      </c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  <c r="BU304" s="21"/>
      <c r="BV304" s="21"/>
      <c r="BW304" s="21"/>
      <c r="BX304" s="21"/>
      <c r="BY304" s="21"/>
      <c r="BZ304" s="21"/>
      <c r="CA304" s="21"/>
      <c r="CB304" s="21"/>
      <c r="CC304" s="21"/>
      <c r="CD304" s="21"/>
      <c r="CE304" s="21"/>
      <c r="CF304" s="21"/>
      <c r="CG304" s="21"/>
      <c r="CH304" s="21"/>
      <c r="CI304" s="21"/>
      <c r="CJ304" s="21"/>
      <c r="CK304" s="21"/>
      <c r="CL304" s="21"/>
      <c r="CM304" s="21"/>
      <c r="CN304" s="21"/>
      <c r="CO304" s="21"/>
      <c r="CP304" s="21"/>
      <c r="CQ304" s="21"/>
      <c r="CR304" s="21"/>
      <c r="CS304" s="21"/>
      <c r="CT304" s="21"/>
      <c r="CU304" s="21"/>
      <c r="CV304" s="21"/>
      <c r="CW304" s="21"/>
      <c r="CX304" s="21"/>
      <c r="CY304" s="21"/>
      <c r="CZ304" s="21"/>
      <c r="DA304" s="21"/>
      <c r="DB304" s="21"/>
      <c r="DC304" s="21"/>
      <c r="DD304" s="21"/>
      <c r="DE304" s="21"/>
      <c r="DF304" s="21"/>
      <c r="DG304" s="21"/>
      <c r="DH304" s="21"/>
      <c r="DI304" s="21"/>
      <c r="DJ304" s="21"/>
      <c r="DK304" s="21"/>
      <c r="DL304" s="21"/>
      <c r="DM304" s="21"/>
      <c r="DN304" s="21"/>
      <c r="DO304" s="21"/>
      <c r="DP304" s="21"/>
      <c r="DQ304" s="21"/>
      <c r="DR304" s="21"/>
      <c r="DS304" s="21"/>
      <c r="DT304" s="21"/>
      <c r="DU304" s="21"/>
      <c r="DV304" s="21"/>
      <c r="DW304" s="21"/>
      <c r="DX304" s="21"/>
      <c r="DY304" s="21"/>
      <c r="DZ304" s="21"/>
      <c r="EA304" s="21"/>
      <c r="EB304" s="21"/>
      <c r="EC304" s="21"/>
      <c r="ED304" s="21"/>
      <c r="EE304" s="21"/>
      <c r="EF304" s="21"/>
      <c r="EG304" s="21"/>
    </row>
    <row r="305" spans="1:137">
      <c r="A305" s="4" t="s">
        <v>302</v>
      </c>
      <c r="B305" s="21">
        <v>0</v>
      </c>
      <c r="C305" s="21">
        <v>0</v>
      </c>
      <c r="D305" s="21">
        <v>0</v>
      </c>
      <c r="E305" s="21">
        <v>0</v>
      </c>
      <c r="F305" s="21">
        <v>0</v>
      </c>
      <c r="G305" s="21">
        <v>0</v>
      </c>
      <c r="H305" s="21">
        <v>0</v>
      </c>
      <c r="I305" s="21">
        <v>0</v>
      </c>
      <c r="J305" s="21">
        <v>0</v>
      </c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  <c r="BU305" s="21"/>
      <c r="BV305" s="21"/>
      <c r="BW305" s="21"/>
      <c r="BX305" s="21"/>
      <c r="BY305" s="21"/>
      <c r="BZ305" s="21"/>
      <c r="CA305" s="21"/>
      <c r="CB305" s="21"/>
      <c r="CC305" s="21"/>
      <c r="CD305" s="21"/>
      <c r="CE305" s="21"/>
      <c r="CF305" s="21"/>
      <c r="CG305" s="21"/>
      <c r="CH305" s="21"/>
      <c r="CI305" s="21"/>
      <c r="CJ305" s="21"/>
      <c r="CK305" s="21"/>
      <c r="CL305" s="21"/>
      <c r="CM305" s="21"/>
      <c r="CN305" s="21"/>
      <c r="CO305" s="21"/>
      <c r="CP305" s="21"/>
      <c r="CQ305" s="21"/>
      <c r="CR305" s="21"/>
      <c r="CS305" s="21"/>
      <c r="CT305" s="21"/>
      <c r="CU305" s="21"/>
      <c r="CV305" s="21"/>
      <c r="CW305" s="21"/>
      <c r="CX305" s="21"/>
      <c r="CY305" s="21"/>
      <c r="CZ305" s="21"/>
      <c r="DA305" s="21"/>
      <c r="DB305" s="21"/>
      <c r="DC305" s="21"/>
      <c r="DD305" s="21"/>
      <c r="DE305" s="21"/>
      <c r="DF305" s="21"/>
      <c r="DG305" s="21"/>
      <c r="DH305" s="21"/>
      <c r="DI305" s="21"/>
      <c r="DJ305" s="21"/>
      <c r="DK305" s="21"/>
      <c r="DL305" s="21"/>
      <c r="DM305" s="21"/>
      <c r="DN305" s="21"/>
      <c r="DO305" s="21"/>
      <c r="DP305" s="21"/>
      <c r="DQ305" s="21"/>
      <c r="DR305" s="21"/>
      <c r="DS305" s="21"/>
      <c r="DT305" s="21"/>
      <c r="DU305" s="21"/>
      <c r="DV305" s="21"/>
      <c r="DW305" s="21"/>
      <c r="DX305" s="21"/>
      <c r="DY305" s="21"/>
      <c r="DZ305" s="21"/>
      <c r="EA305" s="21"/>
      <c r="EB305" s="21"/>
      <c r="EC305" s="21"/>
      <c r="ED305" s="21"/>
      <c r="EE305" s="21"/>
      <c r="EF305" s="21"/>
      <c r="EG305" s="21"/>
    </row>
    <row r="306" spans="1:137">
      <c r="A306" s="4" t="s">
        <v>303</v>
      </c>
      <c r="B306" s="21">
        <v>0</v>
      </c>
      <c r="C306" s="21">
        <v>0</v>
      </c>
      <c r="D306" s="21">
        <v>36362505.869999997</v>
      </c>
      <c r="E306" s="21">
        <v>0</v>
      </c>
      <c r="F306" s="21">
        <v>1471760</v>
      </c>
      <c r="G306" s="21">
        <v>0</v>
      </c>
      <c r="H306" s="21">
        <v>0</v>
      </c>
      <c r="I306" s="21">
        <v>0</v>
      </c>
      <c r="J306" s="21">
        <v>3279921524.52</v>
      </c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1"/>
      <c r="BV306" s="21"/>
      <c r="BW306" s="21"/>
      <c r="BX306" s="21"/>
      <c r="BY306" s="21"/>
      <c r="BZ306" s="21"/>
      <c r="CA306" s="21"/>
      <c r="CB306" s="21"/>
      <c r="CC306" s="21"/>
      <c r="CD306" s="21"/>
      <c r="CE306" s="21"/>
      <c r="CF306" s="21"/>
      <c r="CG306" s="21"/>
      <c r="CH306" s="21"/>
      <c r="CI306" s="21"/>
      <c r="CJ306" s="21"/>
      <c r="CK306" s="21"/>
      <c r="CL306" s="21"/>
      <c r="CM306" s="21"/>
      <c r="CN306" s="21"/>
      <c r="CO306" s="21"/>
      <c r="CP306" s="21"/>
      <c r="CQ306" s="21"/>
      <c r="CR306" s="21"/>
      <c r="CS306" s="21"/>
      <c r="CT306" s="21"/>
      <c r="CU306" s="21"/>
      <c r="CV306" s="21"/>
      <c r="CW306" s="21"/>
      <c r="CX306" s="21"/>
      <c r="CY306" s="21"/>
      <c r="CZ306" s="21"/>
      <c r="DA306" s="21"/>
      <c r="DB306" s="21"/>
      <c r="DC306" s="21"/>
      <c r="DD306" s="21"/>
      <c r="DE306" s="21"/>
      <c r="DF306" s="21"/>
      <c r="DG306" s="21"/>
      <c r="DH306" s="21"/>
      <c r="DI306" s="21"/>
      <c r="DJ306" s="21"/>
      <c r="DK306" s="21"/>
      <c r="DL306" s="21"/>
      <c r="DM306" s="21"/>
      <c r="DN306" s="21"/>
      <c r="DO306" s="21"/>
      <c r="DP306" s="21"/>
      <c r="DQ306" s="21"/>
      <c r="DR306" s="21"/>
      <c r="DS306" s="21"/>
      <c r="DT306" s="21"/>
      <c r="DU306" s="21"/>
      <c r="DV306" s="21"/>
      <c r="DW306" s="21"/>
      <c r="DX306" s="21"/>
      <c r="DY306" s="21"/>
      <c r="DZ306" s="21"/>
      <c r="EA306" s="21"/>
      <c r="EB306" s="21"/>
      <c r="EC306" s="21"/>
      <c r="ED306" s="21"/>
      <c r="EE306" s="21"/>
      <c r="EF306" s="21"/>
      <c r="EG306" s="21"/>
    </row>
    <row r="307" spans="1:137">
      <c r="A307" s="4" t="s">
        <v>304</v>
      </c>
      <c r="B307" s="21">
        <v>0</v>
      </c>
      <c r="C307" s="21">
        <v>0</v>
      </c>
      <c r="D307" s="21">
        <v>116800000</v>
      </c>
      <c r="E307" s="21">
        <v>0</v>
      </c>
      <c r="F307" s="21">
        <v>0</v>
      </c>
      <c r="G307" s="21">
        <v>0</v>
      </c>
      <c r="H307" s="21">
        <v>0</v>
      </c>
      <c r="I307" s="21">
        <v>0</v>
      </c>
      <c r="J307" s="21">
        <v>0</v>
      </c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1"/>
      <c r="BT307" s="21"/>
      <c r="BU307" s="21"/>
      <c r="BV307" s="21"/>
      <c r="BW307" s="21"/>
      <c r="BX307" s="21"/>
      <c r="BY307" s="21"/>
      <c r="BZ307" s="21"/>
      <c r="CA307" s="21"/>
      <c r="CB307" s="21"/>
      <c r="CC307" s="21"/>
      <c r="CD307" s="21"/>
      <c r="CE307" s="21"/>
      <c r="CF307" s="21"/>
      <c r="CG307" s="21"/>
      <c r="CH307" s="21"/>
      <c r="CI307" s="21"/>
      <c r="CJ307" s="21"/>
      <c r="CK307" s="21"/>
      <c r="CL307" s="21"/>
      <c r="CM307" s="21"/>
      <c r="CN307" s="21"/>
      <c r="CO307" s="21"/>
      <c r="CP307" s="21"/>
      <c r="CQ307" s="21"/>
      <c r="CR307" s="21"/>
      <c r="CS307" s="21"/>
      <c r="CT307" s="21"/>
      <c r="CU307" s="21"/>
      <c r="CV307" s="21"/>
      <c r="CW307" s="21"/>
      <c r="CX307" s="21"/>
      <c r="CY307" s="21"/>
      <c r="CZ307" s="21"/>
      <c r="DA307" s="21"/>
      <c r="DB307" s="21"/>
      <c r="DC307" s="21"/>
      <c r="DD307" s="21"/>
      <c r="DE307" s="21"/>
      <c r="DF307" s="21"/>
      <c r="DG307" s="21"/>
      <c r="DH307" s="21"/>
      <c r="DI307" s="21"/>
      <c r="DJ307" s="21"/>
      <c r="DK307" s="21"/>
      <c r="DL307" s="21"/>
      <c r="DM307" s="21"/>
      <c r="DN307" s="21"/>
      <c r="DO307" s="21"/>
      <c r="DP307" s="21"/>
      <c r="DQ307" s="21"/>
      <c r="DR307" s="21"/>
      <c r="DS307" s="21"/>
      <c r="DT307" s="21"/>
      <c r="DU307" s="21"/>
      <c r="DV307" s="21"/>
      <c r="DW307" s="21"/>
      <c r="DX307" s="21"/>
      <c r="DY307" s="21"/>
      <c r="DZ307" s="21"/>
      <c r="EA307" s="21"/>
      <c r="EB307" s="21"/>
      <c r="EC307" s="21"/>
      <c r="ED307" s="21"/>
      <c r="EE307" s="21"/>
      <c r="EF307" s="21"/>
      <c r="EG307" s="21"/>
    </row>
    <row r="308" spans="1:137">
      <c r="A308" s="4" t="s">
        <v>305</v>
      </c>
      <c r="B308" s="21">
        <v>54250000</v>
      </c>
      <c r="C308" s="21">
        <v>31000000</v>
      </c>
      <c r="D308" s="21">
        <v>21139710.120000001</v>
      </c>
      <c r="E308" s="21">
        <v>65779770.200000003</v>
      </c>
      <c r="F308" s="21">
        <v>52623816.100000001</v>
      </c>
      <c r="G308" s="21">
        <v>118403586.14</v>
      </c>
      <c r="H308" s="21">
        <v>205232882.66</v>
      </c>
      <c r="I308" s="21">
        <v>236807172.30000001</v>
      </c>
      <c r="J308" s="21">
        <v>266289006.59999999</v>
      </c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21"/>
      <c r="BU308" s="21"/>
      <c r="BV308" s="21"/>
      <c r="BW308" s="21"/>
      <c r="BX308" s="21"/>
      <c r="BY308" s="21"/>
      <c r="BZ308" s="21"/>
      <c r="CA308" s="21"/>
      <c r="CB308" s="21"/>
      <c r="CC308" s="21"/>
      <c r="CD308" s="21"/>
      <c r="CE308" s="21"/>
      <c r="CF308" s="21"/>
      <c r="CG308" s="21"/>
      <c r="CH308" s="21"/>
      <c r="CI308" s="21"/>
      <c r="CJ308" s="21"/>
      <c r="CK308" s="21"/>
      <c r="CL308" s="21"/>
      <c r="CM308" s="21"/>
      <c r="CN308" s="21"/>
      <c r="CO308" s="21"/>
      <c r="CP308" s="21"/>
      <c r="CQ308" s="21"/>
      <c r="CR308" s="21"/>
      <c r="CS308" s="21"/>
      <c r="CT308" s="21"/>
      <c r="CU308" s="21"/>
      <c r="CV308" s="21"/>
      <c r="CW308" s="21"/>
      <c r="CX308" s="21"/>
      <c r="CY308" s="21"/>
      <c r="CZ308" s="21"/>
      <c r="DA308" s="21"/>
      <c r="DB308" s="21"/>
      <c r="DC308" s="21"/>
      <c r="DD308" s="21"/>
      <c r="DE308" s="21"/>
      <c r="DF308" s="21"/>
      <c r="DG308" s="21"/>
      <c r="DH308" s="21"/>
      <c r="DI308" s="21"/>
      <c r="DJ308" s="21"/>
      <c r="DK308" s="21"/>
      <c r="DL308" s="21"/>
      <c r="DM308" s="21"/>
      <c r="DN308" s="21"/>
      <c r="DO308" s="21"/>
      <c r="DP308" s="21"/>
      <c r="DQ308" s="21"/>
      <c r="DR308" s="21"/>
      <c r="DS308" s="21"/>
      <c r="DT308" s="21"/>
      <c r="DU308" s="21"/>
      <c r="DV308" s="21"/>
      <c r="DW308" s="21"/>
      <c r="DX308" s="21"/>
      <c r="DY308" s="21"/>
      <c r="DZ308" s="21"/>
      <c r="EA308" s="21"/>
      <c r="EB308" s="21"/>
      <c r="EC308" s="21"/>
      <c r="ED308" s="21"/>
      <c r="EE308" s="21"/>
      <c r="EF308" s="21"/>
      <c r="EG308" s="21"/>
    </row>
    <row r="309" spans="1:137">
      <c r="A309" s="4" t="s">
        <v>306</v>
      </c>
      <c r="B309" s="21">
        <v>0</v>
      </c>
      <c r="C309" s="21">
        <v>0</v>
      </c>
      <c r="D309" s="21">
        <v>0</v>
      </c>
      <c r="E309" s="21">
        <v>0</v>
      </c>
      <c r="F309" s="21">
        <v>0</v>
      </c>
      <c r="G309" s="21">
        <v>0</v>
      </c>
      <c r="H309" s="21">
        <v>0</v>
      </c>
      <c r="I309" s="21">
        <v>0</v>
      </c>
      <c r="J309" s="21">
        <v>0</v>
      </c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  <c r="BU309" s="21"/>
      <c r="BV309" s="21"/>
      <c r="BW309" s="21"/>
      <c r="BX309" s="21"/>
      <c r="BY309" s="21"/>
      <c r="BZ309" s="21"/>
      <c r="CA309" s="21"/>
      <c r="CB309" s="21"/>
      <c r="CC309" s="21"/>
      <c r="CD309" s="21"/>
      <c r="CE309" s="21"/>
      <c r="CF309" s="21"/>
      <c r="CG309" s="21"/>
      <c r="CH309" s="21"/>
      <c r="CI309" s="21"/>
      <c r="CJ309" s="21"/>
      <c r="CK309" s="21"/>
      <c r="CL309" s="21"/>
      <c r="CM309" s="21"/>
      <c r="CN309" s="21"/>
      <c r="CO309" s="21"/>
      <c r="CP309" s="21"/>
      <c r="CQ309" s="21"/>
      <c r="CR309" s="21"/>
      <c r="CS309" s="21"/>
      <c r="CT309" s="21"/>
      <c r="CU309" s="21"/>
      <c r="CV309" s="21"/>
      <c r="CW309" s="21"/>
      <c r="CX309" s="21"/>
      <c r="CY309" s="21"/>
      <c r="CZ309" s="21"/>
      <c r="DA309" s="21"/>
      <c r="DB309" s="21"/>
      <c r="DC309" s="21"/>
      <c r="DD309" s="21"/>
      <c r="DE309" s="21"/>
      <c r="DF309" s="21"/>
      <c r="DG309" s="21"/>
      <c r="DH309" s="21"/>
      <c r="DI309" s="21"/>
      <c r="DJ309" s="21"/>
      <c r="DK309" s="21"/>
      <c r="DL309" s="21"/>
      <c r="DM309" s="21"/>
      <c r="DN309" s="21"/>
      <c r="DO309" s="21"/>
      <c r="DP309" s="21"/>
      <c r="DQ309" s="21"/>
      <c r="DR309" s="21"/>
      <c r="DS309" s="21"/>
      <c r="DT309" s="21"/>
      <c r="DU309" s="21"/>
      <c r="DV309" s="21"/>
      <c r="DW309" s="21"/>
      <c r="DX309" s="21"/>
      <c r="DY309" s="21"/>
      <c r="DZ309" s="21"/>
      <c r="EA309" s="21"/>
      <c r="EB309" s="21"/>
      <c r="EC309" s="21"/>
      <c r="ED309" s="21"/>
      <c r="EE309" s="21"/>
      <c r="EF309" s="21"/>
      <c r="EG309" s="21"/>
    </row>
    <row r="310" spans="1:137">
      <c r="A310" s="4" t="s">
        <v>307</v>
      </c>
      <c r="B310" s="21">
        <v>0</v>
      </c>
      <c r="C310" s="21">
        <v>0</v>
      </c>
      <c r="D310" s="21">
        <v>0</v>
      </c>
      <c r="E310" s="21">
        <v>0</v>
      </c>
      <c r="F310" s="21">
        <v>0</v>
      </c>
      <c r="G310" s="21">
        <v>0</v>
      </c>
      <c r="H310" s="21">
        <v>0</v>
      </c>
      <c r="I310" s="21">
        <v>0</v>
      </c>
      <c r="J310" s="21">
        <v>0</v>
      </c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1"/>
      <c r="BV310" s="21"/>
      <c r="BW310" s="21"/>
      <c r="BX310" s="21"/>
      <c r="BY310" s="21"/>
      <c r="BZ310" s="21"/>
      <c r="CA310" s="21"/>
      <c r="CB310" s="21"/>
      <c r="CC310" s="21"/>
      <c r="CD310" s="21"/>
      <c r="CE310" s="21"/>
      <c r="CF310" s="21"/>
      <c r="CG310" s="21"/>
      <c r="CH310" s="21"/>
      <c r="CI310" s="21"/>
      <c r="CJ310" s="21"/>
      <c r="CK310" s="21"/>
      <c r="CL310" s="21"/>
      <c r="CM310" s="21"/>
      <c r="CN310" s="21"/>
      <c r="CO310" s="21"/>
      <c r="CP310" s="21"/>
      <c r="CQ310" s="21"/>
      <c r="CR310" s="21"/>
      <c r="CS310" s="21"/>
      <c r="CT310" s="21"/>
      <c r="CU310" s="21"/>
      <c r="CV310" s="21"/>
      <c r="CW310" s="21"/>
      <c r="CX310" s="21"/>
      <c r="CY310" s="21"/>
      <c r="CZ310" s="21"/>
      <c r="DA310" s="21"/>
      <c r="DB310" s="21"/>
      <c r="DC310" s="21"/>
      <c r="DD310" s="21"/>
      <c r="DE310" s="21"/>
      <c r="DF310" s="21"/>
      <c r="DG310" s="21"/>
      <c r="DH310" s="21"/>
      <c r="DI310" s="21"/>
      <c r="DJ310" s="21"/>
      <c r="DK310" s="21"/>
      <c r="DL310" s="21"/>
      <c r="DM310" s="21"/>
      <c r="DN310" s="21"/>
      <c r="DO310" s="21"/>
      <c r="DP310" s="21"/>
      <c r="DQ310" s="21"/>
      <c r="DR310" s="21"/>
      <c r="DS310" s="21"/>
      <c r="DT310" s="21"/>
      <c r="DU310" s="21"/>
      <c r="DV310" s="21"/>
      <c r="DW310" s="21"/>
      <c r="DX310" s="21"/>
      <c r="DY310" s="21"/>
      <c r="DZ310" s="21"/>
      <c r="EA310" s="21"/>
      <c r="EB310" s="21"/>
      <c r="EC310" s="21"/>
      <c r="ED310" s="21"/>
      <c r="EE310" s="21"/>
      <c r="EF310" s="21"/>
      <c r="EG310" s="21"/>
    </row>
    <row r="311" spans="1:137">
      <c r="A311" s="4" t="s">
        <v>308</v>
      </c>
      <c r="B311" s="21">
        <v>0</v>
      </c>
      <c r="C311" s="21">
        <v>0</v>
      </c>
      <c r="D311" s="21">
        <v>1376050</v>
      </c>
      <c r="E311" s="21">
        <v>3251450</v>
      </c>
      <c r="F311" s="21">
        <v>0</v>
      </c>
      <c r="G311" s="21">
        <v>0</v>
      </c>
      <c r="H311" s="21">
        <v>0</v>
      </c>
      <c r="I311" s="21">
        <v>0</v>
      </c>
      <c r="J311" s="21">
        <v>1478331.89</v>
      </c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21"/>
      <c r="BU311" s="21"/>
      <c r="BV311" s="21"/>
      <c r="BW311" s="21"/>
      <c r="BX311" s="21"/>
      <c r="BY311" s="21"/>
      <c r="BZ311" s="21"/>
      <c r="CA311" s="21"/>
      <c r="CB311" s="21"/>
      <c r="CC311" s="21"/>
      <c r="CD311" s="21"/>
      <c r="CE311" s="21"/>
      <c r="CF311" s="21"/>
      <c r="CG311" s="21"/>
      <c r="CH311" s="21"/>
      <c r="CI311" s="21"/>
      <c r="CJ311" s="21"/>
      <c r="CK311" s="21"/>
      <c r="CL311" s="21"/>
      <c r="CM311" s="21"/>
      <c r="CN311" s="21"/>
      <c r="CO311" s="21"/>
      <c r="CP311" s="21"/>
      <c r="CQ311" s="21"/>
      <c r="CR311" s="21"/>
      <c r="CS311" s="21"/>
      <c r="CT311" s="21"/>
      <c r="CU311" s="21"/>
      <c r="CV311" s="21"/>
      <c r="CW311" s="21"/>
      <c r="CX311" s="21"/>
      <c r="CY311" s="21"/>
      <c r="CZ311" s="21"/>
      <c r="DA311" s="21"/>
      <c r="DB311" s="21"/>
      <c r="DC311" s="21"/>
      <c r="DD311" s="21"/>
      <c r="DE311" s="21"/>
      <c r="DF311" s="21"/>
      <c r="DG311" s="21"/>
      <c r="DH311" s="21"/>
      <c r="DI311" s="21"/>
      <c r="DJ311" s="21"/>
      <c r="DK311" s="21"/>
      <c r="DL311" s="21"/>
      <c r="DM311" s="21"/>
      <c r="DN311" s="21"/>
      <c r="DO311" s="21"/>
      <c r="DP311" s="21"/>
      <c r="DQ311" s="21"/>
      <c r="DR311" s="21"/>
      <c r="DS311" s="21"/>
      <c r="DT311" s="21"/>
      <c r="DU311" s="21"/>
      <c r="DV311" s="21"/>
      <c r="DW311" s="21"/>
      <c r="DX311" s="21"/>
      <c r="DY311" s="21"/>
      <c r="DZ311" s="21"/>
      <c r="EA311" s="21"/>
      <c r="EB311" s="21"/>
      <c r="EC311" s="21"/>
      <c r="ED311" s="21"/>
      <c r="EE311" s="21"/>
      <c r="EF311" s="21"/>
      <c r="EG311" s="21"/>
    </row>
    <row r="312" spans="1:137">
      <c r="A312" s="4" t="s">
        <v>309</v>
      </c>
      <c r="B312" s="21">
        <v>0</v>
      </c>
      <c r="C312" s="21">
        <v>0</v>
      </c>
      <c r="D312" s="21">
        <v>0</v>
      </c>
      <c r="E312" s="21">
        <v>0</v>
      </c>
      <c r="F312" s="21">
        <v>0</v>
      </c>
      <c r="G312" s="21">
        <v>0</v>
      </c>
      <c r="H312" s="21">
        <v>0</v>
      </c>
      <c r="I312" s="21">
        <v>0</v>
      </c>
      <c r="J312" s="21">
        <v>0</v>
      </c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  <c r="BQ312" s="21"/>
      <c r="BR312" s="21"/>
      <c r="BS312" s="21"/>
      <c r="BT312" s="21"/>
      <c r="BU312" s="21"/>
      <c r="BV312" s="21"/>
      <c r="BW312" s="21"/>
      <c r="BX312" s="21"/>
      <c r="BY312" s="21"/>
      <c r="BZ312" s="21"/>
      <c r="CA312" s="21"/>
      <c r="CB312" s="21"/>
      <c r="CC312" s="21"/>
      <c r="CD312" s="21"/>
      <c r="CE312" s="21"/>
      <c r="CF312" s="21"/>
      <c r="CG312" s="21"/>
      <c r="CH312" s="21"/>
      <c r="CI312" s="21"/>
      <c r="CJ312" s="21"/>
      <c r="CK312" s="21"/>
      <c r="CL312" s="21"/>
      <c r="CM312" s="21"/>
      <c r="CN312" s="21"/>
      <c r="CO312" s="21"/>
      <c r="CP312" s="21"/>
      <c r="CQ312" s="21"/>
      <c r="CR312" s="21"/>
      <c r="CS312" s="21"/>
      <c r="CT312" s="21"/>
      <c r="CU312" s="21"/>
      <c r="CV312" s="21"/>
      <c r="CW312" s="21"/>
      <c r="CX312" s="21"/>
      <c r="CY312" s="21"/>
      <c r="CZ312" s="21"/>
      <c r="DA312" s="21"/>
      <c r="DB312" s="21"/>
      <c r="DC312" s="21"/>
      <c r="DD312" s="21"/>
      <c r="DE312" s="21"/>
      <c r="DF312" s="21"/>
      <c r="DG312" s="21"/>
      <c r="DH312" s="21"/>
      <c r="DI312" s="21"/>
      <c r="DJ312" s="21"/>
      <c r="DK312" s="21"/>
      <c r="DL312" s="21"/>
      <c r="DM312" s="21"/>
      <c r="DN312" s="21"/>
      <c r="DO312" s="21"/>
      <c r="DP312" s="21"/>
      <c r="DQ312" s="21"/>
      <c r="DR312" s="21"/>
      <c r="DS312" s="21"/>
      <c r="DT312" s="21"/>
      <c r="DU312" s="21"/>
      <c r="DV312" s="21"/>
      <c r="DW312" s="21"/>
      <c r="DX312" s="21"/>
      <c r="DY312" s="21"/>
      <c r="DZ312" s="21"/>
      <c r="EA312" s="21"/>
      <c r="EB312" s="21"/>
      <c r="EC312" s="21"/>
      <c r="ED312" s="21"/>
      <c r="EE312" s="21"/>
      <c r="EF312" s="21"/>
      <c r="EG312" s="21"/>
    </row>
    <row r="313" spans="1:137">
      <c r="A313" s="4" t="s">
        <v>310</v>
      </c>
      <c r="B313" s="21">
        <v>0</v>
      </c>
      <c r="C313" s="21">
        <v>0</v>
      </c>
      <c r="D313" s="21">
        <v>0</v>
      </c>
      <c r="E313" s="21">
        <v>0</v>
      </c>
      <c r="F313" s="21">
        <v>0</v>
      </c>
      <c r="G313" s="21">
        <v>0</v>
      </c>
      <c r="H313" s="21">
        <v>0</v>
      </c>
      <c r="I313" s="21">
        <v>0</v>
      </c>
      <c r="J313" s="21">
        <v>0</v>
      </c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  <c r="BM313" s="21"/>
      <c r="BN313" s="21"/>
      <c r="BO313" s="21"/>
      <c r="BP313" s="21"/>
      <c r="BQ313" s="21"/>
      <c r="BR313" s="21"/>
      <c r="BS313" s="21"/>
      <c r="BT313" s="21"/>
      <c r="BU313" s="21"/>
      <c r="BV313" s="21"/>
      <c r="BW313" s="21"/>
      <c r="BX313" s="21"/>
      <c r="BY313" s="21"/>
      <c r="BZ313" s="21"/>
      <c r="CA313" s="21"/>
      <c r="CB313" s="21"/>
      <c r="CC313" s="21"/>
      <c r="CD313" s="21"/>
      <c r="CE313" s="21"/>
      <c r="CF313" s="21"/>
      <c r="CG313" s="21"/>
      <c r="CH313" s="21"/>
      <c r="CI313" s="21"/>
      <c r="CJ313" s="21"/>
      <c r="CK313" s="21"/>
      <c r="CL313" s="21"/>
      <c r="CM313" s="21"/>
      <c r="CN313" s="21"/>
      <c r="CO313" s="21"/>
      <c r="CP313" s="21"/>
      <c r="CQ313" s="21"/>
      <c r="CR313" s="21"/>
      <c r="CS313" s="21"/>
      <c r="CT313" s="21"/>
      <c r="CU313" s="21"/>
      <c r="CV313" s="21"/>
      <c r="CW313" s="21"/>
      <c r="CX313" s="21"/>
      <c r="CY313" s="21"/>
      <c r="CZ313" s="21"/>
      <c r="DA313" s="21"/>
      <c r="DB313" s="21"/>
      <c r="DC313" s="21"/>
      <c r="DD313" s="21"/>
      <c r="DE313" s="21"/>
      <c r="DF313" s="21"/>
      <c r="DG313" s="21"/>
      <c r="DH313" s="21"/>
      <c r="DI313" s="21"/>
      <c r="DJ313" s="21"/>
      <c r="DK313" s="21"/>
      <c r="DL313" s="21"/>
      <c r="DM313" s="21"/>
      <c r="DN313" s="21"/>
      <c r="DO313" s="21"/>
      <c r="DP313" s="21"/>
      <c r="DQ313" s="21"/>
      <c r="DR313" s="21"/>
      <c r="DS313" s="21"/>
      <c r="DT313" s="21"/>
      <c r="DU313" s="21"/>
      <c r="DV313" s="21"/>
      <c r="DW313" s="21"/>
      <c r="DX313" s="21"/>
      <c r="DY313" s="21"/>
      <c r="DZ313" s="21"/>
      <c r="EA313" s="21"/>
      <c r="EB313" s="21"/>
      <c r="EC313" s="21"/>
      <c r="ED313" s="21"/>
      <c r="EE313" s="21"/>
      <c r="EF313" s="21"/>
      <c r="EG313" s="21"/>
    </row>
    <row r="314" spans="1:137">
      <c r="A314" s="4" t="s">
        <v>311</v>
      </c>
      <c r="B314" s="21">
        <v>0</v>
      </c>
      <c r="C314" s="21">
        <v>0</v>
      </c>
      <c r="D314" s="21">
        <v>0</v>
      </c>
      <c r="E314" s="21">
        <v>0</v>
      </c>
      <c r="F314" s="21">
        <v>0</v>
      </c>
      <c r="G314" s="21">
        <v>0</v>
      </c>
      <c r="H314" s="21">
        <v>0</v>
      </c>
      <c r="I314" s="21">
        <v>0</v>
      </c>
      <c r="J314" s="21">
        <v>0</v>
      </c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  <c r="BQ314" s="21"/>
      <c r="BR314" s="21"/>
      <c r="BS314" s="21"/>
      <c r="BT314" s="21"/>
      <c r="BU314" s="21"/>
      <c r="BV314" s="21"/>
      <c r="BW314" s="21"/>
      <c r="BX314" s="21"/>
      <c r="BY314" s="21"/>
      <c r="BZ314" s="21"/>
      <c r="CA314" s="21"/>
      <c r="CB314" s="21"/>
      <c r="CC314" s="21"/>
      <c r="CD314" s="21"/>
      <c r="CE314" s="21"/>
      <c r="CF314" s="21"/>
      <c r="CG314" s="21"/>
      <c r="CH314" s="21"/>
      <c r="CI314" s="21"/>
      <c r="CJ314" s="21"/>
      <c r="CK314" s="21"/>
      <c r="CL314" s="21"/>
      <c r="CM314" s="21"/>
      <c r="CN314" s="21"/>
      <c r="CO314" s="21"/>
      <c r="CP314" s="21"/>
      <c r="CQ314" s="21"/>
      <c r="CR314" s="21"/>
      <c r="CS314" s="21"/>
      <c r="CT314" s="21"/>
      <c r="CU314" s="21"/>
      <c r="CV314" s="21"/>
      <c r="CW314" s="21"/>
      <c r="CX314" s="21"/>
      <c r="CY314" s="21"/>
      <c r="CZ314" s="21"/>
      <c r="DA314" s="21"/>
      <c r="DB314" s="21"/>
      <c r="DC314" s="21"/>
      <c r="DD314" s="21"/>
      <c r="DE314" s="21"/>
      <c r="DF314" s="21"/>
      <c r="DG314" s="21"/>
      <c r="DH314" s="21"/>
      <c r="DI314" s="21"/>
      <c r="DJ314" s="21"/>
      <c r="DK314" s="21"/>
      <c r="DL314" s="21"/>
      <c r="DM314" s="21"/>
      <c r="DN314" s="21"/>
      <c r="DO314" s="21"/>
      <c r="DP314" s="21"/>
      <c r="DQ314" s="21"/>
      <c r="DR314" s="21"/>
      <c r="DS314" s="21"/>
      <c r="DT314" s="21"/>
      <c r="DU314" s="21"/>
      <c r="DV314" s="21"/>
      <c r="DW314" s="21"/>
      <c r="DX314" s="21"/>
      <c r="DY314" s="21"/>
      <c r="DZ314" s="21"/>
      <c r="EA314" s="21"/>
      <c r="EB314" s="21"/>
      <c r="EC314" s="21"/>
      <c r="ED314" s="21"/>
      <c r="EE314" s="21"/>
      <c r="EF314" s="21"/>
      <c r="EG314" s="21"/>
    </row>
    <row r="315" spans="1:137">
      <c r="A315" s="4" t="s">
        <v>312</v>
      </c>
      <c r="B315" s="21">
        <v>54250000</v>
      </c>
      <c r="C315" s="21">
        <v>31000000</v>
      </c>
      <c r="D315" s="21">
        <v>139315760.12</v>
      </c>
      <c r="E315" s="21">
        <v>69031220.200000003</v>
      </c>
      <c r="F315" s="21">
        <v>52623816.100000001</v>
      </c>
      <c r="G315" s="21">
        <v>118403586.14</v>
      </c>
      <c r="H315" s="21">
        <v>205232882.66</v>
      </c>
      <c r="I315" s="21">
        <v>236807172.30000001</v>
      </c>
      <c r="J315" s="21">
        <v>267767338.49000001</v>
      </c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21"/>
      <c r="BU315" s="21"/>
      <c r="BV315" s="21"/>
      <c r="BW315" s="21"/>
      <c r="BX315" s="21"/>
      <c r="BY315" s="21"/>
      <c r="BZ315" s="21"/>
      <c r="CA315" s="21"/>
      <c r="CB315" s="21"/>
      <c r="CC315" s="21"/>
      <c r="CD315" s="21"/>
      <c r="CE315" s="21"/>
      <c r="CF315" s="21"/>
      <c r="CG315" s="21"/>
      <c r="CH315" s="21"/>
      <c r="CI315" s="21"/>
      <c r="CJ315" s="21"/>
      <c r="CK315" s="21"/>
      <c r="CL315" s="21"/>
      <c r="CM315" s="21"/>
      <c r="CN315" s="21"/>
      <c r="CO315" s="21"/>
      <c r="CP315" s="21"/>
      <c r="CQ315" s="21"/>
      <c r="CR315" s="21"/>
      <c r="CS315" s="21"/>
      <c r="CT315" s="21"/>
      <c r="CU315" s="21"/>
      <c r="CV315" s="21"/>
      <c r="CW315" s="21"/>
      <c r="CX315" s="21"/>
      <c r="CY315" s="21"/>
      <c r="CZ315" s="21"/>
      <c r="DA315" s="21"/>
      <c r="DB315" s="21"/>
      <c r="DC315" s="21"/>
      <c r="DD315" s="21"/>
      <c r="DE315" s="21"/>
      <c r="DF315" s="21"/>
      <c r="DG315" s="21"/>
      <c r="DH315" s="21"/>
      <c r="DI315" s="21"/>
      <c r="DJ315" s="21"/>
      <c r="DK315" s="21"/>
      <c r="DL315" s="21"/>
      <c r="DM315" s="21"/>
      <c r="DN315" s="21"/>
      <c r="DO315" s="21"/>
      <c r="DP315" s="21"/>
      <c r="DQ315" s="21"/>
      <c r="DR315" s="21"/>
      <c r="DS315" s="21"/>
      <c r="DT315" s="21"/>
      <c r="DU315" s="21"/>
      <c r="DV315" s="21"/>
      <c r="DW315" s="21"/>
      <c r="DX315" s="21"/>
      <c r="DY315" s="21"/>
      <c r="DZ315" s="21"/>
      <c r="EA315" s="21"/>
      <c r="EB315" s="21"/>
      <c r="EC315" s="21"/>
      <c r="ED315" s="21"/>
      <c r="EE315" s="21"/>
      <c r="EF315" s="21"/>
      <c r="EG315" s="21"/>
    </row>
    <row r="316" spans="1:137">
      <c r="A316" s="4" t="s">
        <v>313</v>
      </c>
      <c r="B316" s="21">
        <v>0</v>
      </c>
      <c r="C316" s="21">
        <v>0</v>
      </c>
      <c r="D316" s="21">
        <v>0</v>
      </c>
      <c r="E316" s="21">
        <v>0</v>
      </c>
      <c r="F316" s="21">
        <v>0</v>
      </c>
      <c r="G316" s="21">
        <v>0</v>
      </c>
      <c r="H316" s="21">
        <v>0</v>
      </c>
      <c r="I316" s="21">
        <v>0</v>
      </c>
      <c r="J316" s="21">
        <v>0</v>
      </c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Y316" s="21"/>
      <c r="DZ316" s="21"/>
      <c r="EA316" s="21"/>
      <c r="EB316" s="21"/>
      <c r="EC316" s="21"/>
      <c r="ED316" s="21"/>
      <c r="EE316" s="21"/>
      <c r="EF316" s="21"/>
      <c r="EG316" s="21"/>
    </row>
    <row r="317" spans="1:137">
      <c r="A317" s="4" t="s">
        <v>314</v>
      </c>
      <c r="B317" s="21">
        <v>0</v>
      </c>
      <c r="C317" s="21">
        <v>0</v>
      </c>
      <c r="D317" s="21">
        <v>0</v>
      </c>
      <c r="E317" s="21">
        <v>0</v>
      </c>
      <c r="F317" s="21">
        <v>0</v>
      </c>
      <c r="G317" s="21">
        <v>0</v>
      </c>
      <c r="H317" s="21">
        <v>0</v>
      </c>
      <c r="I317" s="21">
        <v>0</v>
      </c>
      <c r="J317" s="21">
        <v>0</v>
      </c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Y317" s="21"/>
      <c r="DZ317" s="21"/>
      <c r="EA317" s="21"/>
      <c r="EB317" s="21"/>
      <c r="EC317" s="21"/>
      <c r="ED317" s="21"/>
      <c r="EE317" s="21"/>
      <c r="EF317" s="21"/>
      <c r="EG317" s="21"/>
    </row>
    <row r="318" spans="1:137">
      <c r="A318" s="3" t="s">
        <v>315</v>
      </c>
      <c r="B318" s="21">
        <v>-54250000</v>
      </c>
      <c r="C318" s="21">
        <v>-31000000</v>
      </c>
      <c r="D318" s="21">
        <v>-102953254.25</v>
      </c>
      <c r="E318" s="21">
        <v>-69031220.200000003</v>
      </c>
      <c r="F318" s="21">
        <v>-51152056.100000001</v>
      </c>
      <c r="G318" s="21">
        <v>-118403586.14</v>
      </c>
      <c r="H318" s="21">
        <v>-205232882.66</v>
      </c>
      <c r="I318" s="21">
        <v>-236807172.30000001</v>
      </c>
      <c r="J318" s="21">
        <v>3012154186.0300002</v>
      </c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Y318" s="21"/>
      <c r="DZ318" s="21"/>
      <c r="EA318" s="21"/>
      <c r="EB318" s="21"/>
      <c r="EC318" s="21"/>
      <c r="ED318" s="21"/>
      <c r="EE318" s="21"/>
      <c r="EF318" s="21"/>
      <c r="EG318" s="21"/>
    </row>
    <row r="319" spans="1:137">
      <c r="A319" s="3" t="s">
        <v>316</v>
      </c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Y319" s="21"/>
      <c r="DZ319" s="21"/>
      <c r="EA319" s="21"/>
      <c r="EB319" s="21"/>
      <c r="EC319" s="21"/>
      <c r="ED319" s="21"/>
      <c r="EE319" s="21"/>
      <c r="EF319" s="21"/>
      <c r="EG319" s="21"/>
    </row>
    <row r="320" spans="1:137">
      <c r="A320" s="4" t="s">
        <v>317</v>
      </c>
      <c r="B320" s="21">
        <v>-231945.96</v>
      </c>
      <c r="C320" s="21">
        <v>-140613.82</v>
      </c>
      <c r="D320" s="21">
        <v>0</v>
      </c>
      <c r="E320" s="21">
        <v>0</v>
      </c>
      <c r="F320" s="21">
        <v>0</v>
      </c>
      <c r="G320" s="21">
        <v>435994.13</v>
      </c>
      <c r="H320" s="21">
        <v>337822.81</v>
      </c>
      <c r="I320" s="21">
        <v>-439188.25</v>
      </c>
      <c r="J320" s="21">
        <v>-104716.53</v>
      </c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Y320" s="21"/>
      <c r="DZ320" s="21"/>
      <c r="EA320" s="21"/>
      <c r="EB320" s="21"/>
      <c r="EC320" s="21"/>
      <c r="ED320" s="21"/>
      <c r="EE320" s="21"/>
      <c r="EF320" s="21"/>
      <c r="EG320" s="21"/>
    </row>
    <row r="321" spans="1:137">
      <c r="A321" s="4" t="s">
        <v>318</v>
      </c>
      <c r="B321" s="21">
        <v>0</v>
      </c>
      <c r="C321" s="21">
        <v>0</v>
      </c>
      <c r="D321" s="21">
        <v>0</v>
      </c>
      <c r="E321" s="21">
        <v>0</v>
      </c>
      <c r="F321" s="21">
        <v>0</v>
      </c>
      <c r="G321" s="21">
        <v>0</v>
      </c>
      <c r="H321" s="21">
        <v>0</v>
      </c>
      <c r="I321" s="21">
        <v>0</v>
      </c>
      <c r="J321" s="21">
        <v>0</v>
      </c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1"/>
      <c r="BT321" s="21"/>
      <c r="BU321" s="21"/>
      <c r="BV321" s="21"/>
      <c r="BW321" s="21"/>
      <c r="BX321" s="21"/>
      <c r="BY321" s="21"/>
      <c r="BZ321" s="21"/>
      <c r="CA321" s="21"/>
      <c r="CB321" s="21"/>
      <c r="CC321" s="21"/>
      <c r="CD321" s="21"/>
      <c r="CE321" s="21"/>
      <c r="CF321" s="21"/>
      <c r="CG321" s="21"/>
      <c r="CH321" s="21"/>
      <c r="CI321" s="21"/>
      <c r="CJ321" s="21"/>
      <c r="CK321" s="21"/>
      <c r="CL321" s="21"/>
      <c r="CM321" s="21"/>
      <c r="CN321" s="21"/>
      <c r="CO321" s="21"/>
      <c r="CP321" s="21"/>
      <c r="CQ321" s="21"/>
      <c r="CR321" s="21"/>
      <c r="CS321" s="21"/>
      <c r="CT321" s="21"/>
      <c r="CU321" s="21"/>
      <c r="CV321" s="21"/>
      <c r="CW321" s="21"/>
      <c r="CX321" s="21"/>
      <c r="CY321" s="21"/>
      <c r="CZ321" s="21"/>
      <c r="DA321" s="21"/>
      <c r="DB321" s="21"/>
      <c r="DC321" s="21"/>
      <c r="DD321" s="21"/>
      <c r="DE321" s="21"/>
      <c r="DF321" s="21"/>
      <c r="DG321" s="21"/>
      <c r="DH321" s="21"/>
      <c r="DI321" s="21"/>
      <c r="DJ321" s="21"/>
      <c r="DK321" s="21"/>
      <c r="DL321" s="21"/>
      <c r="DM321" s="21"/>
      <c r="DN321" s="21"/>
      <c r="DO321" s="21"/>
      <c r="DP321" s="21"/>
      <c r="DQ321" s="21"/>
      <c r="DR321" s="21"/>
      <c r="DS321" s="21"/>
      <c r="DT321" s="21"/>
      <c r="DU321" s="21"/>
      <c r="DV321" s="21"/>
      <c r="DW321" s="21"/>
      <c r="DX321" s="21"/>
      <c r="DY321" s="21"/>
      <c r="DZ321" s="21"/>
      <c r="EA321" s="21"/>
      <c r="EB321" s="21"/>
      <c r="EC321" s="21"/>
      <c r="ED321" s="21"/>
      <c r="EE321" s="21"/>
      <c r="EF321" s="21"/>
      <c r="EG321" s="21"/>
    </row>
    <row r="322" spans="1:137">
      <c r="A322" s="4" t="s">
        <v>319</v>
      </c>
      <c r="B322" s="21">
        <v>0</v>
      </c>
      <c r="C322" s="21">
        <v>0</v>
      </c>
      <c r="D322" s="21">
        <v>0</v>
      </c>
      <c r="E322" s="21">
        <v>0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/>
      <c r="BR322" s="21"/>
      <c r="BS322" s="21"/>
      <c r="BT322" s="21"/>
      <c r="BU322" s="21"/>
      <c r="BV322" s="21"/>
      <c r="BW322" s="21"/>
      <c r="BX322" s="21"/>
      <c r="BY322" s="21"/>
      <c r="BZ322" s="21"/>
      <c r="CA322" s="21"/>
      <c r="CB322" s="21"/>
      <c r="CC322" s="21"/>
      <c r="CD322" s="21"/>
      <c r="CE322" s="21"/>
      <c r="CF322" s="21"/>
      <c r="CG322" s="21"/>
      <c r="CH322" s="21"/>
      <c r="CI322" s="21"/>
      <c r="CJ322" s="21"/>
      <c r="CK322" s="21"/>
      <c r="CL322" s="21"/>
      <c r="CM322" s="21"/>
      <c r="CN322" s="21"/>
      <c r="CO322" s="21"/>
      <c r="CP322" s="21"/>
      <c r="CQ322" s="21"/>
      <c r="CR322" s="21"/>
      <c r="CS322" s="21"/>
      <c r="CT322" s="21"/>
      <c r="CU322" s="21"/>
      <c r="CV322" s="21"/>
      <c r="CW322" s="21"/>
      <c r="CX322" s="21"/>
      <c r="CY322" s="21"/>
      <c r="CZ322" s="21"/>
      <c r="DA322" s="21"/>
      <c r="DB322" s="21"/>
      <c r="DC322" s="21"/>
      <c r="DD322" s="21"/>
      <c r="DE322" s="21"/>
      <c r="DF322" s="21"/>
      <c r="DG322" s="21"/>
      <c r="DH322" s="21"/>
      <c r="DI322" s="21"/>
      <c r="DJ322" s="21"/>
      <c r="DK322" s="21"/>
      <c r="DL322" s="21"/>
      <c r="DM322" s="21"/>
      <c r="DN322" s="21"/>
      <c r="DO322" s="21"/>
      <c r="DP322" s="21"/>
      <c r="DQ322" s="21"/>
      <c r="DR322" s="21"/>
      <c r="DS322" s="21"/>
      <c r="DT322" s="21"/>
      <c r="DU322" s="21"/>
      <c r="DV322" s="21"/>
      <c r="DW322" s="21"/>
      <c r="DX322" s="21"/>
      <c r="DY322" s="21"/>
      <c r="DZ322" s="21"/>
      <c r="EA322" s="21"/>
      <c r="EB322" s="21"/>
      <c r="EC322" s="21"/>
      <c r="ED322" s="21"/>
      <c r="EE322" s="21"/>
      <c r="EF322" s="21"/>
      <c r="EG322" s="21"/>
    </row>
    <row r="323" spans="1:137">
      <c r="A323" s="3" t="s">
        <v>320</v>
      </c>
      <c r="B323" s="21">
        <v>13123296.76</v>
      </c>
      <c r="C323" s="21">
        <v>-127974130.48</v>
      </c>
      <c r="D323" s="21">
        <v>-123732757.68000001</v>
      </c>
      <c r="E323" s="21">
        <v>11778266.130000001</v>
      </c>
      <c r="F323" s="21">
        <v>-128594756.72</v>
      </c>
      <c r="G323" s="21">
        <v>986002518.23000002</v>
      </c>
      <c r="H323" s="21">
        <v>-301126239.5</v>
      </c>
      <c r="I323" s="21">
        <v>-516122495.75</v>
      </c>
      <c r="J323" s="21">
        <v>339035727.95999998</v>
      </c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1"/>
      <c r="BT323" s="21"/>
      <c r="BU323" s="21"/>
      <c r="BV323" s="21"/>
      <c r="BW323" s="21"/>
      <c r="BX323" s="21"/>
      <c r="BY323" s="21"/>
      <c r="BZ323" s="21"/>
      <c r="CA323" s="21"/>
      <c r="CB323" s="21"/>
      <c r="CC323" s="21"/>
      <c r="CD323" s="21"/>
      <c r="CE323" s="21"/>
      <c r="CF323" s="21"/>
      <c r="CG323" s="21"/>
      <c r="CH323" s="21"/>
      <c r="CI323" s="21"/>
      <c r="CJ323" s="21"/>
      <c r="CK323" s="21"/>
      <c r="CL323" s="21"/>
      <c r="CM323" s="21"/>
      <c r="CN323" s="21"/>
      <c r="CO323" s="21"/>
      <c r="CP323" s="21"/>
      <c r="CQ323" s="21"/>
      <c r="CR323" s="21"/>
      <c r="CS323" s="21"/>
      <c r="CT323" s="21"/>
      <c r="CU323" s="21"/>
      <c r="CV323" s="21"/>
      <c r="CW323" s="21"/>
      <c r="CX323" s="21"/>
      <c r="CY323" s="21"/>
      <c r="CZ323" s="21"/>
      <c r="DA323" s="21"/>
      <c r="DB323" s="21"/>
      <c r="DC323" s="21"/>
      <c r="DD323" s="21"/>
      <c r="DE323" s="21"/>
      <c r="DF323" s="21"/>
      <c r="DG323" s="21"/>
      <c r="DH323" s="21"/>
      <c r="DI323" s="21"/>
      <c r="DJ323" s="21"/>
      <c r="DK323" s="21"/>
      <c r="DL323" s="21"/>
      <c r="DM323" s="21"/>
      <c r="DN323" s="21"/>
      <c r="DO323" s="21"/>
      <c r="DP323" s="21"/>
      <c r="DQ323" s="21"/>
      <c r="DR323" s="21"/>
      <c r="DS323" s="21"/>
      <c r="DT323" s="21"/>
      <c r="DU323" s="21"/>
      <c r="DV323" s="21"/>
      <c r="DW323" s="21"/>
      <c r="DX323" s="21"/>
      <c r="DY323" s="21"/>
      <c r="DZ323" s="21"/>
      <c r="EA323" s="21"/>
      <c r="EB323" s="21"/>
      <c r="EC323" s="21"/>
      <c r="ED323" s="21"/>
      <c r="EE323" s="21"/>
      <c r="EF323" s="21"/>
      <c r="EG323" s="21"/>
    </row>
    <row r="324" spans="1:137">
      <c r="A324" s="4" t="s">
        <v>321</v>
      </c>
      <c r="B324" s="21">
        <v>497580719.63</v>
      </c>
      <c r="C324" s="21">
        <v>510704016.38999999</v>
      </c>
      <c r="D324" s="21">
        <v>382729885.91000003</v>
      </c>
      <c r="E324" s="21">
        <v>258997128.22999999</v>
      </c>
      <c r="F324" s="21">
        <v>270775394.36000001</v>
      </c>
      <c r="G324" s="21">
        <v>142180637.63999999</v>
      </c>
      <c r="H324" s="21">
        <v>1128183155.8699999</v>
      </c>
      <c r="I324" s="21">
        <v>827056916.37</v>
      </c>
      <c r="J324" s="21">
        <v>310934420.62</v>
      </c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1"/>
      <c r="BT324" s="21"/>
      <c r="BU324" s="21"/>
      <c r="BV324" s="21"/>
      <c r="BW324" s="21"/>
      <c r="BX324" s="21"/>
      <c r="BY324" s="21"/>
      <c r="BZ324" s="21"/>
      <c r="CA324" s="21"/>
      <c r="CB324" s="21"/>
      <c r="CC324" s="21"/>
      <c r="CD324" s="21"/>
      <c r="CE324" s="21"/>
      <c r="CF324" s="21"/>
      <c r="CG324" s="21"/>
      <c r="CH324" s="21"/>
      <c r="CI324" s="21"/>
      <c r="CJ324" s="21"/>
      <c r="CK324" s="21"/>
      <c r="CL324" s="21"/>
      <c r="CM324" s="21"/>
      <c r="CN324" s="21"/>
      <c r="CO324" s="21"/>
      <c r="CP324" s="21"/>
      <c r="CQ324" s="21"/>
      <c r="CR324" s="21"/>
      <c r="CS324" s="21"/>
      <c r="CT324" s="21"/>
      <c r="CU324" s="21"/>
      <c r="CV324" s="21"/>
      <c r="CW324" s="21"/>
      <c r="CX324" s="21"/>
      <c r="CY324" s="21"/>
      <c r="CZ324" s="21"/>
      <c r="DA324" s="21"/>
      <c r="DB324" s="21"/>
      <c r="DC324" s="21"/>
      <c r="DD324" s="21"/>
      <c r="DE324" s="21"/>
      <c r="DF324" s="21"/>
      <c r="DG324" s="21"/>
      <c r="DH324" s="21"/>
      <c r="DI324" s="21"/>
      <c r="DJ324" s="21"/>
      <c r="DK324" s="21"/>
      <c r="DL324" s="21"/>
      <c r="DM324" s="21"/>
      <c r="DN324" s="21"/>
      <c r="DO324" s="21"/>
      <c r="DP324" s="21"/>
      <c r="DQ324" s="21"/>
      <c r="DR324" s="21"/>
      <c r="DS324" s="21"/>
      <c r="DT324" s="21"/>
      <c r="DU324" s="21"/>
      <c r="DV324" s="21"/>
      <c r="DW324" s="21"/>
      <c r="DX324" s="21"/>
      <c r="DY324" s="21"/>
      <c r="DZ324" s="21"/>
      <c r="EA324" s="21"/>
      <c r="EB324" s="21"/>
      <c r="EC324" s="21"/>
      <c r="ED324" s="21"/>
      <c r="EE324" s="21"/>
      <c r="EF324" s="21"/>
      <c r="EG324" s="21"/>
    </row>
    <row r="325" spans="1:137">
      <c r="A325" s="4" t="s">
        <v>322</v>
      </c>
      <c r="B325" s="21">
        <v>0</v>
      </c>
      <c r="C325" s="21">
        <v>0</v>
      </c>
      <c r="D325" s="21">
        <v>0</v>
      </c>
      <c r="E325" s="21">
        <v>0</v>
      </c>
      <c r="F325" s="21">
        <v>0</v>
      </c>
      <c r="G325" s="21">
        <v>0</v>
      </c>
      <c r="H325" s="21">
        <v>0</v>
      </c>
      <c r="I325" s="21">
        <v>0</v>
      </c>
      <c r="J325" s="21">
        <v>0</v>
      </c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21"/>
      <c r="BU325" s="21"/>
      <c r="BV325" s="21"/>
      <c r="BW325" s="21"/>
      <c r="BX325" s="21"/>
      <c r="BY325" s="21"/>
      <c r="BZ325" s="21"/>
      <c r="CA325" s="21"/>
      <c r="CB325" s="21"/>
      <c r="CC325" s="21"/>
      <c r="CD325" s="21"/>
      <c r="CE325" s="21"/>
      <c r="CF325" s="21"/>
      <c r="CG325" s="21"/>
      <c r="CH325" s="21"/>
      <c r="CI325" s="21"/>
      <c r="CJ325" s="21"/>
      <c r="CK325" s="21"/>
      <c r="CL325" s="21"/>
      <c r="CM325" s="21"/>
      <c r="CN325" s="21"/>
      <c r="CO325" s="21"/>
      <c r="CP325" s="21"/>
      <c r="CQ325" s="21"/>
      <c r="CR325" s="21"/>
      <c r="CS325" s="21"/>
      <c r="CT325" s="21"/>
      <c r="CU325" s="21"/>
      <c r="CV325" s="21"/>
      <c r="CW325" s="21"/>
      <c r="CX325" s="21"/>
      <c r="CY325" s="21"/>
      <c r="CZ325" s="21"/>
      <c r="DA325" s="21"/>
      <c r="DB325" s="21"/>
      <c r="DC325" s="21"/>
      <c r="DD325" s="21"/>
      <c r="DE325" s="21"/>
      <c r="DF325" s="21"/>
      <c r="DG325" s="21"/>
      <c r="DH325" s="21"/>
      <c r="DI325" s="21"/>
      <c r="DJ325" s="21"/>
      <c r="DK325" s="21"/>
      <c r="DL325" s="21"/>
      <c r="DM325" s="21"/>
      <c r="DN325" s="21"/>
      <c r="DO325" s="21"/>
      <c r="DP325" s="21"/>
      <c r="DQ325" s="21"/>
      <c r="DR325" s="21"/>
      <c r="DS325" s="21"/>
      <c r="DT325" s="21"/>
      <c r="DU325" s="21"/>
      <c r="DV325" s="21"/>
      <c r="DW325" s="21"/>
      <c r="DX325" s="21"/>
      <c r="DY325" s="21"/>
      <c r="DZ325" s="21"/>
      <c r="EA325" s="21"/>
      <c r="EB325" s="21"/>
      <c r="EC325" s="21"/>
      <c r="ED325" s="21"/>
      <c r="EE325" s="21"/>
      <c r="EF325" s="21"/>
      <c r="EG325" s="21"/>
    </row>
    <row r="326" spans="1:137">
      <c r="A326" s="4" t="s">
        <v>323</v>
      </c>
      <c r="B326" s="21">
        <v>0</v>
      </c>
      <c r="C326" s="21">
        <v>0</v>
      </c>
      <c r="D326" s="21">
        <v>0</v>
      </c>
      <c r="E326" s="21">
        <v>0</v>
      </c>
      <c r="F326" s="21">
        <v>0</v>
      </c>
      <c r="G326" s="21">
        <v>0</v>
      </c>
      <c r="H326" s="21">
        <v>0</v>
      </c>
      <c r="I326" s="21">
        <v>0</v>
      </c>
      <c r="J326" s="21">
        <v>0</v>
      </c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21"/>
      <c r="BU326" s="21"/>
      <c r="BV326" s="21"/>
      <c r="BW326" s="21"/>
      <c r="BX326" s="21"/>
      <c r="BY326" s="21"/>
      <c r="BZ326" s="21"/>
      <c r="CA326" s="21"/>
      <c r="CB326" s="21"/>
      <c r="CC326" s="21"/>
      <c r="CD326" s="21"/>
      <c r="CE326" s="21"/>
      <c r="CF326" s="21"/>
      <c r="CG326" s="21"/>
      <c r="CH326" s="21"/>
      <c r="CI326" s="21"/>
      <c r="CJ326" s="21"/>
      <c r="CK326" s="21"/>
      <c r="CL326" s="21"/>
      <c r="CM326" s="21"/>
      <c r="CN326" s="21"/>
      <c r="CO326" s="21"/>
      <c r="CP326" s="21"/>
      <c r="CQ326" s="21"/>
      <c r="CR326" s="21"/>
      <c r="CS326" s="21"/>
      <c r="CT326" s="21"/>
      <c r="CU326" s="21"/>
      <c r="CV326" s="21"/>
      <c r="CW326" s="21"/>
      <c r="CX326" s="21"/>
      <c r="CY326" s="21"/>
      <c r="CZ326" s="21"/>
      <c r="DA326" s="21"/>
      <c r="DB326" s="21"/>
      <c r="DC326" s="21"/>
      <c r="DD326" s="21"/>
      <c r="DE326" s="21"/>
      <c r="DF326" s="21"/>
      <c r="DG326" s="21"/>
      <c r="DH326" s="21"/>
      <c r="DI326" s="21"/>
      <c r="DJ326" s="21"/>
      <c r="DK326" s="21"/>
      <c r="DL326" s="21"/>
      <c r="DM326" s="21"/>
      <c r="DN326" s="21"/>
      <c r="DO326" s="21"/>
      <c r="DP326" s="21"/>
      <c r="DQ326" s="21"/>
      <c r="DR326" s="21"/>
      <c r="DS326" s="21"/>
      <c r="DT326" s="21"/>
      <c r="DU326" s="21"/>
      <c r="DV326" s="21"/>
      <c r="DW326" s="21"/>
      <c r="DX326" s="21"/>
      <c r="DY326" s="21"/>
      <c r="DZ326" s="21"/>
      <c r="EA326" s="21"/>
      <c r="EB326" s="21"/>
      <c r="EC326" s="21"/>
      <c r="ED326" s="21"/>
      <c r="EE326" s="21"/>
      <c r="EF326" s="21"/>
      <c r="EG326" s="21"/>
    </row>
    <row r="327" spans="1:137">
      <c r="A327" s="4" t="s">
        <v>324</v>
      </c>
      <c r="B327" s="21">
        <v>510704016.38999999</v>
      </c>
      <c r="C327" s="21">
        <v>382729885.91000003</v>
      </c>
      <c r="D327" s="21">
        <v>258997128.22999999</v>
      </c>
      <c r="E327" s="21">
        <v>270775394.36000001</v>
      </c>
      <c r="F327" s="21">
        <v>142180637.63999999</v>
      </c>
      <c r="G327" s="21">
        <v>1128183155.8699999</v>
      </c>
      <c r="H327" s="21">
        <v>827056916.37</v>
      </c>
      <c r="I327" s="21">
        <v>310934420.62</v>
      </c>
      <c r="J327" s="21">
        <v>649970148.58000004</v>
      </c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  <c r="BU327" s="21"/>
      <c r="BV327" s="21"/>
      <c r="BW327" s="21"/>
      <c r="BX327" s="21"/>
      <c r="BY327" s="21"/>
      <c r="BZ327" s="21"/>
      <c r="CA327" s="21"/>
      <c r="CB327" s="21"/>
      <c r="CC327" s="21"/>
      <c r="CD327" s="21"/>
      <c r="CE327" s="21"/>
      <c r="CF327" s="21"/>
      <c r="CG327" s="21"/>
      <c r="CH327" s="21"/>
      <c r="CI327" s="21"/>
      <c r="CJ327" s="21"/>
      <c r="CK327" s="21"/>
      <c r="CL327" s="21"/>
      <c r="CM327" s="21"/>
      <c r="CN327" s="21"/>
      <c r="CO327" s="21"/>
      <c r="CP327" s="21"/>
      <c r="CQ327" s="21"/>
      <c r="CR327" s="21"/>
      <c r="CS327" s="21"/>
      <c r="CT327" s="21"/>
      <c r="CU327" s="21"/>
      <c r="CV327" s="21"/>
      <c r="CW327" s="21"/>
      <c r="CX327" s="21"/>
      <c r="CY327" s="21"/>
      <c r="CZ327" s="21"/>
      <c r="DA327" s="21"/>
      <c r="DB327" s="21"/>
      <c r="DC327" s="21"/>
      <c r="DD327" s="21"/>
      <c r="DE327" s="21"/>
      <c r="DF327" s="21"/>
      <c r="DG327" s="21"/>
      <c r="DH327" s="21"/>
      <c r="DI327" s="21"/>
      <c r="DJ327" s="21"/>
      <c r="DK327" s="21"/>
      <c r="DL327" s="21"/>
      <c r="DM327" s="21"/>
      <c r="DN327" s="21"/>
      <c r="DO327" s="21"/>
      <c r="DP327" s="21"/>
      <c r="DQ327" s="21"/>
      <c r="DR327" s="21"/>
      <c r="DS327" s="21"/>
      <c r="DT327" s="21"/>
      <c r="DU327" s="21"/>
      <c r="DV327" s="21"/>
      <c r="DW327" s="21"/>
      <c r="DX327" s="21"/>
      <c r="DY327" s="21"/>
      <c r="DZ327" s="21"/>
      <c r="EA327" s="21"/>
      <c r="EB327" s="21"/>
      <c r="EC327" s="21"/>
      <c r="ED327" s="21"/>
      <c r="EE327" s="21"/>
      <c r="EF327" s="21"/>
      <c r="EG327" s="21"/>
    </row>
    <row r="328" spans="1:137">
      <c r="A328" s="3" t="s">
        <v>325</v>
      </c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21"/>
      <c r="BU328" s="21"/>
      <c r="BV328" s="21"/>
      <c r="BW328" s="21"/>
      <c r="BX328" s="21"/>
      <c r="BY328" s="21"/>
      <c r="BZ328" s="21"/>
      <c r="CA328" s="21"/>
      <c r="CB328" s="21"/>
      <c r="CC328" s="21"/>
      <c r="CD328" s="21"/>
      <c r="CE328" s="21"/>
      <c r="CF328" s="21"/>
      <c r="CG328" s="21"/>
      <c r="CH328" s="21"/>
      <c r="CI328" s="21"/>
      <c r="CJ328" s="21"/>
      <c r="CK328" s="21"/>
      <c r="CL328" s="21"/>
      <c r="CM328" s="21"/>
      <c r="CN328" s="21"/>
      <c r="CO328" s="21"/>
      <c r="CP328" s="21"/>
      <c r="CQ328" s="21"/>
      <c r="CR328" s="21"/>
      <c r="CS328" s="21"/>
      <c r="CT328" s="21"/>
      <c r="CU328" s="21"/>
      <c r="CV328" s="21"/>
      <c r="CW328" s="21"/>
      <c r="CX328" s="21"/>
      <c r="CY328" s="21"/>
      <c r="CZ328" s="21"/>
      <c r="DA328" s="21"/>
      <c r="DB328" s="21"/>
      <c r="DC328" s="21"/>
      <c r="DD328" s="21"/>
      <c r="DE328" s="21"/>
      <c r="DF328" s="21"/>
      <c r="DG328" s="21"/>
      <c r="DH328" s="21"/>
      <c r="DI328" s="21"/>
      <c r="DJ328" s="21"/>
      <c r="DK328" s="21"/>
      <c r="DL328" s="21"/>
      <c r="DM328" s="21"/>
      <c r="DN328" s="21"/>
      <c r="DO328" s="21"/>
      <c r="DP328" s="21"/>
      <c r="DQ328" s="21"/>
      <c r="DR328" s="21"/>
      <c r="DS328" s="21"/>
      <c r="DT328" s="21"/>
      <c r="DU328" s="21"/>
      <c r="DV328" s="21"/>
      <c r="DW328" s="21"/>
      <c r="DX328" s="21"/>
      <c r="DY328" s="21"/>
      <c r="DZ328" s="21"/>
      <c r="EA328" s="21"/>
      <c r="EB328" s="21"/>
      <c r="EC328" s="21"/>
      <c r="ED328" s="21"/>
      <c r="EE328" s="21"/>
      <c r="EF328" s="21"/>
      <c r="EG328" s="21"/>
    </row>
    <row r="329" spans="1:137">
      <c r="A329" s="4" t="s">
        <v>326</v>
      </c>
      <c r="B329" s="21">
        <v>140647110.24000001</v>
      </c>
      <c r="C329" s="21">
        <v>131992980.45</v>
      </c>
      <c r="D329" s="21">
        <v>157369576.68000001</v>
      </c>
      <c r="E329" s="21">
        <v>257228870.02000001</v>
      </c>
      <c r="F329" s="21">
        <v>414142244.08999997</v>
      </c>
      <c r="G329" s="21">
        <v>661719638.12</v>
      </c>
      <c r="H329" s="21">
        <v>605141874.33000004</v>
      </c>
      <c r="I329" s="21">
        <v>777105782.58000004</v>
      </c>
      <c r="J329" s="21">
        <v>741958457.28999996</v>
      </c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21"/>
      <c r="BU329" s="21"/>
      <c r="BV329" s="21"/>
      <c r="BW329" s="21"/>
      <c r="BX329" s="21"/>
      <c r="BY329" s="21"/>
      <c r="BZ329" s="21"/>
      <c r="CA329" s="21"/>
      <c r="CB329" s="21"/>
      <c r="CC329" s="21"/>
      <c r="CD329" s="21"/>
      <c r="CE329" s="21"/>
      <c r="CF329" s="21"/>
      <c r="CG329" s="21"/>
      <c r="CH329" s="21"/>
      <c r="CI329" s="21"/>
      <c r="CJ329" s="21"/>
      <c r="CK329" s="21"/>
      <c r="CL329" s="21"/>
      <c r="CM329" s="21"/>
      <c r="CN329" s="21"/>
      <c r="CO329" s="21"/>
      <c r="CP329" s="21"/>
      <c r="CQ329" s="21"/>
      <c r="CR329" s="21"/>
      <c r="CS329" s="21"/>
      <c r="CT329" s="21"/>
      <c r="CU329" s="21"/>
      <c r="CV329" s="21"/>
      <c r="CW329" s="21"/>
      <c r="CX329" s="21"/>
      <c r="CY329" s="21"/>
      <c r="CZ329" s="21"/>
      <c r="DA329" s="21"/>
      <c r="DB329" s="21"/>
      <c r="DC329" s="21"/>
      <c r="DD329" s="21"/>
      <c r="DE329" s="21"/>
      <c r="DF329" s="21"/>
      <c r="DG329" s="21"/>
      <c r="DH329" s="21"/>
      <c r="DI329" s="21"/>
      <c r="DJ329" s="21"/>
      <c r="DK329" s="21"/>
      <c r="DL329" s="21"/>
      <c r="DM329" s="21"/>
      <c r="DN329" s="21"/>
      <c r="DO329" s="21"/>
      <c r="DP329" s="21"/>
      <c r="DQ329" s="21"/>
      <c r="DR329" s="21"/>
      <c r="DS329" s="21"/>
      <c r="DT329" s="21"/>
      <c r="DU329" s="21"/>
      <c r="DV329" s="21"/>
      <c r="DW329" s="21"/>
      <c r="DX329" s="21"/>
      <c r="DY329" s="21"/>
      <c r="DZ329" s="21"/>
      <c r="EA329" s="21"/>
      <c r="EB329" s="21"/>
      <c r="EC329" s="21"/>
      <c r="ED329" s="21"/>
      <c r="EE329" s="21"/>
      <c r="EF329" s="21"/>
      <c r="EG329" s="21"/>
    </row>
    <row r="330" spans="1:137">
      <c r="A330" s="4" t="s">
        <v>327</v>
      </c>
      <c r="B330" s="21">
        <v>1861.06</v>
      </c>
      <c r="C330" s="21">
        <v>-140140.70000000001</v>
      </c>
      <c r="D330" s="21">
        <v>148557.75</v>
      </c>
      <c r="E330" s="21">
        <v>356251.49</v>
      </c>
      <c r="F330" s="21">
        <v>2678462.91</v>
      </c>
      <c r="G330" s="21">
        <v>2882102.34</v>
      </c>
      <c r="H330" s="21">
        <v>-299473.03000000003</v>
      </c>
      <c r="I330" s="21">
        <v>429714.3</v>
      </c>
      <c r="J330" s="21">
        <v>2483894.64</v>
      </c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  <c r="BQ330" s="21"/>
      <c r="BR330" s="21"/>
      <c r="BS330" s="21"/>
      <c r="BT330" s="21"/>
      <c r="BU330" s="21"/>
      <c r="BV330" s="21"/>
      <c r="BW330" s="21"/>
      <c r="BX330" s="21"/>
      <c r="BY330" s="21"/>
      <c r="BZ330" s="21"/>
      <c r="CA330" s="21"/>
      <c r="CB330" s="21"/>
      <c r="CC330" s="21"/>
      <c r="CD330" s="21"/>
      <c r="CE330" s="21"/>
      <c r="CF330" s="21"/>
      <c r="CG330" s="21"/>
      <c r="CH330" s="21"/>
      <c r="CI330" s="21"/>
      <c r="CJ330" s="21"/>
      <c r="CK330" s="21"/>
      <c r="CL330" s="21"/>
      <c r="CM330" s="21"/>
      <c r="CN330" s="21"/>
      <c r="CO330" s="21"/>
      <c r="CP330" s="21"/>
      <c r="CQ330" s="21"/>
      <c r="CR330" s="21"/>
      <c r="CS330" s="21"/>
      <c r="CT330" s="21"/>
      <c r="CU330" s="21"/>
      <c r="CV330" s="21"/>
      <c r="CW330" s="21"/>
      <c r="CX330" s="21"/>
      <c r="CY330" s="21"/>
      <c r="CZ330" s="21"/>
      <c r="DA330" s="21"/>
      <c r="DB330" s="21"/>
      <c r="DC330" s="21"/>
      <c r="DD330" s="21"/>
      <c r="DE330" s="21"/>
      <c r="DF330" s="21"/>
      <c r="DG330" s="21"/>
      <c r="DH330" s="21"/>
      <c r="DI330" s="21"/>
      <c r="DJ330" s="21"/>
      <c r="DK330" s="21"/>
      <c r="DL330" s="21"/>
      <c r="DM330" s="21"/>
      <c r="DN330" s="21"/>
      <c r="DO330" s="21"/>
      <c r="DP330" s="21"/>
      <c r="DQ330" s="21"/>
      <c r="DR330" s="21"/>
      <c r="DS330" s="21"/>
      <c r="DT330" s="21"/>
      <c r="DU330" s="21"/>
      <c r="DV330" s="21"/>
      <c r="DW330" s="21"/>
      <c r="DX330" s="21"/>
      <c r="DY330" s="21"/>
      <c r="DZ330" s="21"/>
      <c r="EA330" s="21"/>
      <c r="EB330" s="21"/>
      <c r="EC330" s="21"/>
      <c r="ED330" s="21"/>
      <c r="EE330" s="21"/>
      <c r="EF330" s="21"/>
      <c r="EG330" s="21"/>
    </row>
    <row r="331" spans="1:137">
      <c r="A331" s="4" t="s">
        <v>328</v>
      </c>
      <c r="B331" s="21">
        <v>32050395.420000002</v>
      </c>
      <c r="C331" s="21">
        <v>32154586.699999999</v>
      </c>
      <c r="D331" s="21">
        <v>39439218.030000001</v>
      </c>
      <c r="E331" s="21">
        <v>53172418.700000003</v>
      </c>
      <c r="F331" s="21">
        <v>56152665.130000003</v>
      </c>
      <c r="G331" s="21">
        <v>54810636.57</v>
      </c>
      <c r="H331" s="21">
        <v>66180345.539999999</v>
      </c>
      <c r="I331" s="21">
        <v>79712852.849999994</v>
      </c>
      <c r="J331" s="21">
        <v>90959791.700000003</v>
      </c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  <c r="BU331" s="21"/>
      <c r="BV331" s="21"/>
      <c r="BW331" s="21"/>
      <c r="BX331" s="21"/>
      <c r="BY331" s="21"/>
      <c r="BZ331" s="21"/>
      <c r="CA331" s="21"/>
      <c r="CB331" s="21"/>
      <c r="CC331" s="21"/>
      <c r="CD331" s="21"/>
      <c r="CE331" s="21"/>
      <c r="CF331" s="21"/>
      <c r="CG331" s="21"/>
      <c r="CH331" s="21"/>
      <c r="CI331" s="21"/>
      <c r="CJ331" s="21"/>
      <c r="CK331" s="21"/>
      <c r="CL331" s="21"/>
      <c r="CM331" s="21"/>
      <c r="CN331" s="21"/>
      <c r="CO331" s="21"/>
      <c r="CP331" s="21"/>
      <c r="CQ331" s="21"/>
      <c r="CR331" s="21"/>
      <c r="CS331" s="21"/>
      <c r="CT331" s="21"/>
      <c r="CU331" s="21"/>
      <c r="CV331" s="21"/>
      <c r="CW331" s="21"/>
      <c r="CX331" s="21"/>
      <c r="CY331" s="21"/>
      <c r="CZ331" s="21"/>
      <c r="DA331" s="21"/>
      <c r="DB331" s="21"/>
      <c r="DC331" s="21"/>
      <c r="DD331" s="21"/>
      <c r="DE331" s="21"/>
      <c r="DF331" s="21"/>
      <c r="DG331" s="21"/>
      <c r="DH331" s="21"/>
      <c r="DI331" s="21"/>
      <c r="DJ331" s="21"/>
      <c r="DK331" s="21"/>
      <c r="DL331" s="21"/>
      <c r="DM331" s="21"/>
      <c r="DN331" s="21"/>
      <c r="DO331" s="21"/>
      <c r="DP331" s="21"/>
      <c r="DQ331" s="21"/>
      <c r="DR331" s="21"/>
      <c r="DS331" s="21"/>
      <c r="DT331" s="21"/>
      <c r="DU331" s="21"/>
      <c r="DV331" s="21"/>
      <c r="DW331" s="21"/>
      <c r="DX331" s="21"/>
      <c r="DY331" s="21"/>
      <c r="DZ331" s="21"/>
      <c r="EA331" s="21"/>
      <c r="EB331" s="21"/>
      <c r="EC331" s="21"/>
      <c r="ED331" s="21"/>
      <c r="EE331" s="21"/>
      <c r="EF331" s="21"/>
      <c r="EG331" s="21"/>
    </row>
    <row r="332" spans="1:137">
      <c r="A332" s="4" t="s">
        <v>329</v>
      </c>
      <c r="B332" s="21">
        <v>32050395.420000002</v>
      </c>
      <c r="C332" s="21">
        <v>32154586.699999999</v>
      </c>
      <c r="D332" s="21">
        <v>39439218.030000001</v>
      </c>
      <c r="E332" s="21">
        <v>53172418.700000003</v>
      </c>
      <c r="F332" s="21">
        <v>56152665.130000003</v>
      </c>
      <c r="G332" s="21">
        <v>54810636.57</v>
      </c>
      <c r="H332" s="21">
        <v>66180345.539999999</v>
      </c>
      <c r="I332" s="21">
        <v>79712852.849999994</v>
      </c>
      <c r="J332" s="21">
        <v>90959791.700000003</v>
      </c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21"/>
      <c r="BU332" s="21"/>
      <c r="BV332" s="21"/>
      <c r="BW332" s="21"/>
      <c r="BX332" s="21"/>
      <c r="BY332" s="21"/>
      <c r="BZ332" s="21"/>
      <c r="CA332" s="21"/>
      <c r="CB332" s="21"/>
      <c r="CC332" s="21"/>
      <c r="CD332" s="21"/>
      <c r="CE332" s="21"/>
      <c r="CF332" s="21"/>
      <c r="CG332" s="21"/>
      <c r="CH332" s="21"/>
      <c r="CI332" s="21"/>
      <c r="CJ332" s="21"/>
      <c r="CK332" s="21"/>
      <c r="CL332" s="21"/>
      <c r="CM332" s="21"/>
      <c r="CN332" s="21"/>
      <c r="CO332" s="21"/>
      <c r="CP332" s="21"/>
      <c r="CQ332" s="21"/>
      <c r="CR332" s="21"/>
      <c r="CS332" s="21"/>
      <c r="CT332" s="21"/>
      <c r="CU332" s="21"/>
      <c r="CV332" s="21"/>
      <c r="CW332" s="21"/>
      <c r="CX332" s="21"/>
      <c r="CY332" s="21"/>
      <c r="CZ332" s="21"/>
      <c r="DA332" s="21"/>
      <c r="DB332" s="21"/>
      <c r="DC332" s="21"/>
      <c r="DD332" s="21"/>
      <c r="DE332" s="21"/>
      <c r="DF332" s="21"/>
      <c r="DG332" s="21"/>
      <c r="DH332" s="21"/>
      <c r="DI332" s="21"/>
      <c r="DJ332" s="21"/>
      <c r="DK332" s="21"/>
      <c r="DL332" s="21"/>
      <c r="DM332" s="21"/>
      <c r="DN332" s="21"/>
      <c r="DO332" s="21"/>
      <c r="DP332" s="21"/>
      <c r="DQ332" s="21"/>
      <c r="DR332" s="21"/>
      <c r="DS332" s="21"/>
      <c r="DT332" s="21"/>
      <c r="DU332" s="21"/>
      <c r="DV332" s="21"/>
      <c r="DW332" s="21"/>
      <c r="DX332" s="21"/>
      <c r="DY332" s="21"/>
      <c r="DZ332" s="21"/>
      <c r="EA332" s="21"/>
      <c r="EB332" s="21"/>
      <c r="EC332" s="21"/>
      <c r="ED332" s="21"/>
      <c r="EE332" s="21"/>
      <c r="EF332" s="21"/>
      <c r="EG332" s="21"/>
    </row>
    <row r="333" spans="1:137">
      <c r="A333" s="4" t="s">
        <v>330</v>
      </c>
      <c r="B333" s="21">
        <v>0</v>
      </c>
      <c r="C333" s="21">
        <v>0</v>
      </c>
      <c r="D333" s="21">
        <v>0</v>
      </c>
      <c r="E333" s="21">
        <v>0</v>
      </c>
      <c r="F333" s="21">
        <v>0</v>
      </c>
      <c r="G333" s="21">
        <v>0</v>
      </c>
      <c r="H333" s="21">
        <v>0</v>
      </c>
      <c r="I333" s="21">
        <v>0</v>
      </c>
      <c r="J333" s="21">
        <v>0</v>
      </c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  <c r="BU333" s="21"/>
      <c r="BV333" s="21"/>
      <c r="BW333" s="21"/>
      <c r="BX333" s="21"/>
      <c r="BY333" s="21"/>
      <c r="BZ333" s="21"/>
      <c r="CA333" s="21"/>
      <c r="CB333" s="21"/>
      <c r="CC333" s="21"/>
      <c r="CD333" s="21"/>
      <c r="CE333" s="21"/>
      <c r="CF333" s="21"/>
      <c r="CG333" s="21"/>
      <c r="CH333" s="21"/>
      <c r="CI333" s="21"/>
      <c r="CJ333" s="21"/>
      <c r="CK333" s="21"/>
      <c r="CL333" s="21"/>
      <c r="CM333" s="21"/>
      <c r="CN333" s="21"/>
      <c r="CO333" s="21"/>
      <c r="CP333" s="21"/>
      <c r="CQ333" s="21"/>
      <c r="CR333" s="21"/>
      <c r="CS333" s="21"/>
      <c r="CT333" s="21"/>
      <c r="CU333" s="21"/>
      <c r="CV333" s="21"/>
      <c r="CW333" s="21"/>
      <c r="CX333" s="21"/>
      <c r="CY333" s="21"/>
      <c r="CZ333" s="21"/>
      <c r="DA333" s="21"/>
      <c r="DB333" s="21"/>
      <c r="DC333" s="21"/>
      <c r="DD333" s="21"/>
      <c r="DE333" s="21"/>
      <c r="DF333" s="21"/>
      <c r="DG333" s="21"/>
      <c r="DH333" s="21"/>
      <c r="DI333" s="21"/>
      <c r="DJ333" s="21"/>
      <c r="DK333" s="21"/>
      <c r="DL333" s="21"/>
      <c r="DM333" s="21"/>
      <c r="DN333" s="21"/>
      <c r="DO333" s="21"/>
      <c r="DP333" s="21"/>
      <c r="DQ333" s="21"/>
      <c r="DR333" s="21"/>
      <c r="DS333" s="21"/>
      <c r="DT333" s="21"/>
      <c r="DU333" s="21"/>
      <c r="DV333" s="21"/>
      <c r="DW333" s="21"/>
      <c r="DX333" s="21"/>
      <c r="DY333" s="21"/>
      <c r="DZ333" s="21"/>
      <c r="EA333" s="21"/>
      <c r="EB333" s="21"/>
      <c r="EC333" s="21"/>
      <c r="ED333" s="21"/>
      <c r="EE333" s="21"/>
      <c r="EF333" s="21"/>
      <c r="EG333" s="21"/>
    </row>
    <row r="334" spans="1:137">
      <c r="A334" s="4" t="s">
        <v>331</v>
      </c>
      <c r="B334" s="21">
        <v>1140379.46</v>
      </c>
      <c r="C334" s="21">
        <v>1987132.86</v>
      </c>
      <c r="D334" s="21">
        <v>2258450.75</v>
      </c>
      <c r="E334" s="21">
        <v>2922276.87</v>
      </c>
      <c r="F334" s="21">
        <v>2795847.65</v>
      </c>
      <c r="G334" s="21">
        <v>2943234.31</v>
      </c>
      <c r="H334" s="21">
        <v>3545191.31</v>
      </c>
      <c r="I334" s="21">
        <v>3529035.78</v>
      </c>
      <c r="J334" s="21">
        <v>9676410.3100000005</v>
      </c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  <c r="BU334" s="21"/>
      <c r="BV334" s="21"/>
      <c r="BW334" s="21"/>
      <c r="BX334" s="21"/>
      <c r="BY334" s="21"/>
      <c r="BZ334" s="21"/>
      <c r="CA334" s="21"/>
      <c r="CB334" s="21"/>
      <c r="CC334" s="21"/>
      <c r="CD334" s="21"/>
      <c r="CE334" s="21"/>
      <c r="CF334" s="21"/>
      <c r="CG334" s="21"/>
      <c r="CH334" s="21"/>
      <c r="CI334" s="21"/>
      <c r="CJ334" s="21"/>
      <c r="CK334" s="21"/>
      <c r="CL334" s="21"/>
      <c r="CM334" s="21"/>
      <c r="CN334" s="21"/>
      <c r="CO334" s="21"/>
      <c r="CP334" s="21"/>
      <c r="CQ334" s="21"/>
      <c r="CR334" s="21"/>
      <c r="CS334" s="21"/>
      <c r="CT334" s="21"/>
      <c r="CU334" s="21"/>
      <c r="CV334" s="21"/>
      <c r="CW334" s="21"/>
      <c r="CX334" s="21"/>
      <c r="CY334" s="21"/>
      <c r="CZ334" s="21"/>
      <c r="DA334" s="21"/>
      <c r="DB334" s="21"/>
      <c r="DC334" s="21"/>
      <c r="DD334" s="21"/>
      <c r="DE334" s="21"/>
      <c r="DF334" s="21"/>
      <c r="DG334" s="21"/>
      <c r="DH334" s="21"/>
      <c r="DI334" s="21"/>
      <c r="DJ334" s="21"/>
      <c r="DK334" s="21"/>
      <c r="DL334" s="21"/>
      <c r="DM334" s="21"/>
      <c r="DN334" s="21"/>
      <c r="DO334" s="21"/>
      <c r="DP334" s="21"/>
      <c r="DQ334" s="21"/>
      <c r="DR334" s="21"/>
      <c r="DS334" s="21"/>
      <c r="DT334" s="21"/>
      <c r="DU334" s="21"/>
      <c r="DV334" s="21"/>
      <c r="DW334" s="21"/>
      <c r="DX334" s="21"/>
      <c r="DY334" s="21"/>
      <c r="DZ334" s="21"/>
      <c r="EA334" s="21"/>
      <c r="EB334" s="21"/>
      <c r="EC334" s="21"/>
      <c r="ED334" s="21"/>
      <c r="EE334" s="21"/>
      <c r="EF334" s="21"/>
      <c r="EG334" s="21"/>
    </row>
    <row r="335" spans="1:137">
      <c r="A335" s="4" t="s">
        <v>332</v>
      </c>
      <c r="B335" s="21">
        <v>420769.29</v>
      </c>
      <c r="C335" s="21">
        <v>171666.51</v>
      </c>
      <c r="D335" s="21">
        <v>21843.98</v>
      </c>
      <c r="E335" s="21">
        <v>74349.52</v>
      </c>
      <c r="F335" s="21">
        <v>74349.600000000006</v>
      </c>
      <c r="G335" s="21">
        <v>30037.45</v>
      </c>
      <c r="H335" s="21">
        <v>3212.04</v>
      </c>
      <c r="I335" s="21">
        <v>3212.04</v>
      </c>
      <c r="J335" s="21">
        <v>8029.58</v>
      </c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  <c r="BU335" s="21"/>
      <c r="BV335" s="21"/>
      <c r="BW335" s="21"/>
      <c r="BX335" s="21"/>
      <c r="BY335" s="21"/>
      <c r="BZ335" s="21"/>
      <c r="CA335" s="21"/>
      <c r="CB335" s="21"/>
      <c r="CC335" s="21"/>
      <c r="CD335" s="21"/>
      <c r="CE335" s="21"/>
      <c r="CF335" s="21"/>
      <c r="CG335" s="21"/>
      <c r="CH335" s="21"/>
      <c r="CI335" s="21"/>
      <c r="CJ335" s="21"/>
      <c r="CK335" s="21"/>
      <c r="CL335" s="21"/>
      <c r="CM335" s="21"/>
      <c r="CN335" s="21"/>
      <c r="CO335" s="21"/>
      <c r="CP335" s="21"/>
      <c r="CQ335" s="21"/>
      <c r="CR335" s="21"/>
      <c r="CS335" s="21"/>
      <c r="CT335" s="21"/>
      <c r="CU335" s="21"/>
      <c r="CV335" s="21"/>
      <c r="CW335" s="21"/>
      <c r="CX335" s="21"/>
      <c r="CY335" s="21"/>
      <c r="CZ335" s="21"/>
      <c r="DA335" s="21"/>
      <c r="DB335" s="21"/>
      <c r="DC335" s="21"/>
      <c r="DD335" s="21"/>
      <c r="DE335" s="21"/>
      <c r="DF335" s="21"/>
      <c r="DG335" s="21"/>
      <c r="DH335" s="21"/>
      <c r="DI335" s="21"/>
      <c r="DJ335" s="21"/>
      <c r="DK335" s="21"/>
      <c r="DL335" s="21"/>
      <c r="DM335" s="21"/>
      <c r="DN335" s="21"/>
      <c r="DO335" s="21"/>
      <c r="DP335" s="21"/>
      <c r="DQ335" s="21"/>
      <c r="DR335" s="21"/>
      <c r="DS335" s="21"/>
      <c r="DT335" s="21"/>
      <c r="DU335" s="21"/>
      <c r="DV335" s="21"/>
      <c r="DW335" s="21"/>
      <c r="DX335" s="21"/>
      <c r="DY335" s="21"/>
      <c r="DZ335" s="21"/>
      <c r="EA335" s="21"/>
      <c r="EB335" s="21"/>
      <c r="EC335" s="21"/>
      <c r="ED335" s="21"/>
      <c r="EE335" s="21"/>
      <c r="EF335" s="21"/>
      <c r="EG335" s="21"/>
    </row>
    <row r="336" spans="1:137">
      <c r="A336" s="4" t="s">
        <v>333</v>
      </c>
      <c r="B336" s="21">
        <v>0</v>
      </c>
      <c r="C336" s="21">
        <v>0</v>
      </c>
      <c r="D336" s="21">
        <v>0</v>
      </c>
      <c r="E336" s="21">
        <v>0</v>
      </c>
      <c r="F336" s="21">
        <v>0</v>
      </c>
      <c r="G336" s="21">
        <v>0</v>
      </c>
      <c r="H336" s="21">
        <v>0</v>
      </c>
      <c r="I336" s="21">
        <v>0</v>
      </c>
      <c r="J336" s="21">
        <v>0</v>
      </c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  <c r="BU336" s="21"/>
      <c r="BV336" s="21"/>
      <c r="BW336" s="21"/>
      <c r="BX336" s="21"/>
      <c r="BY336" s="21"/>
      <c r="BZ336" s="21"/>
      <c r="CA336" s="21"/>
      <c r="CB336" s="21"/>
      <c r="CC336" s="21"/>
      <c r="CD336" s="21"/>
      <c r="CE336" s="21"/>
      <c r="CF336" s="21"/>
      <c r="CG336" s="21"/>
      <c r="CH336" s="21"/>
      <c r="CI336" s="21"/>
      <c r="CJ336" s="21"/>
      <c r="CK336" s="21"/>
      <c r="CL336" s="21"/>
      <c r="CM336" s="21"/>
      <c r="CN336" s="21"/>
      <c r="CO336" s="21"/>
      <c r="CP336" s="21"/>
      <c r="CQ336" s="21"/>
      <c r="CR336" s="21"/>
      <c r="CS336" s="21"/>
      <c r="CT336" s="21"/>
      <c r="CU336" s="21"/>
      <c r="CV336" s="21"/>
      <c r="CW336" s="21"/>
      <c r="CX336" s="21"/>
      <c r="CY336" s="21"/>
      <c r="CZ336" s="21"/>
      <c r="DA336" s="21"/>
      <c r="DB336" s="21"/>
      <c r="DC336" s="21"/>
      <c r="DD336" s="21"/>
      <c r="DE336" s="21"/>
      <c r="DF336" s="21"/>
      <c r="DG336" s="21"/>
      <c r="DH336" s="21"/>
      <c r="DI336" s="21"/>
      <c r="DJ336" s="21"/>
      <c r="DK336" s="21"/>
      <c r="DL336" s="21"/>
      <c r="DM336" s="21"/>
      <c r="DN336" s="21"/>
      <c r="DO336" s="21"/>
      <c r="DP336" s="21"/>
      <c r="DQ336" s="21"/>
      <c r="DR336" s="21"/>
      <c r="DS336" s="21"/>
      <c r="DT336" s="21"/>
      <c r="DU336" s="21"/>
      <c r="DV336" s="21"/>
      <c r="DW336" s="21"/>
      <c r="DX336" s="21"/>
      <c r="DY336" s="21"/>
      <c r="DZ336" s="21"/>
      <c r="EA336" s="21"/>
      <c r="EB336" s="21"/>
      <c r="EC336" s="21"/>
      <c r="ED336" s="21"/>
      <c r="EE336" s="21"/>
      <c r="EF336" s="21"/>
      <c r="EG336" s="21"/>
    </row>
    <row r="337" spans="1:137">
      <c r="A337" s="4" t="s">
        <v>334</v>
      </c>
      <c r="B337" s="21">
        <v>0</v>
      </c>
      <c r="C337" s="21">
        <v>0</v>
      </c>
      <c r="D337" s="21">
        <v>0</v>
      </c>
      <c r="E337" s="21">
        <v>0</v>
      </c>
      <c r="F337" s="21">
        <v>0</v>
      </c>
      <c r="G337" s="21">
        <v>0</v>
      </c>
      <c r="H337" s="21">
        <v>0</v>
      </c>
      <c r="I337" s="21">
        <v>0</v>
      </c>
      <c r="J337" s="21">
        <v>0</v>
      </c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21"/>
      <c r="BU337" s="21"/>
      <c r="BV337" s="21"/>
      <c r="BW337" s="21"/>
      <c r="BX337" s="21"/>
      <c r="BY337" s="21"/>
      <c r="BZ337" s="21"/>
      <c r="CA337" s="21"/>
      <c r="CB337" s="21"/>
      <c r="CC337" s="21"/>
      <c r="CD337" s="21"/>
      <c r="CE337" s="21"/>
      <c r="CF337" s="21"/>
      <c r="CG337" s="21"/>
      <c r="CH337" s="21"/>
      <c r="CI337" s="21"/>
      <c r="CJ337" s="21"/>
      <c r="CK337" s="21"/>
      <c r="CL337" s="21"/>
      <c r="CM337" s="21"/>
      <c r="CN337" s="21"/>
      <c r="CO337" s="21"/>
      <c r="CP337" s="21"/>
      <c r="CQ337" s="21"/>
      <c r="CR337" s="21"/>
      <c r="CS337" s="21"/>
      <c r="CT337" s="21"/>
      <c r="CU337" s="21"/>
      <c r="CV337" s="21"/>
      <c r="CW337" s="21"/>
      <c r="CX337" s="21"/>
      <c r="CY337" s="21"/>
      <c r="CZ337" s="21"/>
      <c r="DA337" s="21"/>
      <c r="DB337" s="21"/>
      <c r="DC337" s="21"/>
      <c r="DD337" s="21"/>
      <c r="DE337" s="21"/>
      <c r="DF337" s="21"/>
      <c r="DG337" s="21"/>
      <c r="DH337" s="21"/>
      <c r="DI337" s="21"/>
      <c r="DJ337" s="21"/>
      <c r="DK337" s="21"/>
      <c r="DL337" s="21"/>
      <c r="DM337" s="21"/>
      <c r="DN337" s="21"/>
      <c r="DO337" s="21"/>
      <c r="DP337" s="21"/>
      <c r="DQ337" s="21"/>
      <c r="DR337" s="21"/>
      <c r="DS337" s="21"/>
      <c r="DT337" s="21"/>
      <c r="DU337" s="21"/>
      <c r="DV337" s="21"/>
      <c r="DW337" s="21"/>
      <c r="DX337" s="21"/>
      <c r="DY337" s="21"/>
      <c r="DZ337" s="21"/>
      <c r="EA337" s="21"/>
      <c r="EB337" s="21"/>
      <c r="EC337" s="21"/>
      <c r="ED337" s="21"/>
      <c r="EE337" s="21"/>
      <c r="EF337" s="21"/>
      <c r="EG337" s="21"/>
    </row>
    <row r="338" spans="1:137">
      <c r="A338" s="4" t="s">
        <v>335</v>
      </c>
      <c r="B338" s="21">
        <v>0</v>
      </c>
      <c r="C338" s="21">
        <v>0</v>
      </c>
      <c r="D338" s="21">
        <v>0</v>
      </c>
      <c r="E338" s="21">
        <v>0</v>
      </c>
      <c r="F338" s="21">
        <v>0</v>
      </c>
      <c r="G338" s="21">
        <v>0</v>
      </c>
      <c r="H338" s="21">
        <v>0</v>
      </c>
      <c r="I338" s="21">
        <v>0</v>
      </c>
      <c r="J338" s="21">
        <v>0</v>
      </c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  <c r="BQ338" s="21"/>
      <c r="BR338" s="21"/>
      <c r="BS338" s="21"/>
      <c r="BT338" s="21"/>
      <c r="BU338" s="21"/>
      <c r="BV338" s="21"/>
      <c r="BW338" s="21"/>
      <c r="BX338" s="21"/>
      <c r="BY338" s="21"/>
      <c r="BZ338" s="21"/>
      <c r="CA338" s="21"/>
      <c r="CB338" s="21"/>
      <c r="CC338" s="21"/>
      <c r="CD338" s="21"/>
      <c r="CE338" s="21"/>
      <c r="CF338" s="21"/>
      <c r="CG338" s="21"/>
      <c r="CH338" s="21"/>
      <c r="CI338" s="21"/>
      <c r="CJ338" s="21"/>
      <c r="CK338" s="21"/>
      <c r="CL338" s="21"/>
      <c r="CM338" s="21"/>
      <c r="CN338" s="21"/>
      <c r="CO338" s="21"/>
      <c r="CP338" s="21"/>
      <c r="CQ338" s="21"/>
      <c r="CR338" s="21"/>
      <c r="CS338" s="21"/>
      <c r="CT338" s="21"/>
      <c r="CU338" s="21"/>
      <c r="CV338" s="21"/>
      <c r="CW338" s="21"/>
      <c r="CX338" s="21"/>
      <c r="CY338" s="21"/>
      <c r="CZ338" s="21"/>
      <c r="DA338" s="21"/>
      <c r="DB338" s="21"/>
      <c r="DC338" s="21"/>
      <c r="DD338" s="21"/>
      <c r="DE338" s="21"/>
      <c r="DF338" s="21"/>
      <c r="DG338" s="21"/>
      <c r="DH338" s="21"/>
      <c r="DI338" s="21"/>
      <c r="DJ338" s="21"/>
      <c r="DK338" s="21"/>
      <c r="DL338" s="21"/>
      <c r="DM338" s="21"/>
      <c r="DN338" s="21"/>
      <c r="DO338" s="21"/>
      <c r="DP338" s="21"/>
      <c r="DQ338" s="21"/>
      <c r="DR338" s="21"/>
      <c r="DS338" s="21"/>
      <c r="DT338" s="21"/>
      <c r="DU338" s="21"/>
      <c r="DV338" s="21"/>
      <c r="DW338" s="21"/>
      <c r="DX338" s="21"/>
      <c r="DY338" s="21"/>
      <c r="DZ338" s="21"/>
      <c r="EA338" s="21"/>
      <c r="EB338" s="21"/>
      <c r="EC338" s="21"/>
      <c r="ED338" s="21"/>
      <c r="EE338" s="21"/>
      <c r="EF338" s="21"/>
      <c r="EG338" s="21"/>
    </row>
    <row r="339" spans="1:137">
      <c r="A339" s="4" t="s">
        <v>336</v>
      </c>
      <c r="B339" s="21">
        <v>-8301.24</v>
      </c>
      <c r="C339" s="21">
        <v>-5405617.7800000003</v>
      </c>
      <c r="D339" s="21">
        <v>119071.37</v>
      </c>
      <c r="E339" s="21">
        <v>261312.36</v>
      </c>
      <c r="F339" s="21">
        <v>0</v>
      </c>
      <c r="G339" s="21">
        <v>-95787.45</v>
      </c>
      <c r="H339" s="21">
        <v>-615711.63</v>
      </c>
      <c r="I339" s="21">
        <v>-16814.169999999998</v>
      </c>
      <c r="J339" s="21">
        <v>-40420.160000000003</v>
      </c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21"/>
      <c r="BU339" s="21"/>
      <c r="BV339" s="21"/>
      <c r="BW339" s="21"/>
      <c r="BX339" s="21"/>
      <c r="BY339" s="21"/>
      <c r="BZ339" s="21"/>
      <c r="CA339" s="21"/>
      <c r="CB339" s="21"/>
      <c r="CC339" s="21"/>
      <c r="CD339" s="21"/>
      <c r="CE339" s="21"/>
      <c r="CF339" s="21"/>
      <c r="CG339" s="21"/>
      <c r="CH339" s="21"/>
      <c r="CI339" s="21"/>
      <c r="CJ339" s="21"/>
      <c r="CK339" s="21"/>
      <c r="CL339" s="21"/>
      <c r="CM339" s="21"/>
      <c r="CN339" s="21"/>
      <c r="CO339" s="21"/>
      <c r="CP339" s="21"/>
      <c r="CQ339" s="21"/>
      <c r="CR339" s="21"/>
      <c r="CS339" s="21"/>
      <c r="CT339" s="21"/>
      <c r="CU339" s="21"/>
      <c r="CV339" s="21"/>
      <c r="CW339" s="21"/>
      <c r="CX339" s="21"/>
      <c r="CY339" s="21"/>
      <c r="CZ339" s="21"/>
      <c r="DA339" s="21"/>
      <c r="DB339" s="21"/>
      <c r="DC339" s="21"/>
      <c r="DD339" s="21"/>
      <c r="DE339" s="21"/>
      <c r="DF339" s="21"/>
      <c r="DG339" s="21"/>
      <c r="DH339" s="21"/>
      <c r="DI339" s="21"/>
      <c r="DJ339" s="21"/>
      <c r="DK339" s="21"/>
      <c r="DL339" s="21"/>
      <c r="DM339" s="21"/>
      <c r="DN339" s="21"/>
      <c r="DO339" s="21"/>
      <c r="DP339" s="21"/>
      <c r="DQ339" s="21"/>
      <c r="DR339" s="21"/>
      <c r="DS339" s="21"/>
      <c r="DT339" s="21"/>
      <c r="DU339" s="21"/>
      <c r="DV339" s="21"/>
      <c r="DW339" s="21"/>
      <c r="DX339" s="21"/>
      <c r="DY339" s="21"/>
      <c r="DZ339" s="21"/>
      <c r="EA339" s="21"/>
      <c r="EB339" s="21"/>
      <c r="EC339" s="21"/>
      <c r="ED339" s="21"/>
      <c r="EE339" s="21"/>
      <c r="EF339" s="21"/>
      <c r="EG339" s="21"/>
    </row>
    <row r="340" spans="1:137">
      <c r="A340" s="4" t="s">
        <v>337</v>
      </c>
      <c r="B340" s="21">
        <v>172882.57</v>
      </c>
      <c r="C340" s="21">
        <v>1961052.84</v>
      </c>
      <c r="D340" s="21">
        <v>2150332.66</v>
      </c>
      <c r="E340" s="21">
        <v>3759038.82</v>
      </c>
      <c r="F340" s="21">
        <v>19579678.289999999</v>
      </c>
      <c r="G340" s="21">
        <v>5935998</v>
      </c>
      <c r="H340" s="21">
        <v>5447004.5700000003</v>
      </c>
      <c r="I340" s="21">
        <v>544768.61</v>
      </c>
      <c r="J340" s="21">
        <v>100538.39</v>
      </c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  <c r="BU340" s="21"/>
      <c r="BV340" s="21"/>
      <c r="BW340" s="21"/>
      <c r="BX340" s="21"/>
      <c r="BY340" s="21"/>
      <c r="BZ340" s="21"/>
      <c r="CA340" s="21"/>
      <c r="CB340" s="21"/>
      <c r="CC340" s="21"/>
      <c r="CD340" s="21"/>
      <c r="CE340" s="21"/>
      <c r="CF340" s="21"/>
      <c r="CG340" s="21"/>
      <c r="CH340" s="21"/>
      <c r="CI340" s="21"/>
      <c r="CJ340" s="21"/>
      <c r="CK340" s="21"/>
      <c r="CL340" s="21"/>
      <c r="CM340" s="21"/>
      <c r="CN340" s="21"/>
      <c r="CO340" s="21"/>
      <c r="CP340" s="21"/>
      <c r="CQ340" s="21"/>
      <c r="CR340" s="21"/>
      <c r="CS340" s="21"/>
      <c r="CT340" s="21"/>
      <c r="CU340" s="21"/>
      <c r="CV340" s="21"/>
      <c r="CW340" s="21"/>
      <c r="CX340" s="21"/>
      <c r="CY340" s="21"/>
      <c r="CZ340" s="21"/>
      <c r="DA340" s="21"/>
      <c r="DB340" s="21"/>
      <c r="DC340" s="21"/>
      <c r="DD340" s="21"/>
      <c r="DE340" s="21"/>
      <c r="DF340" s="21"/>
      <c r="DG340" s="21"/>
      <c r="DH340" s="21"/>
      <c r="DI340" s="21"/>
      <c r="DJ340" s="21"/>
      <c r="DK340" s="21"/>
      <c r="DL340" s="21"/>
      <c r="DM340" s="21"/>
      <c r="DN340" s="21"/>
      <c r="DO340" s="21"/>
      <c r="DP340" s="21"/>
      <c r="DQ340" s="21"/>
      <c r="DR340" s="21"/>
      <c r="DS340" s="21"/>
      <c r="DT340" s="21"/>
      <c r="DU340" s="21"/>
      <c r="DV340" s="21"/>
      <c r="DW340" s="21"/>
      <c r="DX340" s="21"/>
      <c r="DY340" s="21"/>
      <c r="DZ340" s="21"/>
      <c r="EA340" s="21"/>
      <c r="EB340" s="21"/>
      <c r="EC340" s="21"/>
      <c r="ED340" s="21"/>
      <c r="EE340" s="21"/>
      <c r="EF340" s="21"/>
      <c r="EG340" s="21"/>
    </row>
    <row r="341" spans="1:137">
      <c r="A341" s="4" t="s">
        <v>338</v>
      </c>
      <c r="B341" s="21">
        <v>0</v>
      </c>
      <c r="C341" s="21">
        <v>0</v>
      </c>
      <c r="D341" s="21">
        <v>0</v>
      </c>
      <c r="E341" s="21">
        <v>0</v>
      </c>
      <c r="F341" s="21">
        <v>0</v>
      </c>
      <c r="G341" s="21">
        <v>0</v>
      </c>
      <c r="H341" s="21">
        <v>0</v>
      </c>
      <c r="I341" s="21">
        <v>0</v>
      </c>
      <c r="J341" s="21">
        <v>0</v>
      </c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21"/>
      <c r="BU341" s="21"/>
      <c r="BV341" s="21"/>
      <c r="BW341" s="21"/>
      <c r="BX341" s="21"/>
      <c r="BY341" s="21"/>
      <c r="BZ341" s="21"/>
      <c r="CA341" s="21"/>
      <c r="CB341" s="21"/>
      <c r="CC341" s="21"/>
      <c r="CD341" s="21"/>
      <c r="CE341" s="21"/>
      <c r="CF341" s="21"/>
      <c r="CG341" s="21"/>
      <c r="CH341" s="21"/>
      <c r="CI341" s="21"/>
      <c r="CJ341" s="21"/>
      <c r="CK341" s="21"/>
      <c r="CL341" s="21"/>
      <c r="CM341" s="21"/>
      <c r="CN341" s="21"/>
      <c r="CO341" s="21"/>
      <c r="CP341" s="21"/>
      <c r="CQ341" s="21"/>
      <c r="CR341" s="21"/>
      <c r="CS341" s="21"/>
      <c r="CT341" s="21"/>
      <c r="CU341" s="21"/>
      <c r="CV341" s="21"/>
      <c r="CW341" s="21"/>
      <c r="CX341" s="21"/>
      <c r="CY341" s="21"/>
      <c r="CZ341" s="21"/>
      <c r="DA341" s="21"/>
      <c r="DB341" s="21"/>
      <c r="DC341" s="21"/>
      <c r="DD341" s="21"/>
      <c r="DE341" s="21"/>
      <c r="DF341" s="21"/>
      <c r="DG341" s="21"/>
      <c r="DH341" s="21"/>
      <c r="DI341" s="21"/>
      <c r="DJ341" s="21"/>
      <c r="DK341" s="21"/>
      <c r="DL341" s="21"/>
      <c r="DM341" s="21"/>
      <c r="DN341" s="21"/>
      <c r="DO341" s="21"/>
      <c r="DP341" s="21"/>
      <c r="DQ341" s="21"/>
      <c r="DR341" s="21"/>
      <c r="DS341" s="21"/>
      <c r="DT341" s="21"/>
      <c r="DU341" s="21"/>
      <c r="DV341" s="21"/>
      <c r="DW341" s="21"/>
      <c r="DX341" s="21"/>
      <c r="DY341" s="21"/>
      <c r="DZ341" s="21"/>
      <c r="EA341" s="21"/>
      <c r="EB341" s="21"/>
      <c r="EC341" s="21"/>
      <c r="ED341" s="21"/>
      <c r="EE341" s="21"/>
      <c r="EF341" s="21"/>
      <c r="EG341" s="21"/>
    </row>
    <row r="342" spans="1:137">
      <c r="A342" s="4" t="s">
        <v>29</v>
      </c>
      <c r="B342" s="21">
        <v>231945.96</v>
      </c>
      <c r="C342" s="21">
        <v>140613.82</v>
      </c>
      <c r="D342" s="21">
        <v>1234614.23</v>
      </c>
      <c r="E342" s="21">
        <v>0</v>
      </c>
      <c r="F342" s="21">
        <v>0</v>
      </c>
      <c r="G342" s="21">
        <v>-435994.13</v>
      </c>
      <c r="H342" s="21">
        <v>-337822.81</v>
      </c>
      <c r="I342" s="21">
        <v>439188.25</v>
      </c>
      <c r="J342" s="21">
        <v>-46494355.630000003</v>
      </c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  <c r="BU342" s="21"/>
      <c r="BV342" s="21"/>
      <c r="BW342" s="21"/>
      <c r="BX342" s="21"/>
      <c r="BY342" s="21"/>
      <c r="BZ342" s="21"/>
      <c r="CA342" s="21"/>
      <c r="CB342" s="21"/>
      <c r="CC342" s="21"/>
      <c r="CD342" s="21"/>
      <c r="CE342" s="21"/>
      <c r="CF342" s="21"/>
      <c r="CG342" s="21"/>
      <c r="CH342" s="21"/>
      <c r="CI342" s="21"/>
      <c r="CJ342" s="21"/>
      <c r="CK342" s="21"/>
      <c r="CL342" s="21"/>
      <c r="CM342" s="21"/>
      <c r="CN342" s="21"/>
      <c r="CO342" s="21"/>
      <c r="CP342" s="21"/>
      <c r="CQ342" s="21"/>
      <c r="CR342" s="21"/>
      <c r="CS342" s="21"/>
      <c r="CT342" s="21"/>
      <c r="CU342" s="21"/>
      <c r="CV342" s="21"/>
      <c r="CW342" s="21"/>
      <c r="CX342" s="21"/>
      <c r="CY342" s="21"/>
      <c r="CZ342" s="21"/>
      <c r="DA342" s="21"/>
      <c r="DB342" s="21"/>
      <c r="DC342" s="21"/>
      <c r="DD342" s="21"/>
      <c r="DE342" s="21"/>
      <c r="DF342" s="21"/>
      <c r="DG342" s="21"/>
      <c r="DH342" s="21"/>
      <c r="DI342" s="21"/>
      <c r="DJ342" s="21"/>
      <c r="DK342" s="21"/>
      <c r="DL342" s="21"/>
      <c r="DM342" s="21"/>
      <c r="DN342" s="21"/>
      <c r="DO342" s="21"/>
      <c r="DP342" s="21"/>
      <c r="DQ342" s="21"/>
      <c r="DR342" s="21"/>
      <c r="DS342" s="21"/>
      <c r="DT342" s="21"/>
      <c r="DU342" s="21"/>
      <c r="DV342" s="21"/>
      <c r="DW342" s="21"/>
      <c r="DX342" s="21"/>
      <c r="DY342" s="21"/>
      <c r="DZ342" s="21"/>
      <c r="EA342" s="21"/>
      <c r="EB342" s="21"/>
      <c r="EC342" s="21"/>
      <c r="ED342" s="21"/>
      <c r="EE342" s="21"/>
      <c r="EF342" s="21"/>
      <c r="EG342" s="21"/>
    </row>
    <row r="343" spans="1:137">
      <c r="A343" s="4" t="s">
        <v>339</v>
      </c>
      <c r="B343" s="21">
        <v>-288410.57</v>
      </c>
      <c r="C343" s="21">
        <v>-2285468.16</v>
      </c>
      <c r="D343" s="21">
        <v>-5080261.26</v>
      </c>
      <c r="E343" s="21">
        <v>-8349794.1799999997</v>
      </c>
      <c r="F343" s="21">
        <v>-24100342.02</v>
      </c>
      <c r="G343" s="21">
        <v>-53385750.259999998</v>
      </c>
      <c r="H343" s="21">
        <v>-34290358.380000003</v>
      </c>
      <c r="I343" s="21">
        <v>-11235947.699999999</v>
      </c>
      <c r="J343" s="21">
        <v>-42920711.030000001</v>
      </c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21"/>
      <c r="BU343" s="21"/>
      <c r="BV343" s="21"/>
      <c r="BW343" s="21"/>
      <c r="BX343" s="21"/>
      <c r="BY343" s="21"/>
      <c r="BZ343" s="21"/>
      <c r="CA343" s="21"/>
      <c r="CB343" s="21"/>
      <c r="CC343" s="21"/>
      <c r="CD343" s="21"/>
      <c r="CE343" s="21"/>
      <c r="CF343" s="21"/>
      <c r="CG343" s="21"/>
      <c r="CH343" s="21"/>
      <c r="CI343" s="21"/>
      <c r="CJ343" s="21"/>
      <c r="CK343" s="21"/>
      <c r="CL343" s="21"/>
      <c r="CM343" s="21"/>
      <c r="CN343" s="21"/>
      <c r="CO343" s="21"/>
      <c r="CP343" s="21"/>
      <c r="CQ343" s="21"/>
      <c r="CR343" s="21"/>
      <c r="CS343" s="21"/>
      <c r="CT343" s="21"/>
      <c r="CU343" s="21"/>
      <c r="CV343" s="21"/>
      <c r="CW343" s="21"/>
      <c r="CX343" s="21"/>
      <c r="CY343" s="21"/>
      <c r="CZ343" s="21"/>
      <c r="DA343" s="21"/>
      <c r="DB343" s="21"/>
      <c r="DC343" s="21"/>
      <c r="DD343" s="21"/>
      <c r="DE343" s="21"/>
      <c r="DF343" s="21"/>
      <c r="DG343" s="21"/>
      <c r="DH343" s="21"/>
      <c r="DI343" s="21"/>
      <c r="DJ343" s="21"/>
      <c r="DK343" s="21"/>
      <c r="DL343" s="21"/>
      <c r="DM343" s="21"/>
      <c r="DN343" s="21"/>
      <c r="DO343" s="21"/>
      <c r="DP343" s="21"/>
      <c r="DQ343" s="21"/>
      <c r="DR343" s="21"/>
      <c r="DS343" s="21"/>
      <c r="DT343" s="21"/>
      <c r="DU343" s="21"/>
      <c r="DV343" s="21"/>
      <c r="DW343" s="21"/>
      <c r="DX343" s="21"/>
      <c r="DY343" s="21"/>
      <c r="DZ343" s="21"/>
      <c r="EA343" s="21"/>
      <c r="EB343" s="21"/>
      <c r="EC343" s="21"/>
      <c r="ED343" s="21"/>
      <c r="EE343" s="21"/>
      <c r="EF343" s="21"/>
      <c r="EG343" s="21"/>
    </row>
    <row r="344" spans="1:137">
      <c r="A344" s="4" t="s">
        <v>340</v>
      </c>
      <c r="B344" s="21">
        <v>-8276338.7000000002</v>
      </c>
      <c r="C344" s="21">
        <v>-2959236.85</v>
      </c>
      <c r="D344" s="21">
        <v>-1553259.82</v>
      </c>
      <c r="E344" s="21">
        <v>1430856.49</v>
      </c>
      <c r="F344" s="21">
        <v>-1056000.9099999999</v>
      </c>
      <c r="G344" s="21">
        <v>-5510344.8200000003</v>
      </c>
      <c r="H344" s="21">
        <v>-1470493.98</v>
      </c>
      <c r="I344" s="21">
        <v>121589.24</v>
      </c>
      <c r="J344" s="21">
        <v>11164678.279999999</v>
      </c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21"/>
      <c r="BU344" s="21"/>
      <c r="BV344" s="21"/>
      <c r="BW344" s="21"/>
      <c r="BX344" s="21"/>
      <c r="BY344" s="21"/>
      <c r="BZ344" s="21"/>
      <c r="CA344" s="21"/>
      <c r="CB344" s="21"/>
      <c r="CC344" s="21"/>
      <c r="CD344" s="21"/>
      <c r="CE344" s="21"/>
      <c r="CF344" s="21"/>
      <c r="CG344" s="21"/>
      <c r="CH344" s="21"/>
      <c r="CI344" s="21"/>
      <c r="CJ344" s="21"/>
      <c r="CK344" s="21"/>
      <c r="CL344" s="21"/>
      <c r="CM344" s="21"/>
      <c r="CN344" s="21"/>
      <c r="CO344" s="21"/>
      <c r="CP344" s="21"/>
      <c r="CQ344" s="21"/>
      <c r="CR344" s="21"/>
      <c r="CS344" s="21"/>
      <c r="CT344" s="21"/>
      <c r="CU344" s="21"/>
      <c r="CV344" s="21"/>
      <c r="CW344" s="21"/>
      <c r="CX344" s="21"/>
      <c r="CY344" s="21"/>
      <c r="CZ344" s="21"/>
      <c r="DA344" s="21"/>
      <c r="DB344" s="21"/>
      <c r="DC344" s="21"/>
      <c r="DD344" s="21"/>
      <c r="DE344" s="21"/>
      <c r="DF344" s="21"/>
      <c r="DG344" s="21"/>
      <c r="DH344" s="21"/>
      <c r="DI344" s="21"/>
      <c r="DJ344" s="21"/>
      <c r="DK344" s="21"/>
      <c r="DL344" s="21"/>
      <c r="DM344" s="21"/>
      <c r="DN344" s="21"/>
      <c r="DO344" s="21"/>
      <c r="DP344" s="21"/>
      <c r="DQ344" s="21"/>
      <c r="DR344" s="21"/>
      <c r="DS344" s="21"/>
      <c r="DT344" s="21"/>
      <c r="DU344" s="21"/>
      <c r="DV344" s="21"/>
      <c r="DW344" s="21"/>
      <c r="DX344" s="21"/>
      <c r="DY344" s="21"/>
      <c r="DZ344" s="21"/>
      <c r="EA344" s="21"/>
      <c r="EB344" s="21"/>
      <c r="EC344" s="21"/>
      <c r="ED344" s="21"/>
      <c r="EE344" s="21"/>
      <c r="EF344" s="21"/>
      <c r="EG344" s="21"/>
    </row>
    <row r="345" spans="1:137">
      <c r="A345" s="4" t="s">
        <v>341</v>
      </c>
      <c r="B345" s="21">
        <v>-8276338.7000000002</v>
      </c>
      <c r="C345" s="21">
        <v>-2959236.85</v>
      </c>
      <c r="D345" s="21">
        <v>-1450498.26</v>
      </c>
      <c r="E345" s="21">
        <v>1808950.47</v>
      </c>
      <c r="F345" s="21">
        <v>-676087.69</v>
      </c>
      <c r="G345" s="21">
        <v>-5094822.13</v>
      </c>
      <c r="H345" s="21">
        <v>-732430.47</v>
      </c>
      <c r="I345" s="21">
        <v>421837.4</v>
      </c>
      <c r="J345" s="21">
        <v>441658.52</v>
      </c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  <c r="BU345" s="21"/>
      <c r="BV345" s="21"/>
      <c r="BW345" s="21"/>
      <c r="BX345" s="21"/>
      <c r="BY345" s="21"/>
      <c r="BZ345" s="21"/>
      <c r="CA345" s="21"/>
      <c r="CB345" s="21"/>
      <c r="CC345" s="21"/>
      <c r="CD345" s="21"/>
      <c r="CE345" s="21"/>
      <c r="CF345" s="21"/>
      <c r="CG345" s="21"/>
      <c r="CH345" s="21"/>
      <c r="CI345" s="21"/>
      <c r="CJ345" s="21"/>
      <c r="CK345" s="21"/>
      <c r="CL345" s="21"/>
      <c r="CM345" s="21"/>
      <c r="CN345" s="21"/>
      <c r="CO345" s="21"/>
      <c r="CP345" s="21"/>
      <c r="CQ345" s="21"/>
      <c r="CR345" s="21"/>
      <c r="CS345" s="21"/>
      <c r="CT345" s="21"/>
      <c r="CU345" s="21"/>
      <c r="CV345" s="21"/>
      <c r="CW345" s="21"/>
      <c r="CX345" s="21"/>
      <c r="CY345" s="21"/>
      <c r="CZ345" s="21"/>
      <c r="DA345" s="21"/>
      <c r="DB345" s="21"/>
      <c r="DC345" s="21"/>
      <c r="DD345" s="21"/>
      <c r="DE345" s="21"/>
      <c r="DF345" s="21"/>
      <c r="DG345" s="21"/>
      <c r="DH345" s="21"/>
      <c r="DI345" s="21"/>
      <c r="DJ345" s="21"/>
      <c r="DK345" s="21"/>
      <c r="DL345" s="21"/>
      <c r="DM345" s="21"/>
      <c r="DN345" s="21"/>
      <c r="DO345" s="21"/>
      <c r="DP345" s="21"/>
      <c r="DQ345" s="21"/>
      <c r="DR345" s="21"/>
      <c r="DS345" s="21"/>
      <c r="DT345" s="21"/>
      <c r="DU345" s="21"/>
      <c r="DV345" s="21"/>
      <c r="DW345" s="21"/>
      <c r="DX345" s="21"/>
      <c r="DY345" s="21"/>
      <c r="DZ345" s="21"/>
      <c r="EA345" s="21"/>
      <c r="EB345" s="21"/>
      <c r="EC345" s="21"/>
      <c r="ED345" s="21"/>
      <c r="EE345" s="21"/>
      <c r="EF345" s="21"/>
      <c r="EG345" s="21"/>
    </row>
    <row r="346" spans="1:137">
      <c r="A346" s="4" t="s">
        <v>342</v>
      </c>
      <c r="B346" s="21">
        <v>0</v>
      </c>
      <c r="C346" s="21">
        <v>0</v>
      </c>
      <c r="D346" s="21">
        <v>-102761.56</v>
      </c>
      <c r="E346" s="21">
        <v>-378093.98</v>
      </c>
      <c r="F346" s="21">
        <v>-379913.22</v>
      </c>
      <c r="G346" s="21">
        <v>-415522.69</v>
      </c>
      <c r="H346" s="21">
        <v>-738063.51</v>
      </c>
      <c r="I346" s="21">
        <v>-300248.15999999997</v>
      </c>
      <c r="J346" s="21">
        <v>10723019.76</v>
      </c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1"/>
      <c r="BT346" s="21"/>
      <c r="BU346" s="21"/>
      <c r="BV346" s="21"/>
      <c r="BW346" s="21"/>
      <c r="BX346" s="21"/>
      <c r="BY346" s="21"/>
      <c r="BZ346" s="21"/>
      <c r="CA346" s="21"/>
      <c r="CB346" s="21"/>
      <c r="CC346" s="21"/>
      <c r="CD346" s="21"/>
      <c r="CE346" s="21"/>
      <c r="CF346" s="21"/>
      <c r="CG346" s="21"/>
      <c r="CH346" s="21"/>
      <c r="CI346" s="21"/>
      <c r="CJ346" s="21"/>
      <c r="CK346" s="21"/>
      <c r="CL346" s="21"/>
      <c r="CM346" s="21"/>
      <c r="CN346" s="21"/>
      <c r="CO346" s="21"/>
      <c r="CP346" s="21"/>
      <c r="CQ346" s="21"/>
      <c r="CR346" s="21"/>
      <c r="CS346" s="21"/>
      <c r="CT346" s="21"/>
      <c r="CU346" s="21"/>
      <c r="CV346" s="21"/>
      <c r="CW346" s="21"/>
      <c r="CX346" s="21"/>
      <c r="CY346" s="21"/>
      <c r="CZ346" s="21"/>
      <c r="DA346" s="21"/>
      <c r="DB346" s="21"/>
      <c r="DC346" s="21"/>
      <c r="DD346" s="21"/>
      <c r="DE346" s="21"/>
      <c r="DF346" s="21"/>
      <c r="DG346" s="21"/>
      <c r="DH346" s="21"/>
      <c r="DI346" s="21"/>
      <c r="DJ346" s="21"/>
      <c r="DK346" s="21"/>
      <c r="DL346" s="21"/>
      <c r="DM346" s="21"/>
      <c r="DN346" s="21"/>
      <c r="DO346" s="21"/>
      <c r="DP346" s="21"/>
      <c r="DQ346" s="21"/>
      <c r="DR346" s="21"/>
      <c r="DS346" s="21"/>
      <c r="DT346" s="21"/>
      <c r="DU346" s="21"/>
      <c r="DV346" s="21"/>
      <c r="DW346" s="21"/>
      <c r="DX346" s="21"/>
      <c r="DY346" s="21"/>
      <c r="DZ346" s="21"/>
      <c r="EA346" s="21"/>
      <c r="EB346" s="21"/>
      <c r="EC346" s="21"/>
      <c r="ED346" s="21"/>
      <c r="EE346" s="21"/>
      <c r="EF346" s="21"/>
      <c r="EG346" s="21"/>
    </row>
    <row r="347" spans="1:137">
      <c r="A347" s="4" t="s">
        <v>343</v>
      </c>
      <c r="B347" s="21">
        <v>0</v>
      </c>
      <c r="C347" s="21">
        <v>0</v>
      </c>
      <c r="D347" s="21">
        <v>0</v>
      </c>
      <c r="E347" s="21">
        <v>0</v>
      </c>
      <c r="F347" s="21">
        <v>0</v>
      </c>
      <c r="G347" s="21">
        <v>0</v>
      </c>
      <c r="H347" s="21">
        <v>0</v>
      </c>
      <c r="I347" s="21">
        <v>0</v>
      </c>
      <c r="J347" s="21">
        <v>0</v>
      </c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1"/>
      <c r="BT347" s="21"/>
      <c r="BU347" s="21"/>
      <c r="BV347" s="21"/>
      <c r="BW347" s="21"/>
      <c r="BX347" s="21"/>
      <c r="BY347" s="21"/>
      <c r="BZ347" s="21"/>
      <c r="CA347" s="21"/>
      <c r="CB347" s="21"/>
      <c r="CC347" s="21"/>
      <c r="CD347" s="21"/>
      <c r="CE347" s="21"/>
      <c r="CF347" s="21"/>
      <c r="CG347" s="21"/>
      <c r="CH347" s="21"/>
      <c r="CI347" s="21"/>
      <c r="CJ347" s="21"/>
      <c r="CK347" s="21"/>
      <c r="CL347" s="21"/>
      <c r="CM347" s="21"/>
      <c r="CN347" s="21"/>
      <c r="CO347" s="21"/>
      <c r="CP347" s="21"/>
      <c r="CQ347" s="21"/>
      <c r="CR347" s="21"/>
      <c r="CS347" s="21"/>
      <c r="CT347" s="21"/>
      <c r="CU347" s="21"/>
      <c r="CV347" s="21"/>
      <c r="CW347" s="21"/>
      <c r="CX347" s="21"/>
      <c r="CY347" s="21"/>
      <c r="CZ347" s="21"/>
      <c r="DA347" s="21"/>
      <c r="DB347" s="21"/>
      <c r="DC347" s="21"/>
      <c r="DD347" s="21"/>
      <c r="DE347" s="21"/>
      <c r="DF347" s="21"/>
      <c r="DG347" s="21"/>
      <c r="DH347" s="21"/>
      <c r="DI347" s="21"/>
      <c r="DJ347" s="21"/>
      <c r="DK347" s="21"/>
      <c r="DL347" s="21"/>
      <c r="DM347" s="21"/>
      <c r="DN347" s="21"/>
      <c r="DO347" s="21"/>
      <c r="DP347" s="21"/>
      <c r="DQ347" s="21"/>
      <c r="DR347" s="21"/>
      <c r="DS347" s="21"/>
      <c r="DT347" s="21"/>
      <c r="DU347" s="21"/>
      <c r="DV347" s="21"/>
      <c r="DW347" s="21"/>
      <c r="DX347" s="21"/>
      <c r="DY347" s="21"/>
      <c r="DZ347" s="21"/>
      <c r="EA347" s="21"/>
      <c r="EB347" s="21"/>
      <c r="EC347" s="21"/>
      <c r="ED347" s="21"/>
      <c r="EE347" s="21"/>
      <c r="EF347" s="21"/>
      <c r="EG347" s="21"/>
    </row>
    <row r="348" spans="1:137">
      <c r="A348" s="4" t="s">
        <v>344</v>
      </c>
      <c r="B348" s="21">
        <v>-919572.32</v>
      </c>
      <c r="C348" s="21">
        <v>-27160396.859999999</v>
      </c>
      <c r="D348" s="21">
        <v>-33760581.549999997</v>
      </c>
      <c r="E348" s="21">
        <v>3003202.45</v>
      </c>
      <c r="F348" s="21">
        <v>-75492536.010000005</v>
      </c>
      <c r="G348" s="21">
        <v>-82172924.640000001</v>
      </c>
      <c r="H348" s="21">
        <v>-83721357.159999996</v>
      </c>
      <c r="I348" s="21">
        <v>30834009.649999999</v>
      </c>
      <c r="J348" s="21">
        <v>-18475478.690000001</v>
      </c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1"/>
      <c r="BT348" s="21"/>
      <c r="BU348" s="21"/>
      <c r="BV348" s="21"/>
      <c r="BW348" s="21"/>
      <c r="BX348" s="21"/>
      <c r="BY348" s="21"/>
      <c r="BZ348" s="21"/>
      <c r="CA348" s="21"/>
      <c r="CB348" s="21"/>
      <c r="CC348" s="21"/>
      <c r="CD348" s="21"/>
      <c r="CE348" s="21"/>
      <c r="CF348" s="21"/>
      <c r="CG348" s="21"/>
      <c r="CH348" s="21"/>
      <c r="CI348" s="21"/>
      <c r="CJ348" s="21"/>
      <c r="CK348" s="21"/>
      <c r="CL348" s="21"/>
      <c r="CM348" s="21"/>
      <c r="CN348" s="21"/>
      <c r="CO348" s="21"/>
      <c r="CP348" s="21"/>
      <c r="CQ348" s="21"/>
      <c r="CR348" s="21"/>
      <c r="CS348" s="21"/>
      <c r="CT348" s="21"/>
      <c r="CU348" s="21"/>
      <c r="CV348" s="21"/>
      <c r="CW348" s="21"/>
      <c r="CX348" s="21"/>
      <c r="CY348" s="21"/>
      <c r="CZ348" s="21"/>
      <c r="DA348" s="21"/>
      <c r="DB348" s="21"/>
      <c r="DC348" s="21"/>
      <c r="DD348" s="21"/>
      <c r="DE348" s="21"/>
      <c r="DF348" s="21"/>
      <c r="DG348" s="21"/>
      <c r="DH348" s="21"/>
      <c r="DI348" s="21"/>
      <c r="DJ348" s="21"/>
      <c r="DK348" s="21"/>
      <c r="DL348" s="21"/>
      <c r="DM348" s="21"/>
      <c r="DN348" s="21"/>
      <c r="DO348" s="21"/>
      <c r="DP348" s="21"/>
      <c r="DQ348" s="21"/>
      <c r="DR348" s="21"/>
      <c r="DS348" s="21"/>
      <c r="DT348" s="21"/>
      <c r="DU348" s="21"/>
      <c r="DV348" s="21"/>
      <c r="DW348" s="21"/>
      <c r="DX348" s="21"/>
      <c r="DY348" s="21"/>
      <c r="DZ348" s="21"/>
      <c r="EA348" s="21"/>
      <c r="EB348" s="21"/>
      <c r="EC348" s="21"/>
      <c r="ED348" s="21"/>
      <c r="EE348" s="21"/>
      <c r="EF348" s="21"/>
      <c r="EG348" s="21"/>
    </row>
    <row r="349" spans="1:137">
      <c r="A349" s="4" t="s">
        <v>345</v>
      </c>
      <c r="B349" s="21">
        <v>-14271806.609999999</v>
      </c>
      <c r="C349" s="21">
        <v>2595947.71</v>
      </c>
      <c r="D349" s="21">
        <v>11879599</v>
      </c>
      <c r="E349" s="21">
        <v>3608288.51</v>
      </c>
      <c r="F349" s="21">
        <v>-13883909.640000001</v>
      </c>
      <c r="G349" s="21">
        <v>2202757.04</v>
      </c>
      <c r="H349" s="21">
        <v>-14588384.689999999</v>
      </c>
      <c r="I349" s="21">
        <v>-10894340.48</v>
      </c>
      <c r="J349" s="21">
        <v>14445073.470000001</v>
      </c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1"/>
      <c r="BT349" s="21"/>
      <c r="BU349" s="21"/>
      <c r="BV349" s="21"/>
      <c r="BW349" s="21"/>
      <c r="BX349" s="21"/>
      <c r="BY349" s="21"/>
      <c r="BZ349" s="21"/>
      <c r="CA349" s="21"/>
      <c r="CB349" s="21"/>
      <c r="CC349" s="21"/>
      <c r="CD349" s="21"/>
      <c r="CE349" s="21"/>
      <c r="CF349" s="21"/>
      <c r="CG349" s="21"/>
      <c r="CH349" s="21"/>
      <c r="CI349" s="21"/>
      <c r="CJ349" s="21"/>
      <c r="CK349" s="21"/>
      <c r="CL349" s="21"/>
      <c r="CM349" s="21"/>
      <c r="CN349" s="21"/>
      <c r="CO349" s="21"/>
      <c r="CP349" s="21"/>
      <c r="CQ349" s="21"/>
      <c r="CR349" s="21"/>
      <c r="CS349" s="21"/>
      <c r="CT349" s="21"/>
      <c r="CU349" s="21"/>
      <c r="CV349" s="21"/>
      <c r="CW349" s="21"/>
      <c r="CX349" s="21"/>
      <c r="CY349" s="21"/>
      <c r="CZ349" s="21"/>
      <c r="DA349" s="21"/>
      <c r="DB349" s="21"/>
      <c r="DC349" s="21"/>
      <c r="DD349" s="21"/>
      <c r="DE349" s="21"/>
      <c r="DF349" s="21"/>
      <c r="DG349" s="21"/>
      <c r="DH349" s="21"/>
      <c r="DI349" s="21"/>
      <c r="DJ349" s="21"/>
      <c r="DK349" s="21"/>
      <c r="DL349" s="21"/>
      <c r="DM349" s="21"/>
      <c r="DN349" s="21"/>
      <c r="DO349" s="21"/>
      <c r="DP349" s="21"/>
      <c r="DQ349" s="21"/>
      <c r="DR349" s="21"/>
      <c r="DS349" s="21"/>
      <c r="DT349" s="21"/>
      <c r="DU349" s="21"/>
      <c r="DV349" s="21"/>
      <c r="DW349" s="21"/>
      <c r="DX349" s="21"/>
      <c r="DY349" s="21"/>
      <c r="DZ349" s="21"/>
      <c r="EA349" s="21"/>
      <c r="EB349" s="21"/>
      <c r="EC349" s="21"/>
      <c r="ED349" s="21"/>
      <c r="EE349" s="21"/>
      <c r="EF349" s="21"/>
      <c r="EG349" s="21"/>
    </row>
    <row r="350" spans="1:137">
      <c r="A350" s="4" t="s">
        <v>346</v>
      </c>
      <c r="B350" s="21">
        <v>48824990.299999997</v>
      </c>
      <c r="C350" s="21">
        <v>-23841707.73</v>
      </c>
      <c r="D350" s="21">
        <v>70416566.900000006</v>
      </c>
      <c r="E350" s="21">
        <v>85362661.159999996</v>
      </c>
      <c r="F350" s="21">
        <v>160058905.77000001</v>
      </c>
      <c r="G350" s="21">
        <v>-29541837.84</v>
      </c>
      <c r="H350" s="21">
        <v>-28491563.079999998</v>
      </c>
      <c r="I350" s="21">
        <v>68502912.659999996</v>
      </c>
      <c r="J350" s="21">
        <v>-18384823.41</v>
      </c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  <c r="BQ350" s="21"/>
      <c r="BR350" s="21"/>
      <c r="BS350" s="21"/>
      <c r="BT350" s="21"/>
      <c r="BU350" s="21"/>
      <c r="BV350" s="21"/>
      <c r="BW350" s="21"/>
      <c r="BX350" s="21"/>
      <c r="BY350" s="21"/>
      <c r="BZ350" s="21"/>
      <c r="CA350" s="21"/>
      <c r="CB350" s="21"/>
      <c r="CC350" s="21"/>
      <c r="CD350" s="21"/>
      <c r="CE350" s="21"/>
      <c r="CF350" s="21"/>
      <c r="CG350" s="21"/>
      <c r="CH350" s="21"/>
      <c r="CI350" s="21"/>
      <c r="CJ350" s="21"/>
      <c r="CK350" s="21"/>
      <c r="CL350" s="21"/>
      <c r="CM350" s="21"/>
      <c r="CN350" s="21"/>
      <c r="CO350" s="21"/>
      <c r="CP350" s="21"/>
      <c r="CQ350" s="21"/>
      <c r="CR350" s="21"/>
      <c r="CS350" s="21"/>
      <c r="CT350" s="21"/>
      <c r="CU350" s="21"/>
      <c r="CV350" s="21"/>
      <c r="CW350" s="21"/>
      <c r="CX350" s="21"/>
      <c r="CY350" s="21"/>
      <c r="CZ350" s="21"/>
      <c r="DA350" s="21"/>
      <c r="DB350" s="21"/>
      <c r="DC350" s="21"/>
      <c r="DD350" s="21"/>
      <c r="DE350" s="21"/>
      <c r="DF350" s="21"/>
      <c r="DG350" s="21"/>
      <c r="DH350" s="21"/>
      <c r="DI350" s="21"/>
      <c r="DJ350" s="21"/>
      <c r="DK350" s="21"/>
      <c r="DL350" s="21"/>
      <c r="DM350" s="21"/>
      <c r="DN350" s="21"/>
      <c r="DO350" s="21"/>
      <c r="DP350" s="21"/>
      <c r="DQ350" s="21"/>
      <c r="DR350" s="21"/>
      <c r="DS350" s="21"/>
      <c r="DT350" s="21"/>
      <c r="DU350" s="21"/>
      <c r="DV350" s="21"/>
      <c r="DW350" s="21"/>
      <c r="DX350" s="21"/>
      <c r="DY350" s="21"/>
      <c r="DZ350" s="21"/>
      <c r="EA350" s="21"/>
      <c r="EB350" s="21"/>
      <c r="EC350" s="21"/>
      <c r="ED350" s="21"/>
      <c r="EE350" s="21"/>
      <c r="EF350" s="21"/>
      <c r="EG350" s="21"/>
    </row>
    <row r="351" spans="1:137">
      <c r="A351" s="4" t="s">
        <v>347</v>
      </c>
      <c r="B351" s="21">
        <v>0</v>
      </c>
      <c r="C351" s="21">
        <v>0</v>
      </c>
      <c r="D351" s="21">
        <v>0</v>
      </c>
      <c r="E351" s="21">
        <v>0</v>
      </c>
      <c r="F351" s="21">
        <v>-18166656.539999999</v>
      </c>
      <c r="G351" s="21">
        <v>0</v>
      </c>
      <c r="H351" s="21">
        <v>0</v>
      </c>
      <c r="I351" s="21">
        <v>0</v>
      </c>
      <c r="J351" s="21">
        <v>0</v>
      </c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  <c r="BQ351" s="21"/>
      <c r="BR351" s="21"/>
      <c r="BS351" s="21"/>
      <c r="BT351" s="21"/>
      <c r="BU351" s="21"/>
      <c r="BV351" s="21"/>
      <c r="BW351" s="21"/>
      <c r="BX351" s="21"/>
      <c r="BY351" s="21"/>
      <c r="BZ351" s="21"/>
      <c r="CA351" s="21"/>
      <c r="CB351" s="21"/>
      <c r="CC351" s="21"/>
      <c r="CD351" s="21"/>
      <c r="CE351" s="21"/>
      <c r="CF351" s="21"/>
      <c r="CG351" s="21"/>
      <c r="CH351" s="21"/>
      <c r="CI351" s="21"/>
      <c r="CJ351" s="21"/>
      <c r="CK351" s="21"/>
      <c r="CL351" s="21"/>
      <c r="CM351" s="21"/>
      <c r="CN351" s="21"/>
      <c r="CO351" s="21"/>
      <c r="CP351" s="21"/>
      <c r="CQ351" s="21"/>
      <c r="CR351" s="21"/>
      <c r="CS351" s="21"/>
      <c r="CT351" s="21"/>
      <c r="CU351" s="21"/>
      <c r="CV351" s="21"/>
      <c r="CW351" s="21"/>
      <c r="CX351" s="21"/>
      <c r="CY351" s="21"/>
      <c r="CZ351" s="21"/>
      <c r="DA351" s="21"/>
      <c r="DB351" s="21"/>
      <c r="DC351" s="21"/>
      <c r="DD351" s="21"/>
      <c r="DE351" s="21"/>
      <c r="DF351" s="21"/>
      <c r="DG351" s="21"/>
      <c r="DH351" s="21"/>
      <c r="DI351" s="21"/>
      <c r="DJ351" s="21"/>
      <c r="DK351" s="21"/>
      <c r="DL351" s="21"/>
      <c r="DM351" s="21"/>
      <c r="DN351" s="21"/>
      <c r="DO351" s="21"/>
      <c r="DP351" s="21"/>
      <c r="DQ351" s="21"/>
      <c r="DR351" s="21"/>
      <c r="DS351" s="21"/>
      <c r="DT351" s="21"/>
      <c r="DU351" s="21"/>
      <c r="DV351" s="21"/>
      <c r="DW351" s="21"/>
      <c r="DX351" s="21"/>
      <c r="DY351" s="21"/>
      <c r="DZ351" s="21"/>
      <c r="EA351" s="21"/>
      <c r="EB351" s="21"/>
      <c r="EC351" s="21"/>
      <c r="ED351" s="21"/>
      <c r="EE351" s="21"/>
      <c r="EF351" s="21"/>
      <c r="EG351" s="21"/>
    </row>
    <row r="352" spans="1:137">
      <c r="A352" s="4" t="s">
        <v>348</v>
      </c>
      <c r="B352" s="21">
        <v>0</v>
      </c>
      <c r="C352" s="21">
        <v>0</v>
      </c>
      <c r="D352" s="21">
        <v>0</v>
      </c>
      <c r="E352" s="21">
        <v>0</v>
      </c>
      <c r="F352" s="21">
        <v>0</v>
      </c>
      <c r="G352" s="21">
        <v>0</v>
      </c>
      <c r="H352" s="21">
        <v>0</v>
      </c>
      <c r="I352" s="21">
        <v>0</v>
      </c>
      <c r="J352" s="21">
        <v>0</v>
      </c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1"/>
      <c r="BT352" s="21"/>
      <c r="BU352" s="21"/>
      <c r="BV352" s="21"/>
      <c r="BW352" s="21"/>
      <c r="BX352" s="21"/>
      <c r="BY352" s="21"/>
      <c r="BZ352" s="21"/>
      <c r="CA352" s="21"/>
      <c r="CB352" s="21"/>
      <c r="CC352" s="21"/>
      <c r="CD352" s="21"/>
      <c r="CE352" s="21"/>
      <c r="CF352" s="21"/>
      <c r="CG352" s="21"/>
      <c r="CH352" s="21"/>
      <c r="CI352" s="21"/>
      <c r="CJ352" s="21"/>
      <c r="CK352" s="21"/>
      <c r="CL352" s="21"/>
      <c r="CM352" s="21"/>
      <c r="CN352" s="21"/>
      <c r="CO352" s="21"/>
      <c r="CP352" s="21"/>
      <c r="CQ352" s="21"/>
      <c r="CR352" s="21"/>
      <c r="CS352" s="21"/>
      <c r="CT352" s="21"/>
      <c r="CU352" s="21"/>
      <c r="CV352" s="21"/>
      <c r="CW352" s="21"/>
      <c r="CX352" s="21"/>
      <c r="CY352" s="21"/>
      <c r="CZ352" s="21"/>
      <c r="DA352" s="21"/>
      <c r="DB352" s="21"/>
      <c r="DC352" s="21"/>
      <c r="DD352" s="21"/>
      <c r="DE352" s="21"/>
      <c r="DF352" s="21"/>
      <c r="DG352" s="21"/>
      <c r="DH352" s="21"/>
      <c r="DI352" s="21"/>
      <c r="DJ352" s="21"/>
      <c r="DK352" s="21"/>
      <c r="DL352" s="21"/>
      <c r="DM352" s="21"/>
      <c r="DN352" s="21"/>
      <c r="DO352" s="21"/>
      <c r="DP352" s="21"/>
      <c r="DQ352" s="21"/>
      <c r="DR352" s="21"/>
      <c r="DS352" s="21"/>
      <c r="DT352" s="21"/>
      <c r="DU352" s="21"/>
      <c r="DV352" s="21"/>
      <c r="DW352" s="21"/>
      <c r="DX352" s="21"/>
      <c r="DY352" s="21"/>
      <c r="DZ352" s="21"/>
      <c r="EA352" s="21"/>
      <c r="EB352" s="21"/>
      <c r="EC352" s="21"/>
      <c r="ED352" s="21"/>
      <c r="EE352" s="21"/>
      <c r="EF352" s="21"/>
      <c r="EG352" s="21"/>
    </row>
    <row r="353" spans="1:137">
      <c r="A353" s="4" t="s">
        <v>271</v>
      </c>
      <c r="B353" s="21">
        <v>0</v>
      </c>
      <c r="C353" s="21">
        <v>0</v>
      </c>
      <c r="D353" s="21">
        <v>0</v>
      </c>
      <c r="E353" s="21">
        <v>0</v>
      </c>
      <c r="F353" s="21">
        <v>0</v>
      </c>
      <c r="G353" s="21">
        <v>0</v>
      </c>
      <c r="H353" s="21">
        <v>0</v>
      </c>
      <c r="I353" s="21">
        <v>0</v>
      </c>
      <c r="J353" s="21">
        <v>0</v>
      </c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  <c r="BM353" s="21"/>
      <c r="BN353" s="21"/>
      <c r="BO353" s="21"/>
      <c r="BP353" s="21"/>
      <c r="BQ353" s="21"/>
      <c r="BR353" s="21"/>
      <c r="BS353" s="21"/>
      <c r="BT353" s="21"/>
      <c r="BU353" s="21"/>
      <c r="BV353" s="21"/>
      <c r="BW353" s="21"/>
      <c r="BX353" s="21"/>
      <c r="BY353" s="21"/>
      <c r="BZ353" s="21"/>
      <c r="CA353" s="21"/>
      <c r="CB353" s="21"/>
      <c r="CC353" s="21"/>
      <c r="CD353" s="21"/>
      <c r="CE353" s="21"/>
      <c r="CF353" s="21"/>
      <c r="CG353" s="21"/>
      <c r="CH353" s="21"/>
      <c r="CI353" s="21"/>
      <c r="CJ353" s="21"/>
      <c r="CK353" s="21"/>
      <c r="CL353" s="21"/>
      <c r="CM353" s="21"/>
      <c r="CN353" s="21"/>
      <c r="CO353" s="21"/>
      <c r="CP353" s="21"/>
      <c r="CQ353" s="21"/>
      <c r="CR353" s="21"/>
      <c r="CS353" s="21"/>
      <c r="CT353" s="21"/>
      <c r="CU353" s="21"/>
      <c r="CV353" s="21"/>
      <c r="CW353" s="21"/>
      <c r="CX353" s="21"/>
      <c r="CY353" s="21"/>
      <c r="CZ353" s="21"/>
      <c r="DA353" s="21"/>
      <c r="DB353" s="21"/>
      <c r="DC353" s="21"/>
      <c r="DD353" s="21"/>
      <c r="DE353" s="21"/>
      <c r="DF353" s="21"/>
      <c r="DG353" s="21"/>
      <c r="DH353" s="21"/>
      <c r="DI353" s="21"/>
      <c r="DJ353" s="21"/>
      <c r="DK353" s="21"/>
      <c r="DL353" s="21"/>
      <c r="DM353" s="21"/>
      <c r="DN353" s="21"/>
      <c r="DO353" s="21"/>
      <c r="DP353" s="21"/>
      <c r="DQ353" s="21"/>
      <c r="DR353" s="21"/>
      <c r="DS353" s="21"/>
      <c r="DT353" s="21"/>
      <c r="DU353" s="21"/>
      <c r="DV353" s="21"/>
      <c r="DW353" s="21"/>
      <c r="DX353" s="21"/>
      <c r="DY353" s="21"/>
      <c r="DZ353" s="21"/>
      <c r="EA353" s="21"/>
      <c r="EB353" s="21"/>
      <c r="EC353" s="21"/>
      <c r="ED353" s="21"/>
      <c r="EE353" s="21"/>
      <c r="EF353" s="21"/>
      <c r="EG353" s="21"/>
    </row>
    <row r="354" spans="1:137">
      <c r="A354" s="4" t="s">
        <v>349</v>
      </c>
      <c r="B354" s="21">
        <v>199725904.86000001</v>
      </c>
      <c r="C354" s="21">
        <v>109211412.81</v>
      </c>
      <c r="D354" s="21">
        <v>244643728.72</v>
      </c>
      <c r="E354" s="21">
        <v>402829732.20999998</v>
      </c>
      <c r="F354" s="21">
        <v>522782708.31999999</v>
      </c>
      <c r="G354" s="21">
        <v>559381764.69000006</v>
      </c>
      <c r="H354" s="21">
        <v>516502463.02999997</v>
      </c>
      <c r="I354" s="21">
        <v>939075963.61000001</v>
      </c>
      <c r="J354" s="21">
        <v>745482455.96000004</v>
      </c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  <c r="BM354" s="21"/>
      <c r="BN354" s="21"/>
      <c r="BO354" s="21"/>
      <c r="BP354" s="21"/>
      <c r="BQ354" s="21"/>
      <c r="BR354" s="21"/>
      <c r="BS354" s="21"/>
      <c r="BT354" s="21"/>
      <c r="BU354" s="21"/>
      <c r="BV354" s="21"/>
      <c r="BW354" s="21"/>
      <c r="BX354" s="21"/>
      <c r="BY354" s="21"/>
      <c r="BZ354" s="21"/>
      <c r="CA354" s="21"/>
      <c r="CB354" s="21"/>
      <c r="CC354" s="21"/>
      <c r="CD354" s="21"/>
      <c r="CE354" s="21"/>
      <c r="CF354" s="21"/>
      <c r="CG354" s="21"/>
      <c r="CH354" s="21"/>
      <c r="CI354" s="21"/>
      <c r="CJ354" s="21"/>
      <c r="CK354" s="21"/>
      <c r="CL354" s="21"/>
      <c r="CM354" s="21"/>
      <c r="CN354" s="21"/>
      <c r="CO354" s="21"/>
      <c r="CP354" s="21"/>
      <c r="CQ354" s="21"/>
      <c r="CR354" s="21"/>
      <c r="CS354" s="21"/>
      <c r="CT354" s="21"/>
      <c r="CU354" s="21"/>
      <c r="CV354" s="21"/>
      <c r="CW354" s="21"/>
      <c r="CX354" s="21"/>
      <c r="CY354" s="21"/>
      <c r="CZ354" s="21"/>
      <c r="DA354" s="21"/>
      <c r="DB354" s="21"/>
      <c r="DC354" s="21"/>
      <c r="DD354" s="21"/>
      <c r="DE354" s="21"/>
      <c r="DF354" s="21"/>
      <c r="DG354" s="21"/>
      <c r="DH354" s="21"/>
      <c r="DI354" s="21"/>
      <c r="DJ354" s="21"/>
      <c r="DK354" s="21"/>
      <c r="DL354" s="21"/>
      <c r="DM354" s="21"/>
      <c r="DN354" s="21"/>
      <c r="DO354" s="21"/>
      <c r="DP354" s="21"/>
      <c r="DQ354" s="21"/>
      <c r="DR354" s="21"/>
      <c r="DS354" s="21"/>
      <c r="DT354" s="21"/>
      <c r="DU354" s="21"/>
      <c r="DV354" s="21"/>
      <c r="DW354" s="21"/>
      <c r="DX354" s="21"/>
      <c r="DY354" s="21"/>
      <c r="DZ354" s="21"/>
      <c r="EA354" s="21"/>
      <c r="EB354" s="21"/>
      <c r="EC354" s="21"/>
      <c r="ED354" s="21"/>
      <c r="EE354" s="21"/>
      <c r="EF354" s="21"/>
      <c r="EG354" s="21"/>
    </row>
    <row r="355" spans="1:137">
      <c r="A355" s="4" t="s">
        <v>350</v>
      </c>
      <c r="B355" s="21">
        <v>0</v>
      </c>
      <c r="C355" s="21">
        <v>0</v>
      </c>
      <c r="D355" s="21">
        <v>0</v>
      </c>
      <c r="E355" s="21">
        <v>0</v>
      </c>
      <c r="F355" s="21">
        <v>0</v>
      </c>
      <c r="G355" s="21">
        <v>0</v>
      </c>
      <c r="H355" s="21">
        <v>0</v>
      </c>
      <c r="I355" s="21">
        <v>0</v>
      </c>
      <c r="J355" s="21">
        <v>0</v>
      </c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  <c r="BM355" s="21"/>
      <c r="BN355" s="21"/>
      <c r="BO355" s="21"/>
      <c r="BP355" s="21"/>
      <c r="BQ355" s="21"/>
      <c r="BR355" s="21"/>
      <c r="BS355" s="21"/>
      <c r="BT355" s="21"/>
      <c r="BU355" s="21"/>
      <c r="BV355" s="21"/>
      <c r="BW355" s="21"/>
      <c r="BX355" s="21"/>
      <c r="BY355" s="21"/>
      <c r="BZ355" s="21"/>
      <c r="CA355" s="21"/>
      <c r="CB355" s="21"/>
      <c r="CC355" s="21"/>
      <c r="CD355" s="21"/>
      <c r="CE355" s="21"/>
      <c r="CF355" s="21"/>
      <c r="CG355" s="21"/>
      <c r="CH355" s="21"/>
      <c r="CI355" s="21"/>
      <c r="CJ355" s="21"/>
      <c r="CK355" s="21"/>
      <c r="CL355" s="21"/>
      <c r="CM355" s="21"/>
      <c r="CN355" s="21"/>
      <c r="CO355" s="21"/>
      <c r="CP355" s="21"/>
      <c r="CQ355" s="21"/>
      <c r="CR355" s="21"/>
      <c r="CS355" s="21"/>
      <c r="CT355" s="21"/>
      <c r="CU355" s="21"/>
      <c r="CV355" s="21"/>
      <c r="CW355" s="21"/>
      <c r="CX355" s="21"/>
      <c r="CY355" s="21"/>
      <c r="CZ355" s="21"/>
      <c r="DA355" s="21"/>
      <c r="DB355" s="21"/>
      <c r="DC355" s="21"/>
      <c r="DD355" s="21"/>
      <c r="DE355" s="21"/>
      <c r="DF355" s="21"/>
      <c r="DG355" s="21"/>
      <c r="DH355" s="21"/>
      <c r="DI355" s="21"/>
      <c r="DJ355" s="21"/>
      <c r="DK355" s="21"/>
      <c r="DL355" s="21"/>
      <c r="DM355" s="21"/>
      <c r="DN355" s="21"/>
      <c r="DO355" s="21"/>
      <c r="DP355" s="21"/>
      <c r="DQ355" s="21"/>
      <c r="DR355" s="21"/>
      <c r="DS355" s="21"/>
      <c r="DT355" s="21"/>
      <c r="DU355" s="21"/>
      <c r="DV355" s="21"/>
      <c r="DW355" s="21"/>
      <c r="DX355" s="21"/>
      <c r="DY355" s="21"/>
      <c r="DZ355" s="21"/>
      <c r="EA355" s="21"/>
      <c r="EB355" s="21"/>
      <c r="EC355" s="21"/>
      <c r="ED355" s="21"/>
      <c r="EE355" s="21"/>
      <c r="EF355" s="21"/>
      <c r="EG355" s="21"/>
    </row>
    <row r="356" spans="1:137">
      <c r="A356" s="4" t="s">
        <v>351</v>
      </c>
      <c r="B356" s="21">
        <v>0</v>
      </c>
      <c r="C356" s="21">
        <v>0</v>
      </c>
      <c r="D356" s="21">
        <v>0</v>
      </c>
      <c r="E356" s="21">
        <v>0</v>
      </c>
      <c r="F356" s="21">
        <v>0</v>
      </c>
      <c r="G356" s="21">
        <v>0</v>
      </c>
      <c r="H356" s="21">
        <v>0</v>
      </c>
      <c r="I356" s="21">
        <v>0</v>
      </c>
      <c r="J356" s="21">
        <v>0</v>
      </c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  <c r="BM356" s="21"/>
      <c r="BN356" s="21"/>
      <c r="BO356" s="21"/>
      <c r="BP356" s="21"/>
      <c r="BQ356" s="21"/>
      <c r="BR356" s="21"/>
      <c r="BS356" s="21"/>
      <c r="BT356" s="21"/>
      <c r="BU356" s="21"/>
      <c r="BV356" s="21"/>
      <c r="BW356" s="21"/>
      <c r="BX356" s="21"/>
      <c r="BY356" s="21"/>
      <c r="BZ356" s="21"/>
      <c r="CA356" s="21"/>
      <c r="CB356" s="21"/>
      <c r="CC356" s="21"/>
      <c r="CD356" s="21"/>
      <c r="CE356" s="21"/>
      <c r="CF356" s="21"/>
      <c r="CG356" s="21"/>
      <c r="CH356" s="21"/>
      <c r="CI356" s="21"/>
      <c r="CJ356" s="21"/>
      <c r="CK356" s="21"/>
      <c r="CL356" s="21"/>
      <c r="CM356" s="21"/>
      <c r="CN356" s="21"/>
      <c r="CO356" s="21"/>
      <c r="CP356" s="21"/>
      <c r="CQ356" s="21"/>
      <c r="CR356" s="21"/>
      <c r="CS356" s="21"/>
      <c r="CT356" s="21"/>
      <c r="CU356" s="21"/>
      <c r="CV356" s="21"/>
      <c r="CW356" s="21"/>
      <c r="CX356" s="21"/>
      <c r="CY356" s="21"/>
      <c r="CZ356" s="21"/>
      <c r="DA356" s="21"/>
      <c r="DB356" s="21"/>
      <c r="DC356" s="21"/>
      <c r="DD356" s="21"/>
      <c r="DE356" s="21"/>
      <c r="DF356" s="21"/>
      <c r="DG356" s="21"/>
      <c r="DH356" s="21"/>
      <c r="DI356" s="21"/>
      <c r="DJ356" s="21"/>
      <c r="DK356" s="21"/>
      <c r="DL356" s="21"/>
      <c r="DM356" s="21"/>
      <c r="DN356" s="21"/>
      <c r="DO356" s="21"/>
      <c r="DP356" s="21"/>
      <c r="DQ356" s="21"/>
      <c r="DR356" s="21"/>
      <c r="DS356" s="21"/>
      <c r="DT356" s="21"/>
      <c r="DU356" s="21"/>
      <c r="DV356" s="21"/>
      <c r="DW356" s="21"/>
      <c r="DX356" s="21"/>
      <c r="DY356" s="21"/>
      <c r="DZ356" s="21"/>
      <c r="EA356" s="21"/>
      <c r="EB356" s="21"/>
      <c r="EC356" s="21"/>
      <c r="ED356" s="21"/>
      <c r="EE356" s="21"/>
      <c r="EF356" s="21"/>
      <c r="EG356" s="21"/>
    </row>
    <row r="357" spans="1:137">
      <c r="A357" s="4" t="s">
        <v>352</v>
      </c>
      <c r="B357" s="21">
        <v>0</v>
      </c>
      <c r="C357" s="21">
        <v>0</v>
      </c>
      <c r="D357" s="21">
        <v>0</v>
      </c>
      <c r="E357" s="21">
        <v>0</v>
      </c>
      <c r="F357" s="21">
        <v>0</v>
      </c>
      <c r="G357" s="21">
        <v>0</v>
      </c>
      <c r="H357" s="21">
        <v>0</v>
      </c>
      <c r="I357" s="21">
        <v>0</v>
      </c>
      <c r="J357" s="21">
        <v>0</v>
      </c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  <c r="BQ357" s="21"/>
      <c r="BR357" s="21"/>
      <c r="BS357" s="21"/>
      <c r="BT357" s="21"/>
      <c r="BU357" s="21"/>
      <c r="BV357" s="21"/>
      <c r="BW357" s="21"/>
      <c r="BX357" s="21"/>
      <c r="BY357" s="21"/>
      <c r="BZ357" s="21"/>
      <c r="CA357" s="21"/>
      <c r="CB357" s="21"/>
      <c r="CC357" s="21"/>
      <c r="CD357" s="21"/>
      <c r="CE357" s="21"/>
      <c r="CF357" s="21"/>
      <c r="CG357" s="21"/>
      <c r="CH357" s="21"/>
      <c r="CI357" s="21"/>
      <c r="CJ357" s="21"/>
      <c r="CK357" s="21"/>
      <c r="CL357" s="21"/>
      <c r="CM357" s="21"/>
      <c r="CN357" s="21"/>
      <c r="CO357" s="21"/>
      <c r="CP357" s="21"/>
      <c r="CQ357" s="21"/>
      <c r="CR357" s="21"/>
      <c r="CS357" s="21"/>
      <c r="CT357" s="21"/>
      <c r="CU357" s="21"/>
      <c r="CV357" s="21"/>
      <c r="CW357" s="21"/>
      <c r="CX357" s="21"/>
      <c r="CY357" s="21"/>
      <c r="CZ357" s="21"/>
      <c r="DA357" s="21"/>
      <c r="DB357" s="21"/>
      <c r="DC357" s="21"/>
      <c r="DD357" s="21"/>
      <c r="DE357" s="21"/>
      <c r="DF357" s="21"/>
      <c r="DG357" s="21"/>
      <c r="DH357" s="21"/>
      <c r="DI357" s="21"/>
      <c r="DJ357" s="21"/>
      <c r="DK357" s="21"/>
      <c r="DL357" s="21"/>
      <c r="DM357" s="21"/>
      <c r="DN357" s="21"/>
      <c r="DO357" s="21"/>
      <c r="DP357" s="21"/>
      <c r="DQ357" s="21"/>
      <c r="DR357" s="21"/>
      <c r="DS357" s="21"/>
      <c r="DT357" s="21"/>
      <c r="DU357" s="21"/>
      <c r="DV357" s="21"/>
      <c r="DW357" s="21"/>
      <c r="DX357" s="21"/>
      <c r="DY357" s="21"/>
      <c r="DZ357" s="21"/>
      <c r="EA357" s="21"/>
      <c r="EB357" s="21"/>
      <c r="EC357" s="21"/>
      <c r="ED357" s="21"/>
      <c r="EE357" s="21"/>
      <c r="EF357" s="21"/>
      <c r="EG357" s="21"/>
    </row>
    <row r="358" spans="1:137">
      <c r="A358" s="4" t="s">
        <v>353</v>
      </c>
      <c r="B358" s="21">
        <v>0</v>
      </c>
      <c r="C358" s="21">
        <v>0</v>
      </c>
      <c r="D358" s="21">
        <v>0</v>
      </c>
      <c r="E358" s="21">
        <v>0</v>
      </c>
      <c r="F358" s="21">
        <v>0</v>
      </c>
      <c r="G358" s="21">
        <v>0</v>
      </c>
      <c r="H358" s="21">
        <v>0</v>
      </c>
      <c r="I358" s="21">
        <v>0</v>
      </c>
      <c r="J358" s="21">
        <v>0</v>
      </c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  <c r="BM358" s="21"/>
      <c r="BN358" s="21"/>
      <c r="BO358" s="21"/>
      <c r="BP358" s="21"/>
      <c r="BQ358" s="21"/>
      <c r="BR358" s="21"/>
      <c r="BS358" s="21"/>
      <c r="BT358" s="21"/>
      <c r="BU358" s="21"/>
      <c r="BV358" s="21"/>
      <c r="BW358" s="21"/>
      <c r="BX358" s="21"/>
      <c r="BY358" s="21"/>
      <c r="BZ358" s="21"/>
      <c r="CA358" s="21"/>
      <c r="CB358" s="21"/>
      <c r="CC358" s="21"/>
      <c r="CD358" s="21"/>
      <c r="CE358" s="21"/>
      <c r="CF358" s="21"/>
      <c r="CG358" s="21"/>
      <c r="CH358" s="21"/>
      <c r="CI358" s="21"/>
      <c r="CJ358" s="21"/>
      <c r="CK358" s="21"/>
      <c r="CL358" s="21"/>
      <c r="CM358" s="21"/>
      <c r="CN358" s="21"/>
      <c r="CO358" s="21"/>
      <c r="CP358" s="21"/>
      <c r="CQ358" s="21"/>
      <c r="CR358" s="21"/>
      <c r="CS358" s="21"/>
      <c r="CT358" s="21"/>
      <c r="CU358" s="21"/>
      <c r="CV358" s="21"/>
      <c r="CW358" s="21"/>
      <c r="CX358" s="21"/>
      <c r="CY358" s="21"/>
      <c r="CZ358" s="21"/>
      <c r="DA358" s="21"/>
      <c r="DB358" s="21"/>
      <c r="DC358" s="21"/>
      <c r="DD358" s="21"/>
      <c r="DE358" s="21"/>
      <c r="DF358" s="21"/>
      <c r="DG358" s="21"/>
      <c r="DH358" s="21"/>
      <c r="DI358" s="21"/>
      <c r="DJ358" s="21"/>
      <c r="DK358" s="21"/>
      <c r="DL358" s="21"/>
      <c r="DM358" s="21"/>
      <c r="DN358" s="21"/>
      <c r="DO358" s="21"/>
      <c r="DP358" s="21"/>
      <c r="DQ358" s="21"/>
      <c r="DR358" s="21"/>
      <c r="DS358" s="21"/>
      <c r="DT358" s="21"/>
      <c r="DU358" s="21"/>
      <c r="DV358" s="21"/>
      <c r="DW358" s="21"/>
      <c r="DX358" s="21"/>
      <c r="DY358" s="21"/>
      <c r="DZ358" s="21"/>
      <c r="EA358" s="21"/>
      <c r="EB358" s="21"/>
      <c r="EC358" s="21"/>
      <c r="ED358" s="21"/>
      <c r="EE358" s="21"/>
      <c r="EF358" s="21"/>
      <c r="EG358" s="21"/>
    </row>
    <row r="359" spans="1:137">
      <c r="A359" s="4" t="s">
        <v>354</v>
      </c>
      <c r="B359" s="21">
        <v>510704016.38999999</v>
      </c>
      <c r="C359" s="21">
        <v>382729885.91000003</v>
      </c>
      <c r="D359" s="21">
        <v>258997128.22999999</v>
      </c>
      <c r="E359" s="21">
        <v>270775394.36000001</v>
      </c>
      <c r="F359" s="21">
        <v>142180637.63999999</v>
      </c>
      <c r="G359" s="21">
        <v>1128183155.8699999</v>
      </c>
      <c r="H359" s="21">
        <v>827056916.37</v>
      </c>
      <c r="I359" s="21">
        <v>310934420.62</v>
      </c>
      <c r="J359" s="21">
        <v>649970148.58000004</v>
      </c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  <c r="BQ359" s="21"/>
      <c r="BR359" s="21"/>
      <c r="BS359" s="21"/>
      <c r="BT359" s="21"/>
      <c r="BU359" s="21"/>
      <c r="BV359" s="21"/>
      <c r="BW359" s="21"/>
      <c r="BX359" s="21"/>
      <c r="BY359" s="21"/>
      <c r="BZ359" s="21"/>
      <c r="CA359" s="21"/>
      <c r="CB359" s="21"/>
      <c r="CC359" s="21"/>
      <c r="CD359" s="21"/>
      <c r="CE359" s="21"/>
      <c r="CF359" s="21"/>
      <c r="CG359" s="21"/>
      <c r="CH359" s="21"/>
      <c r="CI359" s="21"/>
      <c r="CJ359" s="21"/>
      <c r="CK359" s="21"/>
      <c r="CL359" s="21"/>
      <c r="CM359" s="21"/>
      <c r="CN359" s="21"/>
      <c r="CO359" s="21"/>
      <c r="CP359" s="21"/>
      <c r="CQ359" s="21"/>
      <c r="CR359" s="21"/>
      <c r="CS359" s="21"/>
      <c r="CT359" s="21"/>
      <c r="CU359" s="21"/>
      <c r="CV359" s="21"/>
      <c r="CW359" s="21"/>
      <c r="CX359" s="21"/>
      <c r="CY359" s="21"/>
      <c r="CZ359" s="21"/>
      <c r="DA359" s="21"/>
      <c r="DB359" s="21"/>
      <c r="DC359" s="21"/>
      <c r="DD359" s="21"/>
      <c r="DE359" s="21"/>
      <c r="DF359" s="21"/>
      <c r="DG359" s="21"/>
      <c r="DH359" s="21"/>
      <c r="DI359" s="21"/>
      <c r="DJ359" s="21"/>
      <c r="DK359" s="21"/>
      <c r="DL359" s="21"/>
      <c r="DM359" s="21"/>
      <c r="DN359" s="21"/>
      <c r="DO359" s="21"/>
      <c r="DP359" s="21"/>
      <c r="DQ359" s="21"/>
      <c r="DR359" s="21"/>
      <c r="DS359" s="21"/>
      <c r="DT359" s="21"/>
      <c r="DU359" s="21"/>
      <c r="DV359" s="21"/>
      <c r="DW359" s="21"/>
      <c r="DX359" s="21"/>
      <c r="DY359" s="21"/>
      <c r="DZ359" s="21"/>
      <c r="EA359" s="21"/>
      <c r="EB359" s="21"/>
      <c r="EC359" s="21"/>
      <c r="ED359" s="21"/>
      <c r="EE359" s="21"/>
      <c r="EF359" s="21"/>
      <c r="EG359" s="21"/>
    </row>
    <row r="360" spans="1:137">
      <c r="A360" s="4" t="s">
        <v>355</v>
      </c>
      <c r="B360" s="21">
        <v>497580719.63</v>
      </c>
      <c r="C360" s="21">
        <v>510704016.38999999</v>
      </c>
      <c r="D360" s="21">
        <v>382729885.91000003</v>
      </c>
      <c r="E360" s="21">
        <v>258997128.22999999</v>
      </c>
      <c r="F360" s="21">
        <v>270775394.36000001</v>
      </c>
      <c r="G360" s="21">
        <v>142180637.63999999</v>
      </c>
      <c r="H360" s="21">
        <v>1128183155.8699999</v>
      </c>
      <c r="I360" s="21">
        <v>827056916.37</v>
      </c>
      <c r="J360" s="21">
        <v>310934420.62</v>
      </c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  <c r="BM360" s="21"/>
      <c r="BN360" s="21"/>
      <c r="BO360" s="21"/>
      <c r="BP360" s="21"/>
      <c r="BQ360" s="21"/>
      <c r="BR360" s="21"/>
      <c r="BS360" s="21"/>
      <c r="BT360" s="21"/>
      <c r="BU360" s="21"/>
      <c r="BV360" s="21"/>
      <c r="BW360" s="21"/>
      <c r="BX360" s="21"/>
      <c r="BY360" s="21"/>
      <c r="BZ360" s="21"/>
      <c r="CA360" s="21"/>
      <c r="CB360" s="21"/>
      <c r="CC360" s="21"/>
      <c r="CD360" s="21"/>
      <c r="CE360" s="21"/>
      <c r="CF360" s="21"/>
      <c r="CG360" s="21"/>
      <c r="CH360" s="21"/>
      <c r="CI360" s="21"/>
      <c r="CJ360" s="21"/>
      <c r="CK360" s="21"/>
      <c r="CL360" s="21"/>
      <c r="CM360" s="21"/>
      <c r="CN360" s="21"/>
      <c r="CO360" s="21"/>
      <c r="CP360" s="21"/>
      <c r="CQ360" s="21"/>
      <c r="CR360" s="21"/>
      <c r="CS360" s="21"/>
      <c r="CT360" s="21"/>
      <c r="CU360" s="21"/>
      <c r="CV360" s="21"/>
      <c r="CW360" s="21"/>
      <c r="CX360" s="21"/>
      <c r="CY360" s="21"/>
      <c r="CZ360" s="21"/>
      <c r="DA360" s="21"/>
      <c r="DB360" s="21"/>
      <c r="DC360" s="21"/>
      <c r="DD360" s="21"/>
      <c r="DE360" s="21"/>
      <c r="DF360" s="21"/>
      <c r="DG360" s="21"/>
      <c r="DH360" s="21"/>
      <c r="DI360" s="21"/>
      <c r="DJ360" s="21"/>
      <c r="DK360" s="21"/>
      <c r="DL360" s="21"/>
      <c r="DM360" s="21"/>
      <c r="DN360" s="21"/>
      <c r="DO360" s="21"/>
      <c r="DP360" s="21"/>
      <c r="DQ360" s="21"/>
      <c r="DR360" s="21"/>
      <c r="DS360" s="21"/>
      <c r="DT360" s="21"/>
      <c r="DU360" s="21"/>
      <c r="DV360" s="21"/>
      <c r="DW360" s="21"/>
      <c r="DX360" s="21"/>
      <c r="DY360" s="21"/>
      <c r="DZ360" s="21"/>
      <c r="EA360" s="21"/>
      <c r="EB360" s="21"/>
      <c r="EC360" s="21"/>
      <c r="ED360" s="21"/>
      <c r="EE360" s="21"/>
      <c r="EF360" s="21"/>
      <c r="EG360" s="21"/>
    </row>
    <row r="361" spans="1:137">
      <c r="A361" s="4" t="s">
        <v>356</v>
      </c>
      <c r="B361" s="21">
        <v>0</v>
      </c>
      <c r="C361" s="21">
        <v>0</v>
      </c>
      <c r="D361" s="21">
        <v>0</v>
      </c>
      <c r="E361" s="21">
        <v>0</v>
      </c>
      <c r="F361" s="21">
        <v>0</v>
      </c>
      <c r="G361" s="21">
        <v>0</v>
      </c>
      <c r="H361" s="21">
        <v>0</v>
      </c>
      <c r="I361" s="21">
        <v>0</v>
      </c>
      <c r="J361" s="21">
        <v>0</v>
      </c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  <c r="BM361" s="21"/>
      <c r="BN361" s="21"/>
      <c r="BO361" s="21"/>
      <c r="BP361" s="21"/>
      <c r="BQ361" s="21"/>
      <c r="BR361" s="21"/>
      <c r="BS361" s="21"/>
      <c r="BT361" s="21"/>
      <c r="BU361" s="21"/>
      <c r="BV361" s="21"/>
      <c r="BW361" s="21"/>
      <c r="BX361" s="21"/>
      <c r="BY361" s="21"/>
      <c r="BZ361" s="21"/>
      <c r="CA361" s="21"/>
      <c r="CB361" s="21"/>
      <c r="CC361" s="21"/>
      <c r="CD361" s="21"/>
      <c r="CE361" s="21"/>
      <c r="CF361" s="21"/>
      <c r="CG361" s="21"/>
      <c r="CH361" s="21"/>
      <c r="CI361" s="21"/>
      <c r="CJ361" s="21"/>
      <c r="CK361" s="21"/>
      <c r="CL361" s="21"/>
      <c r="CM361" s="21"/>
      <c r="CN361" s="21"/>
      <c r="CO361" s="21"/>
      <c r="CP361" s="21"/>
      <c r="CQ361" s="21"/>
      <c r="CR361" s="21"/>
      <c r="CS361" s="21"/>
      <c r="CT361" s="21"/>
      <c r="CU361" s="21"/>
      <c r="CV361" s="21"/>
      <c r="CW361" s="21"/>
      <c r="CX361" s="21"/>
      <c r="CY361" s="21"/>
      <c r="CZ361" s="21"/>
      <c r="DA361" s="21"/>
      <c r="DB361" s="21"/>
      <c r="DC361" s="21"/>
      <c r="DD361" s="21"/>
      <c r="DE361" s="21"/>
      <c r="DF361" s="21"/>
      <c r="DG361" s="21"/>
      <c r="DH361" s="21"/>
      <c r="DI361" s="21"/>
      <c r="DJ361" s="21"/>
      <c r="DK361" s="21"/>
      <c r="DL361" s="21"/>
      <c r="DM361" s="21"/>
      <c r="DN361" s="21"/>
      <c r="DO361" s="21"/>
      <c r="DP361" s="21"/>
      <c r="DQ361" s="21"/>
      <c r="DR361" s="21"/>
      <c r="DS361" s="21"/>
      <c r="DT361" s="21"/>
      <c r="DU361" s="21"/>
      <c r="DV361" s="21"/>
      <c r="DW361" s="21"/>
      <c r="DX361" s="21"/>
      <c r="DY361" s="21"/>
      <c r="DZ361" s="21"/>
      <c r="EA361" s="21"/>
      <c r="EB361" s="21"/>
      <c r="EC361" s="21"/>
      <c r="ED361" s="21"/>
      <c r="EE361" s="21"/>
      <c r="EF361" s="21"/>
      <c r="EG361" s="21"/>
    </row>
    <row r="362" spans="1:137">
      <c r="A362" s="4" t="s">
        <v>357</v>
      </c>
      <c r="B362" s="21">
        <v>0</v>
      </c>
      <c r="C362" s="21">
        <v>0</v>
      </c>
      <c r="D362" s="21">
        <v>0</v>
      </c>
      <c r="E362" s="21">
        <v>0</v>
      </c>
      <c r="F362" s="21">
        <v>0</v>
      </c>
      <c r="G362" s="21">
        <v>0</v>
      </c>
      <c r="H362" s="21">
        <v>0</v>
      </c>
      <c r="I362" s="21">
        <v>0</v>
      </c>
      <c r="J362" s="21">
        <v>0</v>
      </c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  <c r="BM362" s="21"/>
      <c r="BN362" s="21"/>
      <c r="BO362" s="21"/>
      <c r="BP362" s="21"/>
      <c r="BQ362" s="21"/>
      <c r="BR362" s="21"/>
      <c r="BS362" s="21"/>
      <c r="BT362" s="21"/>
      <c r="BU362" s="21"/>
      <c r="BV362" s="21"/>
      <c r="BW362" s="21"/>
      <c r="BX362" s="21"/>
      <c r="BY362" s="21"/>
      <c r="BZ362" s="21"/>
      <c r="CA362" s="21"/>
      <c r="CB362" s="21"/>
      <c r="CC362" s="21"/>
      <c r="CD362" s="21"/>
      <c r="CE362" s="21"/>
      <c r="CF362" s="21"/>
      <c r="CG362" s="21"/>
      <c r="CH362" s="21"/>
      <c r="CI362" s="21"/>
      <c r="CJ362" s="21"/>
      <c r="CK362" s="21"/>
      <c r="CL362" s="21"/>
      <c r="CM362" s="21"/>
      <c r="CN362" s="21"/>
      <c r="CO362" s="21"/>
      <c r="CP362" s="21"/>
      <c r="CQ362" s="21"/>
      <c r="CR362" s="21"/>
      <c r="CS362" s="21"/>
      <c r="CT362" s="21"/>
      <c r="CU362" s="21"/>
      <c r="CV362" s="21"/>
      <c r="CW362" s="21"/>
      <c r="CX362" s="21"/>
      <c r="CY362" s="21"/>
      <c r="CZ362" s="21"/>
      <c r="DA362" s="21"/>
      <c r="DB362" s="21"/>
      <c r="DC362" s="21"/>
      <c r="DD362" s="21"/>
      <c r="DE362" s="21"/>
      <c r="DF362" s="21"/>
      <c r="DG362" s="21"/>
      <c r="DH362" s="21"/>
      <c r="DI362" s="21"/>
      <c r="DJ362" s="21"/>
      <c r="DK362" s="21"/>
      <c r="DL362" s="21"/>
      <c r="DM362" s="21"/>
      <c r="DN362" s="21"/>
      <c r="DO362" s="21"/>
      <c r="DP362" s="21"/>
      <c r="DQ362" s="21"/>
      <c r="DR362" s="21"/>
      <c r="DS362" s="21"/>
      <c r="DT362" s="21"/>
      <c r="DU362" s="21"/>
      <c r="DV362" s="21"/>
      <c r="DW362" s="21"/>
      <c r="DX362" s="21"/>
      <c r="DY362" s="21"/>
      <c r="DZ362" s="21"/>
      <c r="EA362" s="21"/>
      <c r="EB362" s="21"/>
      <c r="EC362" s="21"/>
      <c r="ED362" s="21"/>
      <c r="EE362" s="21"/>
      <c r="EF362" s="21"/>
      <c r="EG362" s="21"/>
    </row>
    <row r="363" spans="1:137">
      <c r="A363" s="4" t="s">
        <v>318</v>
      </c>
      <c r="B363" s="21">
        <v>0</v>
      </c>
      <c r="C363" s="21">
        <v>0</v>
      </c>
      <c r="D363" s="21">
        <v>0</v>
      </c>
      <c r="E363" s="21">
        <v>0</v>
      </c>
      <c r="F363" s="21">
        <v>0</v>
      </c>
      <c r="G363" s="21">
        <v>0</v>
      </c>
      <c r="H363" s="21">
        <v>0</v>
      </c>
      <c r="I363" s="21">
        <v>0</v>
      </c>
      <c r="J363" s="21">
        <v>0</v>
      </c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  <c r="BM363" s="21"/>
      <c r="BN363" s="21"/>
      <c r="BO363" s="21"/>
      <c r="BP363" s="21"/>
      <c r="BQ363" s="21"/>
      <c r="BR363" s="21"/>
      <c r="BS363" s="21"/>
      <c r="BT363" s="21"/>
      <c r="BU363" s="21"/>
      <c r="BV363" s="21"/>
      <c r="BW363" s="21"/>
      <c r="BX363" s="21"/>
      <c r="BY363" s="21"/>
      <c r="BZ363" s="21"/>
      <c r="CA363" s="21"/>
      <c r="CB363" s="21"/>
      <c r="CC363" s="21"/>
      <c r="CD363" s="21"/>
      <c r="CE363" s="21"/>
      <c r="CF363" s="21"/>
      <c r="CG363" s="21"/>
      <c r="CH363" s="21"/>
      <c r="CI363" s="21"/>
      <c r="CJ363" s="21"/>
      <c r="CK363" s="21"/>
      <c r="CL363" s="21"/>
      <c r="CM363" s="21"/>
      <c r="CN363" s="21"/>
      <c r="CO363" s="21"/>
      <c r="CP363" s="21"/>
      <c r="CQ363" s="21"/>
      <c r="CR363" s="21"/>
      <c r="CS363" s="21"/>
      <c r="CT363" s="21"/>
      <c r="CU363" s="21"/>
      <c r="CV363" s="21"/>
      <c r="CW363" s="21"/>
      <c r="CX363" s="21"/>
      <c r="CY363" s="21"/>
      <c r="CZ363" s="21"/>
      <c r="DA363" s="21"/>
      <c r="DB363" s="21"/>
      <c r="DC363" s="21"/>
      <c r="DD363" s="21"/>
      <c r="DE363" s="21"/>
      <c r="DF363" s="21"/>
      <c r="DG363" s="21"/>
      <c r="DH363" s="21"/>
      <c r="DI363" s="21"/>
      <c r="DJ363" s="21"/>
      <c r="DK363" s="21"/>
      <c r="DL363" s="21"/>
      <c r="DM363" s="21"/>
      <c r="DN363" s="21"/>
      <c r="DO363" s="21"/>
      <c r="DP363" s="21"/>
      <c r="DQ363" s="21"/>
      <c r="DR363" s="21"/>
      <c r="DS363" s="21"/>
      <c r="DT363" s="21"/>
      <c r="DU363" s="21"/>
      <c r="DV363" s="21"/>
      <c r="DW363" s="21"/>
      <c r="DX363" s="21"/>
      <c r="DY363" s="21"/>
      <c r="DZ363" s="21"/>
      <c r="EA363" s="21"/>
      <c r="EB363" s="21"/>
      <c r="EC363" s="21"/>
      <c r="ED363" s="21"/>
      <c r="EE363" s="21"/>
      <c r="EF363" s="21"/>
      <c r="EG363" s="21"/>
    </row>
    <row r="364" spans="1:137">
      <c r="A364" s="4" t="s">
        <v>319</v>
      </c>
      <c r="B364" s="21">
        <v>0</v>
      </c>
      <c r="C364" s="21">
        <v>0</v>
      </c>
      <c r="D364" s="21">
        <v>0</v>
      </c>
      <c r="E364" s="21">
        <v>0</v>
      </c>
      <c r="F364" s="21">
        <v>0</v>
      </c>
      <c r="G364" s="21">
        <v>0</v>
      </c>
      <c r="H364" s="21">
        <v>0</v>
      </c>
      <c r="I364" s="21">
        <v>0</v>
      </c>
      <c r="J364" s="21">
        <v>0</v>
      </c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1"/>
      <c r="BT364" s="21"/>
      <c r="BU364" s="21"/>
      <c r="BV364" s="21"/>
      <c r="BW364" s="21"/>
      <c r="BX364" s="21"/>
      <c r="BY364" s="21"/>
      <c r="BZ364" s="21"/>
      <c r="CA364" s="21"/>
      <c r="CB364" s="21"/>
      <c r="CC364" s="21"/>
      <c r="CD364" s="21"/>
      <c r="CE364" s="21"/>
      <c r="CF364" s="21"/>
      <c r="CG364" s="21"/>
      <c r="CH364" s="21"/>
      <c r="CI364" s="21"/>
      <c r="CJ364" s="21"/>
      <c r="CK364" s="21"/>
      <c r="CL364" s="21"/>
      <c r="CM364" s="21"/>
      <c r="CN364" s="21"/>
      <c r="CO364" s="21"/>
      <c r="CP364" s="21"/>
      <c r="CQ364" s="21"/>
      <c r="CR364" s="21"/>
      <c r="CS364" s="21"/>
      <c r="CT364" s="21"/>
      <c r="CU364" s="21"/>
      <c r="CV364" s="21"/>
      <c r="CW364" s="21"/>
      <c r="CX364" s="21"/>
      <c r="CY364" s="21"/>
      <c r="CZ364" s="21"/>
      <c r="DA364" s="21"/>
      <c r="DB364" s="21"/>
      <c r="DC364" s="21"/>
      <c r="DD364" s="21"/>
      <c r="DE364" s="21"/>
      <c r="DF364" s="21"/>
      <c r="DG364" s="21"/>
      <c r="DH364" s="21"/>
      <c r="DI364" s="21"/>
      <c r="DJ364" s="21"/>
      <c r="DK364" s="21"/>
      <c r="DL364" s="21"/>
      <c r="DM364" s="21"/>
      <c r="DN364" s="21"/>
      <c r="DO364" s="21"/>
      <c r="DP364" s="21"/>
      <c r="DQ364" s="21"/>
      <c r="DR364" s="21"/>
      <c r="DS364" s="21"/>
      <c r="DT364" s="21"/>
      <c r="DU364" s="21"/>
      <c r="DV364" s="21"/>
      <c r="DW364" s="21"/>
      <c r="DX364" s="21"/>
      <c r="DY364" s="21"/>
      <c r="DZ364" s="21"/>
      <c r="EA364" s="21"/>
      <c r="EB364" s="21"/>
      <c r="EC364" s="21"/>
      <c r="ED364" s="21"/>
      <c r="EE364" s="21"/>
      <c r="EF364" s="21"/>
      <c r="EG364" s="21"/>
    </row>
    <row r="365" spans="1:137">
      <c r="A365" s="4" t="s">
        <v>358</v>
      </c>
      <c r="B365" s="21">
        <v>13123296.76</v>
      </c>
      <c r="C365" s="21">
        <v>-127974130.48</v>
      </c>
      <c r="D365" s="21">
        <v>-123732757.68000001</v>
      </c>
      <c r="E365" s="21">
        <v>11778266.130000001</v>
      </c>
      <c r="F365" s="21">
        <v>-128594756.72</v>
      </c>
      <c r="G365" s="21">
        <v>986002518.23000002</v>
      </c>
      <c r="H365" s="21">
        <v>-301126239.5</v>
      </c>
      <c r="I365" s="21">
        <v>-516122495.75</v>
      </c>
      <c r="J365" s="21">
        <v>339035727.95999998</v>
      </c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1"/>
      <c r="BT365" s="21"/>
      <c r="BU365" s="21"/>
      <c r="BV365" s="21"/>
      <c r="BW365" s="21"/>
      <c r="BX365" s="21"/>
      <c r="BY365" s="21"/>
      <c r="BZ365" s="21"/>
      <c r="CA365" s="21"/>
      <c r="CB365" s="21"/>
      <c r="CC365" s="21"/>
      <c r="CD365" s="21"/>
      <c r="CE365" s="21"/>
      <c r="CF365" s="21"/>
      <c r="CG365" s="21"/>
      <c r="CH365" s="21"/>
      <c r="CI365" s="21"/>
      <c r="CJ365" s="21"/>
      <c r="CK365" s="21"/>
      <c r="CL365" s="21"/>
      <c r="CM365" s="21"/>
      <c r="CN365" s="21"/>
      <c r="CO365" s="21"/>
      <c r="CP365" s="21"/>
      <c r="CQ365" s="21"/>
      <c r="CR365" s="21"/>
      <c r="CS365" s="21"/>
      <c r="CT365" s="21"/>
      <c r="CU365" s="21"/>
      <c r="CV365" s="21"/>
      <c r="CW365" s="21"/>
      <c r="CX365" s="21"/>
      <c r="CY365" s="21"/>
      <c r="CZ365" s="21"/>
      <c r="DA365" s="21"/>
      <c r="DB365" s="21"/>
      <c r="DC365" s="21"/>
      <c r="DD365" s="21"/>
      <c r="DE365" s="21"/>
      <c r="DF365" s="21"/>
      <c r="DG365" s="21"/>
      <c r="DH365" s="21"/>
      <c r="DI365" s="21"/>
      <c r="DJ365" s="21"/>
      <c r="DK365" s="21"/>
      <c r="DL365" s="21"/>
      <c r="DM365" s="21"/>
      <c r="DN365" s="21"/>
      <c r="DO365" s="21"/>
      <c r="DP365" s="21"/>
      <c r="DQ365" s="21"/>
      <c r="DR365" s="21"/>
      <c r="DS365" s="21"/>
      <c r="DT365" s="21"/>
      <c r="DU365" s="21"/>
      <c r="DV365" s="21"/>
      <c r="DW365" s="21"/>
      <c r="DX365" s="21"/>
      <c r="DY365" s="21"/>
      <c r="DZ365" s="21"/>
      <c r="EA365" s="21"/>
      <c r="EB365" s="21"/>
      <c r="EC365" s="21"/>
      <c r="ED365" s="21"/>
      <c r="EE365" s="21"/>
      <c r="EF365" s="21"/>
      <c r="EG365" s="21"/>
    </row>
    <row r="366" spans="1:137">
      <c r="A366" s="4" t="s">
        <v>33</v>
      </c>
      <c r="B366" s="21">
        <v>0</v>
      </c>
      <c r="C366" s="21">
        <v>0</v>
      </c>
      <c r="D366" s="21">
        <v>0</v>
      </c>
      <c r="E366" s="21">
        <v>0</v>
      </c>
      <c r="F366" s="21">
        <v>0</v>
      </c>
      <c r="G366" s="21">
        <v>0</v>
      </c>
      <c r="H366" s="21">
        <v>0</v>
      </c>
      <c r="I366" s="21">
        <v>0</v>
      </c>
      <c r="J366" s="21">
        <v>0</v>
      </c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1"/>
      <c r="BT366" s="21"/>
      <c r="BU366" s="21"/>
      <c r="BV366" s="21"/>
      <c r="BW366" s="21"/>
      <c r="BX366" s="21"/>
      <c r="BY366" s="21"/>
      <c r="BZ366" s="21"/>
      <c r="CA366" s="21"/>
      <c r="CB366" s="21"/>
      <c r="CC366" s="21"/>
      <c r="CD366" s="21"/>
      <c r="CE366" s="21"/>
      <c r="CF366" s="21"/>
      <c r="CG366" s="21"/>
      <c r="CH366" s="21"/>
      <c r="CI366" s="21"/>
      <c r="CJ366" s="21"/>
      <c r="CK366" s="21"/>
      <c r="CL366" s="21"/>
      <c r="CM366" s="21"/>
      <c r="CN366" s="21"/>
      <c r="CO366" s="21"/>
      <c r="CP366" s="21"/>
      <c r="CQ366" s="21"/>
      <c r="CR366" s="21"/>
      <c r="CS366" s="21"/>
      <c r="CT366" s="21"/>
      <c r="CU366" s="21"/>
      <c r="CV366" s="21"/>
      <c r="CW366" s="21"/>
      <c r="CX366" s="21"/>
      <c r="CY366" s="21"/>
      <c r="CZ366" s="21"/>
      <c r="DA366" s="21"/>
      <c r="DB366" s="21"/>
      <c r="DC366" s="21"/>
      <c r="DD366" s="21"/>
      <c r="DE366" s="21"/>
      <c r="DF366" s="21"/>
      <c r="DG366" s="21"/>
      <c r="DH366" s="21"/>
      <c r="DI366" s="21"/>
      <c r="DJ366" s="21"/>
      <c r="DK366" s="21"/>
      <c r="DL366" s="21"/>
      <c r="DM366" s="21"/>
      <c r="DN366" s="21"/>
      <c r="DO366" s="21"/>
      <c r="DP366" s="21"/>
      <c r="DQ366" s="21"/>
      <c r="DR366" s="21"/>
      <c r="DS366" s="21"/>
      <c r="DT366" s="21"/>
      <c r="DU366" s="21"/>
      <c r="DV366" s="21"/>
      <c r="DW366" s="21"/>
      <c r="DX366" s="21"/>
      <c r="DY366" s="21"/>
      <c r="DZ366" s="21"/>
      <c r="EA366" s="21"/>
      <c r="EB366" s="21"/>
      <c r="EC366" s="21"/>
      <c r="ED366" s="21"/>
      <c r="EE366" s="21"/>
      <c r="EF366" s="21"/>
      <c r="EG366" s="21"/>
    </row>
    <row r="367" spans="1:137">
      <c r="A367" s="4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1"/>
      <c r="BV367" s="21"/>
      <c r="BW367" s="21"/>
      <c r="BX367" s="21"/>
      <c r="BY367" s="21"/>
      <c r="BZ367" s="21"/>
      <c r="CA367" s="21"/>
      <c r="CB367" s="21"/>
      <c r="CC367" s="21"/>
      <c r="CD367" s="21"/>
      <c r="CE367" s="21"/>
      <c r="CF367" s="21"/>
      <c r="CG367" s="21"/>
      <c r="CH367" s="21"/>
      <c r="CI367" s="21"/>
      <c r="CJ367" s="21"/>
      <c r="CK367" s="21"/>
      <c r="CL367" s="21"/>
      <c r="CM367" s="21"/>
      <c r="CN367" s="21"/>
      <c r="CO367" s="21"/>
      <c r="CP367" s="21"/>
      <c r="CQ367" s="21"/>
      <c r="CR367" s="21"/>
      <c r="CS367" s="21"/>
      <c r="CT367" s="21"/>
      <c r="CU367" s="21"/>
      <c r="CV367" s="21"/>
      <c r="CW367" s="21"/>
      <c r="CX367" s="21"/>
      <c r="CY367" s="21"/>
      <c r="CZ367" s="21"/>
      <c r="DA367" s="21"/>
      <c r="DB367" s="21"/>
      <c r="DC367" s="21"/>
      <c r="DD367" s="21"/>
      <c r="DE367" s="21"/>
      <c r="DF367" s="21"/>
      <c r="DG367" s="21"/>
      <c r="DH367" s="21"/>
      <c r="DI367" s="21"/>
      <c r="DJ367" s="21"/>
      <c r="DK367" s="21"/>
      <c r="DL367" s="21"/>
      <c r="DM367" s="21"/>
      <c r="DN367" s="21"/>
      <c r="DO367" s="21"/>
      <c r="DP367" s="21"/>
      <c r="DQ367" s="21"/>
      <c r="DR367" s="21"/>
      <c r="DS367" s="21"/>
      <c r="DT367" s="21"/>
      <c r="DU367" s="21"/>
      <c r="DV367" s="21"/>
      <c r="DW367" s="21"/>
      <c r="DX367" s="21"/>
      <c r="DY367" s="21"/>
      <c r="DZ367" s="21"/>
      <c r="EA367" s="21"/>
      <c r="EB367" s="21"/>
      <c r="EC367" s="21"/>
      <c r="ED367" s="21"/>
      <c r="EE367" s="21"/>
      <c r="EF367" s="21"/>
      <c r="EG367" s="21"/>
    </row>
    <row r="368" spans="1:137">
      <c r="A368" s="4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  <c r="BU368" s="21"/>
      <c r="BV368" s="21"/>
      <c r="BW368" s="21"/>
      <c r="BX368" s="21"/>
      <c r="BY368" s="21"/>
      <c r="BZ368" s="21"/>
      <c r="CA368" s="21"/>
      <c r="CB368" s="21"/>
      <c r="CC368" s="21"/>
      <c r="CD368" s="21"/>
      <c r="CE368" s="21"/>
      <c r="CF368" s="21"/>
      <c r="CG368" s="21"/>
      <c r="CH368" s="21"/>
      <c r="CI368" s="21"/>
      <c r="CJ368" s="21"/>
      <c r="CK368" s="21"/>
      <c r="CL368" s="21"/>
      <c r="CM368" s="21"/>
      <c r="CN368" s="21"/>
      <c r="CO368" s="21"/>
      <c r="CP368" s="21"/>
      <c r="CQ368" s="21"/>
      <c r="CR368" s="21"/>
      <c r="CS368" s="21"/>
      <c r="CT368" s="21"/>
      <c r="CU368" s="21"/>
      <c r="CV368" s="21"/>
      <c r="CW368" s="21"/>
      <c r="CX368" s="21"/>
      <c r="CY368" s="21"/>
      <c r="CZ368" s="21"/>
      <c r="DA368" s="21"/>
      <c r="DB368" s="21"/>
      <c r="DC368" s="21"/>
      <c r="DD368" s="21"/>
      <c r="DE368" s="21"/>
      <c r="DF368" s="21"/>
      <c r="DG368" s="21"/>
      <c r="DH368" s="21"/>
      <c r="DI368" s="21"/>
      <c r="DJ368" s="21"/>
      <c r="DK368" s="21"/>
      <c r="DL368" s="21"/>
      <c r="DM368" s="21"/>
      <c r="DN368" s="21"/>
      <c r="DO368" s="21"/>
      <c r="DP368" s="21"/>
      <c r="DQ368" s="21"/>
      <c r="DR368" s="21"/>
      <c r="DS368" s="21"/>
      <c r="DT368" s="21"/>
      <c r="DU368" s="21"/>
      <c r="DV368" s="21"/>
      <c r="DW368" s="21"/>
      <c r="DX368" s="21"/>
      <c r="DY368" s="21"/>
      <c r="DZ368" s="21"/>
      <c r="EA368" s="21"/>
      <c r="EB368" s="21"/>
      <c r="EC368" s="21"/>
      <c r="ED368" s="21"/>
      <c r="EE368" s="21"/>
      <c r="EF368" s="21"/>
      <c r="EG368" s="21"/>
    </row>
    <row r="369" spans="1:1">
      <c r="A369" s="6" t="s">
        <v>359</v>
      </c>
    </row>
  </sheetData>
  <phoneticPr fontId="1" type="noConversion"/>
  <conditionalFormatting sqref="B40:EG368 B9:J39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tabSelected="1" workbookViewId="0">
      <selection activeCell="I18" sqref="I18"/>
    </sheetView>
  </sheetViews>
  <sheetFormatPr baseColWidth="10" defaultColWidth="8.83203125" defaultRowHeight="15"/>
  <sheetData>
    <row r="1" spans="1:1">
      <c r="A1" t="s">
        <v>360</v>
      </c>
    </row>
    <row r="2" spans="1:1">
      <c r="A2" t="s">
        <v>361</v>
      </c>
    </row>
    <row r="3" spans="1:1">
      <c r="A3" t="s">
        <v>362</v>
      </c>
    </row>
    <row r="4" spans="1:1">
      <c r="A4" t="s">
        <v>363</v>
      </c>
    </row>
    <row r="5" spans="1:1">
      <c r="A5" t="s">
        <v>364</v>
      </c>
    </row>
    <row r="6" spans="1:1">
      <c r="A6" t="s">
        <v>365</v>
      </c>
    </row>
    <row r="7" spans="1:1">
      <c r="A7" t="s">
        <v>366</v>
      </c>
    </row>
    <row r="8" spans="1:1">
      <c r="A8" t="s">
        <v>367</v>
      </c>
    </row>
    <row r="9" spans="1:1">
      <c r="A9" t="s">
        <v>368</v>
      </c>
    </row>
    <row r="10" spans="1:1">
      <c r="A10" t="s">
        <v>369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W42"/>
  <sheetViews>
    <sheetView zoomScale="132" zoomScaleNormal="231" workbookViewId="0">
      <pane xSplit="1" topLeftCell="B1" activePane="topRight" state="frozen"/>
      <selection pane="topRight"/>
    </sheetView>
  </sheetViews>
  <sheetFormatPr baseColWidth="10" defaultRowHeight="15"/>
  <cols>
    <col min="1" max="1" width="15.5" style="12" bestFit="1" customWidth="1"/>
    <col min="2" max="2" width="10.83203125" style="12" customWidth="1"/>
    <col min="3" max="3" width="18.6640625" style="12" bestFit="1" customWidth="1"/>
    <col min="4" max="4" width="10.83203125" style="12" customWidth="1"/>
    <col min="5" max="5" width="22.5" style="12" bestFit="1" customWidth="1"/>
    <col min="6" max="7" width="10.83203125" style="12" customWidth="1"/>
    <col min="8" max="8" width="10.33203125" style="12" bestFit="1" customWidth="1"/>
    <col min="9" max="9" width="16.1640625" style="12" bestFit="1" customWidth="1"/>
    <col min="10" max="10" width="10.33203125" style="12" bestFit="1" customWidth="1"/>
    <col min="11" max="11" width="18" style="12" customWidth="1"/>
    <col min="12" max="12" width="18.1640625" style="12" customWidth="1"/>
    <col min="13" max="13" width="10.83203125" style="12" customWidth="1"/>
    <col min="14" max="14" width="14.1640625" style="12" bestFit="1" customWidth="1"/>
    <col min="15" max="15" width="15.33203125" style="12" bestFit="1" customWidth="1"/>
    <col min="16" max="16" width="9.5" style="12" bestFit="1" customWidth="1"/>
    <col min="17" max="17" width="12.5" style="12" bestFit="1" customWidth="1"/>
    <col min="18" max="23" width="10.83203125" style="12" customWidth="1"/>
    <col min="24" max="16384" width="10.83203125" style="12"/>
  </cols>
  <sheetData>
    <row r="4" spans="1:23">
      <c r="A4" s="12" t="s">
        <v>360</v>
      </c>
      <c r="B4" s="10" t="s">
        <v>370</v>
      </c>
      <c r="C4" s="10" t="s">
        <v>371</v>
      </c>
      <c r="D4" s="12" t="s">
        <v>372</v>
      </c>
      <c r="E4" s="10" t="s">
        <v>373</v>
      </c>
      <c r="F4" s="12" t="s">
        <v>374</v>
      </c>
      <c r="G4" s="12" t="s">
        <v>375</v>
      </c>
      <c r="H4" s="12" t="s">
        <v>376</v>
      </c>
      <c r="I4" s="12" t="s">
        <v>377</v>
      </c>
      <c r="J4" s="12" t="s">
        <v>378</v>
      </c>
      <c r="K4" s="12" t="s">
        <v>379</v>
      </c>
      <c r="L4" s="12" t="s">
        <v>380</v>
      </c>
      <c r="M4" s="12" t="s">
        <v>381</v>
      </c>
      <c r="N4" s="16" t="s">
        <v>382</v>
      </c>
      <c r="O4" s="17" t="s">
        <v>383</v>
      </c>
      <c r="P4" s="16" t="s">
        <v>384</v>
      </c>
      <c r="Q4" s="16" t="s">
        <v>385</v>
      </c>
      <c r="R4" s="16" t="s">
        <v>386</v>
      </c>
      <c r="S4" s="16" t="s">
        <v>387</v>
      </c>
      <c r="T4" s="16" t="s">
        <v>388</v>
      </c>
      <c r="U4" s="16" t="s">
        <v>389</v>
      </c>
      <c r="V4" s="16" t="s">
        <v>390</v>
      </c>
      <c r="W4" s="16" t="s">
        <v>391</v>
      </c>
    </row>
    <row r="5" spans="1:23">
      <c r="A5" s="12">
        <v>2008</v>
      </c>
      <c r="B5" s="11" t="e">
        <f>ROUND(#REF!/base计算结果!B42, 2)</f>
        <v>#REF!</v>
      </c>
      <c r="C5" s="11" t="e">
        <f>ROUND(#REF!/100000000, 2)</f>
        <v>#REF!</v>
      </c>
      <c r="D5" s="7" t="e">
        <f>ROUND(#REF!/100000000, 2)</f>
        <v>#REF!</v>
      </c>
      <c r="E5" s="7" t="e">
        <f>ROUND(#REF!/100000000, 2)</f>
        <v>#REF!</v>
      </c>
    </row>
    <row r="6" spans="1:23">
      <c r="A6" s="12">
        <v>2009</v>
      </c>
      <c r="B6" s="11" t="e">
        <f>ROUND(#REF!/base计算结果!B42, 2)</f>
        <v>#REF!</v>
      </c>
      <c r="C6" s="11" t="e">
        <f>ROUND(#REF!/100000000, 2)</f>
        <v>#REF!</v>
      </c>
      <c r="D6" s="7" t="e">
        <f>ROUND(#REF!/100000000, 2)</f>
        <v>#REF!</v>
      </c>
      <c r="E6" s="7" t="e">
        <f>ROUND(#REF!/100000000, 2)</f>
        <v>#REF!</v>
      </c>
    </row>
    <row r="7" spans="1:23">
      <c r="A7" s="12">
        <v>2013</v>
      </c>
      <c r="B7" s="11" t="e">
        <f>ROUND(#REF!/base计算结果!B42, 2)</f>
        <v>#REF!</v>
      </c>
      <c r="C7" s="11" t="e">
        <f>ROUND(#REF!/100000000, 2)</f>
        <v>#REF!</v>
      </c>
      <c r="D7" s="7" t="e">
        <f>ROUND(#REF!/100000000, 2)</f>
        <v>#REF!</v>
      </c>
      <c r="E7" s="7" t="e">
        <f>ROUND(#REF!/100000000, 2)</f>
        <v>#REF!</v>
      </c>
    </row>
    <row r="8" spans="1:23">
      <c r="A8" s="12">
        <v>2014</v>
      </c>
      <c r="B8" s="11" t="e">
        <f>ROUND(#REF!/base计算结果!B42, 2)</f>
        <v>#REF!</v>
      </c>
      <c r="C8" s="11" t="e">
        <f>ROUND(#REF!/100000000, 2)</f>
        <v>#REF!</v>
      </c>
      <c r="D8" s="7" t="e">
        <f>ROUND(#REF!/100000000, 2)</f>
        <v>#REF!</v>
      </c>
      <c r="E8" s="7" t="e">
        <f>ROUND(#REF!/100000000, 2)</f>
        <v>#REF!</v>
      </c>
    </row>
    <row r="9" spans="1:23">
      <c r="A9" s="12">
        <v>2015</v>
      </c>
      <c r="B9" s="11" t="e">
        <f>ROUND(#REF!/base计算结果!B42, 2)</f>
        <v>#REF!</v>
      </c>
      <c r="C9" s="11" t="e">
        <f>ROUND(#REF!/100000000, 2)</f>
        <v>#REF!</v>
      </c>
      <c r="D9" s="7" t="e">
        <f>ROUND(#REF!/100000000, 2)</f>
        <v>#REF!</v>
      </c>
      <c r="E9" s="7" t="e">
        <f>ROUND(#REF!/100000000, 2)</f>
        <v>#REF!</v>
      </c>
    </row>
    <row r="10" spans="1:23">
      <c r="A10" s="12">
        <v>2016</v>
      </c>
      <c r="B10" s="11" t="e">
        <f>ROUND(#REF!/base计算结果!B42, 2)</f>
        <v>#REF!</v>
      </c>
      <c r="C10" s="11" t="e">
        <f>ROUND(#REF!/100000000, 2)</f>
        <v>#REF!</v>
      </c>
      <c r="D10" s="7" t="e">
        <f>ROUND(#REF!/100000000, 2)</f>
        <v>#REF!</v>
      </c>
      <c r="E10" s="8" t="e">
        <f>ROUND(#REF!/100000000, 2)</f>
        <v>#REF!</v>
      </c>
      <c r="F10" s="9" t="e">
        <f>ROUND(#REF!/100000000, 2)</f>
        <v>#REF!</v>
      </c>
      <c r="G10" s="9" t="e">
        <f>ROUND(#REF!/100000000, 2)</f>
        <v>#REF!</v>
      </c>
    </row>
    <row r="11" spans="1:23">
      <c r="A11" s="12">
        <v>2017</v>
      </c>
      <c r="B11" s="11" t="e">
        <f>ROUND(#REF!/base计算结果!B42, 2)</f>
        <v>#REF!</v>
      </c>
      <c r="C11" s="11" t="e">
        <f>ROUND(#REF!/100000000, 2)</f>
        <v>#REF!</v>
      </c>
      <c r="D11" s="7" t="e">
        <f>ROUND(#REF!/100000000, 2)</f>
        <v>#REF!</v>
      </c>
      <c r="E11" s="8" t="e">
        <f>ROUND(#REF!/100000000, 2)</f>
        <v>#REF!</v>
      </c>
      <c r="F11" s="9" t="e">
        <f>ROUND(#REF!/100000000, 2)</f>
        <v>#REF!</v>
      </c>
      <c r="G11" s="9" t="e">
        <f>ROUND(#REF!/100000000, 2)</f>
        <v>#REF!</v>
      </c>
    </row>
    <row r="12" spans="1:23">
      <c r="A12" s="12">
        <v>2018</v>
      </c>
      <c r="B12" s="11" t="e">
        <f>ROUND(#REF!/base计算结果!B42, 2)</f>
        <v>#REF!</v>
      </c>
      <c r="C12" s="11" t="e">
        <f>ROUND(#REF!/100000000, 2)</f>
        <v>#REF!</v>
      </c>
      <c r="D12" s="7" t="e">
        <f>ROUND(#REF!/100000000, 2)</f>
        <v>#REF!</v>
      </c>
      <c r="E12" s="8" t="e">
        <f>ROUND(#REF!/100000000, 2)</f>
        <v>#REF!</v>
      </c>
      <c r="F12" s="9" t="e">
        <f>ROUND(#REF!/100000000, 2)</f>
        <v>#REF!</v>
      </c>
      <c r="G12" s="9" t="e">
        <f>ROUND(#REF!/100000000, 2)</f>
        <v>#REF!</v>
      </c>
      <c r="H12" s="13" t="e">
        <f>ROUND(#REF!/#REF!*100, 2)</f>
        <v>#REF!</v>
      </c>
      <c r="I12" s="13" t="e">
        <f>ROUND(#REF!/#REF!*100, 2)</f>
        <v>#REF!</v>
      </c>
      <c r="J12" s="13" t="e">
        <f>ROUND(#REF!/#REF!*100, 2)</f>
        <v>#REF!</v>
      </c>
      <c r="K12" s="14" t="e">
        <f>ROUND((#REF! +#REF!)/#REF!*100, 2)</f>
        <v>#REF!</v>
      </c>
      <c r="L12" s="13" t="e">
        <f>100-H12-I12-J12-K12</f>
        <v>#REF!</v>
      </c>
      <c r="M12" s="15" t="e">
        <f>100-H12</f>
        <v>#REF!</v>
      </c>
      <c r="N12" s="18" t="e">
        <f>ROUND(#REF!/(#REF! +#REF!)*2, 2)</f>
        <v>#REF!</v>
      </c>
      <c r="O12" s="18" t="e">
        <f>ROUND(#REF!/(#REF! +#REF!)*2, 2)</f>
        <v>#REF!</v>
      </c>
      <c r="P12" s="18" t="e">
        <f>ROUND(#REF!/(#REF! +#REF!)*2, 2)</f>
        <v>#REF!</v>
      </c>
      <c r="Q12" s="18" t="e">
        <f>ROUND(#REF!/(#REF! +#REF!)*2, 2)</f>
        <v>#REF!</v>
      </c>
    </row>
    <row r="13" spans="1:23">
      <c r="A13" s="12">
        <v>2019</v>
      </c>
      <c r="B13" s="11" t="e">
        <f>ROUND(#REF!/base计算结果!B42, 2)</f>
        <v>#REF!</v>
      </c>
      <c r="C13" s="11" t="e">
        <f>ROUND(#REF!/100000000, 2)</f>
        <v>#REF!</v>
      </c>
      <c r="D13" s="7" t="e">
        <f>ROUND(#REF!/100000000, 2)</f>
        <v>#REF!</v>
      </c>
      <c r="E13" s="8" t="e">
        <f>ROUND(#REF!/100000000, 2)</f>
        <v>#REF!</v>
      </c>
      <c r="F13" s="9" t="e">
        <f>ROUND(#REF!/100000000, 2)</f>
        <v>#REF!</v>
      </c>
      <c r="G13" s="9" t="e">
        <f>ROUND(#REF!/100000000, 2)</f>
        <v>#REF!</v>
      </c>
      <c r="H13" s="13" t="e">
        <f>ROUND(#REF!/#REF!*100, 2)</f>
        <v>#REF!</v>
      </c>
      <c r="I13" s="13" t="e">
        <f>ROUND(#REF!/#REF!*100, 2)</f>
        <v>#REF!</v>
      </c>
      <c r="J13" s="13" t="e">
        <f>ROUND(#REF!/#REF!*100, 2)</f>
        <v>#REF!</v>
      </c>
      <c r="K13" s="14" t="e">
        <f>ROUND((#REF! +#REF!)/#REF!*100, 2)</f>
        <v>#REF!</v>
      </c>
      <c r="L13" s="13" t="e">
        <f>100-H13-I13-J13-K13</f>
        <v>#REF!</v>
      </c>
      <c r="M13" s="15" t="e">
        <f>100-H13</f>
        <v>#REF!</v>
      </c>
      <c r="N13" s="18" t="e">
        <f>ROUND(#REF!/(#REF! +#REF!)*2, 2)</f>
        <v>#REF!</v>
      </c>
      <c r="O13" s="18" t="e">
        <f>ROUND(#REF!/(#REF! +#REF!)*2, 2)</f>
        <v>#REF!</v>
      </c>
      <c r="P13" s="18" t="e">
        <f>ROUND(#REF!/(#REF! +#REF!)*2, 2)</f>
        <v>#REF!</v>
      </c>
      <c r="Q13" s="18" t="e">
        <f>ROUND(#REF!/(#REF! +#REF!)*2, 2)</f>
        <v>#REF!</v>
      </c>
    </row>
    <row r="14" spans="1:23">
      <c r="A14" s="12">
        <v>2020</v>
      </c>
      <c r="B14" s="11" t="e">
        <f>ROUND(#REF!/base计算结果!B42, 2)</f>
        <v>#REF!</v>
      </c>
      <c r="C14" s="11" t="e">
        <f>ROUND(#REF!/100000000, 2)</f>
        <v>#REF!</v>
      </c>
      <c r="D14" s="7" t="e">
        <f>ROUND(#REF!/100000000, 2)</f>
        <v>#REF!</v>
      </c>
      <c r="E14" s="8" t="e">
        <f>ROUND(#REF!/100000000, 2)</f>
        <v>#REF!</v>
      </c>
      <c r="F14" s="9" t="e">
        <f>ROUND(#REF!/100000000, 2)</f>
        <v>#REF!</v>
      </c>
      <c r="G14" s="9" t="e">
        <f>ROUND(#REF!/100000000, 2)</f>
        <v>#REF!</v>
      </c>
      <c r="H14" s="13" t="e">
        <f>ROUND(#REF!/#REF!*100, 2)</f>
        <v>#REF!</v>
      </c>
      <c r="I14" s="13" t="e">
        <f>ROUND(#REF!/#REF!*100, 2)</f>
        <v>#REF!</v>
      </c>
      <c r="J14" s="13" t="e">
        <f>ROUND(#REF!/#REF!*100, 2)</f>
        <v>#REF!</v>
      </c>
      <c r="K14" s="14" t="e">
        <f>ROUND((#REF! +#REF!)/#REF!*100, 2)</f>
        <v>#REF!</v>
      </c>
      <c r="L14" s="13" t="e">
        <f>100-H14-I14-J14-K14</f>
        <v>#REF!</v>
      </c>
      <c r="M14" s="15" t="e">
        <f>100-H14</f>
        <v>#REF!</v>
      </c>
      <c r="N14" s="18" t="e">
        <f>ROUND(#REF!/(#REF! +#REF!)*2, 2)</f>
        <v>#REF!</v>
      </c>
      <c r="O14" s="18" t="e">
        <f>ROUND(#REF!/(#REF! +#REF!)*2, 2)</f>
        <v>#REF!</v>
      </c>
      <c r="P14" s="18" t="e">
        <f>ROUND(#REF!/(#REF! +#REF!)*2, 2)</f>
        <v>#REF!</v>
      </c>
      <c r="Q14" s="18" t="e">
        <f>ROUND(#REF!/(#REF! +#REF!)*2, 2)</f>
        <v>#REF!</v>
      </c>
    </row>
    <row r="15" spans="1:23" s="11" customFormat="1">
      <c r="A15" s="12">
        <v>2021</v>
      </c>
      <c r="B15" s="11" t="e">
        <f>ROUND(#REF!/base计算结果!B42, 2)</f>
        <v>#REF!</v>
      </c>
      <c r="C15" s="11" t="e">
        <f>ROUND(#REF!/100000000, 2)</f>
        <v>#REF!</v>
      </c>
      <c r="D15" s="7" t="e">
        <f>ROUND(#REF!/100000000, 2)</f>
        <v>#REF!</v>
      </c>
      <c r="E15" s="8" t="e">
        <f>ROUND(#REF!/100000000, 2)</f>
        <v>#REF!</v>
      </c>
      <c r="F15" s="9" t="e">
        <f>ROUND(#REF!/100000000, 2)</f>
        <v>#REF!</v>
      </c>
      <c r="G15" s="9" t="e">
        <f>ROUND(#REF!/100000000, 2)</f>
        <v>#REF!</v>
      </c>
      <c r="H15" s="13" t="e">
        <f>ROUND(#REF!/#REF!*100, 2)</f>
        <v>#REF!</v>
      </c>
      <c r="I15" s="13" t="e">
        <f>ROUND(#REF!/#REF!*100, 2)</f>
        <v>#REF!</v>
      </c>
      <c r="J15" s="13" t="e">
        <f>ROUND(#REF!/#REF!*100, 2)</f>
        <v>#REF!</v>
      </c>
      <c r="K15" s="14" t="e">
        <f>ROUND((#REF! +#REF!)/#REF!*100, 2)</f>
        <v>#REF!</v>
      </c>
      <c r="L15" s="13" t="e">
        <f>100-H15-I15-J15-K15</f>
        <v>#REF!</v>
      </c>
      <c r="M15" s="15" t="e">
        <f>100-H15</f>
        <v>#REF!</v>
      </c>
      <c r="N15" s="18" t="e">
        <f>ROUND(#REF!/(#REF! +#REF!)*2, 2)</f>
        <v>#REF!</v>
      </c>
      <c r="O15" s="18" t="e">
        <f>ROUND(#REF!/(#REF! +#REF!)*2, 2)</f>
        <v>#REF!</v>
      </c>
      <c r="P15" s="18" t="e">
        <f>ROUND(#REF!/(#REF! +#REF!)*2, 2)</f>
        <v>#REF!</v>
      </c>
      <c r="Q15" s="18" t="e">
        <f>ROUND(#REF!/(#REF! +#REF!)*2, 2)</f>
        <v>#REF!</v>
      </c>
    </row>
    <row r="42" spans="2:2">
      <c r="B42" s="12">
        <v>100000000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利润表,资产负债表,现金流量表1</vt:lpstr>
      <vt:lpstr>结果</vt:lpstr>
      <vt:lpstr>deal_with_complete</vt:lpstr>
      <vt:lpstr>base计算结果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李小姐</dc:creator>
  <cp:lastModifiedBy>marsxinwang</cp:lastModifiedBy>
  <dcterms:created xsi:type="dcterms:W3CDTF">2022-08-14T02:28:44Z</dcterms:created>
  <dcterms:modified xsi:type="dcterms:W3CDTF">2022-08-22T15:23:35Z</dcterms:modified>
</cp:coreProperties>
</file>