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UTAR\Teaching\201705\2_Handouts\Chapter_4\"/>
    </mc:Choice>
  </mc:AlternateContent>
  <bookViews>
    <workbookView xWindow="0" yWindow="0" windowWidth="20430" windowHeight="6540"/>
  </bookViews>
  <sheets>
    <sheet name="Half-Yearly_Data" sheetId="1" r:id="rId1"/>
    <sheet name="All_Years" sheetId="4" r:id="rId2"/>
    <sheet name="AY3_AY12" sheetId="5" r:id="rId3"/>
    <sheet name="AY6_AY12" sheetId="6" r:id="rId4"/>
    <sheet name="AY6_AY11" sheetId="7" r:id="rId5"/>
  </sheets>
  <calcPr calcId="152511"/>
</workbook>
</file>

<file path=xl/calcChain.xml><?xml version="1.0" encoding="utf-8"?>
<calcChain xmlns="http://schemas.openxmlformats.org/spreadsheetml/2006/main">
  <c r="H9" i="1" l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G31" i="1"/>
  <c r="J31" i="1" s="1"/>
  <c r="B31" i="1"/>
  <c r="G30" i="1"/>
  <c r="J30" i="1" s="1"/>
  <c r="B30" i="1"/>
  <c r="G29" i="1"/>
  <c r="J29" i="1" s="1"/>
  <c r="B29" i="1"/>
  <c r="G28" i="1"/>
  <c r="J28" i="1" s="1"/>
  <c r="B28" i="1"/>
  <c r="G27" i="1"/>
  <c r="J27" i="1" s="1"/>
  <c r="B27" i="1"/>
  <c r="G26" i="1"/>
  <c r="J26" i="1" s="1"/>
  <c r="B26" i="1"/>
  <c r="G25" i="1"/>
  <c r="J25" i="1" s="1"/>
  <c r="B25" i="1"/>
  <c r="G24" i="1"/>
  <c r="J24" i="1" s="1"/>
  <c r="B24" i="1"/>
  <c r="G23" i="1"/>
  <c r="J23" i="1" s="1"/>
  <c r="B23" i="1"/>
  <c r="G22" i="1"/>
  <c r="J22" i="1" s="1"/>
  <c r="B22" i="1"/>
  <c r="G21" i="1"/>
  <c r="J21" i="1" s="1"/>
  <c r="B21" i="1"/>
  <c r="G20" i="1"/>
  <c r="J20" i="1" s="1"/>
  <c r="B20" i="1"/>
  <c r="G19" i="1"/>
  <c r="J19" i="1" s="1"/>
  <c r="G18" i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G12" i="1"/>
  <c r="J12" i="1" s="1"/>
  <c r="G11" i="1"/>
  <c r="J11" i="1" s="1"/>
  <c r="G10" i="1"/>
  <c r="J10" i="1" s="1"/>
  <c r="G9" i="1"/>
  <c r="J9" i="1" s="1"/>
  <c r="G8" i="1"/>
</calcChain>
</file>

<file path=xl/sharedStrings.xml><?xml version="1.0" encoding="utf-8"?>
<sst xmlns="http://schemas.openxmlformats.org/spreadsheetml/2006/main" count="49" uniqueCount="28">
  <si>
    <t>AHY</t>
  </si>
  <si>
    <t>EP</t>
  </si>
  <si>
    <t>Earned Exposures</t>
  </si>
  <si>
    <t>Ult. Severity</t>
  </si>
  <si>
    <t>Ult. Freq.</t>
  </si>
  <si>
    <t>Pure Prem.</t>
  </si>
  <si>
    <t>AHY1-1</t>
  </si>
  <si>
    <t>AHY1-2</t>
  </si>
  <si>
    <t>AHY2-1</t>
  </si>
  <si>
    <t>AHY2-2</t>
  </si>
  <si>
    <t>AHY3-1</t>
  </si>
  <si>
    <t>AHY3-2</t>
  </si>
  <si>
    <t>AHY4-1</t>
  </si>
  <si>
    <t>AHY4-2</t>
  </si>
  <si>
    <t>AHY5-1</t>
  </si>
  <si>
    <t>AHY5-2</t>
  </si>
  <si>
    <t>AHY6-1</t>
  </si>
  <si>
    <t>AHY6-2</t>
  </si>
  <si>
    <t>Third Party Liability Bodily Injury</t>
  </si>
  <si>
    <t>From: Fundamentals of General Insurance Actuarial Analysis</t>
  </si>
  <si>
    <t>Ultimate Value</t>
  </si>
  <si>
    <t>Semi-annual Rate of Change</t>
  </si>
  <si>
    <t>Severity</t>
  </si>
  <si>
    <t>Frequency</t>
  </si>
  <si>
    <t>1. There is a tort reform at the end of AY4</t>
  </si>
  <si>
    <t>2. TPI is a long tail business</t>
  </si>
  <si>
    <t>Important: Understanding the data</t>
  </si>
  <si>
    <t>Example – Calculating Claims Trend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</si>
</sst>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%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i/>
      <sz val="11"/>
      <color theme="1"/>
      <name val="Calibri"/>
      <family val="2"/>
      <scheme val="minor"/>
    </font>
    <font>
      <sz val="11"/>
      <color rgb="FF009900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9" fontId="3" fillId="0" borderId="0" applyFont="0" applyFill="0" applyBorder="0" applyAlignment="0" applyProtection="0"/>
    <xf numFmtId="0" fontId="12" fillId="0" borderId="0"/>
    <xf numFmtId="0" fontId="13" fillId="0" borderId="0"/>
    <xf numFmtId="0" fontId="10" fillId="7" borderId="0"/>
    <xf numFmtId="0" fontId="7" fillId="5" borderId="0"/>
    <xf numFmtId="0" fontId="14" fillId="8" borderId="0"/>
    <xf numFmtId="0" fontId="15" fillId="8" borderId="1"/>
    <xf numFmtId="0" fontId="5" fillId="0" borderId="0"/>
    <xf numFmtId="0" fontId="6" fillId="2" borderId="0"/>
    <xf numFmtId="0" fontId="6" fillId="3" borderId="0"/>
    <xf numFmtId="0" fontId="5" fillId="4" borderId="0"/>
    <xf numFmtId="0" fontId="8" fillId="6" borderId="0"/>
    <xf numFmtId="0" fontId="9" fillId="0" borderId="0"/>
    <xf numFmtId="0" fontId="11" fillId="0" borderId="0"/>
    <xf numFmtId="0" fontId="4" fillId="0" borderId="0"/>
    <xf numFmtId="0" fontId="4" fillId="0" borderId="0"/>
    <xf numFmtId="0" fontId="7" fillId="0" borderId="0"/>
  </cellStyleXfs>
  <cellXfs count="15">
    <xf numFmtId="0" fontId="0" fillId="0" borderId="0" xfId="0"/>
    <xf numFmtId="0" fontId="2" fillId="0" borderId="0" xfId="0" applyFont="1"/>
    <xf numFmtId="0" fontId="16" fillId="0" borderId="0" xfId="0" applyFont="1"/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3" fontId="18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18" fillId="0" borderId="2" xfId="1" applyNumberFormat="1" applyFont="1" applyBorder="1" applyAlignment="1">
      <alignment horizontal="center"/>
    </xf>
    <xf numFmtId="0" fontId="19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/>
  </cellXfs>
  <cellStyles count="18">
    <cellStyle name="Accent" xfId="8"/>
    <cellStyle name="Accent 1" xfId="9"/>
    <cellStyle name="Accent 2" xfId="10"/>
    <cellStyle name="Accent 3" xfId="11"/>
    <cellStyle name="Bad" xfId="5" builtinId="27" customBuiltin="1"/>
    <cellStyle name="Error" xfId="12"/>
    <cellStyle name="Footnote" xfId="13"/>
    <cellStyle name="Good" xfId="4" builtinId="26" customBuiltin="1"/>
    <cellStyle name="Heading" xfId="14"/>
    <cellStyle name="Heading 1" xfId="2" builtinId="16" customBuiltin="1"/>
    <cellStyle name="Heading 2" xfId="3" builtinId="17" customBuiltin="1"/>
    <cellStyle name="Neutral" xfId="6" builtinId="28" customBuiltin="1"/>
    <cellStyle name="Normal" xfId="0" builtinId="0" customBuiltin="1"/>
    <cellStyle name="Note" xfId="7" builtinId="10" customBuiltin="1"/>
    <cellStyle name="Percent" xfId="1" builtinId="5"/>
    <cellStyle name="Status" xfId="15"/>
    <cellStyle name="Text" xfId="16"/>
    <cellStyle name="Warning" xfId="17"/>
  </cellStyles>
  <dxfs count="0"/>
  <tableStyles count="0" defaultTableStyle="TableStyleMedium2" defaultPivotStyle="PivotStyleLight16"/>
  <colors>
    <mruColors>
      <color rgb="FF009900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Trend - All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793744531933507E-2"/>
                  <c:y val="0.16256368943981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'Half-Yearly_Data'!$F$8:$F$31</c:f>
              <c:numCache>
                <c:formatCode>#,##0.0000</c:formatCode>
                <c:ptCount val="24"/>
                <c:pt idx="0">
                  <c:v>1.09E-2</c:v>
                </c:pt>
                <c:pt idx="1">
                  <c:v>1.0999999999999999E-2</c:v>
                </c:pt>
                <c:pt idx="2">
                  <c:v>9.2999999999999992E-3</c:v>
                </c:pt>
                <c:pt idx="3">
                  <c:v>9.9000000000000008E-3</c:v>
                </c:pt>
                <c:pt idx="4">
                  <c:v>9.5999999999999992E-3</c:v>
                </c:pt>
                <c:pt idx="5">
                  <c:v>8.8999999999999999E-3</c:v>
                </c:pt>
                <c:pt idx="6">
                  <c:v>8.2000000000000007E-3</c:v>
                </c:pt>
                <c:pt idx="7">
                  <c:v>7.7000000000000002E-3</c:v>
                </c:pt>
                <c:pt idx="8">
                  <c:v>7.7000000000000002E-3</c:v>
                </c:pt>
                <c:pt idx="9">
                  <c:v>7.3000000000000001E-3</c:v>
                </c:pt>
                <c:pt idx="10">
                  <c:v>8.0000000000000002E-3</c:v>
                </c:pt>
                <c:pt idx="11">
                  <c:v>7.3000000000000001E-3</c:v>
                </c:pt>
                <c:pt idx="12">
                  <c:v>7.3000000000000001E-3</c:v>
                </c:pt>
                <c:pt idx="13">
                  <c:v>7.7000000000000002E-3</c:v>
                </c:pt>
                <c:pt idx="14">
                  <c:v>6.7000000000000002E-3</c:v>
                </c:pt>
                <c:pt idx="15">
                  <c:v>6.7999999999999996E-3</c:v>
                </c:pt>
                <c:pt idx="16">
                  <c:v>6.1999999999999998E-3</c:v>
                </c:pt>
                <c:pt idx="17">
                  <c:v>6.1999999999999998E-3</c:v>
                </c:pt>
                <c:pt idx="18">
                  <c:v>5.7000000000000002E-3</c:v>
                </c:pt>
                <c:pt idx="19">
                  <c:v>6.3E-3</c:v>
                </c:pt>
                <c:pt idx="20">
                  <c:v>5.7000000000000002E-3</c:v>
                </c:pt>
                <c:pt idx="21">
                  <c:v>6.7000000000000002E-3</c:v>
                </c:pt>
                <c:pt idx="22">
                  <c:v>6.3E-3</c:v>
                </c:pt>
                <c:pt idx="23">
                  <c:v>6.4999999999999997E-3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50992"/>
        <c:axId val="172751384"/>
      </c:lineChart>
      <c:catAx>
        <c:axId val="1727509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72751384"/>
        <c:crosses val="autoZero"/>
        <c:auto val="1"/>
        <c:lblAlgn val="ctr"/>
        <c:lblOffset val="100"/>
        <c:noMultiLvlLbl val="0"/>
      </c:catAx>
      <c:valAx>
        <c:axId val="17275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 Trend - All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181539807524059E-2"/>
                  <c:y val="0.12798155438903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32,909e</a:t>
                    </a:r>
                    <a:r>
                      <a:rPr lang="en-US" sz="1200" baseline="30000"/>
                      <a:t>-0.012x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'Half-Yearly_Data'!$E$8:$E$31</c:f>
              <c:numCache>
                <c:formatCode>#,##0</c:formatCode>
                <c:ptCount val="24"/>
                <c:pt idx="0">
                  <c:v>27670</c:v>
                </c:pt>
                <c:pt idx="1">
                  <c:v>30144</c:v>
                </c:pt>
                <c:pt idx="2">
                  <c:v>31869</c:v>
                </c:pt>
                <c:pt idx="3">
                  <c:v>34426</c:v>
                </c:pt>
                <c:pt idx="4">
                  <c:v>33624</c:v>
                </c:pt>
                <c:pt idx="5">
                  <c:v>36596</c:v>
                </c:pt>
                <c:pt idx="6">
                  <c:v>32845</c:v>
                </c:pt>
                <c:pt idx="7">
                  <c:v>36041</c:v>
                </c:pt>
                <c:pt idx="8">
                  <c:v>32048</c:v>
                </c:pt>
                <c:pt idx="9">
                  <c:v>29211</c:v>
                </c:pt>
                <c:pt idx="10">
                  <c:v>24286</c:v>
                </c:pt>
                <c:pt idx="11">
                  <c:v>23744</c:v>
                </c:pt>
                <c:pt idx="12">
                  <c:v>22700</c:v>
                </c:pt>
                <c:pt idx="13">
                  <c:v>26038</c:v>
                </c:pt>
                <c:pt idx="14">
                  <c:v>23260</c:v>
                </c:pt>
                <c:pt idx="15">
                  <c:v>28652</c:v>
                </c:pt>
                <c:pt idx="16">
                  <c:v>26600</c:v>
                </c:pt>
                <c:pt idx="17">
                  <c:v>30648</c:v>
                </c:pt>
                <c:pt idx="18">
                  <c:v>24473</c:v>
                </c:pt>
                <c:pt idx="19">
                  <c:v>28158</c:v>
                </c:pt>
                <c:pt idx="20">
                  <c:v>24343</c:v>
                </c:pt>
                <c:pt idx="21">
                  <c:v>27427</c:v>
                </c:pt>
                <c:pt idx="22">
                  <c:v>22812</c:v>
                </c:pt>
                <c:pt idx="23">
                  <c:v>27129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0952"/>
        <c:axId val="337880168"/>
      </c:lineChart>
      <c:catAx>
        <c:axId val="337880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80168"/>
        <c:crosses val="autoZero"/>
        <c:auto val="1"/>
        <c:lblAlgn val="ctr"/>
        <c:lblOffset val="100"/>
        <c:noMultiLvlLbl val="0"/>
      </c:catAx>
      <c:valAx>
        <c:axId val="33788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Trend - AY3 - AY12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7.0772090988626427E-2"/>
                  <c:y val="0.182536143378117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'Half-Yearly_Data'!$F$12:$F$31</c:f>
              <c:numCache>
                <c:formatCode>#,##0.0000</c:formatCode>
                <c:ptCount val="20"/>
                <c:pt idx="0">
                  <c:v>9.5999999999999992E-3</c:v>
                </c:pt>
                <c:pt idx="1">
                  <c:v>8.8999999999999999E-3</c:v>
                </c:pt>
                <c:pt idx="2">
                  <c:v>8.2000000000000007E-3</c:v>
                </c:pt>
                <c:pt idx="3">
                  <c:v>7.7000000000000002E-3</c:v>
                </c:pt>
                <c:pt idx="4">
                  <c:v>7.7000000000000002E-3</c:v>
                </c:pt>
                <c:pt idx="5">
                  <c:v>7.3000000000000001E-3</c:v>
                </c:pt>
                <c:pt idx="6">
                  <c:v>8.0000000000000002E-3</c:v>
                </c:pt>
                <c:pt idx="7">
                  <c:v>7.3000000000000001E-3</c:v>
                </c:pt>
                <c:pt idx="8">
                  <c:v>7.3000000000000001E-3</c:v>
                </c:pt>
                <c:pt idx="9">
                  <c:v>7.7000000000000002E-3</c:v>
                </c:pt>
                <c:pt idx="10">
                  <c:v>6.7000000000000002E-3</c:v>
                </c:pt>
                <c:pt idx="11">
                  <c:v>6.7999999999999996E-3</c:v>
                </c:pt>
                <c:pt idx="12">
                  <c:v>6.1999999999999998E-3</c:v>
                </c:pt>
                <c:pt idx="13">
                  <c:v>6.1999999999999998E-3</c:v>
                </c:pt>
                <c:pt idx="14">
                  <c:v>5.7000000000000002E-3</c:v>
                </c:pt>
                <c:pt idx="15">
                  <c:v>6.3E-3</c:v>
                </c:pt>
                <c:pt idx="16">
                  <c:v>5.7000000000000002E-3</c:v>
                </c:pt>
                <c:pt idx="17">
                  <c:v>6.7000000000000002E-3</c:v>
                </c:pt>
                <c:pt idx="18">
                  <c:v>6.3E-3</c:v>
                </c:pt>
                <c:pt idx="19">
                  <c:v>6.4999999999999997E-3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77816"/>
        <c:axId val="337878600"/>
      </c:lineChart>
      <c:catAx>
        <c:axId val="337877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78600"/>
        <c:crosses val="autoZero"/>
        <c:auto val="1"/>
        <c:lblAlgn val="ctr"/>
        <c:lblOffset val="100"/>
        <c:noMultiLvlLbl val="0"/>
      </c:catAx>
      <c:valAx>
        <c:axId val="33787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r>
              <a:rPr lang="en-US" baseline="0"/>
              <a:t> Trend - AY3 - AY12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181539807524059E-2"/>
                  <c:y val="0.12798155438903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32,504e</a:t>
                    </a:r>
                    <a:r>
                      <a:rPr lang="en-US" sz="1400" baseline="30000"/>
                      <a:t>-0.015x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'Half-Yearly_Data'!$E$12:$E$31</c:f>
              <c:numCache>
                <c:formatCode>#,##0</c:formatCode>
                <c:ptCount val="20"/>
                <c:pt idx="0">
                  <c:v>33624</c:v>
                </c:pt>
                <c:pt idx="1">
                  <c:v>36596</c:v>
                </c:pt>
                <c:pt idx="2">
                  <c:v>32845</c:v>
                </c:pt>
                <c:pt idx="3">
                  <c:v>36041</c:v>
                </c:pt>
                <c:pt idx="4">
                  <c:v>32048</c:v>
                </c:pt>
                <c:pt idx="5">
                  <c:v>29211</c:v>
                </c:pt>
                <c:pt idx="6">
                  <c:v>24286</c:v>
                </c:pt>
                <c:pt idx="7">
                  <c:v>23744</c:v>
                </c:pt>
                <c:pt idx="8">
                  <c:v>22700</c:v>
                </c:pt>
                <c:pt idx="9">
                  <c:v>26038</c:v>
                </c:pt>
                <c:pt idx="10">
                  <c:v>23260</c:v>
                </c:pt>
                <c:pt idx="11">
                  <c:v>28652</c:v>
                </c:pt>
                <c:pt idx="12">
                  <c:v>26600</c:v>
                </c:pt>
                <c:pt idx="13">
                  <c:v>30648</c:v>
                </c:pt>
                <c:pt idx="14">
                  <c:v>24473</c:v>
                </c:pt>
                <c:pt idx="15">
                  <c:v>28158</c:v>
                </c:pt>
                <c:pt idx="16">
                  <c:v>24343</c:v>
                </c:pt>
                <c:pt idx="17">
                  <c:v>27427</c:v>
                </c:pt>
                <c:pt idx="18">
                  <c:v>22812</c:v>
                </c:pt>
                <c:pt idx="19">
                  <c:v>27129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79776"/>
        <c:axId val="337878992"/>
      </c:lineChart>
      <c:catAx>
        <c:axId val="33787977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78992"/>
        <c:crosses val="autoZero"/>
        <c:auto val="1"/>
        <c:lblAlgn val="ctr"/>
        <c:lblOffset val="100"/>
        <c:noMultiLvlLbl val="0"/>
      </c:catAx>
      <c:valAx>
        <c:axId val="3378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Trend - AY6 - AY12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9906605424321963E-2"/>
                  <c:y val="0.14352710861637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'Half-Yearly_Data'!$F$18:$F$31</c:f>
              <c:numCache>
                <c:formatCode>#,##0.0000</c:formatCode>
                <c:ptCount val="14"/>
                <c:pt idx="0">
                  <c:v>8.0000000000000002E-3</c:v>
                </c:pt>
                <c:pt idx="1">
                  <c:v>7.3000000000000001E-3</c:v>
                </c:pt>
                <c:pt idx="2">
                  <c:v>7.3000000000000001E-3</c:v>
                </c:pt>
                <c:pt idx="3">
                  <c:v>7.7000000000000002E-3</c:v>
                </c:pt>
                <c:pt idx="4">
                  <c:v>6.7000000000000002E-3</c:v>
                </c:pt>
                <c:pt idx="5">
                  <c:v>6.7999999999999996E-3</c:v>
                </c:pt>
                <c:pt idx="6">
                  <c:v>6.1999999999999998E-3</c:v>
                </c:pt>
                <c:pt idx="7">
                  <c:v>6.1999999999999998E-3</c:v>
                </c:pt>
                <c:pt idx="8">
                  <c:v>5.7000000000000002E-3</c:v>
                </c:pt>
                <c:pt idx="9">
                  <c:v>6.3E-3</c:v>
                </c:pt>
                <c:pt idx="10">
                  <c:v>5.7000000000000002E-3</c:v>
                </c:pt>
                <c:pt idx="11">
                  <c:v>6.7000000000000002E-3</c:v>
                </c:pt>
                <c:pt idx="12">
                  <c:v>6.3E-3</c:v>
                </c:pt>
                <c:pt idx="13">
                  <c:v>6.4999999999999997E-3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78208"/>
        <c:axId val="337877032"/>
      </c:lineChart>
      <c:catAx>
        <c:axId val="337878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77032"/>
        <c:crosses val="autoZero"/>
        <c:auto val="1"/>
        <c:lblAlgn val="ctr"/>
        <c:lblOffset val="100"/>
        <c:noMultiLvlLbl val="0"/>
      </c:catAx>
      <c:valAx>
        <c:axId val="33787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r>
              <a:rPr lang="en-US" baseline="0"/>
              <a:t> Trend - AY6 - AY12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181539807524059E-2"/>
                  <c:y val="0.12798155438903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24,450e</a:t>
                    </a:r>
                    <a:r>
                      <a:rPr lang="en-US" sz="1400" baseline="30000"/>
                      <a:t>0.0063x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'Half-Yearly_Data'!$E$18:$E$31</c:f>
              <c:numCache>
                <c:formatCode>#,##0</c:formatCode>
                <c:ptCount val="14"/>
                <c:pt idx="0">
                  <c:v>24286</c:v>
                </c:pt>
                <c:pt idx="1">
                  <c:v>23744</c:v>
                </c:pt>
                <c:pt idx="2">
                  <c:v>22700</c:v>
                </c:pt>
                <c:pt idx="3">
                  <c:v>26038</c:v>
                </c:pt>
                <c:pt idx="4">
                  <c:v>23260</c:v>
                </c:pt>
                <c:pt idx="5">
                  <c:v>28652</c:v>
                </c:pt>
                <c:pt idx="6">
                  <c:v>26600</c:v>
                </c:pt>
                <c:pt idx="7">
                  <c:v>30648</c:v>
                </c:pt>
                <c:pt idx="8">
                  <c:v>24473</c:v>
                </c:pt>
                <c:pt idx="9">
                  <c:v>28158</c:v>
                </c:pt>
                <c:pt idx="10">
                  <c:v>24343</c:v>
                </c:pt>
                <c:pt idx="11">
                  <c:v>27427</c:v>
                </c:pt>
                <c:pt idx="12">
                  <c:v>22812</c:v>
                </c:pt>
                <c:pt idx="13">
                  <c:v>27129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1736"/>
        <c:axId val="337881344"/>
      </c:lineChart>
      <c:catAx>
        <c:axId val="3378817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81344"/>
        <c:crosses val="autoZero"/>
        <c:auto val="1"/>
        <c:lblAlgn val="ctr"/>
        <c:lblOffset val="100"/>
        <c:noMultiLvlLbl val="0"/>
      </c:catAx>
      <c:valAx>
        <c:axId val="337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1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Trend - AY6 - AY11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6.9906605424321963E-2"/>
                  <c:y val="0.143527108616373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'Half-Yearly_Data'!$F$18:$F$29</c:f>
              <c:numCache>
                <c:formatCode>#,##0.0000</c:formatCode>
                <c:ptCount val="12"/>
                <c:pt idx="0">
                  <c:v>8.0000000000000002E-3</c:v>
                </c:pt>
                <c:pt idx="1">
                  <c:v>7.3000000000000001E-3</c:v>
                </c:pt>
                <c:pt idx="2">
                  <c:v>7.3000000000000001E-3</c:v>
                </c:pt>
                <c:pt idx="3">
                  <c:v>7.7000000000000002E-3</c:v>
                </c:pt>
                <c:pt idx="4">
                  <c:v>6.7000000000000002E-3</c:v>
                </c:pt>
                <c:pt idx="5">
                  <c:v>6.7999999999999996E-3</c:v>
                </c:pt>
                <c:pt idx="6">
                  <c:v>6.1999999999999998E-3</c:v>
                </c:pt>
                <c:pt idx="7">
                  <c:v>6.1999999999999998E-3</c:v>
                </c:pt>
                <c:pt idx="8">
                  <c:v>5.7000000000000002E-3</c:v>
                </c:pt>
                <c:pt idx="9">
                  <c:v>6.3E-3</c:v>
                </c:pt>
                <c:pt idx="10">
                  <c:v>5.7000000000000002E-3</c:v>
                </c:pt>
                <c:pt idx="11">
                  <c:v>6.7000000000000002E-3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2520"/>
        <c:axId val="337882912"/>
      </c:lineChart>
      <c:catAx>
        <c:axId val="337882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82912"/>
        <c:crosses val="autoZero"/>
        <c:auto val="1"/>
        <c:lblAlgn val="ctr"/>
        <c:lblOffset val="100"/>
        <c:noMultiLvlLbl val="0"/>
      </c:catAx>
      <c:valAx>
        <c:axId val="337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Severity</a:t>
            </a:r>
            <a:r>
              <a:rPr lang="en-US" baseline="0"/>
              <a:t> Trend - AY6 - AY11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4.3181539807524059E-2"/>
                  <c:y val="0.127981554389034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23,779e</a:t>
                    </a:r>
                    <a:r>
                      <a:rPr lang="en-US" baseline="30000"/>
                      <a:t>0.0123x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'Half-Yearly_Data'!$E$18:$E$29</c:f>
              <c:numCache>
                <c:formatCode>#,##0</c:formatCode>
                <c:ptCount val="12"/>
                <c:pt idx="0">
                  <c:v>24286</c:v>
                </c:pt>
                <c:pt idx="1">
                  <c:v>23744</c:v>
                </c:pt>
                <c:pt idx="2">
                  <c:v>22700</c:v>
                </c:pt>
                <c:pt idx="3">
                  <c:v>26038</c:v>
                </c:pt>
                <c:pt idx="4">
                  <c:v>23260</c:v>
                </c:pt>
                <c:pt idx="5">
                  <c:v>28652</c:v>
                </c:pt>
                <c:pt idx="6">
                  <c:v>26600</c:v>
                </c:pt>
                <c:pt idx="7">
                  <c:v>30648</c:v>
                </c:pt>
                <c:pt idx="8">
                  <c:v>24473</c:v>
                </c:pt>
                <c:pt idx="9">
                  <c:v>28158</c:v>
                </c:pt>
                <c:pt idx="10">
                  <c:v>24343</c:v>
                </c:pt>
                <c:pt idx="11">
                  <c:v>27427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883696"/>
        <c:axId val="337884088"/>
      </c:lineChart>
      <c:catAx>
        <c:axId val="337883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37884088"/>
        <c:crosses val="autoZero"/>
        <c:auto val="1"/>
        <c:lblAlgn val="ctr"/>
        <c:lblOffset val="100"/>
        <c:noMultiLvlLbl val="0"/>
      </c:catAx>
      <c:valAx>
        <c:axId val="33788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8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457200</xdr:colOff>
      <xdr:row>39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7</xdr:col>
      <xdr:colOff>457200</xdr:colOff>
      <xdr:row>21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457200</xdr:colOff>
      <xdr:row>39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7</xdr:col>
      <xdr:colOff>457200</xdr:colOff>
      <xdr:row>21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457200</xdr:colOff>
      <xdr:row>39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7</xdr:col>
      <xdr:colOff>457200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457200</xdr:colOff>
      <xdr:row>39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7</xdr:col>
      <xdr:colOff>457200</xdr:colOff>
      <xdr:row>21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"/>
  <sheetViews>
    <sheetView showGridLines="0"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1" style="2" customWidth="1"/>
    <col min="2" max="2" width="8.625" style="2" customWidth="1"/>
    <col min="3" max="3" width="7.375" style="2" customWidth="1"/>
    <col min="4" max="4" width="14.625" style="2" bestFit="1" customWidth="1"/>
    <col min="5" max="5" width="10.375" style="2" bestFit="1" customWidth="1"/>
    <col min="6" max="6" width="8" style="2" bestFit="1" customWidth="1"/>
    <col min="7" max="7" width="9.5" style="2" bestFit="1" customWidth="1"/>
    <col min="8" max="8" width="10.375" style="2" customWidth="1"/>
    <col min="9" max="9" width="8" style="2" bestFit="1" customWidth="1"/>
    <col min="10" max="10" width="9.5" style="2" bestFit="1" customWidth="1"/>
    <col min="11" max="16384" width="9" style="2"/>
  </cols>
  <sheetData>
    <row r="1" spans="2:10" ht="6" customHeight="1" x14ac:dyDescent="0.25"/>
    <row r="2" spans="2:10" x14ac:dyDescent="0.25">
      <c r="B2" s="14" t="s">
        <v>27</v>
      </c>
    </row>
    <row r="3" spans="2:10" x14ac:dyDescent="0.25">
      <c r="B3" s="1" t="s">
        <v>18</v>
      </c>
    </row>
    <row r="4" spans="2:10" x14ac:dyDescent="0.25">
      <c r="B4" s="2" t="s">
        <v>19</v>
      </c>
    </row>
    <row r="6" spans="2:10" x14ac:dyDescent="0.25">
      <c r="E6" s="11" t="s">
        <v>20</v>
      </c>
      <c r="F6" s="12"/>
      <c r="G6" s="13"/>
      <c r="H6" s="11" t="s">
        <v>21</v>
      </c>
      <c r="I6" s="12"/>
      <c r="J6" s="13"/>
    </row>
    <row r="7" spans="2:10" x14ac:dyDescent="0.25"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3</v>
      </c>
      <c r="I7" s="3" t="s">
        <v>4</v>
      </c>
      <c r="J7" s="3" t="s">
        <v>5</v>
      </c>
    </row>
    <row r="8" spans="2:10" x14ac:dyDescent="0.25">
      <c r="B8" s="3" t="s">
        <v>6</v>
      </c>
      <c r="C8" s="4">
        <v>378705</v>
      </c>
      <c r="D8" s="4">
        <v>775699</v>
      </c>
      <c r="E8" s="5">
        <v>27670</v>
      </c>
      <c r="F8" s="6">
        <v>1.09E-2</v>
      </c>
      <c r="G8" s="7">
        <f t="shared" ref="G8:G31" si="0">E8*F8</f>
        <v>301.60300000000001</v>
      </c>
      <c r="H8" s="4"/>
      <c r="I8" s="8"/>
      <c r="J8" s="4"/>
    </row>
    <row r="9" spans="2:10" x14ac:dyDescent="0.25">
      <c r="B9" s="3" t="s">
        <v>7</v>
      </c>
      <c r="C9" s="4">
        <v>394526</v>
      </c>
      <c r="D9" s="4">
        <v>803048</v>
      </c>
      <c r="E9" s="5">
        <v>30144</v>
      </c>
      <c r="F9" s="6">
        <v>1.0999999999999999E-2</v>
      </c>
      <c r="G9" s="7">
        <f t="shared" si="0"/>
        <v>331.584</v>
      </c>
      <c r="H9" s="9">
        <f t="shared" ref="H9:H31" si="1">E9/E8-1</f>
        <v>8.9410914347668902E-2</v>
      </c>
      <c r="I9" s="9">
        <f t="shared" ref="I9:I31" si="2">F9/F8-1</f>
        <v>9.1743119266054496E-3</v>
      </c>
      <c r="J9" s="9">
        <f t="shared" ref="J9:J31" si="3">G9/G8-1</f>
        <v>9.9405509892142918E-2</v>
      </c>
    </row>
    <row r="10" spans="2:10" x14ac:dyDescent="0.25">
      <c r="B10" s="3" t="s">
        <v>8</v>
      </c>
      <c r="C10" s="4">
        <v>406419</v>
      </c>
      <c r="D10" s="4">
        <v>828193</v>
      </c>
      <c r="E10" s="5">
        <v>31869</v>
      </c>
      <c r="F10" s="6">
        <v>9.2999999999999992E-3</v>
      </c>
      <c r="G10" s="7">
        <f t="shared" si="0"/>
        <v>296.38169999999997</v>
      </c>
      <c r="H10" s="9">
        <f t="shared" si="1"/>
        <v>5.7225318471337605E-2</v>
      </c>
      <c r="I10" s="9">
        <f t="shared" si="2"/>
        <v>-0.15454545454545454</v>
      </c>
      <c r="J10" s="9">
        <f t="shared" si="3"/>
        <v>-0.10616404892877829</v>
      </c>
    </row>
    <row r="11" spans="2:10" x14ac:dyDescent="0.25">
      <c r="B11" s="3" t="s">
        <v>9</v>
      </c>
      <c r="C11" s="4">
        <v>444724</v>
      </c>
      <c r="D11" s="4">
        <v>844368</v>
      </c>
      <c r="E11" s="5">
        <v>34426</v>
      </c>
      <c r="F11" s="6">
        <v>9.9000000000000008E-3</v>
      </c>
      <c r="G11" s="7">
        <f t="shared" si="0"/>
        <v>340.81740000000002</v>
      </c>
      <c r="H11" s="9">
        <f t="shared" si="1"/>
        <v>8.0234710847532087E-2</v>
      </c>
      <c r="I11" s="9">
        <f t="shared" si="2"/>
        <v>6.4516129032258229E-2</v>
      </c>
      <c r="J11" s="9">
        <f t="shared" si="3"/>
        <v>0.14992727283769569</v>
      </c>
    </row>
    <row r="12" spans="2:10" x14ac:dyDescent="0.25">
      <c r="B12" s="3" t="s">
        <v>10</v>
      </c>
      <c r="C12" s="4">
        <v>464443</v>
      </c>
      <c r="D12" s="4">
        <v>827740</v>
      </c>
      <c r="E12" s="5">
        <v>33624</v>
      </c>
      <c r="F12" s="6">
        <v>9.5999999999999992E-3</v>
      </c>
      <c r="G12" s="7">
        <f t="shared" si="0"/>
        <v>322.79039999999998</v>
      </c>
      <c r="H12" s="9">
        <f t="shared" si="1"/>
        <v>-2.3296345785162376E-2</v>
      </c>
      <c r="I12" s="9">
        <f t="shared" si="2"/>
        <v>-3.0303030303030498E-2</v>
      </c>
      <c r="J12" s="9">
        <f t="shared" si="3"/>
        <v>-5.2893426215915196E-2</v>
      </c>
    </row>
    <row r="13" spans="2:10" x14ac:dyDescent="0.25">
      <c r="B13" s="3" t="s">
        <v>11</v>
      </c>
      <c r="C13" s="4">
        <v>524500</v>
      </c>
      <c r="D13" s="4">
        <v>858606</v>
      </c>
      <c r="E13" s="5">
        <v>36596</v>
      </c>
      <c r="F13" s="6">
        <v>8.8999999999999999E-3</v>
      </c>
      <c r="G13" s="7">
        <f t="shared" si="0"/>
        <v>325.70440000000002</v>
      </c>
      <c r="H13" s="9">
        <f t="shared" si="1"/>
        <v>8.8389245776826053E-2</v>
      </c>
      <c r="I13" s="9">
        <f t="shared" si="2"/>
        <v>-7.291666666666663E-2</v>
      </c>
      <c r="J13" s="9">
        <f t="shared" si="3"/>
        <v>9.0275299389326324E-3</v>
      </c>
    </row>
    <row r="14" spans="2:10" x14ac:dyDescent="0.25">
      <c r="B14" s="3" t="s">
        <v>12</v>
      </c>
      <c r="C14" s="4">
        <v>557515</v>
      </c>
      <c r="D14" s="4">
        <v>841121</v>
      </c>
      <c r="E14" s="5">
        <v>32845</v>
      </c>
      <c r="F14" s="6">
        <v>8.2000000000000007E-3</v>
      </c>
      <c r="G14" s="7">
        <f t="shared" si="0"/>
        <v>269.32900000000001</v>
      </c>
      <c r="H14" s="9">
        <f t="shared" si="1"/>
        <v>-0.10249754071483219</v>
      </c>
      <c r="I14" s="9">
        <f t="shared" si="2"/>
        <v>-7.8651685393258397E-2</v>
      </c>
      <c r="J14" s="9">
        <f t="shared" si="3"/>
        <v>-0.17308762178220505</v>
      </c>
    </row>
    <row r="15" spans="2:10" x14ac:dyDescent="0.25">
      <c r="B15" s="3" t="s">
        <v>13</v>
      </c>
      <c r="C15" s="4">
        <v>622151</v>
      </c>
      <c r="D15" s="4">
        <v>869885</v>
      </c>
      <c r="E15" s="5">
        <v>36041</v>
      </c>
      <c r="F15" s="6">
        <v>7.7000000000000002E-3</v>
      </c>
      <c r="G15" s="7">
        <f t="shared" si="0"/>
        <v>277.51569999999998</v>
      </c>
      <c r="H15" s="9">
        <f t="shared" si="1"/>
        <v>9.7305525955244221E-2</v>
      </c>
      <c r="I15" s="9">
        <f t="shared" si="2"/>
        <v>-6.0975609756097615E-2</v>
      </c>
      <c r="J15" s="9">
        <f t="shared" si="3"/>
        <v>3.0396652421387893E-2</v>
      </c>
    </row>
    <row r="16" spans="2:10" x14ac:dyDescent="0.25">
      <c r="B16" s="3" t="s">
        <v>14</v>
      </c>
      <c r="C16" s="4">
        <v>623557</v>
      </c>
      <c r="D16" s="4">
        <v>858476</v>
      </c>
      <c r="E16" s="5">
        <v>32048</v>
      </c>
      <c r="F16" s="6">
        <v>7.7000000000000002E-3</v>
      </c>
      <c r="G16" s="7">
        <f t="shared" si="0"/>
        <v>246.7696</v>
      </c>
      <c r="H16" s="9">
        <f t="shared" si="1"/>
        <v>-0.11079048861019392</v>
      </c>
      <c r="I16" s="9">
        <f t="shared" si="2"/>
        <v>0</v>
      </c>
      <c r="J16" s="9">
        <f t="shared" si="3"/>
        <v>-0.11079048861019392</v>
      </c>
    </row>
    <row r="17" spans="2:10" x14ac:dyDescent="0.25">
      <c r="B17" s="3" t="s">
        <v>15</v>
      </c>
      <c r="C17" s="4">
        <v>598241</v>
      </c>
      <c r="D17" s="4">
        <v>888002</v>
      </c>
      <c r="E17" s="5">
        <v>29211</v>
      </c>
      <c r="F17" s="6">
        <v>7.3000000000000001E-3</v>
      </c>
      <c r="G17" s="7">
        <f t="shared" si="0"/>
        <v>213.24029999999999</v>
      </c>
      <c r="H17" s="9">
        <f t="shared" si="1"/>
        <v>-8.8523464802795826E-2</v>
      </c>
      <c r="I17" s="9">
        <f t="shared" si="2"/>
        <v>-5.1948051948051965E-2</v>
      </c>
      <c r="J17" s="9">
        <f t="shared" si="3"/>
        <v>-0.13587289520265056</v>
      </c>
    </row>
    <row r="18" spans="2:10" x14ac:dyDescent="0.25">
      <c r="B18" s="3" t="s">
        <v>16</v>
      </c>
      <c r="C18" s="4">
        <v>535616</v>
      </c>
      <c r="D18" s="4">
        <v>883888</v>
      </c>
      <c r="E18" s="5">
        <v>24286</v>
      </c>
      <c r="F18" s="6">
        <v>8.0000000000000002E-3</v>
      </c>
      <c r="G18" s="7">
        <f t="shared" si="0"/>
        <v>194.28800000000001</v>
      </c>
      <c r="H18" s="9">
        <f t="shared" si="1"/>
        <v>-0.16860086953544895</v>
      </c>
      <c r="I18" s="9">
        <f t="shared" si="2"/>
        <v>9.5890410958904049E-2</v>
      </c>
      <c r="J18" s="9">
        <f t="shared" si="3"/>
        <v>-8.8877665244327497E-2</v>
      </c>
    </row>
    <row r="19" spans="2:10" x14ac:dyDescent="0.25">
      <c r="B19" s="3" t="s">
        <v>17</v>
      </c>
      <c r="C19" s="4">
        <v>557404</v>
      </c>
      <c r="D19" s="4">
        <v>939431</v>
      </c>
      <c r="E19" s="5">
        <v>23744</v>
      </c>
      <c r="F19" s="6">
        <v>7.3000000000000001E-3</v>
      </c>
      <c r="G19" s="7">
        <f t="shared" si="0"/>
        <v>173.3312</v>
      </c>
      <c r="H19" s="9">
        <f t="shared" si="1"/>
        <v>-2.2317384501358783E-2</v>
      </c>
      <c r="I19" s="9">
        <f t="shared" si="2"/>
        <v>-8.7500000000000022E-2</v>
      </c>
      <c r="J19" s="9">
        <f t="shared" si="3"/>
        <v>-0.10786461335748998</v>
      </c>
    </row>
    <row r="20" spans="2:10" x14ac:dyDescent="0.25">
      <c r="B20" s="3" t="str">
        <f t="shared" ref="B20:B31" si="4">"AHY"&amp;MID(B8,4,1)+6&amp;"-"&amp;RIGHT(B8,1)</f>
        <v>AHY7-1</v>
      </c>
      <c r="C20" s="4">
        <v>540021</v>
      </c>
      <c r="D20" s="4">
        <v>945080</v>
      </c>
      <c r="E20" s="5">
        <v>22700</v>
      </c>
      <c r="F20" s="6">
        <v>7.3000000000000001E-3</v>
      </c>
      <c r="G20" s="7">
        <f t="shared" si="0"/>
        <v>165.71</v>
      </c>
      <c r="H20" s="9">
        <f t="shared" si="1"/>
        <v>-4.3969002695417814E-2</v>
      </c>
      <c r="I20" s="9">
        <f t="shared" si="2"/>
        <v>0</v>
      </c>
      <c r="J20" s="9">
        <f t="shared" si="3"/>
        <v>-4.3969002695417703E-2</v>
      </c>
    </row>
    <row r="21" spans="2:10" x14ac:dyDescent="0.25">
      <c r="B21" s="3" t="str">
        <f t="shared" si="4"/>
        <v>AHY7-2</v>
      </c>
      <c r="C21" s="4">
        <v>561263</v>
      </c>
      <c r="D21" s="4">
        <v>1001112</v>
      </c>
      <c r="E21" s="5">
        <v>26038</v>
      </c>
      <c r="F21" s="6">
        <v>7.7000000000000002E-3</v>
      </c>
      <c r="G21" s="7">
        <f t="shared" si="0"/>
        <v>200.49260000000001</v>
      </c>
      <c r="H21" s="9">
        <f t="shared" si="1"/>
        <v>0.14704845814977974</v>
      </c>
      <c r="I21" s="9">
        <f t="shared" si="2"/>
        <v>5.4794520547945202E-2</v>
      </c>
      <c r="J21" s="9">
        <f t="shared" si="3"/>
        <v>0.20990042845935664</v>
      </c>
    </row>
    <row r="22" spans="2:10" x14ac:dyDescent="0.25">
      <c r="B22" s="3" t="str">
        <f t="shared" si="4"/>
        <v>AHY8-1</v>
      </c>
      <c r="C22" s="4">
        <v>556079</v>
      </c>
      <c r="D22" s="4">
        <v>1000884</v>
      </c>
      <c r="E22" s="5">
        <v>23260</v>
      </c>
      <c r="F22" s="6">
        <v>6.7000000000000002E-3</v>
      </c>
      <c r="G22" s="7">
        <f t="shared" si="0"/>
        <v>155.84200000000001</v>
      </c>
      <c r="H22" s="9">
        <f t="shared" si="1"/>
        <v>-0.10669022198325528</v>
      </c>
      <c r="I22" s="9">
        <f t="shared" si="2"/>
        <v>-0.12987012987012991</v>
      </c>
      <c r="J22" s="9">
        <f t="shared" si="3"/>
        <v>-0.22270447886854672</v>
      </c>
    </row>
    <row r="23" spans="2:10" x14ac:dyDescent="0.25">
      <c r="B23" s="3" t="str">
        <f t="shared" si="4"/>
        <v>AHY8-2</v>
      </c>
      <c r="C23" s="4">
        <v>578870</v>
      </c>
      <c r="D23" s="4">
        <v>1050202</v>
      </c>
      <c r="E23" s="5">
        <v>28652</v>
      </c>
      <c r="F23" s="6">
        <v>6.7999999999999996E-3</v>
      </c>
      <c r="G23" s="7">
        <f t="shared" si="0"/>
        <v>194.83359999999999</v>
      </c>
      <c r="H23" s="9">
        <f t="shared" si="1"/>
        <v>0.23181427343078242</v>
      </c>
      <c r="I23" s="9">
        <f t="shared" si="2"/>
        <v>1.4925373134328179E-2</v>
      </c>
      <c r="J23" s="9">
        <f t="shared" si="3"/>
        <v>0.25019956109392827</v>
      </c>
    </row>
    <row r="24" spans="2:10" x14ac:dyDescent="0.25">
      <c r="B24" s="3" t="str">
        <f t="shared" si="4"/>
        <v>AHY9-1</v>
      </c>
      <c r="C24" s="4">
        <v>575464</v>
      </c>
      <c r="D24" s="4">
        <v>1052615</v>
      </c>
      <c r="E24" s="5">
        <v>26600</v>
      </c>
      <c r="F24" s="6">
        <v>6.1999999999999998E-3</v>
      </c>
      <c r="G24" s="7">
        <f t="shared" si="0"/>
        <v>164.92</v>
      </c>
      <c r="H24" s="9">
        <f t="shared" si="1"/>
        <v>-7.1618037135278478E-2</v>
      </c>
      <c r="I24" s="9">
        <f t="shared" si="2"/>
        <v>-8.8235294117647078E-2</v>
      </c>
      <c r="J24" s="9">
        <f t="shared" si="3"/>
        <v>-0.15353409268216578</v>
      </c>
    </row>
    <row r="25" spans="2:10" x14ac:dyDescent="0.25">
      <c r="B25" s="3" t="str">
        <f t="shared" si="4"/>
        <v>AHY9-2</v>
      </c>
      <c r="C25" s="4">
        <v>596778</v>
      </c>
      <c r="D25" s="4">
        <v>1100888</v>
      </c>
      <c r="E25" s="5">
        <v>30648</v>
      </c>
      <c r="F25" s="6">
        <v>6.1999999999999998E-3</v>
      </c>
      <c r="G25" s="7">
        <f t="shared" si="0"/>
        <v>190.01759999999999</v>
      </c>
      <c r="H25" s="9">
        <f t="shared" si="1"/>
        <v>0.15218045112781953</v>
      </c>
      <c r="I25" s="9">
        <f t="shared" si="2"/>
        <v>0</v>
      </c>
      <c r="J25" s="9">
        <f t="shared" si="3"/>
        <v>0.15218045112781953</v>
      </c>
    </row>
    <row r="26" spans="2:10" x14ac:dyDescent="0.25">
      <c r="B26" s="3" t="str">
        <f t="shared" si="4"/>
        <v>AHY10-1</v>
      </c>
      <c r="C26" s="4">
        <v>592512</v>
      </c>
      <c r="D26" s="4">
        <v>1084825</v>
      </c>
      <c r="E26" s="5">
        <v>24473</v>
      </c>
      <c r="F26" s="6">
        <v>5.7000000000000002E-3</v>
      </c>
      <c r="G26" s="7">
        <f t="shared" si="0"/>
        <v>139.49610000000001</v>
      </c>
      <c r="H26" s="9">
        <f t="shared" si="1"/>
        <v>-0.20148133646567479</v>
      </c>
      <c r="I26" s="9">
        <f t="shared" si="2"/>
        <v>-8.0645161290322509E-2</v>
      </c>
      <c r="J26" s="9">
        <f t="shared" si="3"/>
        <v>-0.26587800287973318</v>
      </c>
    </row>
    <row r="27" spans="2:10" x14ac:dyDescent="0.25">
      <c r="B27" s="3" t="str">
        <f t="shared" si="4"/>
        <v>AHY10-2</v>
      </c>
      <c r="C27" s="4">
        <v>619722</v>
      </c>
      <c r="D27" s="4">
        <v>1124041</v>
      </c>
      <c r="E27" s="5">
        <v>28158</v>
      </c>
      <c r="F27" s="6">
        <v>6.3E-3</v>
      </c>
      <c r="G27" s="7">
        <f t="shared" si="0"/>
        <v>177.3954</v>
      </c>
      <c r="H27" s="9">
        <f t="shared" si="1"/>
        <v>0.15057410207167088</v>
      </c>
      <c r="I27" s="9">
        <f t="shared" si="2"/>
        <v>0.10526315789473673</v>
      </c>
      <c r="J27" s="9">
        <f t="shared" si="3"/>
        <v>0.27168716544763605</v>
      </c>
    </row>
    <row r="28" spans="2:10" x14ac:dyDescent="0.25">
      <c r="B28" s="3" t="str">
        <f t="shared" si="4"/>
        <v>AHY11-1</v>
      </c>
      <c r="C28" s="4">
        <v>597620</v>
      </c>
      <c r="D28" s="4">
        <v>1103263</v>
      </c>
      <c r="E28" s="5">
        <v>24343</v>
      </c>
      <c r="F28" s="6">
        <v>5.7000000000000002E-3</v>
      </c>
      <c r="G28" s="7">
        <f t="shared" si="0"/>
        <v>138.7551</v>
      </c>
      <c r="H28" s="9">
        <f t="shared" si="1"/>
        <v>-0.13548547482065487</v>
      </c>
      <c r="I28" s="9">
        <f t="shared" si="2"/>
        <v>-9.5238095238095233E-2</v>
      </c>
      <c r="J28" s="9">
        <f t="shared" si="3"/>
        <v>-0.21782019150440202</v>
      </c>
    </row>
    <row r="29" spans="2:10" x14ac:dyDescent="0.25">
      <c r="B29" s="3" t="str">
        <f t="shared" si="4"/>
        <v>AHY11-2</v>
      </c>
      <c r="C29" s="4">
        <v>606852</v>
      </c>
      <c r="D29" s="4">
        <v>1148110</v>
      </c>
      <c r="E29" s="5">
        <v>27427</v>
      </c>
      <c r="F29" s="6">
        <v>6.7000000000000002E-3</v>
      </c>
      <c r="G29" s="7">
        <f t="shared" si="0"/>
        <v>183.76089999999999</v>
      </c>
      <c r="H29" s="9">
        <f t="shared" si="1"/>
        <v>0.12668939736269147</v>
      </c>
      <c r="I29" s="9">
        <f t="shared" si="2"/>
        <v>0.17543859649122817</v>
      </c>
      <c r="J29" s="9">
        <f t="shared" si="3"/>
        <v>0.32435420391754954</v>
      </c>
    </row>
    <row r="30" spans="2:10" x14ac:dyDescent="0.25">
      <c r="B30" s="3" t="str">
        <f t="shared" si="4"/>
        <v>AHY12-1</v>
      </c>
      <c r="C30" s="4">
        <v>580790</v>
      </c>
      <c r="D30" s="4">
        <v>1129327</v>
      </c>
      <c r="E30" s="5">
        <v>22812</v>
      </c>
      <c r="F30" s="6">
        <v>6.3E-3</v>
      </c>
      <c r="G30" s="7">
        <f t="shared" si="0"/>
        <v>143.71559999999999</v>
      </c>
      <c r="H30" s="9">
        <f t="shared" si="1"/>
        <v>-0.16826484850694567</v>
      </c>
      <c r="I30" s="9">
        <f t="shared" si="2"/>
        <v>-5.9701492537313494E-2</v>
      </c>
      <c r="J30" s="9">
        <f t="shared" si="3"/>
        <v>-0.2179206784468295</v>
      </c>
    </row>
    <row r="31" spans="2:10" x14ac:dyDescent="0.25">
      <c r="B31" s="3" t="str">
        <f t="shared" si="4"/>
        <v>AHY12-2</v>
      </c>
      <c r="C31" s="4">
        <v>592996</v>
      </c>
      <c r="D31" s="4">
        <v>1179287</v>
      </c>
      <c r="E31" s="5">
        <v>27129</v>
      </c>
      <c r="F31" s="6">
        <v>6.4999999999999997E-3</v>
      </c>
      <c r="G31" s="7">
        <f t="shared" si="0"/>
        <v>176.33849999999998</v>
      </c>
      <c r="H31" s="9">
        <f t="shared" si="1"/>
        <v>0.18924250394529185</v>
      </c>
      <c r="I31" s="9">
        <f t="shared" si="2"/>
        <v>3.1746031746031633E-2</v>
      </c>
      <c r="J31" s="9">
        <f t="shared" si="3"/>
        <v>0.22699623422926929</v>
      </c>
    </row>
    <row r="34" spans="2:2" x14ac:dyDescent="0.25">
      <c r="B34" s="10" t="s">
        <v>26</v>
      </c>
    </row>
    <row r="35" spans="2:2" x14ac:dyDescent="0.25">
      <c r="B35" s="2" t="s">
        <v>24</v>
      </c>
    </row>
    <row r="36" spans="2:2" x14ac:dyDescent="0.25">
      <c r="B36" s="2" t="s">
        <v>25</v>
      </c>
    </row>
  </sheetData>
  <mergeCells count="2">
    <mergeCell ref="E6:G6"/>
    <mergeCell ref="H6:J6"/>
  </mergeCells>
  <pageMargins left="0" right="0" top="0.39374999999999999" bottom="0.39374999999999999" header="0" footer="0"/>
  <pageSetup paperSize="9" orientation="portrait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" style="1" customWidth="1"/>
    <col min="2" max="16384" width="9" style="1"/>
  </cols>
  <sheetData>
    <row r="1" spans="2:2" ht="6" customHeight="1" x14ac:dyDescent="0.25"/>
    <row r="2" spans="2:2" s="2" customFormat="1" x14ac:dyDescent="0.25">
      <c r="B2" s="1" t="s">
        <v>27</v>
      </c>
    </row>
    <row r="3" spans="2:2" s="2" customFormat="1" x14ac:dyDescent="0.25">
      <c r="B3" s="1" t="s">
        <v>18</v>
      </c>
    </row>
    <row r="4" spans="2:2" s="2" customFormat="1" x14ac:dyDescent="0.25">
      <c r="B4" s="2" t="s">
        <v>19</v>
      </c>
    </row>
    <row r="5" spans="2:2" s="2" customFormat="1" x14ac:dyDescent="0.25"/>
    <row r="6" spans="2:2" x14ac:dyDescent="0.25">
      <c r="B6" s="1" t="s">
        <v>22</v>
      </c>
    </row>
    <row r="24" spans="2:2" x14ac:dyDescent="0.25">
      <c r="B24" s="1" t="s">
        <v>23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" style="1" customWidth="1"/>
    <col min="2" max="16384" width="9" style="1"/>
  </cols>
  <sheetData>
    <row r="1" spans="2:2" ht="6" customHeight="1" x14ac:dyDescent="0.25"/>
    <row r="2" spans="2:2" s="2" customFormat="1" x14ac:dyDescent="0.25">
      <c r="B2" s="1" t="s">
        <v>27</v>
      </c>
    </row>
    <row r="3" spans="2:2" s="2" customFormat="1" x14ac:dyDescent="0.25">
      <c r="B3" s="1" t="s">
        <v>18</v>
      </c>
    </row>
    <row r="4" spans="2:2" s="2" customFormat="1" x14ac:dyDescent="0.25">
      <c r="B4" s="2" t="s">
        <v>19</v>
      </c>
    </row>
    <row r="5" spans="2:2" s="2" customFormat="1" x14ac:dyDescent="0.25"/>
    <row r="6" spans="2:2" x14ac:dyDescent="0.25">
      <c r="B6" s="1" t="s">
        <v>22</v>
      </c>
    </row>
    <row r="24" spans="2:2" x14ac:dyDescent="0.25">
      <c r="B24" s="1" t="s">
        <v>23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" style="1" customWidth="1"/>
    <col min="2" max="16384" width="9" style="1"/>
  </cols>
  <sheetData>
    <row r="1" spans="2:2" ht="6" customHeight="1" x14ac:dyDescent="0.25"/>
    <row r="2" spans="2:2" s="2" customFormat="1" x14ac:dyDescent="0.25">
      <c r="B2" s="1" t="s">
        <v>27</v>
      </c>
    </row>
    <row r="3" spans="2:2" s="2" customFormat="1" x14ac:dyDescent="0.25">
      <c r="B3" s="1" t="s">
        <v>18</v>
      </c>
    </row>
    <row r="4" spans="2:2" s="2" customFormat="1" x14ac:dyDescent="0.25">
      <c r="B4" s="2" t="s">
        <v>19</v>
      </c>
    </row>
    <row r="5" spans="2:2" s="2" customFormat="1" x14ac:dyDescent="0.25"/>
    <row r="6" spans="2:2" x14ac:dyDescent="0.25">
      <c r="B6" s="1" t="s">
        <v>22</v>
      </c>
    </row>
    <row r="24" spans="2:2" x14ac:dyDescent="0.25">
      <c r="B24" s="1" t="s">
        <v>23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4"/>
  <sheetViews>
    <sheetView showGridLines="0" zoomScaleNormal="10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" style="1" customWidth="1"/>
    <col min="2" max="16384" width="9" style="1"/>
  </cols>
  <sheetData>
    <row r="1" spans="2:2" ht="6" customHeight="1" x14ac:dyDescent="0.25"/>
    <row r="2" spans="2:2" s="2" customFormat="1" x14ac:dyDescent="0.25">
      <c r="B2" s="1" t="s">
        <v>27</v>
      </c>
    </row>
    <row r="3" spans="2:2" s="2" customFormat="1" x14ac:dyDescent="0.25">
      <c r="B3" s="1" t="s">
        <v>18</v>
      </c>
    </row>
    <row r="4" spans="2:2" s="2" customFormat="1" x14ac:dyDescent="0.25">
      <c r="B4" s="2" t="s">
        <v>19</v>
      </c>
    </row>
    <row r="5" spans="2:2" s="2" customFormat="1" x14ac:dyDescent="0.25"/>
    <row r="6" spans="2:2" x14ac:dyDescent="0.25">
      <c r="B6" s="1" t="s">
        <v>22</v>
      </c>
    </row>
    <row r="24" spans="2:2" x14ac:dyDescent="0.25">
      <c r="B24" s="1" t="s">
        <v>23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Half-Yearly_Data</vt:lpstr>
      <vt:lpstr>All_Years</vt:lpstr>
      <vt:lpstr>AY3_AY12</vt:lpstr>
      <vt:lpstr>AY6_AY12</vt:lpstr>
      <vt:lpstr>AY6_AY11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</dc:creator>
  <cp:lastModifiedBy>chew</cp:lastModifiedBy>
  <cp:revision>1</cp:revision>
  <dcterms:created xsi:type="dcterms:W3CDTF">2017-07-02T17:20:12Z</dcterms:created>
  <dcterms:modified xsi:type="dcterms:W3CDTF">2017-07-03T15:36:20Z</dcterms:modified>
</cp:coreProperties>
</file>