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4"/>
  <workbookPr filterPrivacy="1" defaultThemeVersion="124226"/>
  <xr:revisionPtr revIDLastSave="0" documentId="13_ncr:1_{56563A47-73A4-49BC-9A04-0125765D9095}" xr6:coauthVersionLast="36" xr6:coauthVersionMax="36" xr10:uidLastSave="{00000000-0000-0000-0000-000000000000}"/>
  <bookViews>
    <workbookView xWindow="240" yWindow="120" windowWidth="16152" windowHeight="8508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J4" i="1" l="1"/>
  <c r="J5" i="1"/>
  <c r="J6" i="1"/>
  <c r="J7" i="1"/>
  <c r="F6" i="1"/>
  <c r="F5" i="1"/>
  <c r="H5" i="1" s="1"/>
  <c r="I5" i="1" s="1"/>
  <c r="K5" i="1" s="1"/>
  <c r="L5" i="1" s="1"/>
  <c r="F7" i="1"/>
  <c r="F4" i="1"/>
  <c r="H7" i="1" l="1"/>
  <c r="I7" i="1" s="1"/>
  <c r="K7" i="1" s="1"/>
  <c r="L7" i="1" s="1"/>
  <c r="H4" i="1"/>
  <c r="I4" i="1" s="1"/>
  <c r="K4" i="1" s="1"/>
  <c r="L4" i="1" s="1"/>
  <c r="H6" i="1"/>
  <c r="I6" i="1" s="1"/>
  <c r="K6" i="1" s="1"/>
  <c r="L6" i="1" s="1"/>
</calcChain>
</file>

<file path=xl/sharedStrings.xml><?xml version="1.0" encoding="utf-8"?>
<sst xmlns="http://schemas.openxmlformats.org/spreadsheetml/2006/main" count="25" uniqueCount="24">
  <si>
    <t>turbulence intensity</t>
  </si>
  <si>
    <t>density</t>
  </si>
  <si>
    <t>velocity</t>
  </si>
  <si>
    <t>length</t>
  </si>
  <si>
    <t>viscosity</t>
  </si>
  <si>
    <t>Reynold number</t>
  </si>
  <si>
    <t>air_injection</t>
  </si>
  <si>
    <t>pressure out</t>
  </si>
  <si>
    <t>turbulent length scale </t>
  </si>
  <si>
    <t>Turbulent Viscosity Ratio</t>
  </si>
  <si>
    <t> turbulent kinetic energy </t>
  </si>
  <si>
    <t>Turbulent Dissipation Rate</t>
  </si>
  <si>
    <t>width</t>
  </si>
  <si>
    <t>External flow</t>
  </si>
  <si>
    <t>Internal flow</t>
  </si>
  <si>
    <t>Fully developed internal flow</t>
  </si>
  <si>
    <t>hydrolic diameter</t>
  </si>
  <si>
    <r>
      <t>Set hydraulic diameter in the </t>
    </r>
    <r>
      <rPr>
        <b/>
        <sz val="10"/>
        <color rgb="FF222222"/>
        <rFont val="Arial"/>
        <family val="2"/>
      </rPr>
      <t>Turbulence Length Scale</t>
    </r>
    <r>
      <rPr>
        <sz val="10"/>
        <color rgb="FF222222"/>
        <rFont val="Arial"/>
        <family val="2"/>
      </rPr>
      <t> field</t>
    </r>
  </si>
  <si>
    <r>
      <t>Set turbulent length scale in the </t>
    </r>
    <r>
      <rPr>
        <b/>
        <sz val="10"/>
        <color rgb="FF222222"/>
        <rFont val="Arial"/>
        <family val="2"/>
      </rPr>
      <t>Turbulence Length Scale</t>
    </r>
    <r>
      <rPr>
        <sz val="10"/>
        <color rgb="FF222222"/>
        <rFont val="Arial"/>
        <family val="2"/>
      </rPr>
      <t> field</t>
    </r>
  </si>
  <si>
    <r>
      <t xml:space="preserve">Set hydraulic diameter for </t>
    </r>
    <r>
      <rPr>
        <b/>
        <sz val="11"/>
        <color theme="1"/>
        <rFont val="Calibri"/>
        <family val="2"/>
        <scheme val="minor"/>
      </rPr>
      <t>Hydraulic diameter</t>
    </r>
    <r>
      <rPr>
        <sz val="11"/>
        <color theme="1"/>
        <rFont val="Calibri"/>
        <family val="2"/>
        <charset val="134"/>
        <scheme val="minor"/>
      </rPr>
      <t xml:space="preserve"> field</t>
    </r>
  </si>
  <si>
    <t>Flows downstream of turning vanes, perforated plates</t>
  </si>
  <si>
    <t>Wall bounded flow (boundary layer, pipe and channel flows)</t>
  </si>
  <si>
    <t>water inlet degassing</t>
  </si>
  <si>
    <t>water inlet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</si>
</sst>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29200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2"/>
  <sheetViews>
    <sheetView tabSelected="1" workbookViewId="0">
      <selection activeCell="J15" sqref="J15"/>
    </sheetView>
  </sheetViews>
  <sheetFormatPr defaultRowHeight="14.4"/>
  <cols>
    <col min="1" max="1" width="14.88671875" customWidth="1"/>
    <col min="2" max="2" width="18" customWidth="1"/>
    <col min="10" max="10" width="19.5546875" customWidth="1"/>
    <col min="11" max="11" width="16.6640625" customWidth="1"/>
    <col min="12" max="12" width="18" customWidth="1"/>
  </cols>
  <sheetData>
    <row r="2" spans="1:13" ht="15" thickBot="1">
      <c r="B2" s="1" t="s">
        <v>0</v>
      </c>
    </row>
    <row r="3" spans="1:13" ht="39.6">
      <c r="B3" t="s">
        <v>1</v>
      </c>
      <c r="C3" t="s">
        <v>2</v>
      </c>
      <c r="D3" t="s">
        <v>3</v>
      </c>
      <c r="E3" t="s">
        <v>12</v>
      </c>
      <c r="F3" t="s">
        <v>16</v>
      </c>
      <c r="G3" t="s">
        <v>4</v>
      </c>
      <c r="H3" t="s">
        <v>5</v>
      </c>
      <c r="I3" s="1" t="s">
        <v>0</v>
      </c>
      <c r="J3" t="s">
        <v>8</v>
      </c>
      <c r="K3" t="s">
        <v>10</v>
      </c>
      <c r="L3" s="2" t="s">
        <v>11</v>
      </c>
      <c r="M3" s="2" t="s">
        <v>9</v>
      </c>
    </row>
    <row r="4" spans="1:13">
      <c r="A4" t="s">
        <v>6</v>
      </c>
      <c r="B4">
        <v>998.2</v>
      </c>
      <c r="C4">
        <v>4.72</v>
      </c>
      <c r="D4">
        <v>5.0000000000000001E-3</v>
      </c>
      <c r="E4">
        <v>5.0000000000000001E-3</v>
      </c>
      <c r="F4">
        <f>4*D4*E4/2/(D4+E4)</f>
        <v>5.0000000000000001E-3</v>
      </c>
      <c r="G4">
        <v>1E-3</v>
      </c>
      <c r="H4">
        <f>B4*C4*F4/G4</f>
        <v>23557.52</v>
      </c>
      <c r="I4">
        <f>0.16*H4^(-1/8)</f>
        <v>4.5457315696986952E-2</v>
      </c>
      <c r="J4">
        <f>0.07*F4/0.09^0.75</f>
        <v>2.1300321680756472E-3</v>
      </c>
      <c r="K4">
        <f>3/2*(C4*I4)^2</f>
        <v>6.9053044251429524E-2</v>
      </c>
      <c r="L4">
        <f>K4^1.5/J4</f>
        <v>8.5189894810925573</v>
      </c>
      <c r="M4">
        <v>14.719801983087599</v>
      </c>
    </row>
    <row r="5" spans="1:13">
      <c r="A5" t="s">
        <v>22</v>
      </c>
      <c r="B5">
        <v>998.2</v>
      </c>
      <c r="C5">
        <v>0.04</v>
      </c>
      <c r="D5">
        <v>0.35</v>
      </c>
      <c r="E5">
        <v>0.01</v>
      </c>
      <c r="F5">
        <f t="shared" ref="F5:F7" si="0">4*D5*E5/2/(D5+E5)</f>
        <v>1.9444444444444445E-2</v>
      </c>
      <c r="G5">
        <v>1E-3</v>
      </c>
      <c r="H5">
        <f t="shared" ref="H5:H7" si="1">B5*C5*F5/G5</f>
        <v>776.37777777777785</v>
      </c>
      <c r="I5">
        <f t="shared" ref="I5:I7" si="2">0.16*H5^(-1/8)</f>
        <v>6.9640334045740868E-2</v>
      </c>
      <c r="J5">
        <f t="shared" ref="J5:J7" si="3">0.07*F5</f>
        <v>1.3611111111111113E-3</v>
      </c>
      <c r="K5">
        <f>3/2*(C5*I5)^2</f>
        <v>1.1639462702405699E-5</v>
      </c>
      <c r="L5">
        <f t="shared" ref="L5:L7" si="4">0.09^0.75*K5^1.5/J5</f>
        <v>4.793886001572072E-6</v>
      </c>
      <c r="M5">
        <v>0.74319489376268499</v>
      </c>
    </row>
    <row r="6" spans="1:13">
      <c r="A6" t="s">
        <v>23</v>
      </c>
      <c r="B6">
        <v>998.2</v>
      </c>
      <c r="C6">
        <v>0.04</v>
      </c>
      <c r="D6">
        <v>0.35</v>
      </c>
      <c r="E6">
        <v>0.09</v>
      </c>
      <c r="F6">
        <f t="shared" ref="F6" si="5">4*D6*E6/2/(D6+E6)</f>
        <v>0.14318181818181819</v>
      </c>
      <c r="G6">
        <v>1E-3</v>
      </c>
      <c r="H6">
        <f t="shared" ref="H6" si="6">B6*C6*F6/G6</f>
        <v>5716.9636363636373</v>
      </c>
      <c r="I6">
        <f t="shared" si="2"/>
        <v>5.4259314655734289E-2</v>
      </c>
      <c r="J6">
        <f t="shared" si="3"/>
        <v>1.0022727272727273E-2</v>
      </c>
      <c r="K6">
        <f>3/2*(C6*I6)^2</f>
        <v>7.0657757445839575E-6</v>
      </c>
      <c r="L6">
        <f t="shared" si="4"/>
        <v>3.0791847233954717E-7</v>
      </c>
      <c r="M6">
        <v>4.2638939493542303</v>
      </c>
    </row>
    <row r="7" spans="1:13">
      <c r="A7" t="s">
        <v>7</v>
      </c>
      <c r="B7">
        <v>998.2</v>
      </c>
      <c r="C7">
        <v>0.04</v>
      </c>
      <c r="D7">
        <v>7.0000000000000007E-2</v>
      </c>
      <c r="E7">
        <v>7.0000000000000007E-2</v>
      </c>
      <c r="F7">
        <f t="shared" si="0"/>
        <v>7.0000000000000007E-2</v>
      </c>
      <c r="G7">
        <v>1E-3</v>
      </c>
      <c r="H7">
        <f t="shared" si="1"/>
        <v>2794.9600000000005</v>
      </c>
      <c r="I7">
        <f t="shared" si="2"/>
        <v>5.9336651306512798E-2</v>
      </c>
      <c r="J7">
        <f t="shared" si="3"/>
        <v>4.9000000000000007E-3</v>
      </c>
      <c r="K7">
        <f>3/2*(C7*I7)^2</f>
        <v>8.4500116518496516E-6</v>
      </c>
      <c r="L7">
        <f t="shared" si="4"/>
        <v>8.2370511672276927E-7</v>
      </c>
      <c r="M7">
        <v>2.2796449991344301</v>
      </c>
    </row>
    <row r="10" spans="1:13">
      <c r="A10" s="3" t="s">
        <v>13</v>
      </c>
      <c r="B10" t="s">
        <v>21</v>
      </c>
      <c r="C10" s="1" t="s">
        <v>18</v>
      </c>
    </row>
    <row r="11" spans="1:13">
      <c r="A11" s="4" t="s">
        <v>14</v>
      </c>
      <c r="B11" t="s">
        <v>15</v>
      </c>
      <c r="C11" t="s">
        <v>19</v>
      </c>
    </row>
    <row r="12" spans="1:13">
      <c r="A12" s="4"/>
      <c r="B12" s="1" t="s">
        <v>20</v>
      </c>
      <c r="C12" s="1" t="s">
        <v>17</v>
      </c>
    </row>
  </sheetData>
  <mergeCells count="1"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2020-02-14T07:04:28Z</dcterms:created>
  <dcterms:modified xsi:type="dcterms:W3CDTF">2020-02-14T14:15:57Z</dcterms:modified>
</cp:coreProperties>
</file>